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zvcze-my.sharepoint.com/personal/veronika_belecka_mzv_gov_cz/Documents/Desktop/Libanon/web/"/>
    </mc:Choice>
  </mc:AlternateContent>
  <xr:revisionPtr revIDLastSave="5" documentId="8_{6A0C4E98-7B7F-4C14-9677-A74DF67C6CC5}" xr6:coauthVersionLast="47" xr6:coauthVersionMax="47" xr10:uidLastSave="{DBEA88B0-A0FD-4A5E-AC7A-9CE96673F63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23" i="1"/>
  <c r="L21" i="1"/>
  <c r="L19" i="1"/>
  <c r="L28" i="1"/>
  <c r="L26" i="1"/>
  <c r="L69" i="1"/>
  <c r="L67" i="1"/>
  <c r="L62" i="1"/>
  <c r="L59" i="1"/>
  <c r="L57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</calcChain>
</file>

<file path=xl/sharedStrings.xml><?xml version="1.0" encoding="utf-8"?>
<sst xmlns="http://schemas.openxmlformats.org/spreadsheetml/2006/main" count="123" uniqueCount="113">
  <si>
    <t>KURZ/EXCHANGE RATE</t>
  </si>
  <si>
    <t>Položka</t>
  </si>
  <si>
    <t>Code</t>
  </si>
  <si>
    <t>150a</t>
  </si>
  <si>
    <t>151a</t>
  </si>
  <si>
    <t>151b</t>
  </si>
  <si>
    <t>151c</t>
  </si>
  <si>
    <t>151d</t>
  </si>
  <si>
    <t>153a</t>
  </si>
  <si>
    <t>158b</t>
  </si>
  <si>
    <t>159a</t>
  </si>
  <si>
    <t>159b</t>
  </si>
  <si>
    <t>Název položky</t>
  </si>
  <si>
    <t>Name of the Item</t>
  </si>
  <si>
    <t>ověření podpisu</t>
  </si>
  <si>
    <t>ověření kopie (1 strana)</t>
  </si>
  <si>
    <t>ověření fotokopie pro zvláštní matriku v Brně (1 strana)</t>
  </si>
  <si>
    <t>ověření správnosti překladu (1 strana)</t>
  </si>
  <si>
    <t>ověření správnosti překladu pro zvláštní matriku (1 strana)</t>
  </si>
  <si>
    <t>vystavení rodného/oddacího/úmrtního listu</t>
  </si>
  <si>
    <t>vydání biometrického cestovního pasu ČR</t>
  </si>
  <si>
    <t>vydání biometrického cestovního pasu ČR pro osobu mladší 15 let</t>
  </si>
  <si>
    <t>Czech Biometric Passport</t>
  </si>
  <si>
    <t>Czech Biometric Passport for applicant under 15 years of age</t>
  </si>
  <si>
    <t>vydání náhradního cestovního dokladu</t>
  </si>
  <si>
    <t>Emergency Travel Document</t>
  </si>
  <si>
    <t>ohlášení ukončení trvalého pobytu na území ČR</t>
  </si>
  <si>
    <t>Notification of termination of ermanent residence in the Czech Republic</t>
  </si>
  <si>
    <t>Verification of the signature</t>
  </si>
  <si>
    <t>Certified copy (1 page)</t>
  </si>
  <si>
    <t>Certified copy for the Special Registry Office (1 page)</t>
  </si>
  <si>
    <t>Certified translation (1 page)</t>
  </si>
  <si>
    <t>Certified translation for the Special Registry Office (1 page)</t>
  </si>
  <si>
    <t>Issuance of a copy of Birth/Marriage/Death Certificate</t>
  </si>
  <si>
    <t>vydání osvědčení o státním občanství ČR</t>
  </si>
  <si>
    <t>Issuance of the Czech Citizenship</t>
  </si>
  <si>
    <t>prohlášení o nabytí státního občanství ČR</t>
  </si>
  <si>
    <t>Declaration of Aquisition of the Czech Citizenship</t>
  </si>
  <si>
    <t>zbrojní průvodní list</t>
  </si>
  <si>
    <t>Arms Waybill</t>
  </si>
  <si>
    <t>žádost o zápis do zvlášní matriky</t>
  </si>
  <si>
    <t>Request for a record in the Special Registry Office</t>
  </si>
  <si>
    <t>POPLATKY KONTAKTNÍHO MÍSTA CZECH POINT/CZECH POINT FEES</t>
  </si>
  <si>
    <t>151e</t>
  </si>
  <si>
    <t>155b</t>
  </si>
  <si>
    <t>155c</t>
  </si>
  <si>
    <t>162b</t>
  </si>
  <si>
    <t>výpis z rejstříku trestů</t>
  </si>
  <si>
    <t>Czech Criminal History Record</t>
  </si>
  <si>
    <t>vydání výpisu ze základních registrů</t>
  </si>
  <si>
    <t>vydání výpisu z katastru nemovitostí</t>
  </si>
  <si>
    <t xml:space="preserve">žádost o zprostředkovanou identifikaci </t>
  </si>
  <si>
    <t>(+ poplatek dle povahy podání)</t>
  </si>
  <si>
    <t>přijetí podání podle par. 72 živnostenského zákona</t>
  </si>
  <si>
    <t xml:space="preserve"> za každou započatou stránku</t>
  </si>
  <si>
    <t xml:space="preserve">autorizovaná konverze dokumentů do el. podoby </t>
  </si>
  <si>
    <t>(dle počtu stran veřejné listiny bez příloh)</t>
  </si>
  <si>
    <t xml:space="preserve">vydání ověřeného výstupu z inf. systému veřejné správy </t>
  </si>
  <si>
    <t xml:space="preserve">podání do registru účastníků provozu modulu autovraků </t>
  </si>
  <si>
    <t>za první stranu</t>
  </si>
  <si>
    <t>za každou další stranu</t>
  </si>
  <si>
    <t>Poplatku nepodléhají</t>
  </si>
  <si>
    <t>opětovné vydání přístupových údajů k datové schránce</t>
  </si>
  <si>
    <t>USD/CZK</t>
  </si>
  <si>
    <t>157/5a</t>
  </si>
  <si>
    <t>157/5b</t>
  </si>
  <si>
    <t>157/6</t>
  </si>
  <si>
    <t>150c</t>
  </si>
  <si>
    <t>Superlegalization</t>
  </si>
  <si>
    <t xml:space="preserve"> Ověření otisku úředních razítek a úředních podpisů</t>
  </si>
  <si>
    <t>Konzulární poplatky se hradí v hotovosti v USD</t>
  </si>
  <si>
    <t>Consular fees are payable in cash in USD</t>
  </si>
  <si>
    <t>155d</t>
  </si>
  <si>
    <t xml:space="preserve"> vydání vícejazyčného standardního formuláře</t>
  </si>
  <si>
    <t>for the first page</t>
  </si>
  <si>
    <t>for every other page</t>
  </si>
  <si>
    <t>KONZULÁRNÍ A VÍZOVÉ POPLATKY/CONSULAR AND VISA FEES</t>
  </si>
  <si>
    <t>144a</t>
  </si>
  <si>
    <t>KODE1</t>
  </si>
  <si>
    <t>KODE2</t>
  </si>
  <si>
    <t xml:space="preserve">podání žádosti o změnu údajů z registru obyvatel a registru osob </t>
  </si>
  <si>
    <t>Přijetí žádosti o udělení krátkodobého víza (typ C)</t>
  </si>
  <si>
    <t>Schengen Visa - up to 90 days (type C)</t>
  </si>
  <si>
    <t>Schengen Visa - up to 90 days for children 6-12 y.o. (type C)</t>
  </si>
  <si>
    <t>Schengen Visa - up to 90 days for EU family member (type C)</t>
  </si>
  <si>
    <t>144c</t>
  </si>
  <si>
    <t>Přijetí žádosti o udělení krátkodobého víza pro RP občanů EU</t>
  </si>
  <si>
    <t xml:space="preserve">Přijetí žádosti o udělení krátkodobého víza pro děti 6-12 let </t>
  </si>
  <si>
    <t>Žádost o nové posouzení neudělení krátkodobého víza</t>
  </si>
  <si>
    <t>CZK</t>
  </si>
  <si>
    <t>USD</t>
  </si>
  <si>
    <t>EUR</t>
  </si>
  <si>
    <t>Free</t>
  </si>
  <si>
    <t xml:space="preserve">Fee </t>
  </si>
  <si>
    <t xml:space="preserve">Poplatek </t>
  </si>
  <si>
    <t>Přijetí žádosti o udělení dlouhodobého víza (typ D)</t>
  </si>
  <si>
    <t>Long-term Visa - over 90 days (type D)</t>
  </si>
  <si>
    <t>Povolení k pobytu</t>
  </si>
  <si>
    <t>Modrá a zaměstnanecká karta</t>
  </si>
  <si>
    <t>Employment Card</t>
  </si>
  <si>
    <t>162c</t>
  </si>
  <si>
    <t>162a</t>
  </si>
  <si>
    <t>POD</t>
  </si>
  <si>
    <t>Přijetí žádosti o udělení dlouhodobého víza za účelem podnikání</t>
  </si>
  <si>
    <t>Long-term Visa - over 90 days for business purpose (type D)</t>
  </si>
  <si>
    <t>Residence Permit</t>
  </si>
  <si>
    <t>Appeal against Schengen Visa refusal</t>
  </si>
  <si>
    <t>VÍZOVÉ POPLATKY/VISA FEES</t>
  </si>
  <si>
    <t>KONZULÁRNÍ POPLATKY/CONSULAR FEES</t>
  </si>
  <si>
    <t>DLOUHODOBÉ A POBYTOVÉ TITULY/LONG-TERM VISA</t>
  </si>
  <si>
    <t>RP EU</t>
  </si>
  <si>
    <t>ČERVEN 2026/JUNE 2026</t>
  </si>
  <si>
    <t>EUR/USD 1,1644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</si>
</sst>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i/>
      <sz val="11"/>
      <color theme="1"/>
      <name val="Georgia"/>
      <family val="1"/>
      <charset val="238"/>
    </font>
    <font>
      <i/>
      <sz val="9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12"/>
      <color theme="1"/>
      <name val="Georgia"/>
      <family val="1"/>
      <charset val="238"/>
    </font>
    <font>
      <u/>
      <sz val="11"/>
      <color theme="1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5" fillId="0" borderId="2" xfId="0" applyFont="1" applyBorder="1"/>
    <xf numFmtId="0" fontId="5" fillId="0" borderId="0" xfId="0" applyFont="1"/>
    <xf numFmtId="0" fontId="8" fillId="0" borderId="0" xfId="0" applyFont="1"/>
    <xf numFmtId="0" fontId="3" fillId="0" borderId="5" xfId="0" applyFont="1" applyBorder="1"/>
    <xf numFmtId="0" fontId="4" fillId="0" borderId="4" xfId="0" applyFont="1" applyBorder="1"/>
    <xf numFmtId="0" fontId="3" fillId="0" borderId="7" xfId="0" applyFont="1" applyBorder="1"/>
    <xf numFmtId="0" fontId="3" fillId="0" borderId="2" xfId="0" applyFont="1" applyBorder="1"/>
    <xf numFmtId="0" fontId="5" fillId="3" borderId="0" xfId="0" applyFont="1" applyFill="1"/>
    <xf numFmtId="0" fontId="8" fillId="3" borderId="0" xfId="0" applyFont="1" applyFill="1"/>
    <xf numFmtId="0" fontId="8" fillId="3" borderId="10" xfId="0" applyFont="1" applyFill="1" applyBorder="1"/>
    <xf numFmtId="0" fontId="2" fillId="0" borderId="0" xfId="0" applyFont="1"/>
    <xf numFmtId="0" fontId="4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/>
    <xf numFmtId="1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6" fillId="0" borderId="2" xfId="0" applyFont="1" applyBorder="1"/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workbookViewId="0">
      <selection activeCell="L14" sqref="L14:M15"/>
    </sheetView>
  </sheetViews>
  <sheetFormatPr defaultRowHeight="15" x14ac:dyDescent="0.25"/>
  <cols>
    <col min="1" max="1" width="9.140625" customWidth="1"/>
    <col min="8" max="8" width="9.140625" customWidth="1"/>
  </cols>
  <sheetData>
    <row r="1" spans="1:13" ht="15.75" x14ac:dyDescent="0.25">
      <c r="A1" s="15" t="s">
        <v>76</v>
      </c>
      <c r="B1" s="15"/>
      <c r="C1" s="15"/>
      <c r="D1" s="15"/>
      <c r="E1" s="15"/>
      <c r="F1" s="15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68" t="s">
        <v>111</v>
      </c>
      <c r="B3" s="68"/>
      <c r="C3" s="68"/>
      <c r="D3" s="68"/>
      <c r="E3" s="1"/>
      <c r="F3" s="1"/>
      <c r="G3" s="69" t="s">
        <v>0</v>
      </c>
      <c r="H3" s="69"/>
      <c r="I3" s="69"/>
      <c r="J3" s="10" t="s">
        <v>63</v>
      </c>
      <c r="K3" s="2">
        <v>20.850999999999999</v>
      </c>
      <c r="L3" s="2"/>
      <c r="M3" s="2"/>
    </row>
    <row r="4" spans="1:1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23" t="s">
        <v>112</v>
      </c>
      <c r="K4" s="1"/>
      <c r="L4" s="1"/>
      <c r="M4" s="1"/>
    </row>
    <row r="5" spans="1:13" ht="15.75" thickTop="1" x14ac:dyDescent="0.25">
      <c r="A5" s="3" t="s">
        <v>1</v>
      </c>
      <c r="B5" s="4"/>
      <c r="C5" s="70" t="s">
        <v>12</v>
      </c>
      <c r="D5" s="70"/>
      <c r="E5" s="70"/>
      <c r="F5" s="70"/>
      <c r="G5" s="70"/>
      <c r="H5" s="70"/>
      <c r="I5" s="70"/>
      <c r="J5" s="81" t="s">
        <v>94</v>
      </c>
      <c r="K5" s="81"/>
      <c r="L5" s="81" t="s">
        <v>94</v>
      </c>
      <c r="M5" s="81"/>
    </row>
    <row r="6" spans="1:13" ht="15.75" thickBot="1" x14ac:dyDescent="0.3">
      <c r="A6" s="11" t="s">
        <v>2</v>
      </c>
      <c r="B6" s="12"/>
      <c r="C6" s="71" t="s">
        <v>13</v>
      </c>
      <c r="D6" s="71"/>
      <c r="E6" s="71"/>
      <c r="F6" s="71"/>
      <c r="G6" s="71"/>
      <c r="H6" s="71"/>
      <c r="I6" s="71"/>
      <c r="J6" s="82" t="s">
        <v>93</v>
      </c>
      <c r="K6" s="82"/>
      <c r="L6" s="82" t="s">
        <v>93</v>
      </c>
      <c r="M6" s="82"/>
    </row>
    <row r="7" spans="1:13" ht="16.5" thickTop="1" thickBot="1" x14ac:dyDescent="0.3">
      <c r="A7" s="73" t="s">
        <v>107</v>
      </c>
      <c r="B7" s="74"/>
      <c r="C7" s="74"/>
      <c r="D7" s="74"/>
      <c r="E7" s="74"/>
      <c r="F7" s="74"/>
      <c r="G7" s="74"/>
      <c r="H7" s="74"/>
      <c r="I7" s="75"/>
      <c r="J7" s="83" t="s">
        <v>91</v>
      </c>
      <c r="K7" s="84"/>
      <c r="L7" s="83" t="s">
        <v>90</v>
      </c>
      <c r="M7" s="84"/>
    </row>
    <row r="8" spans="1:13" ht="15.75" thickTop="1" x14ac:dyDescent="0.25">
      <c r="A8" s="5" t="s">
        <v>77</v>
      </c>
      <c r="B8" s="12"/>
      <c r="C8" s="44" t="s">
        <v>81</v>
      </c>
      <c r="D8" s="48"/>
      <c r="E8" s="48"/>
      <c r="F8" s="48"/>
      <c r="G8" s="48"/>
      <c r="H8" s="48"/>
      <c r="I8" s="49"/>
      <c r="J8" s="27">
        <v>90</v>
      </c>
      <c r="K8" s="28"/>
      <c r="L8" s="27">
        <v>105</v>
      </c>
      <c r="M8" s="28"/>
    </row>
    <row r="9" spans="1:13" ht="15.75" thickBot="1" x14ac:dyDescent="0.3">
      <c r="A9" s="8" t="s">
        <v>78</v>
      </c>
      <c r="B9" s="18"/>
      <c r="C9" s="24" t="s">
        <v>82</v>
      </c>
      <c r="D9" s="25"/>
      <c r="E9" s="25"/>
      <c r="F9" s="25"/>
      <c r="G9" s="25"/>
      <c r="H9" s="25"/>
      <c r="I9" s="26"/>
      <c r="J9" s="29"/>
      <c r="K9" s="30"/>
      <c r="L9" s="29"/>
      <c r="M9" s="30"/>
    </row>
    <row r="10" spans="1:13" ht="15.75" thickTop="1" x14ac:dyDescent="0.25">
      <c r="A10" s="3" t="s">
        <v>77</v>
      </c>
      <c r="B10" s="19"/>
      <c r="C10" s="50" t="s">
        <v>87</v>
      </c>
      <c r="D10" s="48"/>
      <c r="E10" s="48"/>
      <c r="F10" s="48"/>
      <c r="G10" s="48"/>
      <c r="H10" s="48"/>
      <c r="I10" s="49"/>
      <c r="J10" s="31">
        <v>45</v>
      </c>
      <c r="K10" s="32"/>
      <c r="L10" s="27">
        <v>52</v>
      </c>
      <c r="M10" s="28"/>
    </row>
    <row r="11" spans="1:13" ht="15.75" thickBot="1" x14ac:dyDescent="0.3">
      <c r="A11" s="8" t="s">
        <v>79</v>
      </c>
      <c r="B11" s="18"/>
      <c r="C11" s="24" t="s">
        <v>83</v>
      </c>
      <c r="D11" s="25"/>
      <c r="E11" s="25"/>
      <c r="F11" s="25"/>
      <c r="G11" s="25"/>
      <c r="H11" s="25"/>
      <c r="I11" s="26"/>
      <c r="J11" s="33"/>
      <c r="K11" s="34"/>
      <c r="L11" s="29"/>
      <c r="M11" s="30"/>
    </row>
    <row r="12" spans="1:13" ht="15.75" thickTop="1" x14ac:dyDescent="0.25">
      <c r="A12" s="6">
        <v>144</v>
      </c>
      <c r="B12" s="19"/>
      <c r="C12" s="50" t="s">
        <v>86</v>
      </c>
      <c r="D12" s="48"/>
      <c r="E12" s="48"/>
      <c r="F12" s="48"/>
      <c r="G12" s="48"/>
      <c r="H12" s="48"/>
      <c r="I12" s="49"/>
      <c r="J12" s="27">
        <v>0</v>
      </c>
      <c r="K12" s="28"/>
      <c r="L12" s="27" t="s">
        <v>92</v>
      </c>
      <c r="M12" s="28"/>
    </row>
    <row r="13" spans="1:13" ht="15.75" thickBot="1" x14ac:dyDescent="0.3">
      <c r="A13" s="8" t="s">
        <v>110</v>
      </c>
      <c r="B13" s="18"/>
      <c r="C13" s="24" t="s">
        <v>84</v>
      </c>
      <c r="D13" s="25"/>
      <c r="E13" s="25"/>
      <c r="F13" s="25"/>
      <c r="G13" s="25"/>
      <c r="H13" s="25"/>
      <c r="I13" s="26"/>
      <c r="J13" s="29"/>
      <c r="K13" s="30"/>
      <c r="L13" s="29"/>
      <c r="M13" s="30"/>
    </row>
    <row r="14" spans="1:13" ht="15.75" thickTop="1" x14ac:dyDescent="0.25">
      <c r="A14" s="3" t="s">
        <v>85</v>
      </c>
      <c r="B14" s="19"/>
      <c r="C14" s="44" t="s">
        <v>88</v>
      </c>
      <c r="D14" s="48"/>
      <c r="E14" s="48"/>
      <c r="F14" s="48"/>
      <c r="G14" s="48"/>
      <c r="H14" s="48"/>
      <c r="I14" s="49"/>
      <c r="J14" s="27">
        <v>80</v>
      </c>
      <c r="K14" s="28"/>
      <c r="L14" s="27">
        <v>93</v>
      </c>
      <c r="M14" s="28"/>
    </row>
    <row r="15" spans="1:13" ht="15.75" thickBot="1" x14ac:dyDescent="0.3">
      <c r="A15" s="8"/>
      <c r="B15" s="18"/>
      <c r="C15" s="24" t="s">
        <v>106</v>
      </c>
      <c r="D15" s="25"/>
      <c r="E15" s="25"/>
      <c r="F15" s="25"/>
      <c r="G15" s="25"/>
      <c r="H15" s="25"/>
      <c r="I15" s="26"/>
      <c r="J15" s="29"/>
      <c r="K15" s="30"/>
      <c r="L15" s="29"/>
      <c r="M15" s="30"/>
    </row>
    <row r="16" spans="1:13" ht="16.5" thickTop="1" thickBot="1" x14ac:dyDescent="0.3">
      <c r="A16" s="41" t="s">
        <v>109</v>
      </c>
      <c r="B16" s="42"/>
      <c r="C16" s="42"/>
      <c r="D16" s="42"/>
      <c r="E16" s="42"/>
      <c r="F16" s="42"/>
      <c r="G16" s="42"/>
      <c r="H16" s="42"/>
      <c r="I16" s="43"/>
      <c r="J16" s="39" t="s">
        <v>89</v>
      </c>
      <c r="K16" s="40"/>
      <c r="L16" s="39" t="s">
        <v>90</v>
      </c>
      <c r="M16" s="40"/>
    </row>
    <row r="17" spans="1:13" ht="15.75" thickTop="1" x14ac:dyDescent="0.25">
      <c r="A17" s="3" t="s">
        <v>77</v>
      </c>
      <c r="B17" s="19"/>
      <c r="C17" s="44" t="s">
        <v>95</v>
      </c>
      <c r="D17" s="44"/>
      <c r="E17" s="44"/>
      <c r="F17" s="44"/>
      <c r="G17" s="44"/>
      <c r="H17" s="44"/>
      <c r="I17" s="45"/>
      <c r="J17" s="27">
        <v>2500</v>
      </c>
      <c r="K17" s="28"/>
      <c r="L17" s="35">
        <f>SUM(J17/K3)</f>
        <v>119.89832621936598</v>
      </c>
      <c r="M17" s="36"/>
    </row>
    <row r="18" spans="1:13" ht="15.75" thickBot="1" x14ac:dyDescent="0.3">
      <c r="A18" s="8"/>
      <c r="B18" s="18"/>
      <c r="C18" s="24" t="s">
        <v>96</v>
      </c>
      <c r="D18" s="24"/>
      <c r="E18" s="24"/>
      <c r="F18" s="24"/>
      <c r="G18" s="24"/>
      <c r="H18" s="24"/>
      <c r="I18" s="46"/>
      <c r="J18" s="29"/>
      <c r="K18" s="30"/>
      <c r="L18" s="37"/>
      <c r="M18" s="38"/>
    </row>
    <row r="19" spans="1:13" ht="15.75" thickTop="1" x14ac:dyDescent="0.25">
      <c r="A19" s="5" t="s">
        <v>77</v>
      </c>
      <c r="B19" s="12"/>
      <c r="C19" s="47" t="s">
        <v>103</v>
      </c>
      <c r="D19" s="48"/>
      <c r="E19" s="48"/>
      <c r="F19" s="48"/>
      <c r="G19" s="48"/>
      <c r="H19" s="48"/>
      <c r="I19" s="49"/>
      <c r="J19" s="27">
        <v>5000</v>
      </c>
      <c r="K19" s="28"/>
      <c r="L19" s="35">
        <f>SUM(J19/K3)</f>
        <v>239.79665243873197</v>
      </c>
      <c r="M19" s="36"/>
    </row>
    <row r="20" spans="1:13" ht="15.75" thickBot="1" x14ac:dyDescent="0.3">
      <c r="A20" s="5" t="s">
        <v>102</v>
      </c>
      <c r="B20" s="12"/>
      <c r="C20" s="24" t="s">
        <v>104</v>
      </c>
      <c r="D20" s="25"/>
      <c r="E20" s="25"/>
      <c r="F20" s="25"/>
      <c r="G20" s="25"/>
      <c r="H20" s="25"/>
      <c r="I20" s="26"/>
      <c r="J20" s="29"/>
      <c r="K20" s="30"/>
      <c r="L20" s="37"/>
      <c r="M20" s="38"/>
    </row>
    <row r="21" spans="1:13" ht="15.75" thickTop="1" x14ac:dyDescent="0.25">
      <c r="A21" s="3" t="s">
        <v>101</v>
      </c>
      <c r="B21" s="19"/>
      <c r="C21" s="44" t="s">
        <v>97</v>
      </c>
      <c r="D21" s="48"/>
      <c r="E21" s="48"/>
      <c r="F21" s="48"/>
      <c r="G21" s="48"/>
      <c r="H21" s="48"/>
      <c r="I21" s="49"/>
      <c r="J21" s="27">
        <v>2500</v>
      </c>
      <c r="K21" s="28"/>
      <c r="L21" s="35">
        <f>SUM(J21/K3)</f>
        <v>119.89832621936598</v>
      </c>
      <c r="M21" s="36"/>
    </row>
    <row r="22" spans="1:13" ht="15.75" thickBot="1" x14ac:dyDescent="0.3">
      <c r="A22" s="8"/>
      <c r="B22" s="18"/>
      <c r="C22" s="24" t="s">
        <v>105</v>
      </c>
      <c r="D22" s="25"/>
      <c r="E22" s="25"/>
      <c r="F22" s="25"/>
      <c r="G22" s="25"/>
      <c r="H22" s="25"/>
      <c r="I22" s="26"/>
      <c r="J22" s="29"/>
      <c r="K22" s="30"/>
      <c r="L22" s="37"/>
      <c r="M22" s="38"/>
    </row>
    <row r="23" spans="1:13" ht="15.75" thickTop="1" x14ac:dyDescent="0.25">
      <c r="A23" s="5" t="s">
        <v>100</v>
      </c>
      <c r="B23" s="12"/>
      <c r="C23" s="44" t="s">
        <v>98</v>
      </c>
      <c r="D23" s="48"/>
      <c r="E23" s="48"/>
      <c r="F23" s="48"/>
      <c r="G23" s="48"/>
      <c r="H23" s="48"/>
      <c r="I23" s="49"/>
      <c r="J23" s="27">
        <v>5000</v>
      </c>
      <c r="K23" s="28"/>
      <c r="L23" s="35">
        <f>SUM(J23/K3)</f>
        <v>239.79665243873197</v>
      </c>
      <c r="M23" s="36"/>
    </row>
    <row r="24" spans="1:13" ht="15.75" thickBot="1" x14ac:dyDescent="0.3">
      <c r="A24" s="5"/>
      <c r="B24" s="12"/>
      <c r="C24" s="24" t="s">
        <v>99</v>
      </c>
      <c r="D24" s="25"/>
      <c r="E24" s="25"/>
      <c r="F24" s="25"/>
      <c r="G24" s="25"/>
      <c r="H24" s="25"/>
      <c r="I24" s="26"/>
      <c r="J24" s="29"/>
      <c r="K24" s="30"/>
      <c r="L24" s="37"/>
      <c r="M24" s="38"/>
    </row>
    <row r="25" spans="1:13" ht="16.5" thickTop="1" thickBot="1" x14ac:dyDescent="0.3">
      <c r="A25" s="73" t="s">
        <v>108</v>
      </c>
      <c r="B25" s="74"/>
      <c r="C25" s="74"/>
      <c r="D25" s="74"/>
      <c r="E25" s="74"/>
      <c r="F25" s="74"/>
      <c r="G25" s="74"/>
      <c r="H25" s="74"/>
      <c r="I25" s="75"/>
      <c r="J25" s="65" t="s">
        <v>89</v>
      </c>
      <c r="K25" s="76"/>
      <c r="L25" s="65" t="s">
        <v>90</v>
      </c>
      <c r="M25" s="76"/>
    </row>
    <row r="26" spans="1:13" ht="15.75" thickTop="1" x14ac:dyDescent="0.25">
      <c r="A26" s="3" t="s">
        <v>3</v>
      </c>
      <c r="B26" s="4"/>
      <c r="C26" s="44" t="s">
        <v>14</v>
      </c>
      <c r="D26" s="44"/>
      <c r="E26" s="44"/>
      <c r="F26" s="44"/>
      <c r="G26" s="44"/>
      <c r="H26" s="44"/>
      <c r="I26" s="44"/>
      <c r="J26" s="27">
        <v>500</v>
      </c>
      <c r="K26" s="28"/>
      <c r="L26" s="57">
        <f>J26/K$3</f>
        <v>23.979665243873196</v>
      </c>
      <c r="M26" s="58"/>
    </row>
    <row r="27" spans="1:13" ht="15.75" thickBot="1" x14ac:dyDescent="0.3">
      <c r="A27" s="5"/>
      <c r="B27" s="1"/>
      <c r="C27" s="67" t="s">
        <v>28</v>
      </c>
      <c r="D27" s="67"/>
      <c r="E27" s="67"/>
      <c r="F27" s="67"/>
      <c r="G27" s="67"/>
      <c r="H27" s="67"/>
      <c r="I27" s="67"/>
      <c r="J27" s="29"/>
      <c r="K27" s="30"/>
      <c r="L27" s="59"/>
      <c r="M27" s="60"/>
    </row>
    <row r="28" spans="1:13" ht="15.75" thickTop="1" x14ac:dyDescent="0.25">
      <c r="A28" s="3" t="s">
        <v>67</v>
      </c>
      <c r="B28" s="4"/>
      <c r="C28" s="47" t="s">
        <v>69</v>
      </c>
      <c r="D28" s="47"/>
      <c r="E28" s="47"/>
      <c r="F28" s="47"/>
      <c r="G28" s="47"/>
      <c r="H28" s="47"/>
      <c r="I28" s="72"/>
      <c r="J28" s="51">
        <v>1200</v>
      </c>
      <c r="K28" s="52"/>
      <c r="L28" s="57">
        <f>SUM(J28/K3)</f>
        <v>57.551196585295671</v>
      </c>
      <c r="M28" s="58"/>
    </row>
    <row r="29" spans="1:13" ht="15.75" thickBot="1" x14ac:dyDescent="0.3">
      <c r="A29" s="5"/>
      <c r="B29" s="1"/>
      <c r="C29" s="24" t="s">
        <v>68</v>
      </c>
      <c r="D29" s="24"/>
      <c r="E29" s="24"/>
      <c r="F29" s="24"/>
      <c r="G29" s="24"/>
      <c r="H29" s="24"/>
      <c r="I29" s="46"/>
      <c r="J29" s="53"/>
      <c r="K29" s="54"/>
      <c r="L29" s="59"/>
      <c r="M29" s="60"/>
    </row>
    <row r="30" spans="1:13" ht="15.75" thickTop="1" x14ac:dyDescent="0.25">
      <c r="A30" s="3" t="s">
        <v>4</v>
      </c>
      <c r="B30" s="4"/>
      <c r="C30" s="44" t="s">
        <v>15</v>
      </c>
      <c r="D30" s="44"/>
      <c r="E30" s="44"/>
      <c r="F30" s="44"/>
      <c r="G30" s="44"/>
      <c r="H30" s="44"/>
      <c r="I30" s="44"/>
      <c r="J30" s="27">
        <v>600</v>
      </c>
      <c r="K30" s="28"/>
      <c r="L30" s="57">
        <f t="shared" ref="L30" si="0">J30/K$3</f>
        <v>28.775598292647835</v>
      </c>
      <c r="M30" s="58"/>
    </row>
    <row r="31" spans="1:13" ht="15.75" thickBot="1" x14ac:dyDescent="0.3">
      <c r="A31" s="5"/>
      <c r="B31" s="1"/>
      <c r="C31" s="55" t="s">
        <v>29</v>
      </c>
      <c r="D31" s="55"/>
      <c r="E31" s="55"/>
      <c r="F31" s="55"/>
      <c r="G31" s="55"/>
      <c r="H31" s="55"/>
      <c r="I31" s="55"/>
      <c r="J31" s="29"/>
      <c r="K31" s="30"/>
      <c r="L31" s="59"/>
      <c r="M31" s="60"/>
    </row>
    <row r="32" spans="1:13" ht="15.75" thickTop="1" x14ac:dyDescent="0.25">
      <c r="A32" s="3" t="s">
        <v>5</v>
      </c>
      <c r="B32" s="4"/>
      <c r="C32" s="56" t="s">
        <v>16</v>
      </c>
      <c r="D32" s="56"/>
      <c r="E32" s="56"/>
      <c r="F32" s="56"/>
      <c r="G32" s="56"/>
      <c r="H32" s="56"/>
      <c r="I32" s="56"/>
      <c r="J32" s="27">
        <v>300</v>
      </c>
      <c r="K32" s="28"/>
      <c r="L32" s="57">
        <f t="shared" ref="L32" si="1">J32/K$3</f>
        <v>14.387799146323918</v>
      </c>
      <c r="M32" s="58"/>
    </row>
    <row r="33" spans="1:13" ht="15.75" thickBot="1" x14ac:dyDescent="0.3">
      <c r="A33" s="5"/>
      <c r="B33" s="1"/>
      <c r="C33" s="55" t="s">
        <v>30</v>
      </c>
      <c r="D33" s="55"/>
      <c r="E33" s="55"/>
      <c r="F33" s="55"/>
      <c r="G33" s="55"/>
      <c r="H33" s="55"/>
      <c r="I33" s="55"/>
      <c r="J33" s="29"/>
      <c r="K33" s="30"/>
      <c r="L33" s="59"/>
      <c r="M33" s="60"/>
    </row>
    <row r="34" spans="1:13" ht="15.75" thickTop="1" x14ac:dyDescent="0.25">
      <c r="A34" s="3" t="s">
        <v>6</v>
      </c>
      <c r="B34" s="4"/>
      <c r="C34" s="56" t="s">
        <v>17</v>
      </c>
      <c r="D34" s="56"/>
      <c r="E34" s="56"/>
      <c r="F34" s="56"/>
      <c r="G34" s="56"/>
      <c r="H34" s="56"/>
      <c r="I34" s="56"/>
      <c r="J34" s="27">
        <v>600</v>
      </c>
      <c r="K34" s="28"/>
      <c r="L34" s="57">
        <f t="shared" ref="L34" si="2">J34/K$3</f>
        <v>28.775598292647835</v>
      </c>
      <c r="M34" s="58"/>
    </row>
    <row r="35" spans="1:13" ht="15.75" thickBot="1" x14ac:dyDescent="0.3">
      <c r="A35" s="5"/>
      <c r="B35" s="1"/>
      <c r="C35" s="55" t="s">
        <v>31</v>
      </c>
      <c r="D35" s="55"/>
      <c r="E35" s="55"/>
      <c r="F35" s="55"/>
      <c r="G35" s="55"/>
      <c r="H35" s="55"/>
      <c r="I35" s="55"/>
      <c r="J35" s="29"/>
      <c r="K35" s="30"/>
      <c r="L35" s="59"/>
      <c r="M35" s="60"/>
    </row>
    <row r="36" spans="1:13" ht="15.75" thickTop="1" x14ac:dyDescent="0.25">
      <c r="A36" s="3" t="s">
        <v>7</v>
      </c>
      <c r="B36" s="4"/>
      <c r="C36" s="61" t="s">
        <v>18</v>
      </c>
      <c r="D36" s="61"/>
      <c r="E36" s="61"/>
      <c r="F36" s="61"/>
      <c r="G36" s="61"/>
      <c r="H36" s="61"/>
      <c r="I36" s="61"/>
      <c r="J36" s="27">
        <v>300</v>
      </c>
      <c r="K36" s="28"/>
      <c r="L36" s="57">
        <f t="shared" ref="L36" si="3">J36/K$3</f>
        <v>14.387799146323918</v>
      </c>
      <c r="M36" s="58"/>
    </row>
    <row r="37" spans="1:13" ht="15.75" thickBot="1" x14ac:dyDescent="0.3">
      <c r="A37" s="5"/>
      <c r="B37" s="1"/>
      <c r="C37" s="55" t="s">
        <v>32</v>
      </c>
      <c r="D37" s="55"/>
      <c r="E37" s="55"/>
      <c r="F37" s="55"/>
      <c r="G37" s="55"/>
      <c r="H37" s="55"/>
      <c r="I37" s="55"/>
      <c r="J37" s="29"/>
      <c r="K37" s="30"/>
      <c r="L37" s="59"/>
      <c r="M37" s="60"/>
    </row>
    <row r="38" spans="1:13" ht="15.75" thickTop="1" x14ac:dyDescent="0.25">
      <c r="A38" s="3" t="s">
        <v>8</v>
      </c>
      <c r="B38" s="4"/>
      <c r="C38" s="56" t="s">
        <v>19</v>
      </c>
      <c r="D38" s="56"/>
      <c r="E38" s="56"/>
      <c r="F38" s="56"/>
      <c r="G38" s="56"/>
      <c r="H38" s="56"/>
      <c r="I38" s="56"/>
      <c r="J38" s="27">
        <v>600</v>
      </c>
      <c r="K38" s="28"/>
      <c r="L38" s="57">
        <f t="shared" ref="L38" si="4">J38/K$3</f>
        <v>28.775598292647835</v>
      </c>
      <c r="M38" s="58"/>
    </row>
    <row r="39" spans="1:13" ht="15.75" thickBot="1" x14ac:dyDescent="0.3">
      <c r="A39" s="5"/>
      <c r="B39" s="1"/>
      <c r="C39" s="55" t="s">
        <v>33</v>
      </c>
      <c r="D39" s="55"/>
      <c r="E39" s="55"/>
      <c r="F39" s="55"/>
      <c r="G39" s="55"/>
      <c r="H39" s="55"/>
      <c r="I39" s="55"/>
      <c r="J39" s="29"/>
      <c r="K39" s="30"/>
      <c r="L39" s="59"/>
      <c r="M39" s="60"/>
    </row>
    <row r="40" spans="1:13" ht="15.75" thickTop="1" x14ac:dyDescent="0.25">
      <c r="A40" s="3" t="s">
        <v>64</v>
      </c>
      <c r="B40" s="4"/>
      <c r="C40" s="44" t="s">
        <v>20</v>
      </c>
      <c r="D40" s="44"/>
      <c r="E40" s="44"/>
      <c r="F40" s="44"/>
      <c r="G40" s="44"/>
      <c r="H40" s="44"/>
      <c r="I40" s="44"/>
      <c r="J40" s="27">
        <v>2400</v>
      </c>
      <c r="K40" s="28"/>
      <c r="L40" s="57">
        <f t="shared" ref="L40" si="5">J40/K$3</f>
        <v>115.10239317059134</v>
      </c>
      <c r="M40" s="58"/>
    </row>
    <row r="41" spans="1:13" ht="15.75" thickBot="1" x14ac:dyDescent="0.3">
      <c r="A41" s="5"/>
      <c r="B41" s="1"/>
      <c r="C41" s="67" t="s">
        <v>22</v>
      </c>
      <c r="D41" s="67"/>
      <c r="E41" s="67"/>
      <c r="F41" s="67"/>
      <c r="G41" s="67"/>
      <c r="H41" s="67"/>
      <c r="I41" s="67"/>
      <c r="J41" s="29"/>
      <c r="K41" s="30"/>
      <c r="L41" s="59"/>
      <c r="M41" s="60"/>
    </row>
    <row r="42" spans="1:13" ht="15.75" thickTop="1" x14ac:dyDescent="0.25">
      <c r="A42" s="3" t="s">
        <v>65</v>
      </c>
      <c r="B42" s="4"/>
      <c r="C42" s="47" t="s">
        <v>21</v>
      </c>
      <c r="D42" s="47"/>
      <c r="E42" s="47"/>
      <c r="F42" s="47"/>
      <c r="G42" s="47"/>
      <c r="H42" s="47"/>
      <c r="I42" s="47"/>
      <c r="J42" s="27">
        <v>400</v>
      </c>
      <c r="K42" s="28"/>
      <c r="L42" s="57">
        <f t="shared" ref="L42" si="6">J42/K$3</f>
        <v>19.183732195098557</v>
      </c>
      <c r="M42" s="58"/>
    </row>
    <row r="43" spans="1:13" ht="15.75" thickBot="1" x14ac:dyDescent="0.3">
      <c r="A43" s="5"/>
      <c r="B43" s="1"/>
      <c r="C43" s="55" t="s">
        <v>23</v>
      </c>
      <c r="D43" s="55"/>
      <c r="E43" s="55"/>
      <c r="F43" s="55"/>
      <c r="G43" s="55"/>
      <c r="H43" s="55"/>
      <c r="I43" s="55"/>
      <c r="J43" s="29"/>
      <c r="K43" s="30"/>
      <c r="L43" s="59"/>
      <c r="M43" s="60"/>
    </row>
    <row r="44" spans="1:13" ht="15.75" thickTop="1" x14ac:dyDescent="0.25">
      <c r="A44" s="3" t="s">
        <v>66</v>
      </c>
      <c r="B44" s="4"/>
      <c r="C44" s="56" t="s">
        <v>24</v>
      </c>
      <c r="D44" s="56"/>
      <c r="E44" s="56"/>
      <c r="F44" s="56"/>
      <c r="G44" s="56"/>
      <c r="H44" s="56"/>
      <c r="I44" s="56"/>
      <c r="J44" s="27">
        <v>800</v>
      </c>
      <c r="K44" s="28"/>
      <c r="L44" s="57">
        <f t="shared" ref="L44" si="7">J44/K$3</f>
        <v>38.367464390197114</v>
      </c>
      <c r="M44" s="58"/>
    </row>
    <row r="45" spans="1:13" ht="15.75" thickBot="1" x14ac:dyDescent="0.3">
      <c r="A45" s="5"/>
      <c r="B45" s="1"/>
      <c r="C45" s="55" t="s">
        <v>25</v>
      </c>
      <c r="D45" s="55"/>
      <c r="E45" s="55"/>
      <c r="F45" s="55"/>
      <c r="G45" s="55"/>
      <c r="H45" s="55"/>
      <c r="I45" s="55"/>
      <c r="J45" s="29"/>
      <c r="K45" s="30"/>
      <c r="L45" s="59"/>
      <c r="M45" s="60"/>
    </row>
    <row r="46" spans="1:13" ht="15.75" thickTop="1" x14ac:dyDescent="0.25">
      <c r="A46" s="3" t="s">
        <v>9</v>
      </c>
      <c r="B46" s="4"/>
      <c r="C46" s="56" t="s">
        <v>26</v>
      </c>
      <c r="D46" s="56"/>
      <c r="E46" s="56"/>
      <c r="F46" s="56"/>
      <c r="G46" s="56"/>
      <c r="H46" s="56"/>
      <c r="I46" s="56"/>
      <c r="J46" s="27">
        <v>600</v>
      </c>
      <c r="K46" s="28"/>
      <c r="L46" s="57">
        <f t="shared" ref="L46" si="8">J46/K$3</f>
        <v>28.775598292647835</v>
      </c>
      <c r="M46" s="58"/>
    </row>
    <row r="47" spans="1:13" ht="15.75" thickBot="1" x14ac:dyDescent="0.3">
      <c r="A47" s="5"/>
      <c r="B47" s="1"/>
      <c r="C47" s="67" t="s">
        <v>27</v>
      </c>
      <c r="D47" s="67"/>
      <c r="E47" s="67"/>
      <c r="F47" s="67"/>
      <c r="G47" s="67"/>
      <c r="H47" s="67"/>
      <c r="I47" s="67"/>
      <c r="J47" s="29"/>
      <c r="K47" s="30"/>
      <c r="L47" s="59"/>
      <c r="M47" s="60"/>
    </row>
    <row r="48" spans="1:13" ht="15.75" thickTop="1" x14ac:dyDescent="0.25">
      <c r="A48" s="3" t="s">
        <v>10</v>
      </c>
      <c r="B48" s="4"/>
      <c r="C48" s="56" t="s">
        <v>34</v>
      </c>
      <c r="D48" s="56"/>
      <c r="E48" s="56"/>
      <c r="F48" s="56"/>
      <c r="G48" s="56"/>
      <c r="H48" s="56"/>
      <c r="I48" s="56"/>
      <c r="J48" s="27">
        <v>600</v>
      </c>
      <c r="K48" s="28"/>
      <c r="L48" s="57">
        <f t="shared" ref="L48" si="9">J48/K$3</f>
        <v>28.775598292647835</v>
      </c>
      <c r="M48" s="58"/>
    </row>
    <row r="49" spans="1:13" ht="15.75" thickBot="1" x14ac:dyDescent="0.3">
      <c r="A49" s="5"/>
      <c r="B49" s="1"/>
      <c r="C49" s="55" t="s">
        <v>35</v>
      </c>
      <c r="D49" s="55"/>
      <c r="E49" s="55"/>
      <c r="F49" s="55"/>
      <c r="G49" s="55"/>
      <c r="H49" s="55"/>
      <c r="I49" s="55"/>
      <c r="J49" s="29"/>
      <c r="K49" s="30"/>
      <c r="L49" s="59"/>
      <c r="M49" s="60"/>
    </row>
    <row r="50" spans="1:13" ht="15.75" thickTop="1" x14ac:dyDescent="0.25">
      <c r="A50" s="6" t="s">
        <v>11</v>
      </c>
      <c r="B50" s="4"/>
      <c r="C50" s="56" t="s">
        <v>36</v>
      </c>
      <c r="D50" s="56"/>
      <c r="E50" s="56"/>
      <c r="F50" s="56"/>
      <c r="G50" s="56"/>
      <c r="H50" s="56"/>
      <c r="I50" s="56"/>
      <c r="J50" s="27">
        <v>1000</v>
      </c>
      <c r="K50" s="28"/>
      <c r="L50" s="57">
        <f t="shared" ref="L50" si="10">J50/K$3</f>
        <v>47.959330487746392</v>
      </c>
      <c r="M50" s="58"/>
    </row>
    <row r="51" spans="1:13" ht="15.75" thickBot="1" x14ac:dyDescent="0.3">
      <c r="A51" s="7"/>
      <c r="B51" s="1"/>
      <c r="C51" s="55" t="s">
        <v>37</v>
      </c>
      <c r="D51" s="55"/>
      <c r="E51" s="55"/>
      <c r="F51" s="55"/>
      <c r="G51" s="55"/>
      <c r="H51" s="55"/>
      <c r="I51" s="55"/>
      <c r="J51" s="29"/>
      <c r="K51" s="30"/>
      <c r="L51" s="59"/>
      <c r="M51" s="60"/>
    </row>
    <row r="52" spans="1:13" ht="15.75" thickTop="1" x14ac:dyDescent="0.25">
      <c r="A52" s="6">
        <v>160</v>
      </c>
      <c r="B52" s="4"/>
      <c r="C52" s="56" t="s">
        <v>38</v>
      </c>
      <c r="D52" s="56"/>
      <c r="E52" s="56"/>
      <c r="F52" s="56"/>
      <c r="G52" s="56"/>
      <c r="H52" s="56"/>
      <c r="I52" s="56"/>
      <c r="J52" s="27">
        <v>1600</v>
      </c>
      <c r="K52" s="28"/>
      <c r="L52" s="57">
        <f t="shared" ref="L52" si="11">J52/K$3</f>
        <v>76.734928780394227</v>
      </c>
      <c r="M52" s="58"/>
    </row>
    <row r="53" spans="1:13" ht="15.75" thickBot="1" x14ac:dyDescent="0.3">
      <c r="A53" s="7"/>
      <c r="B53" s="1"/>
      <c r="C53" s="55" t="s">
        <v>39</v>
      </c>
      <c r="D53" s="55"/>
      <c r="E53" s="55"/>
      <c r="F53" s="55"/>
      <c r="G53" s="55"/>
      <c r="H53" s="55"/>
      <c r="I53" s="55"/>
      <c r="J53" s="29"/>
      <c r="K53" s="30"/>
      <c r="L53" s="59"/>
      <c r="M53" s="60"/>
    </row>
    <row r="54" spans="1:13" ht="15.75" thickTop="1" x14ac:dyDescent="0.25">
      <c r="A54" s="6">
        <v>163</v>
      </c>
      <c r="B54" s="4"/>
      <c r="C54" s="56" t="s">
        <v>40</v>
      </c>
      <c r="D54" s="56"/>
      <c r="E54" s="56"/>
      <c r="F54" s="56"/>
      <c r="G54" s="56"/>
      <c r="H54" s="56"/>
      <c r="I54" s="56"/>
      <c r="J54" s="27">
        <v>200</v>
      </c>
      <c r="K54" s="28"/>
      <c r="L54" s="57">
        <f t="shared" ref="L54" si="12">J54/K$3</f>
        <v>9.5918660975492784</v>
      </c>
      <c r="M54" s="58"/>
    </row>
    <row r="55" spans="1:13" ht="15.75" thickBot="1" x14ac:dyDescent="0.3">
      <c r="A55" s="8"/>
      <c r="B55" s="9"/>
      <c r="C55" s="24" t="s">
        <v>41</v>
      </c>
      <c r="D55" s="24"/>
      <c r="E55" s="24"/>
      <c r="F55" s="24"/>
      <c r="G55" s="24"/>
      <c r="H55" s="24"/>
      <c r="I55" s="46"/>
      <c r="J55" s="29"/>
      <c r="K55" s="30"/>
      <c r="L55" s="59"/>
      <c r="M55" s="60"/>
    </row>
    <row r="56" spans="1:13" ht="17.25" thickTop="1" thickBot="1" x14ac:dyDescent="0.3">
      <c r="A56" s="20" t="s">
        <v>42</v>
      </c>
      <c r="B56" s="21"/>
      <c r="C56" s="21"/>
      <c r="D56" s="21"/>
      <c r="E56" s="21"/>
      <c r="F56" s="21"/>
      <c r="G56" s="21"/>
      <c r="H56" s="21"/>
      <c r="I56" s="22"/>
      <c r="J56" s="65" t="s">
        <v>89</v>
      </c>
      <c r="K56" s="66"/>
      <c r="L56" s="65" t="s">
        <v>90</v>
      </c>
      <c r="M56" s="76"/>
    </row>
    <row r="57" spans="1:13" ht="15.75" thickTop="1" x14ac:dyDescent="0.25">
      <c r="A57" s="3" t="s">
        <v>43</v>
      </c>
      <c r="B57" s="4"/>
      <c r="C57" s="44" t="s">
        <v>55</v>
      </c>
      <c r="D57" s="44"/>
      <c r="E57" s="44"/>
      <c r="F57" s="44"/>
      <c r="G57" s="44"/>
      <c r="H57" s="44"/>
      <c r="I57" s="44"/>
      <c r="J57" s="27">
        <v>200</v>
      </c>
      <c r="K57" s="28"/>
      <c r="L57" s="57">
        <f t="shared" ref="L57" si="13">J57/K$3</f>
        <v>9.5918660975492784</v>
      </c>
      <c r="M57" s="58"/>
    </row>
    <row r="58" spans="1:13" ht="15.75" thickBot="1" x14ac:dyDescent="0.3">
      <c r="A58" s="5"/>
      <c r="B58" s="1"/>
      <c r="C58" s="88" t="s">
        <v>54</v>
      </c>
      <c r="D58" s="88"/>
      <c r="E58" s="88"/>
      <c r="F58" s="88"/>
      <c r="G58" s="88"/>
      <c r="H58" s="88"/>
      <c r="I58" s="88"/>
      <c r="J58" s="29"/>
      <c r="K58" s="30"/>
      <c r="L58" s="59"/>
      <c r="M58" s="60"/>
    </row>
    <row r="59" spans="1:13" ht="15.75" thickTop="1" x14ac:dyDescent="0.25">
      <c r="A59" s="3" t="s">
        <v>44</v>
      </c>
      <c r="B59" s="4"/>
      <c r="C59" s="13" t="s">
        <v>57</v>
      </c>
      <c r="D59" s="13"/>
      <c r="E59" s="13"/>
      <c r="F59" s="13"/>
      <c r="G59" s="13"/>
      <c r="H59" s="13"/>
      <c r="I59" s="13"/>
      <c r="J59" s="89">
        <v>600</v>
      </c>
      <c r="K59" s="90"/>
      <c r="L59" s="57">
        <f>J59/K$3</f>
        <v>28.775598292647835</v>
      </c>
      <c r="M59" s="58"/>
    </row>
    <row r="60" spans="1:13" x14ac:dyDescent="0.25">
      <c r="A60" s="5"/>
      <c r="B60" s="1"/>
      <c r="C60" s="62" t="s">
        <v>49</v>
      </c>
      <c r="D60" s="62"/>
      <c r="E60" s="62"/>
      <c r="F60" s="62"/>
      <c r="G60" s="62"/>
      <c r="H60" s="62"/>
      <c r="I60" s="62"/>
      <c r="J60" s="17" t="s">
        <v>59</v>
      </c>
      <c r="K60" s="16"/>
      <c r="L60" s="79"/>
      <c r="M60" s="80"/>
    </row>
    <row r="61" spans="1:13" x14ac:dyDescent="0.25">
      <c r="A61" s="5"/>
      <c r="B61" s="1"/>
      <c r="C61" s="62" t="s">
        <v>50</v>
      </c>
      <c r="D61" s="62"/>
      <c r="E61" s="62"/>
      <c r="F61" s="62"/>
      <c r="G61" s="62"/>
      <c r="H61" s="62"/>
      <c r="I61" s="62"/>
      <c r="J61" s="92" t="s">
        <v>74</v>
      </c>
      <c r="K61" s="93"/>
      <c r="L61" s="79"/>
      <c r="M61" s="80"/>
    </row>
    <row r="62" spans="1:13" x14ac:dyDescent="0.25">
      <c r="A62" s="5"/>
      <c r="B62" s="1"/>
      <c r="C62" s="62" t="s">
        <v>51</v>
      </c>
      <c r="D62" s="62"/>
      <c r="E62" s="62"/>
      <c r="F62" s="62"/>
      <c r="G62" s="62"/>
      <c r="H62" s="62"/>
      <c r="I62" s="62"/>
      <c r="J62" s="94">
        <v>300</v>
      </c>
      <c r="K62" s="95"/>
      <c r="L62" s="77">
        <f>J62/K$3</f>
        <v>14.387799146323918</v>
      </c>
      <c r="M62" s="78"/>
    </row>
    <row r="63" spans="1:13" x14ac:dyDescent="0.25">
      <c r="A63" s="5"/>
      <c r="B63" s="1"/>
      <c r="C63" s="91" t="s">
        <v>56</v>
      </c>
      <c r="D63" s="91"/>
      <c r="E63" s="91"/>
      <c r="F63" s="91"/>
      <c r="G63" s="91"/>
      <c r="H63" s="91"/>
      <c r="I63" s="91"/>
      <c r="J63" s="92" t="s">
        <v>60</v>
      </c>
      <c r="K63" s="96"/>
      <c r="L63" s="79"/>
      <c r="M63" s="80"/>
    </row>
    <row r="64" spans="1:13" ht="15.75" thickBot="1" x14ac:dyDescent="0.3">
      <c r="A64" s="5"/>
      <c r="B64" s="1"/>
      <c r="C64" s="63" t="s">
        <v>58</v>
      </c>
      <c r="D64" s="63"/>
      <c r="E64" s="63"/>
      <c r="F64" s="63"/>
      <c r="G64" s="63"/>
      <c r="H64" s="63"/>
      <c r="I64" s="63"/>
      <c r="J64" s="97" t="s">
        <v>75</v>
      </c>
      <c r="K64" s="87"/>
      <c r="L64" s="86"/>
      <c r="M64" s="87"/>
    </row>
    <row r="65" spans="1:13" ht="15.75" thickTop="1" x14ac:dyDescent="0.25">
      <c r="A65" s="3" t="s">
        <v>45</v>
      </c>
      <c r="B65" s="4"/>
      <c r="C65" s="44" t="s">
        <v>73</v>
      </c>
      <c r="D65" s="44"/>
      <c r="E65" s="44"/>
      <c r="F65" s="44"/>
      <c r="G65" s="44"/>
      <c r="H65" s="44"/>
      <c r="I65" s="45"/>
      <c r="J65" s="27">
        <v>300</v>
      </c>
      <c r="K65" s="28"/>
      <c r="L65" s="27">
        <v>44</v>
      </c>
      <c r="M65" s="28"/>
    </row>
    <row r="66" spans="1:13" ht="15.75" thickBot="1" x14ac:dyDescent="0.3">
      <c r="A66" s="5"/>
      <c r="B66" s="1"/>
      <c r="C66" s="63"/>
      <c r="D66" s="63"/>
      <c r="E66" s="63"/>
      <c r="F66" s="63"/>
      <c r="G66" s="63"/>
      <c r="H66" s="63"/>
      <c r="I66" s="64"/>
      <c r="J66" s="29"/>
      <c r="K66" s="30"/>
      <c r="L66" s="29"/>
      <c r="M66" s="30"/>
    </row>
    <row r="67" spans="1:13" ht="15.75" thickTop="1" x14ac:dyDescent="0.25">
      <c r="A67" s="3" t="s">
        <v>72</v>
      </c>
      <c r="B67" s="4"/>
      <c r="C67" s="13" t="s">
        <v>53</v>
      </c>
      <c r="D67" s="13"/>
      <c r="E67" s="13"/>
      <c r="F67" s="13"/>
      <c r="G67" s="13"/>
      <c r="H67" s="13"/>
      <c r="I67" s="13"/>
      <c r="J67" s="27">
        <v>300</v>
      </c>
      <c r="K67" s="28"/>
      <c r="L67" s="57">
        <f t="shared" ref="L67" si="14">J67/K$3</f>
        <v>14.387799146323918</v>
      </c>
      <c r="M67" s="58"/>
    </row>
    <row r="68" spans="1:13" ht="15.75" thickBot="1" x14ac:dyDescent="0.3">
      <c r="A68" s="5"/>
      <c r="B68" s="1"/>
      <c r="C68" s="88" t="s">
        <v>52</v>
      </c>
      <c r="D68" s="88"/>
      <c r="E68" s="88"/>
      <c r="F68" s="88"/>
      <c r="G68" s="88"/>
      <c r="H68" s="88"/>
      <c r="I68" s="88"/>
      <c r="J68" s="29"/>
      <c r="K68" s="30"/>
      <c r="L68" s="59"/>
      <c r="M68" s="60"/>
    </row>
    <row r="69" spans="1:13" ht="15.75" thickTop="1" x14ac:dyDescent="0.25">
      <c r="A69" s="3" t="s">
        <v>46</v>
      </c>
      <c r="B69" s="4"/>
      <c r="C69" s="44" t="s">
        <v>47</v>
      </c>
      <c r="D69" s="44"/>
      <c r="E69" s="44"/>
      <c r="F69" s="44"/>
      <c r="G69" s="44"/>
      <c r="H69" s="44"/>
      <c r="I69" s="44"/>
      <c r="J69" s="27">
        <v>400</v>
      </c>
      <c r="K69" s="28"/>
      <c r="L69" s="57">
        <f t="shared" ref="L69" si="15">J69/K$3</f>
        <v>19.183732195098557</v>
      </c>
      <c r="M69" s="58"/>
    </row>
    <row r="70" spans="1:13" ht="15.75" thickBot="1" x14ac:dyDescent="0.3">
      <c r="A70" s="8"/>
      <c r="B70" s="9"/>
      <c r="C70" s="24" t="s">
        <v>48</v>
      </c>
      <c r="D70" s="24"/>
      <c r="E70" s="24"/>
      <c r="F70" s="24"/>
      <c r="G70" s="24"/>
      <c r="H70" s="24"/>
      <c r="I70" s="24"/>
      <c r="J70" s="29"/>
      <c r="K70" s="30"/>
      <c r="L70" s="59"/>
      <c r="M70" s="60"/>
    </row>
    <row r="71" spans="1:13" ht="15.75" thickTop="1" x14ac:dyDescent="0.25">
      <c r="A71" s="85" t="s">
        <v>61</v>
      </c>
      <c r="B71" s="85"/>
      <c r="C71" s="85"/>
      <c r="D71" s="1"/>
      <c r="E71" s="1"/>
      <c r="F71" s="1"/>
      <c r="G71" s="1"/>
    </row>
    <row r="72" spans="1:13" x14ac:dyDescent="0.25">
      <c r="A72" s="1"/>
      <c r="B72" s="14" t="s">
        <v>62</v>
      </c>
      <c r="C72" s="14"/>
      <c r="D72" s="14"/>
      <c r="E72" s="14"/>
      <c r="F72" s="14"/>
      <c r="G72" s="14"/>
    </row>
    <row r="73" spans="1:13" x14ac:dyDescent="0.25">
      <c r="A73" s="1"/>
      <c r="B73" s="14" t="s">
        <v>80</v>
      </c>
      <c r="C73" s="14"/>
      <c r="D73" s="14"/>
      <c r="E73" s="14"/>
      <c r="F73" s="14"/>
      <c r="G73" s="14"/>
      <c r="H73" s="14"/>
    </row>
    <row r="75" spans="1:13" x14ac:dyDescent="0.25">
      <c r="A75" s="71" t="s">
        <v>70</v>
      </c>
      <c r="B75" s="71"/>
      <c r="C75" s="71"/>
      <c r="D75" s="71"/>
      <c r="E75" s="71"/>
      <c r="F75" s="71"/>
      <c r="G75" s="71"/>
      <c r="H75" s="71"/>
    </row>
    <row r="76" spans="1:13" x14ac:dyDescent="0.25">
      <c r="A76" s="71" t="s">
        <v>71</v>
      </c>
      <c r="B76" s="71"/>
      <c r="C76" s="71"/>
      <c r="D76" s="71"/>
      <c r="E76" s="71"/>
      <c r="F76" s="71"/>
      <c r="G76" s="71"/>
      <c r="H76" s="71"/>
    </row>
  </sheetData>
  <mergeCells count="145">
    <mergeCell ref="A76:H76"/>
    <mergeCell ref="A71:C71"/>
    <mergeCell ref="A75:H75"/>
    <mergeCell ref="L64:M64"/>
    <mergeCell ref="C69:I69"/>
    <mergeCell ref="C58:I58"/>
    <mergeCell ref="C54:I54"/>
    <mergeCell ref="C55:I55"/>
    <mergeCell ref="J69:K70"/>
    <mergeCell ref="L57:M58"/>
    <mergeCell ref="L67:M68"/>
    <mergeCell ref="L69:M70"/>
    <mergeCell ref="J59:K59"/>
    <mergeCell ref="C57:I57"/>
    <mergeCell ref="C63:I63"/>
    <mergeCell ref="C70:I70"/>
    <mergeCell ref="C68:I68"/>
    <mergeCell ref="J61:K61"/>
    <mergeCell ref="J62:K62"/>
    <mergeCell ref="J63:K63"/>
    <mergeCell ref="J64:K64"/>
    <mergeCell ref="L59:M59"/>
    <mergeCell ref="L60:M60"/>
    <mergeCell ref="L61:M61"/>
    <mergeCell ref="L65:M66"/>
    <mergeCell ref="L56:M56"/>
    <mergeCell ref="L62:M62"/>
    <mergeCell ref="L63:M63"/>
    <mergeCell ref="C47:I47"/>
    <mergeCell ref="C48:I48"/>
    <mergeCell ref="C49:I49"/>
    <mergeCell ref="C50:I50"/>
    <mergeCell ref="L5:M5"/>
    <mergeCell ref="J6:K6"/>
    <mergeCell ref="L6:M6"/>
    <mergeCell ref="J26:K27"/>
    <mergeCell ref="J30:K31"/>
    <mergeCell ref="J32:K33"/>
    <mergeCell ref="L26:M27"/>
    <mergeCell ref="L30:M31"/>
    <mergeCell ref="L32:M33"/>
    <mergeCell ref="J5:K5"/>
    <mergeCell ref="L28:M29"/>
    <mergeCell ref="J25:K25"/>
    <mergeCell ref="L25:M25"/>
    <mergeCell ref="J7:K7"/>
    <mergeCell ref="L7:M7"/>
    <mergeCell ref="J54:K55"/>
    <mergeCell ref="A3:D3"/>
    <mergeCell ref="G3:I3"/>
    <mergeCell ref="C26:I26"/>
    <mergeCell ref="C27:I27"/>
    <mergeCell ref="C30:I30"/>
    <mergeCell ref="C31:I31"/>
    <mergeCell ref="C32:I32"/>
    <mergeCell ref="C5:I5"/>
    <mergeCell ref="C6:I6"/>
    <mergeCell ref="C28:I28"/>
    <mergeCell ref="C29:I29"/>
    <mergeCell ref="A25:I25"/>
    <mergeCell ref="A7:I7"/>
    <mergeCell ref="C20:I20"/>
    <mergeCell ref="C8:I8"/>
    <mergeCell ref="C9:I9"/>
    <mergeCell ref="C11:I11"/>
    <mergeCell ref="C12:I12"/>
    <mergeCell ref="C13:I13"/>
    <mergeCell ref="C14:I14"/>
    <mergeCell ref="C15:I15"/>
    <mergeCell ref="C21:I21"/>
    <mergeCell ref="C22:I22"/>
    <mergeCell ref="C23:I23"/>
    <mergeCell ref="J57:K58"/>
    <mergeCell ref="J67:K68"/>
    <mergeCell ref="C36:I36"/>
    <mergeCell ref="C37:I37"/>
    <mergeCell ref="C38:I38"/>
    <mergeCell ref="C60:I60"/>
    <mergeCell ref="C61:I61"/>
    <mergeCell ref="C62:I62"/>
    <mergeCell ref="C64:I64"/>
    <mergeCell ref="J65:K66"/>
    <mergeCell ref="C65:I65"/>
    <mergeCell ref="C66:I66"/>
    <mergeCell ref="J56:K56"/>
    <mergeCell ref="J36:K37"/>
    <mergeCell ref="J38:K39"/>
    <mergeCell ref="J40:K41"/>
    <mergeCell ref="J42:K43"/>
    <mergeCell ref="C39:I39"/>
    <mergeCell ref="C40:I40"/>
    <mergeCell ref="C41:I41"/>
    <mergeCell ref="C42:I42"/>
    <mergeCell ref="C43:I43"/>
    <mergeCell ref="C44:I44"/>
    <mergeCell ref="J44:K45"/>
    <mergeCell ref="L54:M55"/>
    <mergeCell ref="L34:M35"/>
    <mergeCell ref="L36:M37"/>
    <mergeCell ref="L38:M39"/>
    <mergeCell ref="L40:M41"/>
    <mergeCell ref="L42:M43"/>
    <mergeCell ref="L44:M45"/>
    <mergeCell ref="L46:M47"/>
    <mergeCell ref="L48:M49"/>
    <mergeCell ref="L50:M51"/>
    <mergeCell ref="L52:M53"/>
    <mergeCell ref="J46:K47"/>
    <mergeCell ref="J48:K49"/>
    <mergeCell ref="J50:K51"/>
    <mergeCell ref="J52:K53"/>
    <mergeCell ref="J34:K35"/>
    <mergeCell ref="J28:K29"/>
    <mergeCell ref="C33:I33"/>
    <mergeCell ref="C34:I34"/>
    <mergeCell ref="C35:I35"/>
    <mergeCell ref="C51:I51"/>
    <mergeCell ref="C52:I52"/>
    <mergeCell ref="C53:I53"/>
    <mergeCell ref="C45:I45"/>
    <mergeCell ref="C46:I46"/>
    <mergeCell ref="C24:I24"/>
    <mergeCell ref="J8:K9"/>
    <mergeCell ref="L8:M9"/>
    <mergeCell ref="J10:K11"/>
    <mergeCell ref="L10:M11"/>
    <mergeCell ref="J12:K13"/>
    <mergeCell ref="L12:M13"/>
    <mergeCell ref="J14:K15"/>
    <mergeCell ref="L14:M15"/>
    <mergeCell ref="J21:K22"/>
    <mergeCell ref="L21:M22"/>
    <mergeCell ref="J23:K24"/>
    <mergeCell ref="L23:M24"/>
    <mergeCell ref="J16:K16"/>
    <mergeCell ref="L16:M16"/>
    <mergeCell ref="A16:I16"/>
    <mergeCell ref="C17:I17"/>
    <mergeCell ref="J17:K18"/>
    <mergeCell ref="L17:M18"/>
    <mergeCell ref="C18:I18"/>
    <mergeCell ref="J19:K20"/>
    <mergeCell ref="L19:M20"/>
    <mergeCell ref="C19:I19"/>
    <mergeCell ref="C10:I10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Veronika</dc:creator>
  <cp:lastModifiedBy>Veronika BĚLECKÁ</cp:lastModifiedBy>
  <cp:lastPrinted>2022-11-08T14:06:44Z</cp:lastPrinted>
  <dcterms:created xsi:type="dcterms:W3CDTF">2022-11-07T14:36:14Z</dcterms:created>
  <dcterms:modified xsi:type="dcterms:W3CDTF">2026-06-01T05:14:29Z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2026-04-01T08:32:51Z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549c5572-3d1c-4b36-8b9b-c03d06f8d381</vt:lpwstr>
  </property>
  <property fmtid="{D5CDD505-2E9C-101B-9397-08002B2CF9AE}" pid="8" name="MSIP_Label_b3564849-fbfc-4795-ad59-055bb350645f_ContentBits">
    <vt:lpwstr>0</vt:lpwstr>
  </property>
  <property fmtid="{D5CDD505-2E9C-101B-9397-08002B2CF9AE}" pid="9" name="MSIP_Label_b3564849-fbfc-4795-ad59-055bb350645f_Tag">
    <vt:lpwstr>10, 3, 0, 1</vt:lpwstr>
  </property>
</Properties>
</file>