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zvcze-my.sharepoint.com/personal/jan_lochovsky_mzv_gov_cz/Documents/Desktop/MLP 2027/"/>
    </mc:Choice>
  </mc:AlternateContent>
  <xr:revisionPtr revIDLastSave="116" documentId="13_ncr:1_{F630B8E6-7221-48E9-9690-D1C09D118C83}" xr6:coauthVersionLast="47" xr6:coauthVersionMax="47" xr10:uidLastSave="{0C39471D-D28D-40BC-9D50-0DF7358F1F66}"/>
  <bookViews>
    <workbookView xWindow="-120" yWindow="-120" windowWidth="29040" windowHeight="15720" tabRatio="500" xr2:uid="{00000000-000D-0000-FFFF-FFFF00000000}"/>
  </bookViews>
  <sheets>
    <sheet name="Identification Form"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184" i="1" l="1"/>
  <c r="H167" i="1"/>
  <c r="I167" i="1" s="1"/>
  <c r="H166" i="1"/>
  <c r="I166" i="1" s="1"/>
  <c r="I165" i="1"/>
  <c r="H165" i="1"/>
  <c r="H164" i="1"/>
  <c r="I164" i="1" s="1"/>
  <c r="H163" i="1"/>
  <c r="I163" i="1" s="1"/>
  <c r="H162" i="1"/>
  <c r="I162" i="1" s="1"/>
  <c r="I161" i="1"/>
  <c r="H161" i="1"/>
  <c r="H160" i="1"/>
  <c r="I160" i="1" s="1"/>
  <c r="J154" i="1"/>
  <c r="H154" i="1"/>
  <c r="I154" i="1" s="1"/>
  <c r="H153" i="1"/>
  <c r="J152" i="1"/>
  <c r="H152" i="1"/>
  <c r="I152" i="1" s="1"/>
  <c r="H151" i="1"/>
  <c r="J151" i="1" s="1"/>
  <c r="H149" i="1"/>
  <c r="I148" i="1"/>
  <c r="H148" i="1"/>
  <c r="J148" i="1" s="1"/>
  <c r="J147" i="1"/>
  <c r="I147" i="1"/>
  <c r="H147" i="1"/>
  <c r="J146" i="1"/>
  <c r="I146" i="1"/>
  <c r="H146" i="1"/>
  <c r="J145" i="1"/>
  <c r="I145" i="1"/>
  <c r="H145" i="1"/>
  <c r="J142" i="1"/>
  <c r="H142" i="1"/>
  <c r="I142" i="1" s="1"/>
  <c r="H141" i="1"/>
  <c r="J141" i="1" s="1"/>
  <c r="H140" i="1"/>
  <c r="J140" i="1" s="1"/>
  <c r="I139" i="1"/>
  <c r="H139" i="1"/>
  <c r="J139" i="1" s="1"/>
  <c r="H138" i="1"/>
  <c r="H133" i="1"/>
  <c r="J133" i="1" s="1"/>
  <c r="J132" i="1"/>
  <c r="H132" i="1"/>
  <c r="H131" i="1"/>
  <c r="J131" i="1" s="1"/>
  <c r="H130" i="1"/>
  <c r="H134" i="1" s="1"/>
  <c r="J127" i="1"/>
  <c r="I127" i="1"/>
  <c r="H127" i="1"/>
  <c r="J126" i="1"/>
  <c r="I126" i="1"/>
  <c r="H126" i="1"/>
  <c r="J125" i="1"/>
  <c r="I125" i="1"/>
  <c r="H125" i="1"/>
  <c r="H124" i="1"/>
  <c r="J124" i="1" s="1"/>
  <c r="J123" i="1"/>
  <c r="H123" i="1"/>
  <c r="I123" i="1" s="1"/>
  <c r="H122" i="1"/>
  <c r="H128" i="1" s="1"/>
  <c r="H120" i="1"/>
  <c r="I119" i="1"/>
  <c r="H119" i="1"/>
  <c r="J119" i="1" s="1"/>
  <c r="J118" i="1"/>
  <c r="I118" i="1"/>
  <c r="H118" i="1"/>
  <c r="J117" i="1"/>
  <c r="I117" i="1"/>
  <c r="H117" i="1"/>
  <c r="J116" i="1"/>
  <c r="I116" i="1"/>
  <c r="H116" i="1"/>
  <c r="H115" i="1"/>
  <c r="J115" i="1" s="1"/>
  <c r="J114" i="1"/>
  <c r="H114" i="1"/>
  <c r="I114" i="1" s="1"/>
  <c r="H111" i="1"/>
  <c r="J111" i="1" s="1"/>
  <c r="I110" i="1"/>
  <c r="H110" i="1"/>
  <c r="J110" i="1" s="1"/>
  <c r="J109" i="1"/>
  <c r="I109" i="1"/>
  <c r="H109" i="1"/>
  <c r="J108" i="1"/>
  <c r="I108" i="1"/>
  <c r="H108" i="1"/>
  <c r="J107" i="1"/>
  <c r="I107" i="1"/>
  <c r="H107" i="1"/>
  <c r="H106" i="1"/>
  <c r="J105" i="1"/>
  <c r="H105" i="1"/>
  <c r="I105" i="1" s="1"/>
  <c r="H104" i="1"/>
  <c r="J104" i="1" s="1"/>
  <c r="H103" i="1"/>
  <c r="J103" i="1" s="1"/>
  <c r="I102" i="1"/>
  <c r="H102" i="1"/>
  <c r="J102" i="1" s="1"/>
  <c r="J101" i="1"/>
  <c r="I101" i="1"/>
  <c r="H101" i="1"/>
  <c r="J100" i="1"/>
  <c r="I100" i="1"/>
  <c r="H100" i="1"/>
  <c r="J99" i="1"/>
  <c r="I99" i="1"/>
  <c r="H99" i="1"/>
  <c r="H98" i="1"/>
  <c r="H112" i="1" s="1"/>
  <c r="L79" i="1"/>
  <c r="L77" i="1"/>
  <c r="L75" i="1"/>
  <c r="L53" i="1"/>
  <c r="L38" i="1"/>
  <c r="L32" i="1"/>
  <c r="G12" i="1"/>
  <c r="I138" i="1" l="1"/>
  <c r="I168" i="1"/>
  <c r="I132" i="1"/>
  <c r="H155" i="1"/>
  <c r="H168" i="1"/>
  <c r="I103" i="1"/>
  <c r="I111" i="1"/>
  <c r="I130" i="1"/>
  <c r="I140" i="1"/>
  <c r="H143" i="1"/>
  <c r="H156" i="1" s="1"/>
  <c r="H170" i="1" s="1"/>
  <c r="I149" i="1"/>
  <c r="I98" i="1"/>
  <c r="I106" i="1"/>
  <c r="I115" i="1"/>
  <c r="I124" i="1"/>
  <c r="J130" i="1"/>
  <c r="I133" i="1"/>
  <c r="I153" i="1"/>
  <c r="J106" i="1"/>
  <c r="H135" i="1"/>
  <c r="J153" i="1"/>
  <c r="I104" i="1"/>
  <c r="I122" i="1"/>
  <c r="I131" i="1"/>
  <c r="I141" i="1"/>
  <c r="I151" i="1"/>
  <c r="J122" i="1"/>
  <c r="H157" i="1" l="1"/>
  <c r="G14" i="1" s="1"/>
  <c r="J98" i="1"/>
  <c r="I134" i="1"/>
  <c r="I155" i="1"/>
  <c r="J112" i="1"/>
  <c r="J170" i="1"/>
  <c r="K170" i="1" s="1"/>
  <c r="I112" i="1"/>
  <c r="G11" i="1"/>
  <c r="I143" i="1"/>
  <c r="I120" i="1"/>
  <c r="I128" i="1"/>
  <c r="J157" i="1" l="1"/>
  <c r="J120" i="1"/>
  <c r="J149" i="1"/>
  <c r="G7" i="1"/>
  <c r="J143" i="1"/>
  <c r="J156" i="1"/>
  <c r="J134" i="1"/>
  <c r="J128" i="1"/>
  <c r="J155" i="1"/>
  <c r="G15" i="1"/>
  <c r="J138" i="1"/>
  <c r="J135" i="1"/>
  <c r="G16" i="1"/>
  <c r="I135" i="1"/>
  <c r="I156" i="1"/>
  <c r="I157" i="1" l="1"/>
  <c r="I170" i="1"/>
  <c r="I172" i="1" l="1"/>
  <c r="I173" i="1" s="1"/>
  <c r="K173" i="1" s="1"/>
  <c r="G8" i="1"/>
  <c r="G9" i="1" l="1"/>
</calcChain>
</file>

<file path=xl/sharedStrings.xml><?xml version="1.0" encoding="utf-8"?>
<sst xmlns="http://schemas.openxmlformats.org/spreadsheetml/2006/main" count="202" uniqueCount="165">
  <si>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</si>
  <si>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</si>
  <si>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</si>
  <si>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</si>
  <si>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</si>
  <si>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</si>
  <si>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</si>
  <si>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</si>
  <si>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</si>
  <si>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</si>
  <si>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</si>
  <si>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</si>
  <si>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</si>
  <si>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</si>
  <si>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</si>
  <si>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</si>
  <si>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Local Currency
</t>
    </r>
    <r>
      <rPr>
        <b/>
        <i/>
        <sz val="11"/>
        <rFont val="Times New Roman"/>
        <family val="1"/>
      </rPr>
      <t>V místní měně</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</si>
  <si>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</si>
  <si>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</si>
  <si>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</si>
  <si>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</si>
  <si>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</si>
  <si>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</si>
  <si>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Name of Organization
</t>
    </r>
    <r>
      <rPr>
        <b/>
        <i/>
        <sz val="11"/>
        <rFont val="Times New Roman"/>
        <family val="1"/>
      </rPr>
      <t>Název organizace</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</si>
  <si>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</si>
  <si>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</si>
  <si>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</si>
  <si>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</si>
  <si>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</si>
  <si>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</si>
  <si>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</si>
  <si>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</si>
  <si>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</si>
  <si>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</si>
  <si>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</si>
  <si>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</si>
  <si>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</si>
  <si>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</si>
  <si>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</si>
  <si>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</si>
  <si>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</si>
  <si>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</si>
  <si>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</si>
  <si>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</si>
  <si>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</si>
  <si>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</si>
  <si>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</si>
  <si>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</si>
  <si>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</si>
  <si>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</si>
  <si>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</si>
  <si>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</si>
  <si>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</si>
  <si>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</si>
  <si>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</si>
  <si>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</si>
  <si>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</si>
  <si>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</si>
  <si>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</si>
  <si>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</si>
  <si>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</si>
  <si>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</si>
  <si>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</si>
  <si>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</si>
  <si>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</si>
  <si>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</si>
  <si>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</si>
  <si>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</si>
  <si>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</si>
  <si>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</si>
  <si>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</si>
  <si>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</si>
  <si>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</si>
  <si>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</si>
  <si>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</si>
  <si>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</si>
  <si>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</si>
  <si>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</si>
  <si>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</si>
  <si>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</si>
  <si>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</si>
  <si>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</si>
  <si>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</si>
  <si>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</si>
  <si>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</si>
  <si>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</si>
  <si>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</si>
  <si>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</si>
  <si>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</si>
  <si>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</si>
  <si>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</si>
  <si>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</si>
  <si>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</si>
  <si>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</si>
  <si>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</si>
  <si>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</si>
  <si>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</si>
  <si>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</si>
  <si>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</si>
  <si>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</si>
  <si>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</si>
  <si>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</si>
  <si>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</si>
  <si>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</si>
  <si>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</si>
  <si>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</si>
  <si>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</si>
  <si>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</si>
  <si>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</si>
  <si>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</si>
  <si>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</si>
  <si>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</si>
  <si>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</si>
  <si>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</si>
  <si>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</si>
  <si>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</si>
  <si>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</si>
  <si>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</si>
  <si>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</si>
  <si>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</si>
  <si>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</si>
  <si>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</si>
  <si>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</si>
  <si>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</si>
  <si>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</si>
  <si>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</si>
  <si>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</si>
  <si>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</si>
  <si>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</si>
  <si>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</si>
  <si>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</si>
  <si>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</si>
  <si>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</si>
  <si>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</si>
  <si>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</si>
  <si>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</si>
  <si>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</si>
  <si>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</si>
  <si>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</si>
  <si>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</si>
  <si>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</si>
  <si>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</si>
  <si>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</si>
  <si>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</si>
  <si>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</si>
  <si>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</si>
  <si>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</si>
  <si>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</si>
  <si>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</si>
  <si>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</si>
  <si>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</si>
  <si>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</si>
  <si>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</si>
  <si>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</si>
  <si>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</si>
  <si>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</si>
  <si>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</si>
  <si>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</si>
  <si>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</si>
  <si>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</si>
  <si>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</si>
  <si>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t>USD</t>
  </si>
  <si>
    <t>10/2027</t>
  </si>
  <si>
    <t>Syrian Arab Republic</t>
  </si>
  <si>
    <t>!DO NOT EDIT MANUALLY!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</si>
</sst>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
  </numFmts>
  <fonts count="27"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
      <b/>
      <sz val="11"/>
      <name val="Times New Roman"/>
      <family val="1"/>
      <charset val="238"/>
    </font>
    <font>
      <b/>
      <u/>
      <sz val="11"/>
      <color rgb="FFFF0000"/>
      <name val="Calibri"/>
      <family val="2"/>
      <charset val="238"/>
    </font>
  </fonts>
  <fills count="16">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
      <patternFill patternType="solid">
        <fgColor theme="4" tint="0.79998168889431442"/>
        <bgColor indexed="64"/>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25">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0" fontId="2" fillId="3" borderId="1" xfId="0" applyFont="1" applyFill="1" applyBorder="1" applyAlignment="1">
      <alignment horizontal="left" vertical="top" wrapText="1"/>
    </xf>
    <xf numFmtId="0" fontId="4" fillId="2" borderId="11" xfId="0" applyFont="1" applyFill="1" applyBorder="1" applyAlignment="1">
      <alignment horizontal="left" vertical="center" wrapText="1"/>
    </xf>
    <xf numFmtId="0" fontId="2" fillId="3" borderId="13" xfId="0" applyFont="1" applyFill="1" applyBorder="1" applyAlignment="1">
      <alignment horizontal="left" vertical="top"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2" fillId="5" borderId="1" xfId="0" applyFont="1" applyFill="1" applyBorder="1" applyAlignment="1" applyProtection="1">
      <alignment horizontal="left" vertical="top" wrapText="1"/>
      <protection locked="0"/>
    </xf>
    <xf numFmtId="0" fontId="3" fillId="14" borderId="1" xfId="0" applyFont="1" applyFill="1" applyBorder="1" applyAlignment="1">
      <alignment horizontal="left"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left" vertical="center" wrapText="1"/>
    </xf>
    <xf numFmtId="0" fontId="3" fillId="1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64" fontId="3" fillId="9" borderId="1" xfId="0" applyNumberFormat="1" applyFont="1" applyFill="1" applyBorder="1" applyAlignment="1">
      <alignment horizontal="right" vertical="center" wrapText="1"/>
    </xf>
    <xf numFmtId="0" fontId="2" fillId="6" borderId="1" xfId="0" applyFont="1" applyFill="1" applyBorder="1" applyAlignment="1">
      <alignment horizontal="center" vertical="center" wrapText="1"/>
    </xf>
    <xf numFmtId="164" fontId="3" fillId="13" borderId="1" xfId="0" applyNumberFormat="1" applyFont="1" applyFill="1" applyBorder="1" applyAlignment="1">
      <alignment horizontal="right" vertical="center" wrapText="1"/>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164" fontId="3" fillId="11" borderId="1" xfId="0" applyNumberFormat="1" applyFont="1" applyFill="1" applyBorder="1" applyAlignment="1">
      <alignment horizontal="righ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0" fontId="2" fillId="0" borderId="1" xfId="0" applyFont="1" applyBorder="1" applyAlignment="1" applyProtection="1">
      <alignment horizontal="center" vertical="center" wrapText="1"/>
      <protection locked="0"/>
    </xf>
    <xf numFmtId="0" fontId="3" fillId="4" borderId="14"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3" fillId="8" borderId="13" xfId="0" applyFont="1" applyFill="1" applyBorder="1" applyAlignment="1">
      <alignment horizontal="left" vertical="center" wrapText="1"/>
    </xf>
    <xf numFmtId="0" fontId="3" fillId="8" borderId="14"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2" fillId="5" borderId="8" xfId="0" applyFont="1" applyFill="1" applyBorder="1" applyAlignment="1" applyProtection="1">
      <alignment horizontal="left" vertical="top" wrapText="1"/>
      <protection locked="0"/>
    </xf>
    <xf numFmtId="0" fontId="3" fillId="4" borderId="6" xfId="0" applyFont="1" applyFill="1" applyBorder="1" applyAlignment="1">
      <alignment horizontal="left" vertical="top" wrapText="1"/>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2" fillId="5" borderId="9"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3" fillId="7" borderId="6" xfId="0" applyFont="1" applyFill="1" applyBorder="1" applyAlignment="1">
      <alignment horizontal="left" vertical="center" wrapText="1"/>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3" fillId="4" borderId="15" xfId="0" applyFont="1" applyFill="1" applyBorder="1" applyAlignment="1">
      <alignment horizontal="left" vertical="center" wrapText="1"/>
    </xf>
    <xf numFmtId="0" fontId="2" fillId="3" borderId="7" xfId="0" applyFont="1" applyFill="1" applyBorder="1" applyAlignment="1">
      <alignment horizontal="left" vertical="top" wrapText="1"/>
    </xf>
    <xf numFmtId="0" fontId="2" fillId="3" borderId="12" xfId="0" applyFont="1" applyFill="1" applyBorder="1" applyAlignment="1">
      <alignment horizontal="left" vertical="top" wrapText="1"/>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8" borderId="7" xfId="0" applyFont="1" applyFill="1" applyBorder="1" applyAlignment="1">
      <alignment horizontal="left" vertical="center" wrapText="1"/>
    </xf>
    <xf numFmtId="0" fontId="3" fillId="4" borderId="7"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4" fontId="3" fillId="6" borderId="1" xfId="0" applyNumberFormat="1" applyFont="1" applyFill="1" applyBorder="1" applyAlignment="1">
      <alignment horizontal="right" vertical="center" wrapText="1"/>
    </xf>
    <xf numFmtId="164" fontId="3" fillId="6" borderId="1"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49" fontId="2" fillId="5" borderId="1" xfId="0" applyNumberFormat="1" applyFont="1"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14" fontId="2" fillId="0" borderId="1" xfId="0" applyNumberFormat="1" applyFont="1" applyBorder="1" applyAlignment="1" applyProtection="1">
      <alignment horizontal="center" vertical="center" wrapText="1"/>
      <protection locked="0"/>
    </xf>
    <xf numFmtId="0" fontId="25" fillId="5" borderId="1" xfId="0" applyFont="1" applyFill="1" applyBorder="1" applyAlignment="1" applyProtection="1">
      <alignment horizontal="left" vertical="center" wrapText="1"/>
      <protection locked="0"/>
    </xf>
    <xf numFmtId="49" fontId="25" fillId="5" borderId="1" xfId="0" applyNumberFormat="1" applyFont="1" applyFill="1" applyBorder="1" applyAlignment="1" applyProtection="1">
      <alignment horizontal="left" vertical="center" wrapText="1"/>
      <protection locked="0"/>
    </xf>
    <xf numFmtId="0" fontId="26" fillId="15" borderId="0" xfId="0" applyFont="1" applyFill="1" applyAlignment="1">
      <alignment horizontal="center" vertical="center" wrapText="1"/>
    </xf>
    <xf numFmtId="49" fontId="25" fillId="5" borderId="5" xfId="0" applyNumberFormat="1" applyFont="1" applyFill="1" applyBorder="1" applyAlignment="1" applyProtection="1">
      <alignment horizontal="left" vertical="center" wrapText="1"/>
      <protection locked="0"/>
    </xf>
    <xf numFmtId="0" fontId="4" fillId="2" borderId="5" xfId="0" applyFont="1" applyFill="1" applyBorder="1" applyAlignment="1">
      <alignment horizontal="left" vertical="center" wrapText="1"/>
    </xf>
  </cellXfs>
  <cellStyles count="1">
    <cellStyle name="Normal" xfId="0" builtinId="0"/>
  </cellStyles>
  <dxfs count="3">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2"/>
  <sheetViews>
    <sheetView tabSelected="1" zoomScale="115" zoomScaleNormal="115" workbookViewId="0">
      <selection activeCell="N99" sqref="N99"/>
    </sheetView>
  </sheetViews>
  <sheetFormatPr defaultColWidth="8.42578125" defaultRowHeight="15" x14ac:dyDescent="0.25"/>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 min="13" max="13" width="19.7109375" customWidth="1"/>
  </cols>
  <sheetData>
    <row r="1" spans="1:13" ht="49.5" customHeight="1" x14ac:dyDescent="0.25">
      <c r="A1" s="118" t="s">
        <v>8</v>
      </c>
      <c r="B1" s="118"/>
      <c r="C1" s="118"/>
      <c r="D1" s="118"/>
      <c r="E1" s="118"/>
      <c r="F1" s="118"/>
      <c r="G1" s="118"/>
      <c r="H1" s="118"/>
      <c r="I1" s="118"/>
      <c r="J1" s="118"/>
      <c r="K1" s="118"/>
      <c r="L1" s="118"/>
    </row>
    <row r="2" spans="1:13" ht="162" customHeight="1" x14ac:dyDescent="0.25">
      <c r="A2" s="41" t="s">
        <v>160</v>
      </c>
      <c r="B2" s="41"/>
      <c r="C2" s="41"/>
      <c r="D2" s="41"/>
      <c r="E2" s="41"/>
      <c r="F2" s="41"/>
      <c r="G2" s="41"/>
      <c r="H2" s="41"/>
      <c r="I2" s="41"/>
      <c r="J2" s="41"/>
      <c r="K2" s="41"/>
      <c r="L2" s="41"/>
    </row>
    <row r="3" spans="1:13" ht="63" customHeight="1" x14ac:dyDescent="0.25">
      <c r="A3" s="39" t="s">
        <v>9</v>
      </c>
      <c r="B3" s="39"/>
      <c r="C3" s="40"/>
      <c r="D3" s="40"/>
      <c r="E3" s="40"/>
      <c r="F3" s="40"/>
      <c r="G3" s="39" t="s">
        <v>10</v>
      </c>
      <c r="H3" s="39"/>
      <c r="I3" s="114"/>
      <c r="J3" s="114"/>
      <c r="K3" s="114"/>
      <c r="L3" s="114"/>
    </row>
    <row r="4" spans="1:13" ht="58.5" customHeight="1" x14ac:dyDescent="0.25">
      <c r="A4" s="39" t="s">
        <v>11</v>
      </c>
      <c r="B4" s="39"/>
      <c r="C4" s="120" t="s">
        <v>163</v>
      </c>
      <c r="D4" s="120"/>
      <c r="E4" s="120"/>
      <c r="F4" s="120"/>
      <c r="G4" s="39" t="s">
        <v>12</v>
      </c>
      <c r="H4" s="39"/>
      <c r="I4" s="40"/>
      <c r="J4" s="40"/>
      <c r="K4" s="40"/>
      <c r="L4" s="40"/>
    </row>
    <row r="5" spans="1:13" ht="56.25" customHeight="1" x14ac:dyDescent="0.25">
      <c r="A5" s="39" t="s">
        <v>14</v>
      </c>
      <c r="B5" s="39"/>
      <c r="C5" s="117"/>
      <c r="D5" s="117"/>
      <c r="E5" s="117"/>
      <c r="F5" s="117"/>
      <c r="G5" s="39" t="s">
        <v>13</v>
      </c>
      <c r="H5" s="39"/>
      <c r="I5" s="121" t="s">
        <v>162</v>
      </c>
      <c r="J5" s="121"/>
      <c r="K5" s="121"/>
      <c r="L5" s="123"/>
    </row>
    <row r="6" spans="1:13" ht="40.5" customHeight="1" x14ac:dyDescent="0.25">
      <c r="A6" s="116" t="s">
        <v>15</v>
      </c>
      <c r="B6" s="116"/>
      <c r="C6" s="116"/>
      <c r="D6" s="116"/>
      <c r="E6" s="116"/>
      <c r="F6" s="116"/>
      <c r="G6" s="116"/>
      <c r="H6" s="116"/>
      <c r="I6" s="116"/>
      <c r="J6" s="116"/>
      <c r="K6" s="116"/>
      <c r="L6" s="124"/>
    </row>
    <row r="7" spans="1:13" ht="31.5" customHeight="1" x14ac:dyDescent="0.25">
      <c r="A7" s="39" t="s">
        <v>16</v>
      </c>
      <c r="B7" s="39"/>
      <c r="C7" s="39"/>
      <c r="D7" s="39"/>
      <c r="E7" s="39"/>
      <c r="F7" s="39"/>
      <c r="G7" s="114">
        <f>H157</f>
        <v>0</v>
      </c>
      <c r="H7" s="114"/>
      <c r="I7" s="114"/>
      <c r="J7" s="114"/>
      <c r="K7" s="114"/>
      <c r="L7" s="114"/>
      <c r="M7" s="122" t="s">
        <v>164</v>
      </c>
    </row>
    <row r="8" spans="1:13" ht="31.5" customHeight="1" x14ac:dyDescent="0.25">
      <c r="A8" s="39" t="s">
        <v>17</v>
      </c>
      <c r="B8" s="39"/>
      <c r="C8" s="39"/>
      <c r="D8" s="39"/>
      <c r="E8" s="39"/>
      <c r="F8" s="39"/>
      <c r="G8" s="114">
        <f>I157</f>
        <v>0</v>
      </c>
      <c r="H8" s="114"/>
      <c r="I8" s="114"/>
      <c r="J8" s="114"/>
      <c r="K8" s="114"/>
      <c r="L8" s="114"/>
      <c r="M8" s="122" t="s">
        <v>164</v>
      </c>
    </row>
    <row r="9" spans="1:13" ht="46.5" customHeight="1" x14ac:dyDescent="0.25">
      <c r="A9" s="39" t="s">
        <v>18</v>
      </c>
      <c r="B9" s="39"/>
      <c r="C9" s="39"/>
      <c r="D9" s="39"/>
      <c r="E9" s="39"/>
      <c r="F9" s="39"/>
      <c r="G9" s="114" t="str">
        <f>I173</f>
        <v/>
      </c>
      <c r="H9" s="114"/>
      <c r="I9" s="114"/>
      <c r="J9" s="114"/>
      <c r="K9" s="114"/>
      <c r="L9" s="114"/>
      <c r="M9" s="122" t="s">
        <v>164</v>
      </c>
    </row>
    <row r="10" spans="1:13" ht="34.5" customHeight="1" x14ac:dyDescent="0.25">
      <c r="A10" s="116" t="s">
        <v>19</v>
      </c>
      <c r="B10" s="116"/>
      <c r="C10" s="116"/>
      <c r="D10" s="116"/>
      <c r="E10" s="116"/>
      <c r="F10" s="116"/>
      <c r="G10" s="116"/>
      <c r="H10" s="116"/>
      <c r="I10" s="116"/>
      <c r="J10" s="116"/>
      <c r="K10" s="116"/>
      <c r="L10" s="116"/>
    </row>
    <row r="11" spans="1:13" ht="31.5" customHeight="1" x14ac:dyDescent="0.25">
      <c r="A11" s="39" t="s">
        <v>16</v>
      </c>
      <c r="B11" s="39"/>
      <c r="C11" s="39"/>
      <c r="D11" s="39"/>
      <c r="E11" s="39"/>
      <c r="F11" s="39"/>
      <c r="G11" s="114">
        <f>H168</f>
        <v>0</v>
      </c>
      <c r="H11" s="114"/>
      <c r="I11" s="114"/>
      <c r="J11" s="114"/>
      <c r="K11" s="114"/>
      <c r="L11" s="114"/>
      <c r="M11" s="122" t="s">
        <v>164</v>
      </c>
    </row>
    <row r="12" spans="1:13" ht="31.5" customHeight="1" x14ac:dyDescent="0.25">
      <c r="A12" s="39" t="s">
        <v>17</v>
      </c>
      <c r="B12" s="39"/>
      <c r="C12" s="39"/>
      <c r="D12" s="39"/>
      <c r="E12" s="39"/>
      <c r="F12" s="39"/>
      <c r="G12" s="114">
        <f>IF($I$93=0,"",H168/$I$93)</f>
        <v>0</v>
      </c>
      <c r="H12" s="114"/>
      <c r="I12" s="114"/>
      <c r="J12" s="114"/>
      <c r="K12" s="114"/>
      <c r="L12" s="114"/>
      <c r="M12" s="122" t="s">
        <v>164</v>
      </c>
    </row>
    <row r="13" spans="1:13" ht="36" customHeight="1" x14ac:dyDescent="0.25">
      <c r="A13" s="116" t="s">
        <v>20</v>
      </c>
      <c r="B13" s="116"/>
      <c r="C13" s="116"/>
      <c r="D13" s="116"/>
      <c r="E13" s="116"/>
      <c r="F13" s="116"/>
      <c r="G13" s="116"/>
      <c r="H13" s="116"/>
      <c r="I13" s="116"/>
      <c r="J13" s="116"/>
      <c r="K13" s="116"/>
      <c r="L13" s="116"/>
    </row>
    <row r="14" spans="1:13" ht="31.5" customHeight="1" x14ac:dyDescent="0.25">
      <c r="A14" s="39" t="s">
        <v>16</v>
      </c>
      <c r="B14" s="39"/>
      <c r="C14" s="39"/>
      <c r="D14" s="39"/>
      <c r="E14" s="39"/>
      <c r="F14" s="39"/>
      <c r="G14" s="114">
        <f>H157+H168</f>
        <v>0</v>
      </c>
      <c r="H14" s="114"/>
      <c r="I14" s="114"/>
      <c r="J14" s="114"/>
      <c r="K14" s="114"/>
      <c r="L14" s="114"/>
      <c r="M14" s="122" t="s">
        <v>164</v>
      </c>
    </row>
    <row r="15" spans="1:13" ht="31.5" customHeight="1" x14ac:dyDescent="0.25">
      <c r="A15" s="39" t="s">
        <v>17</v>
      </c>
      <c r="B15" s="39"/>
      <c r="C15" s="39"/>
      <c r="D15" s="39"/>
      <c r="E15" s="39"/>
      <c r="F15" s="39"/>
      <c r="G15" s="114">
        <f>IF($I$93=0,"",(H157+H168)/$I$93)</f>
        <v>0</v>
      </c>
      <c r="H15" s="114"/>
      <c r="I15" s="114"/>
      <c r="J15" s="114"/>
      <c r="K15" s="114"/>
      <c r="L15" s="114"/>
      <c r="M15" s="122" t="s">
        <v>164</v>
      </c>
    </row>
    <row r="16" spans="1:13" ht="31.5" customHeight="1" x14ac:dyDescent="0.25">
      <c r="A16" s="39" t="s">
        <v>21</v>
      </c>
      <c r="B16" s="39"/>
      <c r="C16" s="39"/>
      <c r="D16" s="39"/>
      <c r="E16" s="39"/>
      <c r="F16" s="39"/>
      <c r="G16" s="115" t="str">
        <f>IF((H157+H168)=0,"",H168/(H157+H168))</f>
        <v/>
      </c>
      <c r="H16" s="115"/>
      <c r="I16" s="115"/>
      <c r="J16" s="115"/>
      <c r="K16" s="115"/>
      <c r="L16" s="115"/>
      <c r="M16" s="122" t="s">
        <v>164</v>
      </c>
    </row>
    <row r="17" spans="1:12" ht="36.75" customHeight="1" x14ac:dyDescent="0.25">
      <c r="A17" s="116" t="s">
        <v>22</v>
      </c>
      <c r="B17" s="116"/>
      <c r="C17" s="116"/>
      <c r="D17" s="116"/>
      <c r="E17" s="116"/>
      <c r="F17" s="116"/>
      <c r="G17" s="116"/>
      <c r="H17" s="116"/>
      <c r="I17" s="116"/>
      <c r="J17" s="116"/>
      <c r="K17" s="116"/>
      <c r="L17" s="116"/>
    </row>
    <row r="18" spans="1:12" ht="31.5" customHeight="1" x14ac:dyDescent="0.25">
      <c r="A18" s="39" t="s">
        <v>23</v>
      </c>
      <c r="B18" s="39"/>
      <c r="C18" s="39"/>
      <c r="D18" s="39"/>
      <c r="E18" s="40"/>
      <c r="F18" s="40"/>
      <c r="G18" s="40"/>
      <c r="H18" s="40"/>
      <c r="I18" s="40"/>
      <c r="J18" s="40"/>
      <c r="K18" s="40"/>
      <c r="L18" s="40"/>
    </row>
    <row r="19" spans="1:12" ht="31.5" customHeight="1" x14ac:dyDescent="0.25">
      <c r="A19" s="39" t="s">
        <v>24</v>
      </c>
      <c r="B19" s="39"/>
      <c r="C19" s="39"/>
      <c r="D19" s="39"/>
      <c r="E19" s="40"/>
      <c r="F19" s="40"/>
      <c r="G19" s="40"/>
      <c r="H19" s="40"/>
      <c r="I19" s="40"/>
      <c r="J19" s="40"/>
      <c r="K19" s="40"/>
      <c r="L19" s="40"/>
    </row>
    <row r="20" spans="1:12" ht="31.5" customHeight="1" x14ac:dyDescent="0.25">
      <c r="A20" s="39" t="s">
        <v>25</v>
      </c>
      <c r="B20" s="39"/>
      <c r="C20" s="39"/>
      <c r="D20" s="39"/>
      <c r="E20" s="40"/>
      <c r="F20" s="40"/>
      <c r="G20" s="40"/>
      <c r="H20" s="40"/>
      <c r="I20" s="40"/>
      <c r="J20" s="40"/>
      <c r="K20" s="40"/>
      <c r="L20" s="40"/>
    </row>
    <row r="21" spans="1:12" ht="31.5" customHeight="1" x14ac:dyDescent="0.25">
      <c r="A21" s="44" t="s">
        <v>26</v>
      </c>
      <c r="B21" s="44"/>
      <c r="C21" s="44"/>
      <c r="D21" s="44"/>
      <c r="E21" s="45"/>
      <c r="F21" s="45"/>
      <c r="G21" s="45"/>
      <c r="H21" s="45"/>
      <c r="I21" s="45"/>
      <c r="J21" s="45"/>
      <c r="K21" s="45"/>
      <c r="L21" s="45"/>
    </row>
    <row r="22" spans="1:12" ht="33.75" customHeight="1" x14ac:dyDescent="0.25">
      <c r="A22" s="110" t="s">
        <v>27</v>
      </c>
      <c r="B22" s="110"/>
      <c r="C22" s="110"/>
      <c r="D22" s="110"/>
      <c r="E22" s="111"/>
      <c r="F22" s="111"/>
      <c r="G22" s="111"/>
      <c r="H22" s="112" t="s">
        <v>29</v>
      </c>
      <c r="I22" s="112"/>
      <c r="J22" s="112"/>
      <c r="K22" s="112"/>
      <c r="L22" s="112"/>
    </row>
    <row r="23" spans="1:12" ht="30.75" customHeight="1" x14ac:dyDescent="0.25">
      <c r="A23" s="39" t="s">
        <v>28</v>
      </c>
      <c r="B23" s="39"/>
      <c r="C23" s="39"/>
      <c r="D23" s="39"/>
      <c r="E23" s="113"/>
      <c r="F23" s="113"/>
      <c r="G23" s="113"/>
      <c r="H23" s="112"/>
      <c r="I23" s="112"/>
      <c r="J23" s="112"/>
      <c r="K23" s="112"/>
      <c r="L23" s="112"/>
    </row>
    <row r="24" spans="1:12" ht="36" customHeight="1" x14ac:dyDescent="0.25">
      <c r="A24" s="107" t="s">
        <v>30</v>
      </c>
      <c r="B24" s="107"/>
      <c r="C24" s="107"/>
      <c r="D24" s="107"/>
      <c r="E24" s="107"/>
      <c r="F24" s="107"/>
      <c r="G24" s="107"/>
      <c r="H24" s="107"/>
      <c r="I24" s="107"/>
      <c r="J24" s="107"/>
      <c r="K24" s="107"/>
      <c r="L24" s="107"/>
    </row>
    <row r="25" spans="1:12" ht="31.5" customHeight="1" x14ac:dyDescent="0.25">
      <c r="A25" s="96" t="s">
        <v>31</v>
      </c>
      <c r="B25" s="96"/>
      <c r="C25" s="96"/>
      <c r="D25" s="96"/>
      <c r="E25" s="96"/>
      <c r="F25" s="96"/>
      <c r="G25" s="96"/>
      <c r="H25" s="96"/>
      <c r="I25" s="96"/>
      <c r="J25" s="96"/>
      <c r="K25" s="96"/>
      <c r="L25" s="96"/>
    </row>
    <row r="26" spans="1:12" ht="31.5" customHeight="1" x14ac:dyDescent="0.25">
      <c r="A26" s="102" t="s">
        <v>32</v>
      </c>
      <c r="B26" s="102"/>
      <c r="C26" s="102"/>
      <c r="D26" s="102"/>
      <c r="E26" s="102"/>
      <c r="F26" s="102"/>
      <c r="G26" s="102"/>
      <c r="H26" s="102"/>
      <c r="I26" s="102"/>
      <c r="J26" s="102"/>
      <c r="K26" s="102"/>
      <c r="L26" s="102"/>
    </row>
    <row r="27" spans="1:12" ht="31.5" customHeight="1" x14ac:dyDescent="0.25">
      <c r="A27" s="108" t="s">
        <v>35</v>
      </c>
      <c r="B27" s="108"/>
      <c r="C27" s="108"/>
      <c r="D27" s="108"/>
      <c r="E27" s="75" t="s">
        <v>34</v>
      </c>
      <c r="F27" s="75"/>
      <c r="G27" s="76" t="s">
        <v>33</v>
      </c>
      <c r="H27" s="76"/>
      <c r="I27" s="76"/>
      <c r="J27" s="76"/>
      <c r="K27" s="76"/>
      <c r="L27" s="76"/>
    </row>
    <row r="28" spans="1:12" ht="31.5" customHeight="1" x14ac:dyDescent="0.25">
      <c r="A28" s="109" t="s">
        <v>36</v>
      </c>
      <c r="B28" s="109"/>
      <c r="C28" s="109"/>
      <c r="D28" s="109"/>
      <c r="E28" s="67"/>
      <c r="F28" s="67"/>
      <c r="G28" s="40"/>
      <c r="H28" s="40"/>
      <c r="I28" s="40"/>
      <c r="J28" s="40"/>
      <c r="K28" s="40"/>
      <c r="L28" s="40"/>
    </row>
    <row r="29" spans="1:12" ht="31.5" customHeight="1" x14ac:dyDescent="0.25">
      <c r="A29" s="104" t="s">
        <v>37</v>
      </c>
      <c r="B29" s="104"/>
      <c r="C29" s="104"/>
      <c r="D29" s="104"/>
      <c r="E29" s="105"/>
      <c r="F29" s="105"/>
      <c r="G29" s="90"/>
      <c r="H29" s="90"/>
      <c r="I29" s="90"/>
      <c r="J29" s="90"/>
      <c r="K29" s="90"/>
      <c r="L29" s="90"/>
    </row>
    <row r="30" spans="1:12" ht="31.5" customHeight="1" x14ac:dyDescent="0.25">
      <c r="A30" s="96" t="s">
        <v>38</v>
      </c>
      <c r="B30" s="96"/>
      <c r="C30" s="96"/>
      <c r="D30" s="96"/>
      <c r="E30" s="96"/>
      <c r="F30" s="96"/>
      <c r="G30" s="96"/>
      <c r="H30" s="96"/>
      <c r="I30" s="96"/>
      <c r="J30" s="96"/>
      <c r="K30" s="96"/>
      <c r="L30" s="96"/>
    </row>
    <row r="31" spans="1:12" ht="31.5" customHeight="1" x14ac:dyDescent="0.25">
      <c r="A31" s="102" t="s">
        <v>39</v>
      </c>
      <c r="B31" s="102"/>
      <c r="C31" s="102"/>
      <c r="D31" s="102"/>
      <c r="E31" s="102"/>
      <c r="F31" s="102"/>
      <c r="G31" s="102"/>
      <c r="H31" s="102"/>
      <c r="I31" s="102"/>
      <c r="J31" s="102"/>
      <c r="K31" s="102"/>
      <c r="L31" s="102"/>
    </row>
    <row r="32" spans="1:12" ht="94.5" customHeight="1" x14ac:dyDescent="0.25">
      <c r="A32" s="80"/>
      <c r="B32" s="80"/>
      <c r="C32" s="80"/>
      <c r="D32" s="80"/>
      <c r="E32" s="80"/>
      <c r="F32" s="80"/>
      <c r="G32" s="80"/>
      <c r="H32" s="80"/>
      <c r="I32" s="80"/>
      <c r="J32" s="80"/>
      <c r="K32" s="80"/>
      <c r="L32" s="5" t="str">
        <f>LEN(A32)&amp;" / 1000"</f>
        <v>0 / 1000</v>
      </c>
    </row>
    <row r="33" spans="1:15" ht="31.5" customHeight="1" x14ac:dyDescent="0.25">
      <c r="A33" s="96" t="s">
        <v>40</v>
      </c>
      <c r="B33" s="96"/>
      <c r="C33" s="96"/>
      <c r="D33" s="96"/>
      <c r="E33" s="96"/>
      <c r="F33" s="96"/>
      <c r="G33" s="96"/>
      <c r="H33" s="96"/>
      <c r="I33" s="96"/>
      <c r="J33" s="96"/>
      <c r="K33" s="96"/>
      <c r="L33" s="96"/>
    </row>
    <row r="34" spans="1:15" ht="30.75" customHeight="1" x14ac:dyDescent="0.25">
      <c r="A34" s="102" t="s">
        <v>41</v>
      </c>
      <c r="B34" s="102"/>
      <c r="C34" s="102"/>
      <c r="D34" s="102"/>
      <c r="E34" s="102"/>
      <c r="F34" s="102"/>
      <c r="G34" s="102"/>
      <c r="H34" s="102"/>
      <c r="I34" s="102"/>
      <c r="J34" s="102"/>
      <c r="K34" s="102"/>
      <c r="L34" s="102"/>
    </row>
    <row r="35" spans="1:15" ht="51.75" customHeight="1" x14ac:dyDescent="0.25">
      <c r="A35" s="104" t="s">
        <v>42</v>
      </c>
      <c r="B35" s="104"/>
      <c r="C35" s="104"/>
      <c r="D35" s="104"/>
      <c r="E35" s="105"/>
      <c r="F35" s="105"/>
      <c r="G35" s="106"/>
      <c r="H35" s="106"/>
      <c r="I35" s="106"/>
      <c r="J35" s="106"/>
      <c r="K35" s="106"/>
      <c r="L35" s="106"/>
    </row>
    <row r="36" spans="1:15" ht="31.5" customHeight="1" x14ac:dyDescent="0.25">
      <c r="A36" s="96" t="s">
        <v>43</v>
      </c>
      <c r="B36" s="96"/>
      <c r="C36" s="96"/>
      <c r="D36" s="96"/>
      <c r="E36" s="96"/>
      <c r="F36" s="96"/>
      <c r="G36" s="96"/>
      <c r="H36" s="96"/>
      <c r="I36" s="96"/>
      <c r="J36" s="96"/>
      <c r="K36" s="96"/>
      <c r="L36" s="96"/>
      <c r="O36" s="7"/>
    </row>
    <row r="37" spans="1:15" ht="31.5" customHeight="1" x14ac:dyDescent="0.25">
      <c r="A37" s="102" t="s">
        <v>44</v>
      </c>
      <c r="B37" s="102"/>
      <c r="C37" s="102"/>
      <c r="D37" s="102"/>
      <c r="E37" s="102"/>
      <c r="F37" s="102"/>
      <c r="G37" s="102"/>
      <c r="H37" s="102"/>
      <c r="I37" s="102"/>
      <c r="J37" s="102"/>
      <c r="K37" s="102"/>
      <c r="L37" s="102"/>
    </row>
    <row r="38" spans="1:15" ht="79.5" customHeight="1" x14ac:dyDescent="0.25">
      <c r="A38" s="80"/>
      <c r="B38" s="80"/>
      <c r="C38" s="80"/>
      <c r="D38" s="80"/>
      <c r="E38" s="80"/>
      <c r="F38" s="80"/>
      <c r="G38" s="80"/>
      <c r="H38" s="80"/>
      <c r="I38" s="80"/>
      <c r="J38" s="80"/>
      <c r="K38" s="80"/>
      <c r="L38" s="5" t="str">
        <f>LEN(A38)&amp;" / 800"</f>
        <v>0 / 800</v>
      </c>
    </row>
    <row r="39" spans="1:15" ht="34.5" customHeight="1" x14ac:dyDescent="0.25">
      <c r="A39" s="42" t="s">
        <v>45</v>
      </c>
      <c r="B39" s="42"/>
      <c r="C39" s="42"/>
      <c r="D39" s="42"/>
      <c r="E39" s="42"/>
      <c r="F39" s="42"/>
      <c r="G39" s="42"/>
      <c r="H39" s="42"/>
      <c r="I39" s="42"/>
      <c r="J39" s="42"/>
      <c r="K39" s="42"/>
      <c r="L39" s="42"/>
    </row>
    <row r="40" spans="1:15" ht="48.75" customHeight="1" x14ac:dyDescent="0.25">
      <c r="A40" s="103" t="s">
        <v>46</v>
      </c>
      <c r="B40" s="103"/>
      <c r="C40" s="103"/>
      <c r="D40" s="103"/>
      <c r="E40" s="103"/>
      <c r="F40" s="103"/>
      <c r="G40" s="103"/>
      <c r="H40" s="103"/>
      <c r="I40" s="103"/>
      <c r="J40" s="103"/>
      <c r="K40" s="103"/>
      <c r="L40" s="103"/>
    </row>
    <row r="41" spans="1:15" ht="31.5" customHeight="1" x14ac:dyDescent="0.25">
      <c r="A41" s="96" t="s">
        <v>47</v>
      </c>
      <c r="B41" s="96"/>
      <c r="C41" s="96"/>
      <c r="D41" s="96"/>
      <c r="E41" s="96"/>
      <c r="F41" s="96"/>
      <c r="G41" s="96"/>
      <c r="H41" s="96"/>
      <c r="I41" s="96"/>
      <c r="J41" s="96"/>
      <c r="K41" s="96"/>
      <c r="L41" s="96"/>
    </row>
    <row r="42" spans="1:15" ht="31.5" customHeight="1" x14ac:dyDescent="0.25">
      <c r="A42" s="74" t="s">
        <v>48</v>
      </c>
      <c r="B42" s="74"/>
      <c r="C42" s="74"/>
      <c r="D42" s="74"/>
      <c r="E42" s="74"/>
      <c r="F42" s="74"/>
      <c r="G42" s="4" t="s">
        <v>49</v>
      </c>
      <c r="H42" s="76" t="s">
        <v>50</v>
      </c>
      <c r="I42" s="76"/>
      <c r="J42" s="76"/>
      <c r="K42" s="76"/>
      <c r="L42" s="76"/>
    </row>
    <row r="43" spans="1:15" ht="63" customHeight="1" x14ac:dyDescent="0.25">
      <c r="A43" s="66" t="s">
        <v>51</v>
      </c>
      <c r="B43" s="66"/>
      <c r="C43" s="66"/>
      <c r="D43" s="66"/>
      <c r="E43" s="66"/>
      <c r="F43" s="66"/>
      <c r="G43" s="8"/>
      <c r="H43" s="40"/>
      <c r="I43" s="40"/>
      <c r="J43" s="40"/>
      <c r="K43" s="40"/>
      <c r="L43" s="40"/>
    </row>
    <row r="44" spans="1:15" ht="62.25" customHeight="1" x14ac:dyDescent="0.25">
      <c r="A44" s="66" t="s">
        <v>52</v>
      </c>
      <c r="B44" s="66"/>
      <c r="C44" s="66"/>
      <c r="D44" s="66"/>
      <c r="E44" s="66"/>
      <c r="F44" s="66"/>
      <c r="G44" s="8"/>
      <c r="H44" s="40"/>
      <c r="I44" s="40"/>
      <c r="J44" s="40"/>
      <c r="K44" s="40"/>
      <c r="L44" s="40"/>
    </row>
    <row r="45" spans="1:15" ht="29.25" customHeight="1" x14ac:dyDescent="0.25">
      <c r="A45" s="66" t="s">
        <v>53</v>
      </c>
      <c r="B45" s="66"/>
      <c r="C45" s="66"/>
      <c r="D45" s="66"/>
      <c r="E45" s="66"/>
      <c r="F45" s="66"/>
      <c r="G45" s="8"/>
      <c r="H45" s="40"/>
      <c r="I45" s="40"/>
      <c r="J45" s="40"/>
      <c r="K45" s="40"/>
      <c r="L45" s="40"/>
    </row>
    <row r="46" spans="1:15" ht="28.5" customHeight="1" x14ac:dyDescent="0.25">
      <c r="A46" s="66" t="s">
        <v>54</v>
      </c>
      <c r="B46" s="66"/>
      <c r="C46" s="66"/>
      <c r="D46" s="66"/>
      <c r="E46" s="66"/>
      <c r="F46" s="66"/>
      <c r="G46" s="8"/>
      <c r="H46" s="40"/>
      <c r="I46" s="40"/>
      <c r="J46" s="40"/>
      <c r="K46" s="40"/>
      <c r="L46" s="40"/>
    </row>
    <row r="47" spans="1:15" ht="27" customHeight="1" x14ac:dyDescent="0.25">
      <c r="A47" s="66" t="s">
        <v>55</v>
      </c>
      <c r="B47" s="66"/>
      <c r="C47" s="66"/>
      <c r="D47" s="66"/>
      <c r="E47" s="66"/>
      <c r="F47" s="66"/>
      <c r="G47" s="8"/>
      <c r="H47" s="40"/>
      <c r="I47" s="40"/>
      <c r="J47" s="40"/>
      <c r="K47" s="40"/>
      <c r="L47" s="40"/>
    </row>
    <row r="48" spans="1:15" ht="27.75" customHeight="1" x14ac:dyDescent="0.25">
      <c r="A48" s="101" t="s">
        <v>56</v>
      </c>
      <c r="B48" s="101"/>
      <c r="C48" s="101"/>
      <c r="D48" s="101"/>
      <c r="E48" s="101"/>
      <c r="F48" s="101"/>
      <c r="G48" s="9"/>
      <c r="H48" s="45"/>
      <c r="I48" s="45"/>
      <c r="J48" s="45"/>
      <c r="K48" s="45"/>
      <c r="L48" s="45"/>
    </row>
    <row r="49" spans="1:12" ht="31.5" customHeight="1" x14ac:dyDescent="0.25">
      <c r="A49" s="94" t="s">
        <v>57</v>
      </c>
      <c r="B49" s="94"/>
      <c r="C49" s="94"/>
      <c r="D49" s="94"/>
      <c r="E49" s="94"/>
      <c r="F49" s="94"/>
      <c r="G49" s="94"/>
      <c r="H49" s="95"/>
      <c r="I49" s="95"/>
      <c r="J49" s="95"/>
      <c r="K49" s="95"/>
      <c r="L49" s="95"/>
    </row>
    <row r="50" spans="1:12" ht="31.5" customHeight="1" x14ac:dyDescent="0.25">
      <c r="A50" s="96" t="s">
        <v>58</v>
      </c>
      <c r="B50" s="96"/>
      <c r="C50" s="96"/>
      <c r="D50" s="96"/>
      <c r="E50" s="96"/>
      <c r="F50" s="96"/>
      <c r="G50" s="96"/>
      <c r="H50" s="96"/>
      <c r="I50" s="96"/>
      <c r="J50" s="96"/>
      <c r="K50" s="96"/>
      <c r="L50" s="96"/>
    </row>
    <row r="51" spans="1:12" ht="63.75" customHeight="1" x14ac:dyDescent="0.25">
      <c r="A51" s="66" t="s">
        <v>59</v>
      </c>
      <c r="B51" s="66"/>
      <c r="C51" s="66"/>
      <c r="D51" s="66"/>
      <c r="E51" s="66"/>
      <c r="F51" s="66"/>
      <c r="G51" s="66"/>
      <c r="H51" s="66"/>
      <c r="I51" s="66"/>
      <c r="J51" s="97"/>
      <c r="K51" s="97"/>
      <c r="L51" s="97"/>
    </row>
    <row r="52" spans="1:12" ht="30.75" customHeight="1" x14ac:dyDescent="0.25">
      <c r="A52" s="98" t="s">
        <v>60</v>
      </c>
      <c r="B52" s="98"/>
      <c r="C52" s="98"/>
      <c r="D52" s="98"/>
      <c r="E52" s="98"/>
      <c r="F52" s="98"/>
      <c r="G52" s="98"/>
      <c r="H52" s="98"/>
      <c r="I52" s="98"/>
      <c r="J52" s="98"/>
      <c r="K52" s="98"/>
      <c r="L52" s="98"/>
    </row>
    <row r="53" spans="1:12" ht="69.75" customHeight="1" x14ac:dyDescent="0.25">
      <c r="A53" s="99"/>
      <c r="B53" s="99"/>
      <c r="C53" s="99"/>
      <c r="D53" s="99"/>
      <c r="E53" s="99"/>
      <c r="F53" s="99"/>
      <c r="G53" s="99"/>
      <c r="H53" s="99"/>
      <c r="I53" s="99"/>
      <c r="J53" s="99"/>
      <c r="K53" s="99"/>
      <c r="L53" s="10" t="str">
        <f>LEN(A53)&amp;" / 600"</f>
        <v>0 / 600</v>
      </c>
    </row>
    <row r="54" spans="1:12" ht="40.5" customHeight="1" x14ac:dyDescent="0.25">
      <c r="A54" s="42" t="s">
        <v>61</v>
      </c>
      <c r="B54" s="42"/>
      <c r="C54" s="42"/>
      <c r="D54" s="42"/>
      <c r="E54" s="42"/>
      <c r="F54" s="42"/>
      <c r="G54" s="42"/>
      <c r="H54" s="42"/>
      <c r="I54" s="42"/>
      <c r="J54" s="42"/>
      <c r="K54" s="42"/>
      <c r="L54" s="42"/>
    </row>
    <row r="55" spans="1:12" ht="63" customHeight="1" x14ac:dyDescent="0.25">
      <c r="A55" s="100" t="s">
        <v>62</v>
      </c>
      <c r="B55" s="100"/>
      <c r="C55" s="100"/>
      <c r="D55" s="100"/>
      <c r="E55" s="100"/>
      <c r="F55" s="100"/>
      <c r="G55" s="100"/>
      <c r="H55" s="100"/>
      <c r="I55" s="100"/>
      <c r="J55" s="100"/>
      <c r="K55" s="100"/>
      <c r="L55" s="100"/>
    </row>
    <row r="56" spans="1:12" ht="39.75" customHeight="1" x14ac:dyDescent="0.25">
      <c r="A56" s="11" t="s">
        <v>63</v>
      </c>
      <c r="B56" s="92" t="s">
        <v>64</v>
      </c>
      <c r="C56" s="92"/>
      <c r="D56" s="92" t="s">
        <v>65</v>
      </c>
      <c r="E56" s="92"/>
      <c r="F56" s="92" t="s">
        <v>66</v>
      </c>
      <c r="G56" s="92"/>
      <c r="H56" s="12" t="s">
        <v>67</v>
      </c>
      <c r="I56" s="92" t="s">
        <v>68</v>
      </c>
      <c r="J56" s="92"/>
      <c r="K56" s="92" t="s">
        <v>69</v>
      </c>
      <c r="L56" s="92"/>
    </row>
    <row r="57" spans="1:12" ht="78" customHeight="1" x14ac:dyDescent="0.25">
      <c r="A57" s="13" t="s">
        <v>70</v>
      </c>
      <c r="B57" s="93" t="s">
        <v>71</v>
      </c>
      <c r="C57" s="93"/>
      <c r="D57" s="93" t="s">
        <v>72</v>
      </c>
      <c r="E57" s="93"/>
      <c r="F57" s="93" t="s">
        <v>73</v>
      </c>
      <c r="G57" s="93"/>
      <c r="H57" s="14" t="s">
        <v>0</v>
      </c>
      <c r="I57" s="93" t="s">
        <v>74</v>
      </c>
      <c r="J57" s="93"/>
      <c r="K57" s="93" t="s">
        <v>75</v>
      </c>
      <c r="L57" s="93"/>
    </row>
    <row r="58" spans="1:12" ht="15.75" customHeight="1" x14ac:dyDescent="0.25">
      <c r="A58" s="91" t="s">
        <v>76</v>
      </c>
      <c r="B58" s="91"/>
      <c r="C58" s="91"/>
      <c r="D58" s="91"/>
      <c r="E58" s="91"/>
      <c r="F58" s="91"/>
      <c r="G58" s="91"/>
      <c r="H58" s="91"/>
      <c r="I58" s="91"/>
      <c r="J58" s="91"/>
      <c r="K58" s="91"/>
      <c r="L58" s="91"/>
    </row>
    <row r="59" spans="1:12" ht="25.5" customHeight="1" x14ac:dyDescent="0.25">
      <c r="A59" s="15">
        <v>1</v>
      </c>
      <c r="B59" s="46"/>
      <c r="C59" s="46"/>
      <c r="D59" s="46"/>
      <c r="E59" s="46"/>
      <c r="F59" s="46"/>
      <c r="G59" s="46"/>
      <c r="H59" s="8"/>
      <c r="I59" s="46"/>
      <c r="J59" s="46"/>
      <c r="K59" s="40"/>
      <c r="L59" s="40"/>
    </row>
    <row r="60" spans="1:12" ht="25.5" customHeight="1" x14ac:dyDescent="0.25">
      <c r="A60" s="15">
        <v>2</v>
      </c>
      <c r="B60" s="46"/>
      <c r="C60" s="46"/>
      <c r="D60" s="46"/>
      <c r="E60" s="46"/>
      <c r="F60" s="46"/>
      <c r="G60" s="46"/>
      <c r="H60" s="8"/>
      <c r="I60" s="46"/>
      <c r="J60" s="46"/>
      <c r="K60" s="40"/>
      <c r="L60" s="40"/>
    </row>
    <row r="61" spans="1:12" ht="25.5" customHeight="1" x14ac:dyDescent="0.25">
      <c r="A61" s="15">
        <v>3</v>
      </c>
      <c r="B61" s="46"/>
      <c r="C61" s="46"/>
      <c r="D61" s="46"/>
      <c r="E61" s="46"/>
      <c r="F61" s="46"/>
      <c r="G61" s="46"/>
      <c r="H61" s="8"/>
      <c r="I61" s="46"/>
      <c r="J61" s="46"/>
      <c r="K61" s="40"/>
      <c r="L61" s="40"/>
    </row>
    <row r="62" spans="1:12" ht="25.5" customHeight="1" x14ac:dyDescent="0.25">
      <c r="A62" s="15">
        <v>4</v>
      </c>
      <c r="B62" s="46"/>
      <c r="C62" s="46"/>
      <c r="D62" s="46"/>
      <c r="E62" s="46"/>
      <c r="F62" s="46"/>
      <c r="G62" s="46"/>
      <c r="H62" s="8"/>
      <c r="I62" s="46"/>
      <c r="J62" s="46"/>
      <c r="K62" s="40"/>
      <c r="L62" s="40"/>
    </row>
    <row r="63" spans="1:12" ht="25.5" customHeight="1" x14ac:dyDescent="0.25">
      <c r="A63" s="15">
        <v>5</v>
      </c>
      <c r="B63" s="46"/>
      <c r="C63" s="46"/>
      <c r="D63" s="46"/>
      <c r="E63" s="46"/>
      <c r="F63" s="46"/>
      <c r="G63" s="46"/>
      <c r="H63" s="8"/>
      <c r="I63" s="46"/>
      <c r="J63" s="46"/>
      <c r="K63" s="40"/>
      <c r="L63" s="40"/>
    </row>
    <row r="64" spans="1:12" ht="25.5" customHeight="1" x14ac:dyDescent="0.25">
      <c r="A64" s="15">
        <v>6</v>
      </c>
      <c r="B64" s="46"/>
      <c r="C64" s="46"/>
      <c r="D64" s="46"/>
      <c r="E64" s="46"/>
      <c r="F64" s="46"/>
      <c r="G64" s="46"/>
      <c r="H64" s="8"/>
      <c r="I64" s="46"/>
      <c r="J64" s="46"/>
      <c r="K64" s="40"/>
      <c r="L64" s="40"/>
    </row>
    <row r="65" spans="1:12" ht="25.5" customHeight="1" x14ac:dyDescent="0.25">
      <c r="A65" s="15">
        <v>7</v>
      </c>
      <c r="B65" s="46"/>
      <c r="C65" s="46"/>
      <c r="D65" s="46"/>
      <c r="E65" s="46"/>
      <c r="F65" s="46"/>
      <c r="G65" s="46"/>
      <c r="H65" s="8"/>
      <c r="I65" s="46"/>
      <c r="J65" s="46"/>
      <c r="K65" s="40"/>
      <c r="L65" s="40"/>
    </row>
    <row r="66" spans="1:12" ht="25.5" customHeight="1" x14ac:dyDescent="0.25">
      <c r="A66" s="15">
        <v>8</v>
      </c>
      <c r="B66" s="46"/>
      <c r="C66" s="46"/>
      <c r="D66" s="46"/>
      <c r="E66" s="46"/>
      <c r="F66" s="46"/>
      <c r="G66" s="46"/>
      <c r="H66" s="8"/>
      <c r="I66" s="46"/>
      <c r="J66" s="46"/>
      <c r="K66" s="40"/>
      <c r="L66" s="40"/>
    </row>
    <row r="67" spans="1:12" ht="25.5" customHeight="1" x14ac:dyDescent="0.25">
      <c r="A67" s="15">
        <v>9</v>
      </c>
      <c r="B67" s="46"/>
      <c r="C67" s="46"/>
      <c r="D67" s="46"/>
      <c r="E67" s="46"/>
      <c r="F67" s="46"/>
      <c r="G67" s="46"/>
      <c r="H67" s="8"/>
      <c r="I67" s="46"/>
      <c r="J67" s="46"/>
      <c r="K67" s="40"/>
      <c r="L67" s="40"/>
    </row>
    <row r="68" spans="1:12" ht="25.5" customHeight="1" x14ac:dyDescent="0.25">
      <c r="A68" s="16">
        <v>10</v>
      </c>
      <c r="B68" s="89"/>
      <c r="C68" s="89"/>
      <c r="D68" s="89"/>
      <c r="E68" s="89"/>
      <c r="F68" s="89"/>
      <c r="G68" s="89"/>
      <c r="H68" s="6"/>
      <c r="I68" s="89"/>
      <c r="J68" s="89"/>
      <c r="K68" s="90"/>
      <c r="L68" s="90"/>
    </row>
    <row r="69" spans="1:12" ht="36" customHeight="1" x14ac:dyDescent="0.25">
      <c r="A69" s="42" t="s">
        <v>77</v>
      </c>
      <c r="B69" s="42"/>
      <c r="C69" s="42"/>
      <c r="D69" s="42"/>
      <c r="E69" s="42"/>
      <c r="F69" s="42"/>
      <c r="G69" s="42"/>
      <c r="H69" s="42"/>
      <c r="I69" s="42"/>
      <c r="J69" s="42"/>
      <c r="K69" s="42"/>
      <c r="L69" s="42"/>
    </row>
    <row r="70" spans="1:12" ht="31.5" customHeight="1" x14ac:dyDescent="0.25">
      <c r="A70" s="41" t="s">
        <v>78</v>
      </c>
      <c r="B70" s="41"/>
      <c r="C70" s="41"/>
      <c r="D70" s="41"/>
      <c r="E70" s="41"/>
      <c r="F70" s="41"/>
      <c r="G70" s="41"/>
      <c r="H70" s="41"/>
      <c r="I70" s="41"/>
      <c r="J70" s="41"/>
      <c r="K70" s="41"/>
      <c r="L70" s="41"/>
    </row>
    <row r="71" spans="1:12" ht="29.25" customHeight="1" x14ac:dyDescent="0.25">
      <c r="A71" s="82" t="s">
        <v>79</v>
      </c>
      <c r="B71" s="83"/>
      <c r="C71" s="83"/>
      <c r="D71" s="83"/>
      <c r="E71" s="83"/>
      <c r="F71" s="84"/>
      <c r="G71" s="40"/>
      <c r="H71" s="40"/>
      <c r="I71" s="40"/>
      <c r="J71" s="40"/>
      <c r="K71" s="40"/>
      <c r="L71" s="40"/>
    </row>
    <row r="72" spans="1:12" ht="63" customHeight="1" x14ac:dyDescent="0.25">
      <c r="A72" s="82" t="s">
        <v>80</v>
      </c>
      <c r="B72" s="83"/>
      <c r="C72" s="83"/>
      <c r="D72" s="83"/>
      <c r="E72" s="83"/>
      <c r="F72" s="84"/>
      <c r="G72" s="40"/>
      <c r="H72" s="40"/>
      <c r="I72" s="40"/>
      <c r="J72" s="40"/>
      <c r="K72" s="40"/>
      <c r="L72" s="40"/>
    </row>
    <row r="73" spans="1:12" ht="72.75" customHeight="1" thickBot="1" x14ac:dyDescent="0.3">
      <c r="A73" s="85" t="s">
        <v>81</v>
      </c>
      <c r="B73" s="86"/>
      <c r="C73" s="86"/>
      <c r="D73" s="86"/>
      <c r="E73" s="86"/>
      <c r="F73" s="87"/>
      <c r="G73" s="88"/>
      <c r="H73" s="88"/>
      <c r="I73" s="3" t="s">
        <v>82</v>
      </c>
      <c r="J73" s="45"/>
      <c r="K73" s="45"/>
      <c r="L73" s="45"/>
    </row>
    <row r="74" spans="1:12" ht="31.5" customHeight="1" x14ac:dyDescent="0.25">
      <c r="A74" s="77" t="s">
        <v>83</v>
      </c>
      <c r="B74" s="78"/>
      <c r="C74" s="78"/>
      <c r="D74" s="78"/>
      <c r="E74" s="78"/>
      <c r="F74" s="78"/>
      <c r="G74" s="78"/>
      <c r="H74" s="78"/>
      <c r="I74" s="78"/>
      <c r="J74" s="78"/>
      <c r="K74" s="78"/>
      <c r="L74" s="79"/>
    </row>
    <row r="75" spans="1:12" ht="79.5" customHeight="1" thickBot="1" x14ac:dyDescent="0.3">
      <c r="A75" s="80"/>
      <c r="B75" s="80"/>
      <c r="C75" s="80"/>
      <c r="D75" s="80"/>
      <c r="E75" s="80"/>
      <c r="F75" s="80"/>
      <c r="G75" s="80"/>
      <c r="H75" s="80"/>
      <c r="I75" s="80"/>
      <c r="J75" s="80"/>
      <c r="K75" s="80"/>
      <c r="L75" s="5" t="str">
        <f>LEN(A75)&amp;" / 800"</f>
        <v>0 / 800</v>
      </c>
    </row>
    <row r="76" spans="1:12" ht="58.5" customHeight="1" x14ac:dyDescent="0.25">
      <c r="A76" s="81" t="s">
        <v>84</v>
      </c>
      <c r="B76" s="81"/>
      <c r="C76" s="81"/>
      <c r="D76" s="81"/>
      <c r="E76" s="81"/>
      <c r="F76" s="81"/>
      <c r="G76" s="81"/>
      <c r="H76" s="81"/>
      <c r="I76" s="81"/>
      <c r="J76" s="81"/>
      <c r="K76" s="81"/>
      <c r="L76" s="81"/>
    </row>
    <row r="77" spans="1:12" ht="79.5" customHeight="1" x14ac:dyDescent="0.25">
      <c r="A77" s="80"/>
      <c r="B77" s="80"/>
      <c r="C77" s="80"/>
      <c r="D77" s="80"/>
      <c r="E77" s="80"/>
      <c r="F77" s="80"/>
      <c r="G77" s="80"/>
      <c r="H77" s="80"/>
      <c r="I77" s="80"/>
      <c r="J77" s="80"/>
      <c r="K77" s="80"/>
      <c r="L77" s="5" t="str">
        <f>LEN(A77)&amp;" / 800"</f>
        <v>0 / 800</v>
      </c>
    </row>
    <row r="78" spans="1:12" ht="31.5" customHeight="1" x14ac:dyDescent="0.25">
      <c r="A78" s="81" t="s">
        <v>85</v>
      </c>
      <c r="B78" s="81"/>
      <c r="C78" s="81"/>
      <c r="D78" s="81"/>
      <c r="E78" s="81"/>
      <c r="F78" s="81"/>
      <c r="G78" s="81"/>
      <c r="H78" s="81"/>
      <c r="I78" s="81"/>
      <c r="J78" s="81"/>
      <c r="K78" s="81"/>
      <c r="L78" s="81"/>
    </row>
    <row r="79" spans="1:12" ht="69.75" customHeight="1" x14ac:dyDescent="0.25">
      <c r="A79" s="80"/>
      <c r="B79" s="80"/>
      <c r="C79" s="80"/>
      <c r="D79" s="80"/>
      <c r="E79" s="80"/>
      <c r="F79" s="80"/>
      <c r="G79" s="80"/>
      <c r="H79" s="80"/>
      <c r="I79" s="80"/>
      <c r="J79" s="80"/>
      <c r="K79" s="80"/>
      <c r="L79" s="5" t="str">
        <f>LEN(A79)&amp;" / 600"</f>
        <v>0 / 600</v>
      </c>
    </row>
    <row r="80" spans="1:12" ht="34.5" customHeight="1" x14ac:dyDescent="0.25">
      <c r="A80" s="42" t="s">
        <v>86</v>
      </c>
      <c r="B80" s="42"/>
      <c r="C80" s="42"/>
      <c r="D80" s="42"/>
      <c r="E80" s="42"/>
      <c r="F80" s="42"/>
      <c r="G80" s="42"/>
      <c r="H80" s="42"/>
      <c r="I80" s="42"/>
      <c r="J80" s="42"/>
      <c r="K80" s="42"/>
      <c r="L80" s="42"/>
    </row>
    <row r="81" spans="1:13" ht="96.75" customHeight="1" x14ac:dyDescent="0.25">
      <c r="A81" s="41" t="s">
        <v>87</v>
      </c>
      <c r="B81" s="41"/>
      <c r="C81" s="41"/>
      <c r="D81" s="41"/>
      <c r="E81" s="41"/>
      <c r="F81" s="41"/>
      <c r="G81" s="41"/>
      <c r="H81" s="41"/>
      <c r="I81" s="41"/>
      <c r="J81" s="41"/>
      <c r="K81" s="41"/>
      <c r="L81" s="41"/>
    </row>
    <row r="82" spans="1:13" ht="58.5" customHeight="1" x14ac:dyDescent="0.25">
      <c r="A82" s="39" t="s">
        <v>88</v>
      </c>
      <c r="B82" s="39"/>
      <c r="C82" s="39"/>
      <c r="D82" s="39"/>
      <c r="E82" s="39"/>
      <c r="F82" s="39"/>
      <c r="G82" s="40"/>
      <c r="H82" s="40"/>
      <c r="I82" s="40"/>
      <c r="J82" s="40"/>
      <c r="K82" s="40"/>
      <c r="L82" s="40"/>
    </row>
    <row r="83" spans="1:13" ht="31.5" customHeight="1" x14ac:dyDescent="0.25">
      <c r="A83" s="73" t="s">
        <v>89</v>
      </c>
      <c r="B83" s="73"/>
      <c r="C83" s="73"/>
      <c r="D83" s="73"/>
      <c r="E83" s="73"/>
      <c r="F83" s="73"/>
      <c r="G83" s="73"/>
      <c r="H83" s="73"/>
      <c r="I83" s="73"/>
      <c r="J83" s="73"/>
      <c r="K83" s="73"/>
      <c r="L83" s="73"/>
    </row>
    <row r="84" spans="1:13" ht="36" customHeight="1" x14ac:dyDescent="0.25">
      <c r="A84" s="74" t="s">
        <v>90</v>
      </c>
      <c r="B84" s="74"/>
      <c r="C84" s="74"/>
      <c r="D84" s="74"/>
      <c r="E84" s="74"/>
      <c r="F84" s="74"/>
      <c r="G84" s="75" t="s">
        <v>91</v>
      </c>
      <c r="H84" s="75"/>
      <c r="I84" s="76" t="s">
        <v>92</v>
      </c>
      <c r="J84" s="76"/>
      <c r="K84" s="76"/>
      <c r="L84" s="76"/>
    </row>
    <row r="85" spans="1:13" ht="31.5" customHeight="1" x14ac:dyDescent="0.25">
      <c r="A85" s="66" t="s">
        <v>93</v>
      </c>
      <c r="B85" s="66"/>
      <c r="C85" s="66"/>
      <c r="D85" s="66"/>
      <c r="E85" s="66"/>
      <c r="F85" s="66"/>
      <c r="G85" s="67"/>
      <c r="H85" s="67"/>
      <c r="I85" s="40"/>
      <c r="J85" s="40"/>
      <c r="K85" s="40"/>
      <c r="L85" s="40"/>
    </row>
    <row r="86" spans="1:13" ht="31.5" customHeight="1" x14ac:dyDescent="0.25">
      <c r="A86" s="66" t="s">
        <v>94</v>
      </c>
      <c r="B86" s="66"/>
      <c r="C86" s="66"/>
      <c r="D86" s="66"/>
      <c r="E86" s="66"/>
      <c r="F86" s="66"/>
      <c r="G86" s="67"/>
      <c r="H86" s="67"/>
      <c r="I86" s="40"/>
      <c r="J86" s="40"/>
      <c r="K86" s="40"/>
      <c r="L86" s="40"/>
    </row>
    <row r="87" spans="1:13" ht="31.5" customHeight="1" x14ac:dyDescent="0.25">
      <c r="A87" s="66" t="s">
        <v>95</v>
      </c>
      <c r="B87" s="66"/>
      <c r="C87" s="66"/>
      <c r="D87" s="66"/>
      <c r="E87" s="66"/>
      <c r="F87" s="66"/>
      <c r="G87" s="67"/>
      <c r="H87" s="67"/>
      <c r="I87" s="40"/>
      <c r="J87" s="40"/>
      <c r="K87" s="40"/>
      <c r="L87" s="40"/>
    </row>
    <row r="88" spans="1:13" ht="31.5" customHeight="1" x14ac:dyDescent="0.25">
      <c r="A88" s="68" t="s">
        <v>96</v>
      </c>
      <c r="B88" s="68"/>
      <c r="C88" s="68"/>
      <c r="D88" s="68"/>
      <c r="E88" s="68"/>
      <c r="F88" s="68"/>
      <c r="G88" s="69"/>
      <c r="H88" s="69"/>
      <c r="I88" s="70"/>
      <c r="J88" s="70"/>
      <c r="K88" s="70"/>
      <c r="L88" s="70"/>
    </row>
    <row r="89" spans="1:13" ht="67.5" customHeight="1" x14ac:dyDescent="0.25">
      <c r="A89" s="71" t="s">
        <v>98</v>
      </c>
      <c r="B89" s="71"/>
      <c r="C89" s="71"/>
      <c r="D89" s="71"/>
      <c r="E89" s="71"/>
      <c r="F89" s="71"/>
      <c r="G89" s="71"/>
      <c r="H89" s="71"/>
      <c r="I89" s="18"/>
      <c r="J89" s="17" t="s">
        <v>97</v>
      </c>
      <c r="K89" s="72"/>
      <c r="L89" s="72"/>
    </row>
    <row r="90" spans="1:13" ht="46.5" customHeight="1" x14ac:dyDescent="0.25">
      <c r="A90" s="39" t="s">
        <v>99</v>
      </c>
      <c r="B90" s="39"/>
      <c r="C90" s="39"/>
      <c r="D90" s="39"/>
      <c r="E90" s="39"/>
      <c r="F90" s="39"/>
      <c r="G90" s="39"/>
      <c r="H90" s="39"/>
      <c r="I90" s="39"/>
      <c r="J90" s="39"/>
      <c r="K90" s="67"/>
      <c r="L90" s="67"/>
    </row>
    <row r="91" spans="1:13" ht="61.5" customHeight="1" x14ac:dyDescent="0.25">
      <c r="A91" s="41" t="s">
        <v>100</v>
      </c>
      <c r="B91" s="41"/>
      <c r="C91" s="41"/>
      <c r="D91" s="41"/>
      <c r="E91" s="41"/>
      <c r="F91" s="41"/>
      <c r="G91" s="41"/>
      <c r="H91" s="41"/>
      <c r="I91" s="41"/>
      <c r="J91" s="41"/>
      <c r="K91" s="41"/>
      <c r="L91" s="41"/>
    </row>
    <row r="92" spans="1:13" ht="35.25" customHeight="1" x14ac:dyDescent="0.25">
      <c r="A92" s="42" t="s">
        <v>101</v>
      </c>
      <c r="B92" s="42"/>
      <c r="C92" s="42"/>
      <c r="D92" s="42"/>
      <c r="E92" s="42"/>
      <c r="F92" s="42"/>
      <c r="G92" s="42"/>
      <c r="H92" s="42"/>
      <c r="I92" s="42"/>
      <c r="J92" s="42"/>
      <c r="K92" s="42"/>
      <c r="L92" s="42"/>
    </row>
    <row r="93" spans="1:13" ht="58.5" customHeight="1" x14ac:dyDescent="0.25">
      <c r="A93" s="39" t="s">
        <v>102</v>
      </c>
      <c r="B93" s="39"/>
      <c r="C93" s="65" t="s">
        <v>161</v>
      </c>
      <c r="D93" s="65"/>
      <c r="E93" s="39" t="s">
        <v>103</v>
      </c>
      <c r="F93" s="39"/>
      <c r="G93" s="39"/>
      <c r="H93" s="39"/>
      <c r="I93" s="19">
        <v>4.8000000000000001E-2</v>
      </c>
      <c r="J93" s="2" t="s">
        <v>104</v>
      </c>
      <c r="K93" s="119">
        <v>46296</v>
      </c>
      <c r="L93" s="65"/>
      <c r="M93" s="122" t="s">
        <v>164</v>
      </c>
    </row>
    <row r="94" spans="1:13" ht="90" customHeight="1" x14ac:dyDescent="0.25">
      <c r="A94" s="41" t="s">
        <v>105</v>
      </c>
      <c r="B94" s="41"/>
      <c r="C94" s="41"/>
      <c r="D94" s="41"/>
      <c r="E94" s="41"/>
      <c r="F94" s="41"/>
      <c r="G94" s="41"/>
      <c r="H94" s="41"/>
      <c r="I94" s="41"/>
      <c r="J94" s="41"/>
      <c r="K94" s="41"/>
      <c r="L94" s="41"/>
    </row>
    <row r="95" spans="1:13" ht="58.5" customHeight="1" x14ac:dyDescent="0.25">
      <c r="A95" s="20" t="s">
        <v>63</v>
      </c>
      <c r="B95" s="56" t="s">
        <v>106</v>
      </c>
      <c r="C95" s="56"/>
      <c r="D95" s="56"/>
      <c r="E95" s="20" t="s">
        <v>107</v>
      </c>
      <c r="F95" s="20" t="s">
        <v>108</v>
      </c>
      <c r="G95" s="20" t="s">
        <v>109</v>
      </c>
      <c r="H95" s="20" t="s">
        <v>110</v>
      </c>
      <c r="I95" s="20" t="s">
        <v>111</v>
      </c>
      <c r="J95" s="20" t="s">
        <v>112</v>
      </c>
      <c r="K95" s="57" t="s">
        <v>113</v>
      </c>
      <c r="L95" s="57"/>
      <c r="M95" s="122" t="s">
        <v>164</v>
      </c>
    </row>
    <row r="96" spans="1:13" ht="31.5" customHeight="1" x14ac:dyDescent="0.25">
      <c r="A96" s="52" t="s">
        <v>114</v>
      </c>
      <c r="B96" s="52"/>
      <c r="C96" s="52"/>
      <c r="D96" s="52"/>
      <c r="E96" s="52"/>
      <c r="F96" s="52"/>
      <c r="G96" s="52"/>
      <c r="H96" s="52"/>
      <c r="I96" s="52"/>
      <c r="J96" s="52"/>
      <c r="K96" s="52"/>
      <c r="L96" s="52"/>
    </row>
    <row r="97" spans="1:13" ht="31.5" customHeight="1" x14ac:dyDescent="0.25">
      <c r="A97" s="62" t="s">
        <v>115</v>
      </c>
      <c r="B97" s="62"/>
      <c r="C97" s="62"/>
      <c r="D97" s="62"/>
      <c r="E97" s="62"/>
      <c r="F97" s="62"/>
      <c r="G97" s="62"/>
      <c r="H97" s="62"/>
      <c r="I97" s="62"/>
      <c r="J97" s="62"/>
      <c r="K97" s="62"/>
      <c r="L97" s="62"/>
    </row>
    <row r="98" spans="1:13" ht="19.5" customHeight="1" x14ac:dyDescent="0.25">
      <c r="A98" s="1">
        <v>1</v>
      </c>
      <c r="B98" s="40"/>
      <c r="C98" s="40"/>
      <c r="D98" s="40"/>
      <c r="E98" s="8"/>
      <c r="F98" s="21"/>
      <c r="G98" s="22"/>
      <c r="H98" s="23" t="str">
        <f t="shared" ref="H98:H111" si="0">IF(OR(F98="",G98=""),"",F98*G98)</f>
        <v/>
      </c>
      <c r="I98" s="23" t="str">
        <f t="shared" ref="I98:I111" si="1">IF(H98="","",IF($I$93=0,"",H98/$I$93))</f>
        <v/>
      </c>
      <c r="J98" s="24" t="str">
        <f t="shared" ref="J98:J111" si="2">IF(H98="","",IF($H$157=0,"",H98/$H$157))</f>
        <v/>
      </c>
      <c r="K98" s="40"/>
      <c r="L98" s="40"/>
    </row>
    <row r="99" spans="1:13" ht="19.5" customHeight="1" x14ac:dyDescent="0.25">
      <c r="A99" s="1">
        <v>2</v>
      </c>
      <c r="B99" s="40"/>
      <c r="C99" s="40"/>
      <c r="D99" s="40"/>
      <c r="E99" s="8"/>
      <c r="F99" s="21"/>
      <c r="G99" s="22"/>
      <c r="H99" s="23" t="str">
        <f t="shared" si="0"/>
        <v/>
      </c>
      <c r="I99" s="23" t="str">
        <f t="shared" si="1"/>
        <v/>
      </c>
      <c r="J99" s="24" t="str">
        <f t="shared" si="2"/>
        <v/>
      </c>
      <c r="K99" s="40"/>
      <c r="L99" s="40"/>
    </row>
    <row r="100" spans="1:13" ht="19.5" customHeight="1" x14ac:dyDescent="0.25">
      <c r="A100" s="1">
        <v>3</v>
      </c>
      <c r="B100" s="40"/>
      <c r="C100" s="40"/>
      <c r="D100" s="40"/>
      <c r="E100" s="8"/>
      <c r="F100" s="21"/>
      <c r="G100" s="22"/>
      <c r="H100" s="23" t="str">
        <f t="shared" si="0"/>
        <v/>
      </c>
      <c r="I100" s="23" t="str">
        <f t="shared" si="1"/>
        <v/>
      </c>
      <c r="J100" s="24" t="str">
        <f t="shared" si="2"/>
        <v/>
      </c>
      <c r="K100" s="40"/>
      <c r="L100" s="40"/>
    </row>
    <row r="101" spans="1:13" ht="19.5" customHeight="1" x14ac:dyDescent="0.25">
      <c r="A101" s="1">
        <v>4</v>
      </c>
      <c r="B101" s="40"/>
      <c r="C101" s="40"/>
      <c r="D101" s="40"/>
      <c r="E101" s="8"/>
      <c r="F101" s="21"/>
      <c r="G101" s="22"/>
      <c r="H101" s="23" t="str">
        <f t="shared" si="0"/>
        <v/>
      </c>
      <c r="I101" s="23" t="str">
        <f t="shared" si="1"/>
        <v/>
      </c>
      <c r="J101" s="24" t="str">
        <f t="shared" si="2"/>
        <v/>
      </c>
      <c r="K101" s="40"/>
      <c r="L101" s="40"/>
    </row>
    <row r="102" spans="1:13" ht="19.5" customHeight="1" x14ac:dyDescent="0.25">
      <c r="A102" s="1">
        <v>5</v>
      </c>
      <c r="B102" s="40"/>
      <c r="C102" s="40"/>
      <c r="D102" s="40"/>
      <c r="E102" s="8"/>
      <c r="F102" s="21"/>
      <c r="G102" s="22"/>
      <c r="H102" s="23" t="str">
        <f t="shared" si="0"/>
        <v/>
      </c>
      <c r="I102" s="23" t="str">
        <f t="shared" si="1"/>
        <v/>
      </c>
      <c r="J102" s="24" t="str">
        <f t="shared" si="2"/>
        <v/>
      </c>
      <c r="K102" s="40"/>
      <c r="L102" s="40"/>
    </row>
    <row r="103" spans="1:13" ht="19.5" customHeight="1" x14ac:dyDescent="0.25">
      <c r="A103" s="1">
        <v>6</v>
      </c>
      <c r="B103" s="40"/>
      <c r="C103" s="40"/>
      <c r="D103" s="40"/>
      <c r="E103" s="8"/>
      <c r="F103" s="21"/>
      <c r="G103" s="22"/>
      <c r="H103" s="23" t="str">
        <f t="shared" si="0"/>
        <v/>
      </c>
      <c r="I103" s="23" t="str">
        <f t="shared" si="1"/>
        <v/>
      </c>
      <c r="J103" s="24" t="str">
        <f t="shared" si="2"/>
        <v/>
      </c>
      <c r="K103" s="40"/>
      <c r="L103" s="40"/>
    </row>
    <row r="104" spans="1:13" ht="19.5" customHeight="1" x14ac:dyDescent="0.25">
      <c r="A104" s="1">
        <v>7</v>
      </c>
      <c r="B104" s="40"/>
      <c r="C104" s="40"/>
      <c r="D104" s="40"/>
      <c r="E104" s="8"/>
      <c r="F104" s="21"/>
      <c r="G104" s="22"/>
      <c r="H104" s="23" t="str">
        <f t="shared" si="0"/>
        <v/>
      </c>
      <c r="I104" s="23" t="str">
        <f t="shared" si="1"/>
        <v/>
      </c>
      <c r="J104" s="24" t="str">
        <f t="shared" si="2"/>
        <v/>
      </c>
      <c r="K104" s="40"/>
      <c r="L104" s="40"/>
    </row>
    <row r="105" spans="1:13" ht="19.5" customHeight="1" x14ac:dyDescent="0.25">
      <c r="A105" s="1">
        <v>8</v>
      </c>
      <c r="B105" s="40"/>
      <c r="C105" s="40"/>
      <c r="D105" s="40"/>
      <c r="E105" s="8"/>
      <c r="F105" s="21"/>
      <c r="G105" s="22"/>
      <c r="H105" s="23" t="str">
        <f t="shared" si="0"/>
        <v/>
      </c>
      <c r="I105" s="23" t="str">
        <f t="shared" si="1"/>
        <v/>
      </c>
      <c r="J105" s="24" t="str">
        <f t="shared" si="2"/>
        <v/>
      </c>
      <c r="K105" s="40"/>
      <c r="L105" s="40"/>
    </row>
    <row r="106" spans="1:13" ht="19.5" customHeight="1" x14ac:dyDescent="0.25">
      <c r="A106" s="1">
        <v>9</v>
      </c>
      <c r="B106" s="40"/>
      <c r="C106" s="40"/>
      <c r="D106" s="40"/>
      <c r="E106" s="8"/>
      <c r="F106" s="21"/>
      <c r="G106" s="22"/>
      <c r="H106" s="23" t="str">
        <f t="shared" si="0"/>
        <v/>
      </c>
      <c r="I106" s="23" t="str">
        <f t="shared" si="1"/>
        <v/>
      </c>
      <c r="J106" s="24" t="str">
        <f t="shared" si="2"/>
        <v/>
      </c>
      <c r="K106" s="40"/>
      <c r="L106" s="40"/>
    </row>
    <row r="107" spans="1:13" ht="19.5" customHeight="1" x14ac:dyDescent="0.25">
      <c r="A107" s="1">
        <v>10</v>
      </c>
      <c r="B107" s="40"/>
      <c r="C107" s="40"/>
      <c r="D107" s="40"/>
      <c r="E107" s="8"/>
      <c r="F107" s="21"/>
      <c r="G107" s="22"/>
      <c r="H107" s="23" t="str">
        <f t="shared" si="0"/>
        <v/>
      </c>
      <c r="I107" s="23" t="str">
        <f t="shared" si="1"/>
        <v/>
      </c>
      <c r="J107" s="24" t="str">
        <f t="shared" si="2"/>
        <v/>
      </c>
      <c r="K107" s="40"/>
      <c r="L107" s="40"/>
    </row>
    <row r="108" spans="1:13" ht="19.5" customHeight="1" x14ac:dyDescent="0.25">
      <c r="A108" s="1">
        <v>11</v>
      </c>
      <c r="B108" s="40"/>
      <c r="C108" s="40"/>
      <c r="D108" s="40"/>
      <c r="E108" s="8"/>
      <c r="F108" s="21"/>
      <c r="G108" s="22"/>
      <c r="H108" s="23" t="str">
        <f t="shared" si="0"/>
        <v/>
      </c>
      <c r="I108" s="23" t="str">
        <f t="shared" si="1"/>
        <v/>
      </c>
      <c r="J108" s="24" t="str">
        <f t="shared" si="2"/>
        <v/>
      </c>
      <c r="K108" s="40"/>
      <c r="L108" s="40"/>
    </row>
    <row r="109" spans="1:13" ht="19.5" customHeight="1" x14ac:dyDescent="0.25">
      <c r="A109" s="1">
        <v>12</v>
      </c>
      <c r="B109" s="40"/>
      <c r="C109" s="40"/>
      <c r="D109" s="40"/>
      <c r="E109" s="8"/>
      <c r="F109" s="21"/>
      <c r="G109" s="22"/>
      <c r="H109" s="23" t="str">
        <f t="shared" si="0"/>
        <v/>
      </c>
      <c r="I109" s="23" t="str">
        <f t="shared" si="1"/>
        <v/>
      </c>
      <c r="J109" s="24" t="str">
        <f t="shared" si="2"/>
        <v/>
      </c>
      <c r="K109" s="40"/>
      <c r="L109" s="40"/>
    </row>
    <row r="110" spans="1:13" ht="19.5" customHeight="1" x14ac:dyDescent="0.25">
      <c r="A110" s="1">
        <v>13</v>
      </c>
      <c r="B110" s="40"/>
      <c r="C110" s="40"/>
      <c r="D110" s="40"/>
      <c r="E110" s="8"/>
      <c r="F110" s="21"/>
      <c r="G110" s="22"/>
      <c r="H110" s="23" t="str">
        <f t="shared" si="0"/>
        <v/>
      </c>
      <c r="I110" s="23" t="str">
        <f t="shared" si="1"/>
        <v/>
      </c>
      <c r="J110" s="24" t="str">
        <f t="shared" si="2"/>
        <v/>
      </c>
      <c r="K110" s="40"/>
      <c r="L110" s="40"/>
    </row>
    <row r="111" spans="1:13" ht="19.5" customHeight="1" x14ac:dyDescent="0.25">
      <c r="A111" s="1">
        <v>14</v>
      </c>
      <c r="B111" s="40"/>
      <c r="C111" s="40"/>
      <c r="D111" s="40"/>
      <c r="E111" s="8"/>
      <c r="F111" s="21"/>
      <c r="G111" s="22"/>
      <c r="H111" s="23" t="str">
        <f t="shared" si="0"/>
        <v/>
      </c>
      <c r="I111" s="23" t="str">
        <f t="shared" si="1"/>
        <v/>
      </c>
      <c r="J111" s="24" t="str">
        <f t="shared" si="2"/>
        <v/>
      </c>
      <c r="K111" s="40"/>
      <c r="L111" s="40"/>
    </row>
    <row r="112" spans="1:13" ht="46.5" customHeight="1" x14ac:dyDescent="0.25">
      <c r="A112" s="63" t="s">
        <v>116</v>
      </c>
      <c r="B112" s="63"/>
      <c r="C112" s="63"/>
      <c r="D112" s="63"/>
      <c r="E112" s="63"/>
      <c r="F112" s="63"/>
      <c r="G112" s="63"/>
      <c r="H112" s="25">
        <f>SUM(H98:H111)</f>
        <v>0</v>
      </c>
      <c r="I112" s="25">
        <f>SUM(I98:I111)</f>
        <v>0</v>
      </c>
      <c r="J112" s="26" t="str">
        <f>IF($H$157=0,"",H112/$H$157)</f>
        <v/>
      </c>
      <c r="K112" s="64"/>
      <c r="L112" s="64"/>
      <c r="M112" s="122" t="s">
        <v>164</v>
      </c>
    </row>
    <row r="113" spans="1:13" ht="31.5" customHeight="1" x14ac:dyDescent="0.25">
      <c r="A113" s="62" t="s">
        <v>117</v>
      </c>
      <c r="B113" s="62"/>
      <c r="C113" s="62"/>
      <c r="D113" s="62"/>
      <c r="E113" s="62"/>
      <c r="F113" s="62"/>
      <c r="G113" s="62"/>
      <c r="H113" s="62"/>
      <c r="I113" s="62"/>
      <c r="J113" s="62"/>
      <c r="K113" s="62"/>
      <c r="L113" s="62"/>
    </row>
    <row r="114" spans="1:13" ht="19.5" customHeight="1" x14ac:dyDescent="0.25">
      <c r="A114" s="1">
        <v>1</v>
      </c>
      <c r="B114" s="40"/>
      <c r="C114" s="40"/>
      <c r="D114" s="40"/>
      <c r="E114" s="8"/>
      <c r="F114" s="21"/>
      <c r="G114" s="22"/>
      <c r="H114" s="23" t="str">
        <f t="shared" ref="H114:H119" si="3">IF(OR(F114="",G114=""),"",F114*G114)</f>
        <v/>
      </c>
      <c r="I114" s="23" t="str">
        <f t="shared" ref="I114:I119" si="4">IF(H114="","",IF($I$93=0,"",H114/$I$93))</f>
        <v/>
      </c>
      <c r="J114" s="24" t="str">
        <f t="shared" ref="J114:J119" si="5">IF(H114="","",IF($H$157=0,"",H114/$H$157))</f>
        <v/>
      </c>
      <c r="K114" s="40"/>
      <c r="L114" s="40"/>
    </row>
    <row r="115" spans="1:13" ht="19.5" customHeight="1" x14ac:dyDescent="0.25">
      <c r="A115" s="1">
        <v>2</v>
      </c>
      <c r="B115" s="40"/>
      <c r="C115" s="40"/>
      <c r="D115" s="40"/>
      <c r="E115" s="8"/>
      <c r="F115" s="21"/>
      <c r="G115" s="22"/>
      <c r="H115" s="23" t="str">
        <f t="shared" si="3"/>
        <v/>
      </c>
      <c r="I115" s="23" t="str">
        <f t="shared" si="4"/>
        <v/>
      </c>
      <c r="J115" s="24" t="str">
        <f t="shared" si="5"/>
        <v/>
      </c>
      <c r="K115" s="40"/>
      <c r="L115" s="40"/>
    </row>
    <row r="116" spans="1:13" ht="19.5" customHeight="1" x14ac:dyDescent="0.25">
      <c r="A116" s="1">
        <v>3</v>
      </c>
      <c r="B116" s="40"/>
      <c r="C116" s="40"/>
      <c r="D116" s="40"/>
      <c r="E116" s="8"/>
      <c r="F116" s="21"/>
      <c r="G116" s="22"/>
      <c r="H116" s="23" t="str">
        <f t="shared" si="3"/>
        <v/>
      </c>
      <c r="I116" s="23" t="str">
        <f t="shared" si="4"/>
        <v/>
      </c>
      <c r="J116" s="24" t="str">
        <f t="shared" si="5"/>
        <v/>
      </c>
      <c r="K116" s="40"/>
      <c r="L116" s="40"/>
    </row>
    <row r="117" spans="1:13" ht="19.5" customHeight="1" x14ac:dyDescent="0.25">
      <c r="A117" s="1">
        <v>4</v>
      </c>
      <c r="B117" s="40"/>
      <c r="C117" s="40"/>
      <c r="D117" s="40"/>
      <c r="E117" s="8"/>
      <c r="F117" s="21"/>
      <c r="G117" s="22"/>
      <c r="H117" s="23" t="str">
        <f t="shared" si="3"/>
        <v/>
      </c>
      <c r="I117" s="23" t="str">
        <f t="shared" si="4"/>
        <v/>
      </c>
      <c r="J117" s="24" t="str">
        <f t="shared" si="5"/>
        <v/>
      </c>
      <c r="K117" s="40"/>
      <c r="L117" s="40"/>
    </row>
    <row r="118" spans="1:13" ht="19.5" customHeight="1" x14ac:dyDescent="0.25">
      <c r="A118" s="1">
        <v>5</v>
      </c>
      <c r="B118" s="40"/>
      <c r="C118" s="40"/>
      <c r="D118" s="40"/>
      <c r="E118" s="8"/>
      <c r="F118" s="21"/>
      <c r="G118" s="22"/>
      <c r="H118" s="23" t="str">
        <f t="shared" si="3"/>
        <v/>
      </c>
      <c r="I118" s="23" t="str">
        <f t="shared" si="4"/>
        <v/>
      </c>
      <c r="J118" s="24" t="str">
        <f t="shared" si="5"/>
        <v/>
      </c>
      <c r="K118" s="40"/>
      <c r="L118" s="40"/>
    </row>
    <row r="119" spans="1:13" ht="19.5" customHeight="1" x14ac:dyDescent="0.25">
      <c r="A119" s="1">
        <v>6</v>
      </c>
      <c r="B119" s="40"/>
      <c r="C119" s="40"/>
      <c r="D119" s="40"/>
      <c r="E119" s="8"/>
      <c r="F119" s="21"/>
      <c r="G119" s="22"/>
      <c r="H119" s="23" t="str">
        <f t="shared" si="3"/>
        <v/>
      </c>
      <c r="I119" s="23" t="str">
        <f t="shared" si="4"/>
        <v/>
      </c>
      <c r="J119" s="24" t="str">
        <f t="shared" si="5"/>
        <v/>
      </c>
      <c r="K119" s="40"/>
      <c r="L119" s="40"/>
    </row>
    <row r="120" spans="1:13" ht="31.5" customHeight="1" x14ac:dyDescent="0.25">
      <c r="A120" s="63" t="s">
        <v>118</v>
      </c>
      <c r="B120" s="63"/>
      <c r="C120" s="63"/>
      <c r="D120" s="63"/>
      <c r="E120" s="63"/>
      <c r="F120" s="63"/>
      <c r="G120" s="63"/>
      <c r="H120" s="25">
        <f>SUM(H114:H119)</f>
        <v>0</v>
      </c>
      <c r="I120" s="25">
        <f>SUM(I114:I119)</f>
        <v>0</v>
      </c>
      <c r="J120" s="26" t="str">
        <f>IF($H$157=0,"",H120/$H$157)</f>
        <v/>
      </c>
      <c r="K120" s="64"/>
      <c r="L120" s="64"/>
      <c r="M120" s="122" t="s">
        <v>164</v>
      </c>
    </row>
    <row r="121" spans="1:13" ht="31.5" customHeight="1" x14ac:dyDescent="0.25">
      <c r="A121" s="62" t="s">
        <v>119</v>
      </c>
      <c r="B121" s="62"/>
      <c r="C121" s="62"/>
      <c r="D121" s="62"/>
      <c r="E121" s="62"/>
      <c r="F121" s="62"/>
      <c r="G121" s="62"/>
      <c r="H121" s="62"/>
      <c r="I121" s="62"/>
      <c r="J121" s="62"/>
      <c r="K121" s="62"/>
      <c r="L121" s="62"/>
    </row>
    <row r="122" spans="1:13" ht="19.5" customHeight="1" x14ac:dyDescent="0.25">
      <c r="A122" s="1">
        <v>1</v>
      </c>
      <c r="B122" s="40"/>
      <c r="C122" s="40"/>
      <c r="D122" s="40"/>
      <c r="E122" s="8"/>
      <c r="F122" s="21"/>
      <c r="G122" s="22"/>
      <c r="H122" s="23" t="str">
        <f t="shared" ref="H122:H127" si="6">IF(OR(F122="",G122=""),"",F122*G122)</f>
        <v/>
      </c>
      <c r="I122" s="23" t="str">
        <f t="shared" ref="I122:I127" si="7">IF(H122="","",IF($I$93=0,"",H122/$I$93))</f>
        <v/>
      </c>
      <c r="J122" s="24" t="str">
        <f t="shared" ref="J122:J127" si="8">IF(H122="","",IF($H$157=0,"",H122/$H$157))</f>
        <v/>
      </c>
      <c r="K122" s="40"/>
      <c r="L122" s="40"/>
    </row>
    <row r="123" spans="1:13" ht="19.5" customHeight="1" x14ac:dyDescent="0.25">
      <c r="A123" s="1">
        <v>2</v>
      </c>
      <c r="B123" s="40"/>
      <c r="C123" s="40"/>
      <c r="D123" s="40"/>
      <c r="E123" s="8"/>
      <c r="F123" s="21"/>
      <c r="G123" s="22"/>
      <c r="H123" s="23" t="str">
        <f t="shared" si="6"/>
        <v/>
      </c>
      <c r="I123" s="23" t="str">
        <f t="shared" si="7"/>
        <v/>
      </c>
      <c r="J123" s="24" t="str">
        <f t="shared" si="8"/>
        <v/>
      </c>
      <c r="K123" s="40"/>
      <c r="L123" s="40"/>
    </row>
    <row r="124" spans="1:13" ht="19.5" customHeight="1" x14ac:dyDescent="0.25">
      <c r="A124" s="1">
        <v>3</v>
      </c>
      <c r="B124" s="40"/>
      <c r="C124" s="40"/>
      <c r="D124" s="40"/>
      <c r="E124" s="8"/>
      <c r="F124" s="21"/>
      <c r="G124" s="22"/>
      <c r="H124" s="23" t="str">
        <f t="shared" si="6"/>
        <v/>
      </c>
      <c r="I124" s="23" t="str">
        <f t="shared" si="7"/>
        <v/>
      </c>
      <c r="J124" s="24" t="str">
        <f t="shared" si="8"/>
        <v/>
      </c>
      <c r="K124" s="40"/>
      <c r="L124" s="40"/>
    </row>
    <row r="125" spans="1:13" ht="19.5" customHeight="1" x14ac:dyDescent="0.25">
      <c r="A125" s="1">
        <v>4</v>
      </c>
      <c r="B125" s="40"/>
      <c r="C125" s="40"/>
      <c r="D125" s="40"/>
      <c r="E125" s="8"/>
      <c r="F125" s="21"/>
      <c r="G125" s="22"/>
      <c r="H125" s="23" t="str">
        <f t="shared" si="6"/>
        <v/>
      </c>
      <c r="I125" s="23" t="str">
        <f t="shared" si="7"/>
        <v/>
      </c>
      <c r="J125" s="24" t="str">
        <f t="shared" si="8"/>
        <v/>
      </c>
      <c r="K125" s="40"/>
      <c r="L125" s="40"/>
    </row>
    <row r="126" spans="1:13" ht="19.5" customHeight="1" x14ac:dyDescent="0.25">
      <c r="A126" s="1">
        <v>5</v>
      </c>
      <c r="B126" s="40"/>
      <c r="C126" s="40"/>
      <c r="D126" s="40"/>
      <c r="E126" s="8"/>
      <c r="F126" s="21"/>
      <c r="G126" s="22"/>
      <c r="H126" s="23" t="str">
        <f t="shared" si="6"/>
        <v/>
      </c>
      <c r="I126" s="23" t="str">
        <f t="shared" si="7"/>
        <v/>
      </c>
      <c r="J126" s="24" t="str">
        <f t="shared" si="8"/>
        <v/>
      </c>
      <c r="K126" s="40"/>
      <c r="L126" s="40"/>
    </row>
    <row r="127" spans="1:13" ht="19.5" customHeight="1" x14ac:dyDescent="0.25">
      <c r="A127" s="1">
        <v>6</v>
      </c>
      <c r="B127" s="40"/>
      <c r="C127" s="40"/>
      <c r="D127" s="40"/>
      <c r="E127" s="8"/>
      <c r="F127" s="21"/>
      <c r="G127" s="22"/>
      <c r="H127" s="23" t="str">
        <f t="shared" si="6"/>
        <v/>
      </c>
      <c r="I127" s="23" t="str">
        <f t="shared" si="7"/>
        <v/>
      </c>
      <c r="J127" s="24" t="str">
        <f t="shared" si="8"/>
        <v/>
      </c>
      <c r="K127" s="40"/>
      <c r="L127" s="40"/>
    </row>
    <row r="128" spans="1:13" ht="58.5" customHeight="1" x14ac:dyDescent="0.25">
      <c r="A128" s="63" t="s">
        <v>120</v>
      </c>
      <c r="B128" s="63"/>
      <c r="C128" s="63"/>
      <c r="D128" s="63"/>
      <c r="E128" s="63"/>
      <c r="F128" s="63"/>
      <c r="G128" s="63"/>
      <c r="H128" s="25">
        <f>SUM(H122:H127)</f>
        <v>0</v>
      </c>
      <c r="I128" s="25">
        <f>SUM(I122:I127)</f>
        <v>0</v>
      </c>
      <c r="J128" s="26" t="str">
        <f>IF($H$157=0,"",H128/$H$157)</f>
        <v/>
      </c>
      <c r="K128" s="64"/>
      <c r="L128" s="64"/>
      <c r="M128" s="122" t="s">
        <v>164</v>
      </c>
    </row>
    <row r="129" spans="1:13" ht="31.5" customHeight="1" x14ac:dyDescent="0.25">
      <c r="A129" s="62" t="s">
        <v>121</v>
      </c>
      <c r="B129" s="62"/>
      <c r="C129" s="62"/>
      <c r="D129" s="62"/>
      <c r="E129" s="62"/>
      <c r="F129" s="62"/>
      <c r="G129" s="62"/>
      <c r="H129" s="62"/>
      <c r="I129" s="62"/>
      <c r="J129" s="62"/>
      <c r="K129" s="62"/>
      <c r="L129" s="62"/>
    </row>
    <row r="130" spans="1:13" ht="19.5" customHeight="1" x14ac:dyDescent="0.25">
      <c r="A130" s="1">
        <v>1</v>
      </c>
      <c r="B130" s="40"/>
      <c r="C130" s="40"/>
      <c r="D130" s="40"/>
      <c r="E130" s="8"/>
      <c r="F130" s="21"/>
      <c r="G130" s="22"/>
      <c r="H130" s="23" t="str">
        <f>IF(OR(F130="",G130=""),"",F130*G130)</f>
        <v/>
      </c>
      <c r="I130" s="23" t="str">
        <f>IF(H130="","",IF($I$93=0,"",H130/$I$93))</f>
        <v/>
      </c>
      <c r="J130" s="24" t="str">
        <f>IF(H130="","",IF($H$157=0,"",H130/$H$157))</f>
        <v/>
      </c>
      <c r="K130" s="40"/>
      <c r="L130" s="40"/>
    </row>
    <row r="131" spans="1:13" ht="19.5" customHeight="1" x14ac:dyDescent="0.25">
      <c r="A131" s="1">
        <v>2</v>
      </c>
      <c r="B131" s="40"/>
      <c r="C131" s="40"/>
      <c r="D131" s="40"/>
      <c r="E131" s="8"/>
      <c r="F131" s="21"/>
      <c r="G131" s="22"/>
      <c r="H131" s="23" t="str">
        <f>IF(OR(F131="",G131=""),"",F131*G131)</f>
        <v/>
      </c>
      <c r="I131" s="23" t="str">
        <f>IF(H131="","",IF($I$93=0,"",H131/$I$93))</f>
        <v/>
      </c>
      <c r="J131" s="24" t="str">
        <f>IF(H131="","",IF($H$157=0,"",H131/$H$157))</f>
        <v/>
      </c>
      <c r="K131" s="40"/>
      <c r="L131" s="40"/>
    </row>
    <row r="132" spans="1:13" ht="19.5" customHeight="1" x14ac:dyDescent="0.25">
      <c r="A132" s="1">
        <v>3</v>
      </c>
      <c r="B132" s="40"/>
      <c r="C132" s="40"/>
      <c r="D132" s="40"/>
      <c r="E132" s="8"/>
      <c r="F132" s="21"/>
      <c r="G132" s="22"/>
      <c r="H132" s="23" t="str">
        <f>IF(OR(F132="",G132=""),"",F132*G132)</f>
        <v/>
      </c>
      <c r="I132" s="23" t="str">
        <f>IF(H132="","",IF($I$93=0,"",H132/$I$93))</f>
        <v/>
      </c>
      <c r="J132" s="24" t="str">
        <f>IF(H132="","",IF($H$157=0,"",H132/$H$157))</f>
        <v/>
      </c>
      <c r="K132" s="40"/>
      <c r="L132" s="40"/>
    </row>
    <row r="133" spans="1:13" ht="19.5" customHeight="1" x14ac:dyDescent="0.25">
      <c r="A133" s="1">
        <v>4</v>
      </c>
      <c r="B133" s="40"/>
      <c r="C133" s="40"/>
      <c r="D133" s="40"/>
      <c r="E133" s="8"/>
      <c r="F133" s="21"/>
      <c r="G133" s="22"/>
      <c r="H133" s="23" t="str">
        <f>IF(OR(F133="",G133=""),"",F133*G133)</f>
        <v/>
      </c>
      <c r="I133" s="23" t="str">
        <f>IF(H133="","",IF($I$93=0,"",H133/$I$93))</f>
        <v/>
      </c>
      <c r="J133" s="24" t="str">
        <f>IF(H133="","",IF($H$157=0,"",H133/$H$157))</f>
        <v/>
      </c>
      <c r="K133" s="40"/>
      <c r="L133" s="40"/>
    </row>
    <row r="134" spans="1:13" ht="31.5" customHeight="1" x14ac:dyDescent="0.25">
      <c r="A134" s="63" t="s">
        <v>122</v>
      </c>
      <c r="B134" s="63"/>
      <c r="C134" s="63"/>
      <c r="D134" s="63"/>
      <c r="E134" s="63"/>
      <c r="F134" s="63"/>
      <c r="G134" s="63"/>
      <c r="H134" s="25">
        <f>SUM(H130:H133)</f>
        <v>0</v>
      </c>
      <c r="I134" s="25">
        <f>SUM(I130:I133)</f>
        <v>0</v>
      </c>
      <c r="J134" s="26" t="str">
        <f>IF($H$157=0,"",H134/$H$157)</f>
        <v/>
      </c>
      <c r="K134" s="64"/>
      <c r="L134" s="64"/>
      <c r="M134" s="122" t="s">
        <v>164</v>
      </c>
    </row>
    <row r="135" spans="1:13" ht="31.5" customHeight="1" x14ac:dyDescent="0.25">
      <c r="A135" s="52" t="s">
        <v>123</v>
      </c>
      <c r="B135" s="52"/>
      <c r="C135" s="52"/>
      <c r="D135" s="52"/>
      <c r="E135" s="52"/>
      <c r="F135" s="52"/>
      <c r="G135" s="52"/>
      <c r="H135" s="27">
        <f>H112+H120+H128+H134</f>
        <v>0</v>
      </c>
      <c r="I135" s="27">
        <f>I112+I120+I128+I134</f>
        <v>0</v>
      </c>
      <c r="J135" s="28" t="str">
        <f>IF($H$157=0,"",H135/$H$157)</f>
        <v/>
      </c>
      <c r="K135" s="53"/>
      <c r="L135" s="53"/>
      <c r="M135" s="122" t="s">
        <v>164</v>
      </c>
    </row>
    <row r="136" spans="1:13" ht="31.5" customHeight="1" x14ac:dyDescent="0.25">
      <c r="A136" s="60" t="s">
        <v>124</v>
      </c>
      <c r="B136" s="60"/>
      <c r="C136" s="60"/>
      <c r="D136" s="60"/>
      <c r="E136" s="60"/>
      <c r="F136" s="60"/>
      <c r="G136" s="60"/>
      <c r="H136" s="60"/>
      <c r="I136" s="60"/>
      <c r="J136" s="60"/>
      <c r="K136" s="60"/>
      <c r="L136" s="60"/>
    </row>
    <row r="137" spans="1:13" ht="31.5" customHeight="1" x14ac:dyDescent="0.25">
      <c r="A137" s="62" t="s">
        <v>125</v>
      </c>
      <c r="B137" s="62"/>
      <c r="C137" s="62"/>
      <c r="D137" s="62"/>
      <c r="E137" s="62"/>
      <c r="F137" s="62"/>
      <c r="G137" s="62"/>
      <c r="H137" s="62"/>
      <c r="I137" s="62"/>
      <c r="J137" s="62"/>
      <c r="K137" s="62"/>
      <c r="L137" s="62"/>
    </row>
    <row r="138" spans="1:13" ht="19.5" customHeight="1" x14ac:dyDescent="0.25">
      <c r="A138" s="1">
        <v>1</v>
      </c>
      <c r="B138" s="40"/>
      <c r="C138" s="40"/>
      <c r="D138" s="40"/>
      <c r="E138" s="8"/>
      <c r="F138" s="21"/>
      <c r="G138" s="22"/>
      <c r="H138" s="23" t="str">
        <f>IF(OR(F138="",G138=""),"",F138*G138)</f>
        <v/>
      </c>
      <c r="I138" s="23" t="str">
        <f>IF(H138="","",IF($I$93=0,"",H138/$I$93))</f>
        <v/>
      </c>
      <c r="J138" s="24" t="str">
        <f>IF(H138="","",IF($H$157=0,"",H138/$H$157))</f>
        <v/>
      </c>
      <c r="K138" s="40"/>
      <c r="L138" s="40"/>
    </row>
    <row r="139" spans="1:13" ht="19.5" customHeight="1" x14ac:dyDescent="0.25">
      <c r="A139" s="1">
        <v>2</v>
      </c>
      <c r="B139" s="40"/>
      <c r="C139" s="40"/>
      <c r="D139" s="40"/>
      <c r="E139" s="8"/>
      <c r="F139" s="21"/>
      <c r="G139" s="22"/>
      <c r="H139" s="23" t="str">
        <f>IF(OR(F139="",G139=""),"",F139*G139)</f>
        <v/>
      </c>
      <c r="I139" s="23" t="str">
        <f>IF(H139="","",IF($I$93=0,"",H139/$I$93))</f>
        <v/>
      </c>
      <c r="J139" s="24" t="str">
        <f>IF(H139="","",IF($H$157=0,"",H139/$H$157))</f>
        <v/>
      </c>
      <c r="K139" s="40"/>
      <c r="L139" s="40"/>
    </row>
    <row r="140" spans="1:13" ht="19.5" customHeight="1" x14ac:dyDescent="0.25">
      <c r="A140" s="1">
        <v>3</v>
      </c>
      <c r="B140" s="40"/>
      <c r="C140" s="40"/>
      <c r="D140" s="40"/>
      <c r="E140" s="8"/>
      <c r="F140" s="21"/>
      <c r="G140" s="22"/>
      <c r="H140" s="23" t="str">
        <f>IF(OR(F140="",G140=""),"",F140*G140)</f>
        <v/>
      </c>
      <c r="I140" s="23" t="str">
        <f>IF(H140="","",IF($I$93=0,"",H140/$I$93))</f>
        <v/>
      </c>
      <c r="J140" s="24" t="str">
        <f>IF(H140="","",IF($H$157=0,"",H140/$H$157))</f>
        <v/>
      </c>
      <c r="K140" s="40"/>
      <c r="L140" s="40"/>
    </row>
    <row r="141" spans="1:13" ht="19.5" customHeight="1" x14ac:dyDescent="0.25">
      <c r="A141" s="1">
        <v>4</v>
      </c>
      <c r="B141" s="40"/>
      <c r="C141" s="40"/>
      <c r="D141" s="40"/>
      <c r="E141" s="8"/>
      <c r="F141" s="21"/>
      <c r="G141" s="22"/>
      <c r="H141" s="23" t="str">
        <f>IF(OR(F141="",G141=""),"",F141*G141)</f>
        <v/>
      </c>
      <c r="I141" s="23" t="str">
        <f>IF(H141="","",IF($I$93=0,"",H141/$I$93))</f>
        <v/>
      </c>
      <c r="J141" s="24" t="str">
        <f>IF(H141="","",IF($H$157=0,"",H141/$H$157))</f>
        <v/>
      </c>
      <c r="K141" s="40"/>
      <c r="L141" s="40"/>
    </row>
    <row r="142" spans="1:13" ht="19.5" customHeight="1" x14ac:dyDescent="0.25">
      <c r="A142" s="1">
        <v>5</v>
      </c>
      <c r="B142" s="40"/>
      <c r="C142" s="40"/>
      <c r="D142" s="40"/>
      <c r="E142" s="8"/>
      <c r="F142" s="21"/>
      <c r="G142" s="22"/>
      <c r="H142" s="23" t="str">
        <f>IF(OR(F142="",G142=""),"",F142*G142)</f>
        <v/>
      </c>
      <c r="I142" s="23" t="str">
        <f>IF(H142="","",IF($I$93=0,"",H142/$I$93))</f>
        <v/>
      </c>
      <c r="J142" s="24" t="str">
        <f>IF(H142="","",IF($H$157=0,"",H142/$H$157))</f>
        <v/>
      </c>
      <c r="K142" s="40"/>
      <c r="L142" s="40"/>
    </row>
    <row r="143" spans="1:13" ht="58.5" customHeight="1" x14ac:dyDescent="0.25">
      <c r="A143" s="58" t="s">
        <v>126</v>
      </c>
      <c r="B143" s="58"/>
      <c r="C143" s="58"/>
      <c r="D143" s="58"/>
      <c r="E143" s="58"/>
      <c r="F143" s="58"/>
      <c r="G143" s="58"/>
      <c r="H143" s="29">
        <f>SUM(H138:H142)</f>
        <v>0</v>
      </c>
      <c r="I143" s="29">
        <f>SUM(I138:I142)</f>
        <v>0</v>
      </c>
      <c r="J143" s="30" t="str">
        <f>IF($H$157=0,"",H143/$H$157)</f>
        <v/>
      </c>
      <c r="K143" s="59"/>
      <c r="L143" s="59"/>
      <c r="M143" s="122" t="s">
        <v>164</v>
      </c>
    </row>
    <row r="144" spans="1:13" ht="31.5" customHeight="1" x14ac:dyDescent="0.25">
      <c r="A144" s="62" t="s">
        <v>127</v>
      </c>
      <c r="B144" s="62"/>
      <c r="C144" s="62"/>
      <c r="D144" s="62"/>
      <c r="E144" s="62"/>
      <c r="F144" s="62"/>
      <c r="G144" s="62"/>
      <c r="H144" s="62"/>
      <c r="I144" s="62"/>
      <c r="J144" s="62"/>
      <c r="K144" s="62"/>
      <c r="L144" s="62"/>
    </row>
    <row r="145" spans="1:13" ht="19.5" customHeight="1" x14ac:dyDescent="0.25">
      <c r="A145" s="1">
        <v>1</v>
      </c>
      <c r="B145" s="40"/>
      <c r="C145" s="40"/>
      <c r="D145" s="40"/>
      <c r="E145" s="8"/>
      <c r="F145" s="21"/>
      <c r="G145" s="22"/>
      <c r="H145" s="23" t="str">
        <f>IF(OR(F145="",G145=""),"",F145*G145)</f>
        <v/>
      </c>
      <c r="I145" s="23" t="str">
        <f>IF(H145="","",IF($I$93=0,"",H145/$I$93))</f>
        <v/>
      </c>
      <c r="J145" s="24" t="str">
        <f>IF(H145="","",IF($H$157=0,"",H145/$H$157))</f>
        <v/>
      </c>
      <c r="K145" s="40"/>
      <c r="L145" s="40"/>
    </row>
    <row r="146" spans="1:13" ht="19.5" customHeight="1" x14ac:dyDescent="0.25">
      <c r="A146" s="1">
        <v>2</v>
      </c>
      <c r="B146" s="40"/>
      <c r="C146" s="40"/>
      <c r="D146" s="40"/>
      <c r="E146" s="8"/>
      <c r="F146" s="21"/>
      <c r="G146" s="22"/>
      <c r="H146" s="23" t="str">
        <f>IF(OR(F146="",G146=""),"",F146*G146)</f>
        <v/>
      </c>
      <c r="I146" s="23" t="str">
        <f>IF(H146="","",IF($I$93=0,"",H146/$I$93))</f>
        <v/>
      </c>
      <c r="J146" s="24" t="str">
        <f>IF(H146="","",IF($H$157=0,"",H146/$H$157))</f>
        <v/>
      </c>
      <c r="K146" s="40"/>
      <c r="L146" s="40"/>
    </row>
    <row r="147" spans="1:13" ht="19.5" customHeight="1" x14ac:dyDescent="0.25">
      <c r="A147" s="1">
        <v>3</v>
      </c>
      <c r="B147" s="40"/>
      <c r="C147" s="40"/>
      <c r="D147" s="40"/>
      <c r="E147" s="8"/>
      <c r="F147" s="21"/>
      <c r="G147" s="22"/>
      <c r="H147" s="23" t="str">
        <f>IF(OR(F147="",G147=""),"",F147*G147)</f>
        <v/>
      </c>
      <c r="I147" s="23" t="str">
        <f>IF(H147="","",IF($I$93=0,"",H147/$I$93))</f>
        <v/>
      </c>
      <c r="J147" s="24" t="str">
        <f>IF(H147="","",IF($H$157=0,"",H147/$H$157))</f>
        <v/>
      </c>
      <c r="K147" s="40"/>
      <c r="L147" s="40"/>
    </row>
    <row r="148" spans="1:13" ht="19.5" customHeight="1" x14ac:dyDescent="0.25">
      <c r="A148" s="1">
        <v>4</v>
      </c>
      <c r="B148" s="40"/>
      <c r="C148" s="40"/>
      <c r="D148" s="40"/>
      <c r="E148" s="8"/>
      <c r="F148" s="21"/>
      <c r="G148" s="22"/>
      <c r="H148" s="23" t="str">
        <f>IF(OR(F148="",G148=""),"",F148*G148)</f>
        <v/>
      </c>
      <c r="I148" s="23" t="str">
        <f>IF(H148="","",IF($I$93=0,"",H148/$I$93))</f>
        <v/>
      </c>
      <c r="J148" s="24" t="str">
        <f>IF(H148="","",IF($H$157=0,"",H148/$H$157))</f>
        <v/>
      </c>
      <c r="K148" s="40"/>
      <c r="L148" s="40"/>
    </row>
    <row r="149" spans="1:13" ht="46.5" customHeight="1" x14ac:dyDescent="0.25">
      <c r="A149" s="58" t="s">
        <v>128</v>
      </c>
      <c r="B149" s="58"/>
      <c r="C149" s="58"/>
      <c r="D149" s="58"/>
      <c r="E149" s="58"/>
      <c r="F149" s="58"/>
      <c r="G149" s="58"/>
      <c r="H149" s="29">
        <f>SUM(H145:H148)</f>
        <v>0</v>
      </c>
      <c r="I149" s="29">
        <f>SUM(I145:I148)</f>
        <v>0</v>
      </c>
      <c r="J149" s="30" t="str">
        <f>IF($H$157=0,"",H149/$H$157)</f>
        <v/>
      </c>
      <c r="K149" s="59"/>
      <c r="L149" s="59"/>
      <c r="M149" s="122" t="s">
        <v>164</v>
      </c>
    </row>
    <row r="150" spans="1:13" ht="31.5" customHeight="1" x14ac:dyDescent="0.25">
      <c r="A150" s="62" t="s">
        <v>129</v>
      </c>
      <c r="B150" s="62"/>
      <c r="C150" s="62"/>
      <c r="D150" s="62"/>
      <c r="E150" s="62"/>
      <c r="F150" s="62"/>
      <c r="G150" s="62"/>
      <c r="H150" s="62"/>
      <c r="I150" s="62"/>
      <c r="J150" s="62"/>
      <c r="K150" s="62"/>
      <c r="L150" s="62"/>
    </row>
    <row r="151" spans="1:13" ht="19.5" customHeight="1" x14ac:dyDescent="0.25">
      <c r="A151" s="1">
        <v>1</v>
      </c>
      <c r="B151" s="40"/>
      <c r="C151" s="40"/>
      <c r="D151" s="40"/>
      <c r="E151" s="8"/>
      <c r="F151" s="21"/>
      <c r="G151" s="22"/>
      <c r="H151" s="23" t="str">
        <f>IF(OR(F151="",G151=""),"",F151*G151)</f>
        <v/>
      </c>
      <c r="I151" s="23" t="str">
        <f>IF(H151="","",IF($I$93=0,"",H151/$I$93))</f>
        <v/>
      </c>
      <c r="J151" s="24" t="str">
        <f>IF(H151="","",IF($H$157=0,"",H151/$H$157))</f>
        <v/>
      </c>
      <c r="K151" s="40"/>
      <c r="L151" s="40"/>
    </row>
    <row r="152" spans="1:13" ht="19.5" customHeight="1" x14ac:dyDescent="0.25">
      <c r="A152" s="1">
        <v>2</v>
      </c>
      <c r="B152" s="40"/>
      <c r="C152" s="40"/>
      <c r="D152" s="40"/>
      <c r="E152" s="8"/>
      <c r="F152" s="21"/>
      <c r="G152" s="22"/>
      <c r="H152" s="23" t="str">
        <f>IF(OR(F152="",G152=""),"",F152*G152)</f>
        <v/>
      </c>
      <c r="I152" s="23" t="str">
        <f>IF(H152="","",IF($I$93=0,"",H152/$I$93))</f>
        <v/>
      </c>
      <c r="J152" s="24" t="str">
        <f>IF(H152="","",IF($H$157=0,"",H152/$H$157))</f>
        <v/>
      </c>
      <c r="K152" s="40"/>
      <c r="L152" s="40"/>
    </row>
    <row r="153" spans="1:13" ht="19.5" customHeight="1" x14ac:dyDescent="0.25">
      <c r="A153" s="1">
        <v>3</v>
      </c>
      <c r="B153" s="40"/>
      <c r="C153" s="40"/>
      <c r="D153" s="40"/>
      <c r="E153" s="8"/>
      <c r="F153" s="21"/>
      <c r="G153" s="22"/>
      <c r="H153" s="23" t="str">
        <f>IF(OR(F153="",G153=""),"",F153*G153)</f>
        <v/>
      </c>
      <c r="I153" s="23" t="str">
        <f>IF(H153="","",IF($I$93=0,"",H153/$I$93))</f>
        <v/>
      </c>
      <c r="J153" s="24" t="str">
        <f>IF(H153="","",IF($H$157=0,"",H153/$H$157))</f>
        <v/>
      </c>
      <c r="K153" s="40"/>
      <c r="L153" s="40"/>
    </row>
    <row r="154" spans="1:13" ht="19.5" customHeight="1" x14ac:dyDescent="0.25">
      <c r="A154" s="1">
        <v>4</v>
      </c>
      <c r="B154" s="40"/>
      <c r="C154" s="40"/>
      <c r="D154" s="40"/>
      <c r="E154" s="8"/>
      <c r="F154" s="21"/>
      <c r="G154" s="22"/>
      <c r="H154" s="23" t="str">
        <f>IF(OR(F154="",G154=""),"",F154*G154)</f>
        <v/>
      </c>
      <c r="I154" s="23" t="str">
        <f>IF(H154="","",IF($I$93=0,"",H154/$I$93))</f>
        <v/>
      </c>
      <c r="J154" s="24" t="str">
        <f>IF(H154="","",IF($H$157=0,"",H154/$H$157))</f>
        <v/>
      </c>
      <c r="K154" s="40"/>
      <c r="L154" s="40"/>
    </row>
    <row r="155" spans="1:13" ht="31.5" customHeight="1" x14ac:dyDescent="0.25">
      <c r="A155" s="58" t="s">
        <v>130</v>
      </c>
      <c r="B155" s="58"/>
      <c r="C155" s="58"/>
      <c r="D155" s="58"/>
      <c r="E155" s="58"/>
      <c r="F155" s="58"/>
      <c r="G155" s="58"/>
      <c r="H155" s="29">
        <f>SUM(H151:H154)</f>
        <v>0</v>
      </c>
      <c r="I155" s="29">
        <f>SUM(I151:I154)</f>
        <v>0</v>
      </c>
      <c r="J155" s="30" t="str">
        <f>IF($H$157=0,"",H155/$H$157)</f>
        <v/>
      </c>
      <c r="K155" s="59"/>
      <c r="L155" s="59"/>
      <c r="M155" s="122" t="s">
        <v>164</v>
      </c>
    </row>
    <row r="156" spans="1:13" ht="31.5" customHeight="1" x14ac:dyDescent="0.25">
      <c r="A156" s="60" t="s">
        <v>131</v>
      </c>
      <c r="B156" s="60"/>
      <c r="C156" s="60"/>
      <c r="D156" s="60"/>
      <c r="E156" s="60"/>
      <c r="F156" s="60"/>
      <c r="G156" s="60"/>
      <c r="H156" s="31">
        <f>H143+H149+H155</f>
        <v>0</v>
      </c>
      <c r="I156" s="31">
        <f>I143+I149+I155</f>
        <v>0</v>
      </c>
      <c r="J156" s="32" t="str">
        <f>IF($H$157=0,"",H156/$H$157)</f>
        <v/>
      </c>
      <c r="K156" s="61"/>
      <c r="L156" s="61"/>
      <c r="M156" s="122" t="s">
        <v>164</v>
      </c>
    </row>
    <row r="157" spans="1:13" ht="31.5" customHeight="1" x14ac:dyDescent="0.25">
      <c r="A157" s="49" t="s">
        <v>132</v>
      </c>
      <c r="B157" s="49"/>
      <c r="C157" s="49"/>
      <c r="D157" s="49"/>
      <c r="E157" s="49"/>
      <c r="F157" s="49"/>
      <c r="G157" s="49"/>
      <c r="H157" s="33">
        <f>H135+H156</f>
        <v>0</v>
      </c>
      <c r="I157" s="33">
        <f>I135+I156</f>
        <v>0</v>
      </c>
      <c r="J157" s="34" t="str">
        <f>IF(H157=0,"",1)</f>
        <v/>
      </c>
      <c r="K157" s="55"/>
      <c r="L157" s="55"/>
      <c r="M157" s="122" t="s">
        <v>164</v>
      </c>
    </row>
    <row r="158" spans="1:13" ht="60.75" customHeight="1" x14ac:dyDescent="0.25">
      <c r="A158" s="52" t="s">
        <v>133</v>
      </c>
      <c r="B158" s="52"/>
      <c r="C158" s="52"/>
      <c r="D158" s="52"/>
      <c r="E158" s="52"/>
      <c r="F158" s="52"/>
      <c r="G158" s="52"/>
      <c r="H158" s="52"/>
      <c r="I158" s="52"/>
      <c r="J158" s="52"/>
      <c r="K158" s="52"/>
      <c r="L158" s="52"/>
    </row>
    <row r="159" spans="1:13" ht="58.5" customHeight="1" x14ac:dyDescent="0.25">
      <c r="A159" s="20" t="s">
        <v>63</v>
      </c>
      <c r="B159" s="56" t="s">
        <v>106</v>
      </c>
      <c r="C159" s="56"/>
      <c r="D159" s="56"/>
      <c r="E159" s="20" t="s">
        <v>107</v>
      </c>
      <c r="F159" s="20" t="s">
        <v>108</v>
      </c>
      <c r="G159" s="20" t="s">
        <v>109</v>
      </c>
      <c r="H159" s="20" t="s">
        <v>110</v>
      </c>
      <c r="I159" s="20" t="s">
        <v>111</v>
      </c>
      <c r="J159" s="20"/>
      <c r="K159" s="57" t="s">
        <v>134</v>
      </c>
      <c r="L159" s="57"/>
    </row>
    <row r="160" spans="1:13" ht="19.5" customHeight="1" x14ac:dyDescent="0.25">
      <c r="A160" s="1" t="s">
        <v>1</v>
      </c>
      <c r="B160" s="40"/>
      <c r="C160" s="40"/>
      <c r="D160" s="40"/>
      <c r="E160" s="8"/>
      <c r="F160" s="21"/>
      <c r="G160" s="22"/>
      <c r="H160" s="23" t="str">
        <f t="shared" ref="H160:H167" si="9">IF(OR(F160="",G160=""),"",F160*G160)</f>
        <v/>
      </c>
      <c r="I160" s="23" t="str">
        <f t="shared" ref="I160:I167" si="10">IF(H160="","",IF($I$93=0,"",H160/$I$93))</f>
        <v/>
      </c>
      <c r="J160" s="24"/>
      <c r="K160" s="40"/>
      <c r="L160" s="40"/>
    </row>
    <row r="161" spans="1:13" ht="19.5" customHeight="1" x14ac:dyDescent="0.25">
      <c r="A161" s="1" t="s">
        <v>0</v>
      </c>
      <c r="B161" s="40"/>
      <c r="C161" s="40"/>
      <c r="D161" s="40"/>
      <c r="E161" s="8"/>
      <c r="F161" s="21"/>
      <c r="G161" s="22"/>
      <c r="H161" s="23" t="str">
        <f t="shared" si="9"/>
        <v/>
      </c>
      <c r="I161" s="23" t="str">
        <f t="shared" si="10"/>
        <v/>
      </c>
      <c r="J161" s="24"/>
      <c r="K161" s="40"/>
      <c r="L161" s="40"/>
    </row>
    <row r="162" spans="1:13" ht="19.5" customHeight="1" x14ac:dyDescent="0.25">
      <c r="A162" s="1" t="s">
        <v>2</v>
      </c>
      <c r="B162" s="40"/>
      <c r="C162" s="40"/>
      <c r="D162" s="40"/>
      <c r="E162" s="8"/>
      <c r="F162" s="21"/>
      <c r="G162" s="22"/>
      <c r="H162" s="23" t="str">
        <f t="shared" si="9"/>
        <v/>
      </c>
      <c r="I162" s="23" t="str">
        <f t="shared" si="10"/>
        <v/>
      </c>
      <c r="J162" s="24"/>
      <c r="K162" s="40"/>
      <c r="L162" s="40"/>
    </row>
    <row r="163" spans="1:13" ht="19.5" customHeight="1" x14ac:dyDescent="0.25">
      <c r="A163" s="1" t="s">
        <v>3</v>
      </c>
      <c r="B163" s="40"/>
      <c r="C163" s="40"/>
      <c r="D163" s="40"/>
      <c r="E163" s="8"/>
      <c r="F163" s="21"/>
      <c r="G163" s="22"/>
      <c r="H163" s="23" t="str">
        <f t="shared" si="9"/>
        <v/>
      </c>
      <c r="I163" s="23" t="str">
        <f t="shared" si="10"/>
        <v/>
      </c>
      <c r="J163" s="24"/>
      <c r="K163" s="40"/>
      <c r="L163" s="40"/>
    </row>
    <row r="164" spans="1:13" ht="19.5" customHeight="1" x14ac:dyDescent="0.25">
      <c r="A164" s="1" t="s">
        <v>4</v>
      </c>
      <c r="B164" s="40"/>
      <c r="C164" s="40"/>
      <c r="D164" s="40"/>
      <c r="E164" s="8"/>
      <c r="F164" s="21"/>
      <c r="G164" s="22"/>
      <c r="H164" s="23" t="str">
        <f t="shared" si="9"/>
        <v/>
      </c>
      <c r="I164" s="23" t="str">
        <f t="shared" si="10"/>
        <v/>
      </c>
      <c r="J164" s="24"/>
      <c r="K164" s="40"/>
      <c r="L164" s="40"/>
    </row>
    <row r="165" spans="1:13" ht="19.5" customHeight="1" x14ac:dyDescent="0.25">
      <c r="A165" s="1" t="s">
        <v>5</v>
      </c>
      <c r="B165" s="40"/>
      <c r="C165" s="40"/>
      <c r="D165" s="40"/>
      <c r="E165" s="8"/>
      <c r="F165" s="21"/>
      <c r="G165" s="22"/>
      <c r="H165" s="23" t="str">
        <f t="shared" si="9"/>
        <v/>
      </c>
      <c r="I165" s="23" t="str">
        <f t="shared" si="10"/>
        <v/>
      </c>
      <c r="J165" s="24"/>
      <c r="K165" s="40"/>
      <c r="L165" s="40"/>
    </row>
    <row r="166" spans="1:13" ht="19.5" customHeight="1" x14ac:dyDescent="0.25">
      <c r="A166" s="1" t="s">
        <v>6</v>
      </c>
      <c r="B166" s="40"/>
      <c r="C166" s="40"/>
      <c r="D166" s="40"/>
      <c r="E166" s="8"/>
      <c r="F166" s="21"/>
      <c r="G166" s="22"/>
      <c r="H166" s="23" t="str">
        <f t="shared" si="9"/>
        <v/>
      </c>
      <c r="I166" s="23" t="str">
        <f t="shared" si="10"/>
        <v/>
      </c>
      <c r="J166" s="24"/>
      <c r="K166" s="40"/>
      <c r="L166" s="40"/>
    </row>
    <row r="167" spans="1:13" ht="19.5" customHeight="1" x14ac:dyDescent="0.25">
      <c r="A167" s="1" t="s">
        <v>7</v>
      </c>
      <c r="B167" s="40"/>
      <c r="C167" s="40"/>
      <c r="D167" s="40"/>
      <c r="E167" s="8"/>
      <c r="F167" s="21"/>
      <c r="G167" s="22"/>
      <c r="H167" s="23" t="str">
        <f t="shared" si="9"/>
        <v/>
      </c>
      <c r="I167" s="23" t="str">
        <f t="shared" si="10"/>
        <v/>
      </c>
      <c r="J167" s="24"/>
      <c r="K167" s="40"/>
      <c r="L167" s="40"/>
    </row>
    <row r="168" spans="1:13" ht="58.5" customHeight="1" x14ac:dyDescent="0.25">
      <c r="A168" s="52" t="s">
        <v>135</v>
      </c>
      <c r="B168" s="52"/>
      <c r="C168" s="52"/>
      <c r="D168" s="52"/>
      <c r="E168" s="52"/>
      <c r="F168" s="52"/>
      <c r="G168" s="52"/>
      <c r="H168" s="27">
        <f>SUM(H160:H167)</f>
        <v>0</v>
      </c>
      <c r="I168" s="27">
        <f>SUM(I160:I167)</f>
        <v>0</v>
      </c>
      <c r="J168" s="35"/>
      <c r="K168" s="53"/>
      <c r="L168" s="53"/>
      <c r="M168" s="122" t="s">
        <v>164</v>
      </c>
    </row>
    <row r="169" spans="1:13" ht="31.5" customHeight="1" x14ac:dyDescent="0.25">
      <c r="A169" s="51" t="s">
        <v>136</v>
      </c>
      <c r="B169" s="51"/>
      <c r="C169" s="51"/>
      <c r="D169" s="51"/>
      <c r="E169" s="51"/>
      <c r="F169" s="51"/>
      <c r="G169" s="51"/>
      <c r="H169" s="51"/>
      <c r="I169" s="51"/>
      <c r="J169" s="51"/>
      <c r="K169" s="51"/>
      <c r="L169" s="51"/>
    </row>
    <row r="170" spans="1:13" ht="31.5" customHeight="1" x14ac:dyDescent="0.25">
      <c r="A170" s="47" t="s">
        <v>137</v>
      </c>
      <c r="B170" s="47"/>
      <c r="C170" s="47"/>
      <c r="D170" s="47"/>
      <c r="E170" s="47"/>
      <c r="F170" s="47"/>
      <c r="G170" s="47"/>
      <c r="H170" s="23">
        <f>H156</f>
        <v>0</v>
      </c>
      <c r="I170" s="23">
        <f>I156</f>
        <v>0</v>
      </c>
      <c r="J170" s="24" t="str">
        <f>IF($H$157=0,"",H156/$H$157)</f>
        <v/>
      </c>
      <c r="K170" s="54" t="str">
        <f>IF($H$157=0,"",IF(J170&gt;0.08,"EXCEEDS THE 8 % LIMIT / PŘEKRAČUJE LIMIT 8 %","within limit / v limitu"))</f>
        <v/>
      </c>
      <c r="L170" s="54"/>
      <c r="M170" s="122" t="s">
        <v>164</v>
      </c>
    </row>
    <row r="171" spans="1:13" ht="58.5" customHeight="1" x14ac:dyDescent="0.25">
      <c r="A171" s="47" t="s">
        <v>138</v>
      </c>
      <c r="B171" s="47"/>
      <c r="C171" s="47"/>
      <c r="D171" s="47"/>
      <c r="E171" s="47"/>
      <c r="F171" s="47"/>
      <c r="G171" s="47"/>
      <c r="H171" s="36">
        <v>0.05</v>
      </c>
      <c r="I171" s="51" t="s">
        <v>139</v>
      </c>
      <c r="J171" s="51"/>
      <c r="K171" s="51"/>
      <c r="L171" s="51"/>
      <c r="M171" s="122" t="s">
        <v>164</v>
      </c>
    </row>
    <row r="172" spans="1:13" ht="31.5" customHeight="1" x14ac:dyDescent="0.25">
      <c r="A172" s="47" t="s">
        <v>140</v>
      </c>
      <c r="B172" s="47"/>
      <c r="C172" s="47"/>
      <c r="D172" s="47"/>
      <c r="E172" s="47"/>
      <c r="F172" s="47"/>
      <c r="G172" s="47"/>
      <c r="H172" s="23"/>
      <c r="I172" s="23" t="str">
        <f>IF(I157=0,"",I157*H171)</f>
        <v/>
      </c>
      <c r="J172" s="48"/>
      <c r="K172" s="48"/>
      <c r="L172" s="48"/>
      <c r="M172" s="122" t="s">
        <v>164</v>
      </c>
    </row>
    <row r="173" spans="1:13" ht="53.25" customHeight="1" x14ac:dyDescent="0.25">
      <c r="A173" s="49" t="s">
        <v>141</v>
      </c>
      <c r="B173" s="49"/>
      <c r="C173" s="49"/>
      <c r="D173" s="49"/>
      <c r="E173" s="49"/>
      <c r="F173" s="49"/>
      <c r="G173" s="49"/>
      <c r="H173" s="33"/>
      <c r="I173" s="33" t="str">
        <f>IF(I157=0,"",I157+I172)</f>
        <v/>
      </c>
      <c r="J173" s="37"/>
      <c r="K173" s="50" t="str">
        <f>IF(OR(I157=0,I173=""),"",IF(OR(I173&lt;250000,I173&gt;500000),"OUTSIDE THE 250 000 - 500 000 CZK RANGE / MIMO ROZMEZÍ 250 000 - 500 000 Kč","within range / v rozmezí"))</f>
        <v/>
      </c>
      <c r="L173" s="50"/>
      <c r="M173" s="122" t="s">
        <v>164</v>
      </c>
    </row>
    <row r="174" spans="1:13" ht="56.25" customHeight="1" x14ac:dyDescent="0.25">
      <c r="A174" s="51" t="s">
        <v>142</v>
      </c>
      <c r="B174" s="51"/>
      <c r="C174" s="51"/>
      <c r="D174" s="51"/>
      <c r="E174" s="51"/>
      <c r="F174" s="51"/>
      <c r="G174" s="51"/>
      <c r="H174" s="51"/>
      <c r="I174" s="51"/>
      <c r="J174" s="51"/>
      <c r="K174" s="51"/>
      <c r="L174" s="51"/>
    </row>
    <row r="175" spans="1:13" ht="33" customHeight="1" x14ac:dyDescent="0.25">
      <c r="A175" s="51" t="s">
        <v>143</v>
      </c>
      <c r="B175" s="51"/>
      <c r="C175" s="51"/>
      <c r="D175" s="51"/>
      <c r="E175" s="51"/>
      <c r="F175" s="51"/>
      <c r="G175" s="51"/>
      <c r="H175" s="51"/>
      <c r="I175" s="51"/>
      <c r="J175" s="51"/>
      <c r="K175" s="51"/>
      <c r="L175" s="51"/>
    </row>
    <row r="176" spans="1:13" ht="160.5" customHeight="1" x14ac:dyDescent="0.25">
      <c r="A176" s="51" t="s">
        <v>144</v>
      </c>
      <c r="B176" s="51"/>
      <c r="C176" s="51"/>
      <c r="D176" s="51"/>
      <c r="E176" s="51"/>
      <c r="F176" s="51"/>
      <c r="G176" s="51"/>
      <c r="H176" s="51"/>
      <c r="I176" s="51"/>
      <c r="J176" s="51"/>
      <c r="K176" s="51"/>
      <c r="L176" s="51"/>
    </row>
    <row r="177" spans="1:12" ht="31.5" customHeight="1" x14ac:dyDescent="0.25">
      <c r="A177" s="51" t="s">
        <v>145</v>
      </c>
      <c r="B177" s="51"/>
      <c r="C177" s="51"/>
      <c r="D177" s="51"/>
      <c r="E177" s="51"/>
      <c r="F177" s="51"/>
      <c r="G177" s="51"/>
      <c r="H177" s="51"/>
      <c r="I177" s="51"/>
      <c r="J177" s="51"/>
      <c r="K177" s="51"/>
      <c r="L177" s="51"/>
    </row>
    <row r="178" spans="1:12" ht="37.5" customHeight="1" x14ac:dyDescent="0.25">
      <c r="A178" s="42" t="s">
        <v>146</v>
      </c>
      <c r="B178" s="42"/>
      <c r="C178" s="42"/>
      <c r="D178" s="42"/>
      <c r="E178" s="42"/>
      <c r="F178" s="42"/>
      <c r="G178" s="42"/>
      <c r="H178" s="42"/>
      <c r="I178" s="42"/>
      <c r="J178" s="42"/>
      <c r="K178" s="42"/>
      <c r="L178" s="42"/>
    </row>
    <row r="179" spans="1:12" ht="31.5" customHeight="1" x14ac:dyDescent="0.25">
      <c r="A179" s="43" t="s">
        <v>147</v>
      </c>
      <c r="B179" s="43"/>
      <c r="C179" s="43"/>
      <c r="D179" s="43"/>
      <c r="E179" s="43"/>
      <c r="F179" s="43"/>
      <c r="G179" s="43"/>
      <c r="H179" s="43"/>
      <c r="I179" s="43"/>
      <c r="J179" s="43"/>
      <c r="K179" s="43"/>
      <c r="L179" s="43"/>
    </row>
    <row r="180" spans="1:12" ht="31.5" customHeight="1" x14ac:dyDescent="0.25">
      <c r="A180" s="39" t="s">
        <v>148</v>
      </c>
      <c r="B180" s="39"/>
      <c r="C180" s="39"/>
      <c r="D180" s="39"/>
      <c r="E180" s="40"/>
      <c r="F180" s="40"/>
      <c r="G180" s="40"/>
      <c r="H180" s="40"/>
      <c r="I180" s="40"/>
      <c r="J180" s="40"/>
      <c r="K180" s="40"/>
      <c r="L180" s="40"/>
    </row>
    <row r="181" spans="1:12" ht="58.5" customHeight="1" x14ac:dyDescent="0.25">
      <c r="A181" s="39" t="s">
        <v>149</v>
      </c>
      <c r="B181" s="39"/>
      <c r="C181" s="39"/>
      <c r="D181" s="39"/>
      <c r="E181" s="40"/>
      <c r="F181" s="40"/>
      <c r="G181" s="40"/>
      <c r="H181" s="40"/>
      <c r="I181" s="40"/>
      <c r="J181" s="40"/>
      <c r="K181" s="40"/>
      <c r="L181" s="40"/>
    </row>
    <row r="182" spans="1:12" ht="36" customHeight="1" x14ac:dyDescent="0.25">
      <c r="A182" s="44" t="s">
        <v>150</v>
      </c>
      <c r="B182" s="44"/>
      <c r="C182" s="44"/>
      <c r="D182" s="44"/>
      <c r="E182" s="45"/>
      <c r="F182" s="45"/>
      <c r="G182" s="45"/>
      <c r="H182" s="45"/>
      <c r="I182" s="45"/>
      <c r="J182" s="45"/>
      <c r="K182" s="45"/>
      <c r="L182" s="45"/>
    </row>
    <row r="183" spans="1:12" ht="31.5" customHeight="1" x14ac:dyDescent="0.25">
      <c r="A183" s="41" t="s">
        <v>151</v>
      </c>
      <c r="B183" s="41"/>
      <c r="C183" s="41"/>
      <c r="D183" s="41"/>
      <c r="E183" s="41"/>
      <c r="F183" s="41"/>
      <c r="G183" s="41"/>
      <c r="H183" s="41"/>
      <c r="I183" s="41"/>
      <c r="J183" s="41"/>
      <c r="K183" s="41"/>
      <c r="L183" s="41"/>
    </row>
    <row r="184" spans="1:12" ht="69.75" customHeight="1" x14ac:dyDescent="0.25">
      <c r="A184" s="46"/>
      <c r="B184" s="46"/>
      <c r="C184" s="46"/>
      <c r="D184" s="46"/>
      <c r="E184" s="46"/>
      <c r="F184" s="46"/>
      <c r="G184" s="46"/>
      <c r="H184" s="46"/>
      <c r="I184" s="46"/>
      <c r="J184" s="46"/>
      <c r="K184" s="46"/>
      <c r="L184" s="38" t="str">
        <f>LEN(A184)&amp;" / 600"</f>
        <v>0 / 600</v>
      </c>
    </row>
    <row r="185" spans="1:12" ht="37.5" customHeight="1" x14ac:dyDescent="0.25">
      <c r="A185" s="42" t="s">
        <v>152</v>
      </c>
      <c r="B185" s="42"/>
      <c r="C185" s="42"/>
      <c r="D185" s="42"/>
      <c r="E185" s="42"/>
      <c r="F185" s="42"/>
      <c r="G185" s="42"/>
      <c r="H185" s="42"/>
      <c r="I185" s="42"/>
      <c r="J185" s="42"/>
      <c r="K185" s="42"/>
      <c r="L185" s="42"/>
    </row>
    <row r="186" spans="1:12" ht="31.5" customHeight="1" x14ac:dyDescent="0.25">
      <c r="A186" s="39" t="s">
        <v>153</v>
      </c>
      <c r="B186" s="39"/>
      <c r="C186" s="39"/>
      <c r="D186" s="39"/>
      <c r="E186" s="40"/>
      <c r="F186" s="40"/>
      <c r="G186" s="40"/>
      <c r="H186" s="40"/>
      <c r="I186" s="40"/>
      <c r="J186" s="40"/>
      <c r="K186" s="40"/>
      <c r="L186" s="40"/>
    </row>
    <row r="187" spans="1:12" ht="31.5" customHeight="1" x14ac:dyDescent="0.25">
      <c r="A187" s="39" t="s">
        <v>154</v>
      </c>
      <c r="B187" s="39"/>
      <c r="C187" s="39"/>
      <c r="D187" s="39"/>
      <c r="E187" s="40"/>
      <c r="F187" s="40"/>
      <c r="G187" s="40"/>
      <c r="H187" s="40"/>
      <c r="I187" s="40"/>
      <c r="J187" s="40"/>
      <c r="K187" s="40"/>
      <c r="L187" s="40"/>
    </row>
    <row r="188" spans="1:12" ht="31.5" customHeight="1" x14ac:dyDescent="0.25">
      <c r="A188" s="39" t="s">
        <v>155</v>
      </c>
      <c r="B188" s="39"/>
      <c r="C188" s="39"/>
      <c r="D188" s="39"/>
      <c r="E188" s="40"/>
      <c r="F188" s="40"/>
      <c r="G188" s="40"/>
      <c r="H188" s="40"/>
      <c r="I188" s="40"/>
      <c r="J188" s="40"/>
      <c r="K188" s="40"/>
      <c r="L188" s="40"/>
    </row>
    <row r="189" spans="1:12" ht="31.5" customHeight="1" x14ac:dyDescent="0.25">
      <c r="A189" s="39" t="s">
        <v>156</v>
      </c>
      <c r="B189" s="39"/>
      <c r="C189" s="39"/>
      <c r="D189" s="39"/>
      <c r="E189" s="40"/>
      <c r="F189" s="40"/>
      <c r="G189" s="40"/>
      <c r="H189" s="40"/>
      <c r="I189" s="40"/>
      <c r="J189" s="40"/>
      <c r="K189" s="40"/>
      <c r="L189" s="40"/>
    </row>
    <row r="190" spans="1:12" ht="31.5" customHeight="1" x14ac:dyDescent="0.25">
      <c r="A190" s="39" t="s">
        <v>157</v>
      </c>
      <c r="B190" s="39"/>
      <c r="C190" s="39"/>
      <c r="D190" s="39"/>
      <c r="E190" s="40"/>
      <c r="F190" s="40"/>
      <c r="G190" s="40"/>
      <c r="H190" s="40"/>
      <c r="I190" s="40"/>
      <c r="J190" s="40"/>
      <c r="K190" s="40"/>
      <c r="L190" s="40"/>
    </row>
    <row r="191" spans="1:12" ht="39.75" customHeight="1" x14ac:dyDescent="0.25">
      <c r="A191" s="39" t="s">
        <v>158</v>
      </c>
      <c r="B191" s="39"/>
      <c r="C191" s="39"/>
      <c r="D191" s="39"/>
      <c r="E191" s="40"/>
      <c r="F191" s="40"/>
      <c r="G191" s="40"/>
      <c r="H191" s="40"/>
      <c r="I191" s="40"/>
      <c r="J191" s="40"/>
      <c r="K191" s="40"/>
      <c r="L191" s="40"/>
    </row>
    <row r="192" spans="1:12" ht="151.5" customHeight="1" x14ac:dyDescent="0.25">
      <c r="A192" s="41" t="s">
        <v>159</v>
      </c>
      <c r="B192" s="41"/>
      <c r="C192" s="41"/>
      <c r="D192" s="41"/>
      <c r="E192" s="41"/>
      <c r="F192" s="41"/>
      <c r="G192" s="41"/>
      <c r="H192" s="41"/>
      <c r="I192" s="41"/>
      <c r="J192" s="41"/>
      <c r="K192" s="41"/>
      <c r="L192" s="41"/>
    </row>
  </sheetData>
  <sheetProtection formatCells="0" formatColumns="0" formatRows="0" insertColumns="0" insertRows="0" insertHyperlinks="0"/>
  <mergeCells count="378">
    <mergeCell ref="A1:L1"/>
    <mergeCell ref="A2:L2"/>
    <mergeCell ref="A3:B3"/>
    <mergeCell ref="C3:F3"/>
    <mergeCell ref="G3:H3"/>
    <mergeCell ref="I3:L3"/>
    <mergeCell ref="A4:B4"/>
    <mergeCell ref="C4:F4"/>
    <mergeCell ref="G4:H4"/>
    <mergeCell ref="I4:L4"/>
    <mergeCell ref="A5:B5"/>
    <mergeCell ref="C5:F5"/>
    <mergeCell ref="G5:H5"/>
    <mergeCell ref="I5:L5"/>
    <mergeCell ref="A6:L6"/>
    <mergeCell ref="A7:F7"/>
    <mergeCell ref="G7:L7"/>
    <mergeCell ref="A8:F8"/>
    <mergeCell ref="G8:L8"/>
    <mergeCell ref="A9:F9"/>
    <mergeCell ref="G9:L9"/>
    <mergeCell ref="A10:L10"/>
    <mergeCell ref="A11:F11"/>
    <mergeCell ref="G11:L11"/>
    <mergeCell ref="A12:F12"/>
    <mergeCell ref="G12:L12"/>
    <mergeCell ref="A13:L13"/>
    <mergeCell ref="A14:F14"/>
    <mergeCell ref="G14:L14"/>
    <mergeCell ref="A15:F15"/>
    <mergeCell ref="G15:L15"/>
    <mergeCell ref="A16:F16"/>
    <mergeCell ref="G16:L16"/>
    <mergeCell ref="A17:L17"/>
    <mergeCell ref="A18:D18"/>
    <mergeCell ref="E18:L18"/>
    <mergeCell ref="A19:D19"/>
    <mergeCell ref="E19:L19"/>
    <mergeCell ref="A20:D20"/>
    <mergeCell ref="E20:L20"/>
    <mergeCell ref="A21:D21"/>
    <mergeCell ref="E21:L21"/>
    <mergeCell ref="A22:D22"/>
    <mergeCell ref="E22:G22"/>
    <mergeCell ref="H22:L23"/>
    <mergeCell ref="A23:D23"/>
    <mergeCell ref="E23:G23"/>
    <mergeCell ref="A24:L24"/>
    <mergeCell ref="A25:L25"/>
    <mergeCell ref="A26:L26"/>
    <mergeCell ref="A27:D27"/>
    <mergeCell ref="E27:F27"/>
    <mergeCell ref="G27:L27"/>
    <mergeCell ref="A28:D28"/>
    <mergeCell ref="E28:F28"/>
    <mergeCell ref="G28:L28"/>
    <mergeCell ref="A29:D29"/>
    <mergeCell ref="E29:F29"/>
    <mergeCell ref="G29:L29"/>
    <mergeCell ref="A30:L30"/>
    <mergeCell ref="A31:L31"/>
    <mergeCell ref="A32:K32"/>
    <mergeCell ref="A33:L33"/>
    <mergeCell ref="A34:L34"/>
    <mergeCell ref="A35:D35"/>
    <mergeCell ref="E35:F35"/>
    <mergeCell ref="G35:L35"/>
    <mergeCell ref="A36:L36"/>
    <mergeCell ref="A37:L37"/>
    <mergeCell ref="A38:K38"/>
    <mergeCell ref="A39:L39"/>
    <mergeCell ref="A40:L40"/>
    <mergeCell ref="A41:L41"/>
    <mergeCell ref="A42:F42"/>
    <mergeCell ref="H42:L42"/>
    <mergeCell ref="A43:F43"/>
    <mergeCell ref="H43:L43"/>
    <mergeCell ref="A44:F44"/>
    <mergeCell ref="H44:L44"/>
    <mergeCell ref="A45:F45"/>
    <mergeCell ref="H45:L45"/>
    <mergeCell ref="A46:F46"/>
    <mergeCell ref="H46:L46"/>
    <mergeCell ref="A47:F47"/>
    <mergeCell ref="H47:L47"/>
    <mergeCell ref="A48:F48"/>
    <mergeCell ref="H48:L48"/>
    <mergeCell ref="A49:G49"/>
    <mergeCell ref="H49:L49"/>
    <mergeCell ref="A50:L50"/>
    <mergeCell ref="A51:I51"/>
    <mergeCell ref="J51:L51"/>
    <mergeCell ref="A52:L52"/>
    <mergeCell ref="A53:K53"/>
    <mergeCell ref="A54:L54"/>
    <mergeCell ref="A55:L55"/>
    <mergeCell ref="B56:C56"/>
    <mergeCell ref="D56:E56"/>
    <mergeCell ref="F56:G56"/>
    <mergeCell ref="I56:J56"/>
    <mergeCell ref="K56:L56"/>
    <mergeCell ref="B57:C57"/>
    <mergeCell ref="D57:E57"/>
    <mergeCell ref="F57:G57"/>
    <mergeCell ref="I57:J57"/>
    <mergeCell ref="K57:L57"/>
    <mergeCell ref="A58:L58"/>
    <mergeCell ref="B59:C59"/>
    <mergeCell ref="D59:E59"/>
    <mergeCell ref="F59:G59"/>
    <mergeCell ref="I59:J59"/>
    <mergeCell ref="K59:L59"/>
    <mergeCell ref="B60:C60"/>
    <mergeCell ref="D60:E60"/>
    <mergeCell ref="F60:G60"/>
    <mergeCell ref="I60:J60"/>
    <mergeCell ref="K60:L60"/>
    <mergeCell ref="B61:C61"/>
    <mergeCell ref="D61:E61"/>
    <mergeCell ref="F61:G61"/>
    <mergeCell ref="I61:J61"/>
    <mergeCell ref="K61:L61"/>
    <mergeCell ref="B62:C62"/>
    <mergeCell ref="D62:E62"/>
    <mergeCell ref="F62:G62"/>
    <mergeCell ref="I62:J62"/>
    <mergeCell ref="K62:L62"/>
    <mergeCell ref="B63:C63"/>
    <mergeCell ref="D63:E63"/>
    <mergeCell ref="F63:G63"/>
    <mergeCell ref="I63:J63"/>
    <mergeCell ref="K63:L63"/>
    <mergeCell ref="B64:C64"/>
    <mergeCell ref="D64:E64"/>
    <mergeCell ref="F64:G64"/>
    <mergeCell ref="I64:J64"/>
    <mergeCell ref="K64:L64"/>
    <mergeCell ref="B65:C65"/>
    <mergeCell ref="D65:E65"/>
    <mergeCell ref="F65:G65"/>
    <mergeCell ref="I65:J65"/>
    <mergeCell ref="K65:L65"/>
    <mergeCell ref="B66:C66"/>
    <mergeCell ref="D66:E66"/>
    <mergeCell ref="F66:G66"/>
    <mergeCell ref="I66:J66"/>
    <mergeCell ref="K66:L66"/>
    <mergeCell ref="B67:C67"/>
    <mergeCell ref="D67:E67"/>
    <mergeCell ref="F67:G67"/>
    <mergeCell ref="I67:J67"/>
    <mergeCell ref="K67:L67"/>
    <mergeCell ref="B68:C68"/>
    <mergeCell ref="D68:E68"/>
    <mergeCell ref="F68:G68"/>
    <mergeCell ref="I68:J68"/>
    <mergeCell ref="K68:L68"/>
    <mergeCell ref="A69:L69"/>
    <mergeCell ref="A70:L70"/>
    <mergeCell ref="A71:F71"/>
    <mergeCell ref="G71:L71"/>
    <mergeCell ref="A72:F72"/>
    <mergeCell ref="G72:L72"/>
    <mergeCell ref="A73:F73"/>
    <mergeCell ref="G73:H73"/>
    <mergeCell ref="J73:L73"/>
    <mergeCell ref="A74:L74"/>
    <mergeCell ref="A75:K75"/>
    <mergeCell ref="A76:L76"/>
    <mergeCell ref="A77:K77"/>
    <mergeCell ref="A78:L78"/>
    <mergeCell ref="A79:K79"/>
    <mergeCell ref="A80:L80"/>
    <mergeCell ref="A81:L81"/>
    <mergeCell ref="A82:F82"/>
    <mergeCell ref="G82:L82"/>
    <mergeCell ref="A83:L83"/>
    <mergeCell ref="A84:F84"/>
    <mergeCell ref="G84:H84"/>
    <mergeCell ref="I84:L84"/>
    <mergeCell ref="A85:F85"/>
    <mergeCell ref="G85:H85"/>
    <mergeCell ref="I85:L85"/>
    <mergeCell ref="A86:F86"/>
    <mergeCell ref="G86:H86"/>
    <mergeCell ref="I86:L86"/>
    <mergeCell ref="A87:F87"/>
    <mergeCell ref="G87:H87"/>
    <mergeCell ref="I87:L87"/>
    <mergeCell ref="A88:F88"/>
    <mergeCell ref="G88:H88"/>
    <mergeCell ref="I88:L88"/>
    <mergeCell ref="A89:H89"/>
    <mergeCell ref="K89:L89"/>
    <mergeCell ref="A90:J90"/>
    <mergeCell ref="K90:L90"/>
    <mergeCell ref="A91:L91"/>
    <mergeCell ref="A92:L92"/>
    <mergeCell ref="A93:B93"/>
    <mergeCell ref="C93:D93"/>
    <mergeCell ref="E93:H93"/>
    <mergeCell ref="K93:L93"/>
    <mergeCell ref="A94:L94"/>
    <mergeCell ref="B95:D95"/>
    <mergeCell ref="K95:L95"/>
    <mergeCell ref="A96:L96"/>
    <mergeCell ref="A97:L97"/>
    <mergeCell ref="B98:D98"/>
    <mergeCell ref="K98:L98"/>
    <mergeCell ref="B99:D99"/>
    <mergeCell ref="K99:L99"/>
    <mergeCell ref="B100:D100"/>
    <mergeCell ref="K100:L100"/>
    <mergeCell ref="B101:D101"/>
    <mergeCell ref="K101:L101"/>
    <mergeCell ref="B102:D102"/>
    <mergeCell ref="K102:L102"/>
    <mergeCell ref="B103:D103"/>
    <mergeCell ref="K103:L103"/>
    <mergeCell ref="B104:D104"/>
    <mergeCell ref="K104:L104"/>
    <mergeCell ref="B105:D105"/>
    <mergeCell ref="K105:L105"/>
    <mergeCell ref="B106:D106"/>
    <mergeCell ref="K106:L106"/>
    <mergeCell ref="B107:D107"/>
    <mergeCell ref="K107:L107"/>
    <mergeCell ref="B108:D108"/>
    <mergeCell ref="K108:L108"/>
    <mergeCell ref="B109:D109"/>
    <mergeCell ref="K109:L109"/>
    <mergeCell ref="B110:D110"/>
    <mergeCell ref="K110:L110"/>
    <mergeCell ref="B111:D111"/>
    <mergeCell ref="K111:L111"/>
    <mergeCell ref="A112:G112"/>
    <mergeCell ref="K112:L112"/>
    <mergeCell ref="A113:L113"/>
    <mergeCell ref="B114:D114"/>
    <mergeCell ref="K114:L114"/>
    <mergeCell ref="B115:D115"/>
    <mergeCell ref="K115:L115"/>
    <mergeCell ref="B116:D116"/>
    <mergeCell ref="K116:L116"/>
    <mergeCell ref="B117:D117"/>
    <mergeCell ref="K117:L117"/>
    <mergeCell ref="B118:D118"/>
    <mergeCell ref="K118:L118"/>
    <mergeCell ref="B119:D119"/>
    <mergeCell ref="K119:L119"/>
    <mergeCell ref="A120:G120"/>
    <mergeCell ref="K120:L120"/>
    <mergeCell ref="A121:L121"/>
    <mergeCell ref="B122:D122"/>
    <mergeCell ref="K122:L122"/>
    <mergeCell ref="B123:D123"/>
    <mergeCell ref="K123:L123"/>
    <mergeCell ref="B124:D124"/>
    <mergeCell ref="K124:L124"/>
    <mergeCell ref="B125:D125"/>
    <mergeCell ref="K125:L125"/>
    <mergeCell ref="B126:D126"/>
    <mergeCell ref="K126:L126"/>
    <mergeCell ref="B127:D127"/>
    <mergeCell ref="K127:L127"/>
    <mergeCell ref="A128:G128"/>
    <mergeCell ref="K128:L128"/>
    <mergeCell ref="A129:L129"/>
    <mergeCell ref="B130:D130"/>
    <mergeCell ref="K130:L130"/>
    <mergeCell ref="B131:D131"/>
    <mergeCell ref="K131:L131"/>
    <mergeCell ref="B132:D132"/>
    <mergeCell ref="K132:L132"/>
    <mergeCell ref="B133:D133"/>
    <mergeCell ref="K133:L133"/>
    <mergeCell ref="A134:G134"/>
    <mergeCell ref="K134:L134"/>
    <mergeCell ref="A135:G135"/>
    <mergeCell ref="K135:L135"/>
    <mergeCell ref="A136:L136"/>
    <mergeCell ref="A137:L137"/>
    <mergeCell ref="B138:D138"/>
    <mergeCell ref="K138:L138"/>
    <mergeCell ref="B139:D139"/>
    <mergeCell ref="K139:L139"/>
    <mergeCell ref="B140:D140"/>
    <mergeCell ref="K140:L140"/>
    <mergeCell ref="B141:D141"/>
    <mergeCell ref="K141:L141"/>
    <mergeCell ref="B142:D142"/>
    <mergeCell ref="K142:L142"/>
    <mergeCell ref="A143:G143"/>
    <mergeCell ref="K143:L143"/>
    <mergeCell ref="A144:L144"/>
    <mergeCell ref="B145:D145"/>
    <mergeCell ref="K145:L145"/>
    <mergeCell ref="B146:D146"/>
    <mergeCell ref="K146:L146"/>
    <mergeCell ref="B147:D147"/>
    <mergeCell ref="K147:L147"/>
    <mergeCell ref="B148:D148"/>
    <mergeCell ref="K148:L148"/>
    <mergeCell ref="A149:G149"/>
    <mergeCell ref="K149:L149"/>
    <mergeCell ref="A150:L150"/>
    <mergeCell ref="B151:D151"/>
    <mergeCell ref="K151:L151"/>
    <mergeCell ref="B152:D152"/>
    <mergeCell ref="K152:L152"/>
    <mergeCell ref="B153:D153"/>
    <mergeCell ref="K153:L153"/>
    <mergeCell ref="B154:D154"/>
    <mergeCell ref="K154:L154"/>
    <mergeCell ref="A155:G155"/>
    <mergeCell ref="K155:L155"/>
    <mergeCell ref="A156:G156"/>
    <mergeCell ref="K156:L156"/>
    <mergeCell ref="A157:G157"/>
    <mergeCell ref="K157:L157"/>
    <mergeCell ref="A158:L158"/>
    <mergeCell ref="B159:D159"/>
    <mergeCell ref="K159:L159"/>
    <mergeCell ref="B160:D160"/>
    <mergeCell ref="K160:L160"/>
    <mergeCell ref="B161:D161"/>
    <mergeCell ref="K161:L161"/>
    <mergeCell ref="B162:D162"/>
    <mergeCell ref="K162:L162"/>
    <mergeCell ref="B163:D163"/>
    <mergeCell ref="K163:L163"/>
    <mergeCell ref="B164:D164"/>
    <mergeCell ref="K164:L164"/>
    <mergeCell ref="B165:D165"/>
    <mergeCell ref="K165:L165"/>
    <mergeCell ref="B166:D166"/>
    <mergeCell ref="K166:L166"/>
    <mergeCell ref="B167:D167"/>
    <mergeCell ref="K167:L167"/>
    <mergeCell ref="A168:G168"/>
    <mergeCell ref="K168:L168"/>
    <mergeCell ref="A169:L169"/>
    <mergeCell ref="A170:G170"/>
    <mergeCell ref="K170:L170"/>
    <mergeCell ref="A171:G171"/>
    <mergeCell ref="I171:L171"/>
    <mergeCell ref="A172:G172"/>
    <mergeCell ref="J172:L172"/>
    <mergeCell ref="A173:G173"/>
    <mergeCell ref="K173:L173"/>
    <mergeCell ref="A174:L174"/>
    <mergeCell ref="A175:L175"/>
    <mergeCell ref="A176:L176"/>
    <mergeCell ref="A177:L177"/>
    <mergeCell ref="A178:L178"/>
    <mergeCell ref="A179:L179"/>
    <mergeCell ref="A180:D180"/>
    <mergeCell ref="E180:L180"/>
    <mergeCell ref="A181:D181"/>
    <mergeCell ref="E181:L181"/>
    <mergeCell ref="A182:D182"/>
    <mergeCell ref="E182:L182"/>
    <mergeCell ref="A183:L183"/>
    <mergeCell ref="A184:K184"/>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s>
  <conditionalFormatting sqref="J170">
    <cfRule type="cellIs" dxfId="2" priority="2" operator="greaterThan">
      <formula>0.08</formula>
    </cfRule>
  </conditionalFormatting>
  <conditionalFormatting sqref="K170:L170">
    <cfRule type="cellIs" dxfId="1" priority="3" operator="equal">
      <formula>"EXCEEDS THE 8 % LIMIT / PŘEKRAČUJE LIMIT 8 %"</formula>
    </cfRule>
  </conditionalFormatting>
  <conditionalFormatting sqref="K173:L173">
    <cfRule type="cellIs" dxfId="0" priority="4" operator="equal">
      <formula>"OUTSIDE THE 250 000 - 500 000 CZK RANGE / MIMO ROZMEZÍ 250 000 - 500 000 Kč"</formula>
    </cfRule>
  </conditionalFormatting>
  <dataValidations count="3">
    <dataValidation type="list" allowBlank="1" sqref="E22:E23 G43:G48 J51 I89" xr:uid="{00000000-0002-0000-0000-000000000000}">
      <formula1>"Yes / Ano,No / Ne"</formula1>
      <formula2>0</formula2>
    </dataValidation>
    <dataValidation type="list" allowBlank="1" sqref="E35" xr:uid="{00000000-0002-0000-0000-000001000000}">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xr:uid="{00000000-0002-0000-0000-000002000000}">
      <formula1>0.03</formula1>
      <formula2>0.05</formula2>
    </dataValidation>
  </dataValidations>
  <printOptions horizontalCentered="1"/>
  <pageMargins left="0.3" right="0.3" top="0.4" bottom="0.4" header="0.511811023622047" footer="0.511811023622047"/>
  <pageSetup orientation="portrait" r:id="rId1"/>
  <rowBreaks count="6" manualBreakCount="6">
    <brk id="23" max="16383" man="1"/>
    <brk id="49" max="16383" man="1"/>
    <brk id="75" max="16383" man="1"/>
    <brk id="94" max="16383" man="1"/>
    <brk id="135" max="16383" man="1"/>
    <brk id="172" max="11"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Identification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Jan LOCHOVSKÝ</cp:lastModifiedBy>
  <cp:revision>0</cp:revision>
  <cp:lastPrinted>2026-09-11T10:16:51Z</cp:lastPrinted>
  <dcterms:created xsi:type="dcterms:W3CDTF">2026-08-02T21:42:38Z</dcterms:created>
  <dcterms:modified xsi:type="dcterms:W3CDTF">2026-10-01T16:57:10Z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ies>
</file>