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ttps://mzvcze-my.sharepoint.com/personal/lukas_svatek_mzv_gov_cz/Documents/Desktop/Pracovni/2_informace o ZRS/Final/Meziresort/"/>
    </mc:Choice>
  </mc:AlternateContent>
  <xr:revisionPtr revIDLastSave="250" documentId="11_1480CE4CC88E0E30934528760EDA7676D3A96C3A" xr6:coauthVersionLast="47" xr6:coauthVersionMax="47" xr10:uidLastSave="{52748594-A6C4-4FF9-82D8-4ED719BB7103}"/>
  <bookViews>
    <workbookView xWindow="-120" yWindow="-120" windowWidth="38640" windowHeight="21240" xr2:uid="{00000000-000D-0000-FFFF-FFFF00000000}"/>
  </bookViews>
  <sheets>
    <sheet name="List1" sheetId="1" r:id="rId1"/>
    <sheet name="List2" sheetId="4" r:id="rId2"/>
  </sheets>
  <definedNames>
    <definedName name="_xlnm.Print_Titles" localSheetId="0">List1!$2:$2</definedName>
    <definedName name="_xlnm.Print_Area" localSheetId="0">List1!$A$1:$H$575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75" i="1" l="1"/>
  <c r="H322" i="1"/>
  <c r="F514" i="1" l="1"/>
  <c r="F97" i="1"/>
  <c r="G514" i="1"/>
  <c r="H84" i="1"/>
  <c r="F61" i="1" l="1"/>
  <c r="G61" i="1"/>
  <c r="F227" i="1"/>
  <c r="G227" i="1"/>
  <c r="G164" i="1"/>
  <c r="F108" i="1"/>
  <c r="F87" i="1"/>
  <c r="G575" i="1"/>
  <c r="F575" i="1"/>
  <c r="G525" i="1"/>
  <c r="F525" i="1"/>
  <c r="G322" i="1"/>
  <c r="G369" i="1"/>
  <c r="F369" i="1"/>
  <c r="F312" i="1"/>
  <c r="F164" i="1"/>
  <c r="G141" i="1"/>
  <c r="F141" i="1"/>
  <c r="G128" i="1"/>
  <c r="F128" i="1"/>
  <c r="G108" i="1"/>
  <c r="G97" i="1"/>
  <c r="G87" i="1"/>
  <c r="F76" i="1"/>
  <c r="G76" i="1"/>
  <c r="G312" i="1"/>
  <c r="F129" i="1" l="1"/>
  <c r="G129" i="1"/>
</calcChain>
</file>

<file path=xl/sharedStrings.xml><?xml version="1.0" encoding="utf-8"?>
<sst xmlns="http://schemas.openxmlformats.org/spreadsheetml/2006/main" count="2603" uniqueCount="982">
  <si>
    <t>Gestor</t>
  </si>
  <si>
    <t>Název projektu</t>
  </si>
  <si>
    <t>Realizátor</t>
  </si>
  <si>
    <t xml:space="preserve">Region/země realizace </t>
  </si>
  <si>
    <t>Projekty Aid for Trade (ve spolupráci s Ministerstvem průmyslu a obchodu)</t>
  </si>
  <si>
    <t>Projekty v oblasti bezpečnosti (ve spolupráci s Ministerstvem vnitra)</t>
  </si>
  <si>
    <t>Celkem rozvojové aktivity ve spolupráci s institucemi státní správy</t>
  </si>
  <si>
    <t>Rozvojové aktivity v gesci MZV</t>
  </si>
  <si>
    <t>Transformační ekonomická a finanční spolupráce (ve spolupráci s Ministerstvem financí)</t>
  </si>
  <si>
    <t>Sektor dle terminologie OECD</t>
  </si>
  <si>
    <t>NNV/RO</t>
  </si>
  <si>
    <t>2.2.1 Malé lokální projekty realizované při ZÚ</t>
  </si>
  <si>
    <t>2.2.3 Posilování kapacit veřejných vysokých škol v rozvojových zemích</t>
  </si>
  <si>
    <t>2.2.4 Program CYBERVAC</t>
  </si>
  <si>
    <t>2.2.2 Rozvojové aktivity ve spolupráci s institucemi státní správy</t>
  </si>
  <si>
    <t xml:space="preserve">2.2.10 Transformační spolupráce </t>
  </si>
  <si>
    <t xml:space="preserve">2.2.9 Humanitární pomoc </t>
  </si>
  <si>
    <t>CELKEM Posilování kapacit veřejných vysokých škol v rozvojových zemích</t>
  </si>
  <si>
    <t>CELKEM CYBERVAC</t>
  </si>
  <si>
    <t>CELKEM Malé lokální projekty</t>
  </si>
  <si>
    <t xml:space="preserve">CELKEM Program BVA </t>
  </si>
  <si>
    <t>CELKEM Program Afrika</t>
  </si>
  <si>
    <t>CELKEM Ukrajina</t>
  </si>
  <si>
    <t>CELKEM Pomoc na místě</t>
  </si>
  <si>
    <t>CELKEM Program MEDEVAC</t>
  </si>
  <si>
    <t>CELKEM Transformační spolupráce</t>
  </si>
  <si>
    <t>CELKEM Humanitární pomoc</t>
  </si>
  <si>
    <t>CELKEM Projekty Agenda 2030</t>
  </si>
  <si>
    <t>CELKEM Projekty ve spolupráci s mezinárodními organizacemi</t>
  </si>
  <si>
    <t xml:space="preserve">CELKEM Projekty v oblasti bezpečnosti </t>
  </si>
  <si>
    <t xml:space="preserve">CELKEM Projekty Aid for Trade </t>
  </si>
  <si>
    <t xml:space="preserve">CELKEM Projekty transformační ekonomické a finanční spolupráce </t>
  </si>
  <si>
    <t>Příloha č. 3 - Projekty a využité finanční prostředky na ZRS ČR v r. 2024 dle usnesení vlády č. 605/2023 v gesci MZV a jiných resortů</t>
  </si>
  <si>
    <t>Afghánistán</t>
  </si>
  <si>
    <t>humanitární pomoc</t>
  </si>
  <si>
    <t>MZV</t>
  </si>
  <si>
    <t>Strengthening Capacities of Extremely Vulnerable Households to Cope with the Effects of Crisis in Afghanistan</t>
  </si>
  <si>
    <t>Člověk v tísni</t>
  </si>
  <si>
    <t xml:space="preserve">Podpora afghánských uprchlíků v sousedních zemích a stabilizace navrátilců v Afghánistánu </t>
  </si>
  <si>
    <t>UNHCR</t>
  </si>
  <si>
    <t>Afrika</t>
  </si>
  <si>
    <t>Příspěvek na opomíjené krize v Africe</t>
  </si>
  <si>
    <t>CERF</t>
  </si>
  <si>
    <t xml:space="preserve">zemědělství </t>
  </si>
  <si>
    <t>Program LARA - obnova semiaritní půdy v afrických zemích</t>
  </si>
  <si>
    <t>WFP</t>
  </si>
  <si>
    <t>Bangladéš</t>
  </si>
  <si>
    <t>Humanitární podpora rohingských uprchlíků a hostitelské komunity s cílem zlepšit jejich životní úroveň a vybudovat mírové soužití v oblasti Cox’s Bazar v Bangladéši</t>
  </si>
  <si>
    <t>Diakonie ČCE</t>
  </si>
  <si>
    <t>Bosna a Hercegovina</t>
  </si>
  <si>
    <t xml:space="preserve">Humanitární pomoc po povodních </t>
  </si>
  <si>
    <t>Město Konjic</t>
  </si>
  <si>
    <t>Burkina Faso</t>
  </si>
  <si>
    <t>Emergency Relief, Stabilization and Peace Coexistence for IDPs and host communities, Burkina Faso</t>
  </si>
  <si>
    <t>ADRA ČR</t>
  </si>
  <si>
    <t>Brazílie</t>
  </si>
  <si>
    <t>Vybudování systému včasné výstrahy k prevenci následků povodní</t>
  </si>
  <si>
    <t>Associaçao dos decendentes de imigrantes da boêmia</t>
  </si>
  <si>
    <t>Etiopie</t>
  </si>
  <si>
    <t>Zlepšení živobytí a zajištění přístupu k veřejným a sociálním službám v Ad´ar Woreda v regionu Afar</t>
  </si>
  <si>
    <t>Komplexní podpora pro nejzranitelnější komunity, jižní Etiopie</t>
  </si>
  <si>
    <t>snižování rizka katastrof</t>
  </si>
  <si>
    <t>Borana Disaster Risk Reduction and Resilience (BDRRR) Project</t>
  </si>
  <si>
    <t>CARE ČR</t>
  </si>
  <si>
    <t>voda-sanitace-hygiena</t>
  </si>
  <si>
    <t>Access to water and sanitation for drought and conflict affected communities by using innovative solar-powered systems, North Gonder, Amhara region, Ethiopia</t>
  </si>
  <si>
    <t>Přístup k vodě a hygieně pro vnitřně vysídlené osoby, navrátilce a hostitelskou komunitu za pomoci inovativních solárních systémů, 5. fáze, East Hararghe, Etiopie</t>
  </si>
  <si>
    <t>Improving climate resilience in Abela Abaya Woreda through enhancing access to water and sanitation and strengthening livelihood options for targeted vulnerable households in Abaya Chawukare and Gurocho Kebeles, Ethiopia</t>
  </si>
  <si>
    <t>Charita ČR</t>
  </si>
  <si>
    <t>Stabilizace vybraných, válkou zasažených oblastí v regionu Tigray v Etiopii, díky zajištění potravinové a nutriční bezpečnosti ohrožených skupin obyvatel a vytvoření pracovních příležitostí pro mladé obyvatele</t>
  </si>
  <si>
    <t>Development Alliance</t>
  </si>
  <si>
    <t>Post-konfliktní obnova v konfliktu postiženém regionu Tigraj</t>
  </si>
  <si>
    <t>Concern Worldwide</t>
  </si>
  <si>
    <t>Filipíny</t>
  </si>
  <si>
    <t>Humanitární pomoc po záplavách - projekt výstavby vodojemu</t>
  </si>
  <si>
    <t>World Vision Development Cooperation</t>
  </si>
  <si>
    <t>Chile</t>
  </si>
  <si>
    <t>Humanitární pomoc po požárech - rekonstrukce náměstí ve Viňa del Mar</t>
  </si>
  <si>
    <t>Fondo de reconstrucción</t>
  </si>
  <si>
    <t>Izrael</t>
  </si>
  <si>
    <t>Zastřešení centra ENOSH v Beit Shemesh</t>
  </si>
  <si>
    <t>ENOSH – The Israeli Mental Health Organization</t>
  </si>
  <si>
    <t>Jemen</t>
  </si>
  <si>
    <t>Multisectoral Lifesaving Assistance, Yemen</t>
  </si>
  <si>
    <t>Kambodža</t>
  </si>
  <si>
    <t>Adaptive Resilient Initiative for Sustainable DRR Engagement (ARISE)  II.</t>
  </si>
  <si>
    <t>Zvýšení připravenosti na přírodní katastrofy v Kambodži skrze propojení systému EWS1294 s předběžnými opatřeními proti povodním</t>
  </si>
  <si>
    <t>Kazachstán</t>
  </si>
  <si>
    <t>Humanitární pomoc po záplavách - Obnova centra Alibi pro reintrodukci volně žijících kopytníků</t>
  </si>
  <si>
    <t xml:space="preserve">Asociace na ochranu biodiverzity Kazachstánu </t>
  </si>
  <si>
    <t>Konžská demokratická republika</t>
  </si>
  <si>
    <t>Podpora humanitárních aktivit v provinciích Severní Kivu a Jižní Kivu</t>
  </si>
  <si>
    <t>IFRC - DREF</t>
  </si>
  <si>
    <t>Libanon</t>
  </si>
  <si>
    <t>Podpora humanitárních aktivit UNHCR</t>
  </si>
  <si>
    <t>Myanmar</t>
  </si>
  <si>
    <t>Bridging the Gaps for Crisis-Affected Families in Northern Shan</t>
  </si>
  <si>
    <t>Projekt LEARN - Zlepšení přístupu ke vzdělání a posílení odolnosti dětí postižených krizí a vnitřně  vysídlených osob v Kačjinském státě, severovýchodní oblast Myanmaru</t>
  </si>
  <si>
    <t>Posílení odolnosti krizí zasažených komunit v Arakanském státě, M</t>
  </si>
  <si>
    <t xml:space="preserve">Immediate Humanitarian Aid Response for IDPs in Kanpalet Township and in Thantlang Township, of Chin State, Myanmar, by delivering Food and Non-food-items </t>
  </si>
  <si>
    <t>New Eden Charity Foundation</t>
  </si>
  <si>
    <t>Humanitarian Response to People Affected by political crisis</t>
  </si>
  <si>
    <t>Good Shepherd Myanmar</t>
  </si>
  <si>
    <t>Niger</t>
  </si>
  <si>
    <t>Strengthening education and livelihoods for vulnerable population in Niger (SEL)</t>
  </si>
  <si>
    <t>Nigérie</t>
  </si>
  <si>
    <t>Podpora humanitárních aktivit IFRC ve státech Sokoto a Zamfara</t>
  </si>
  <si>
    <t>IFRC</t>
  </si>
  <si>
    <t>Palestina</t>
  </si>
  <si>
    <t>Potravinová pomoc civilnímu obyvatelstvu Gazy</t>
  </si>
  <si>
    <t>Projekt zdravotnické pomoci civilním obyvatelům Gazy</t>
  </si>
  <si>
    <t>Caritas Jerusalem</t>
  </si>
  <si>
    <t>Súdán</t>
  </si>
  <si>
    <t>Okamžitá potravinová pomoc konfliktem postiženému obyvatelstvu</t>
  </si>
  <si>
    <t>Sýrie</t>
  </si>
  <si>
    <t>Pomoc při zvyšování podpory vzdělávání pro osoby se zdravotním postižením HEARD</t>
  </si>
  <si>
    <t>Tchaj-wan</t>
  </si>
  <si>
    <t xml:space="preserve">Humanitární pomoc po zemětřesení </t>
  </si>
  <si>
    <t>Tchajwanská nadace pro humanitární pomoc při Ministerstvu zdravotnictví</t>
  </si>
  <si>
    <t>Zambie</t>
  </si>
  <si>
    <t>Innovative technological solutions for climate resilience in Western Province of Zambia III.</t>
  </si>
  <si>
    <t>Response to Food and Nutrition Security Crisis in Western Zambia</t>
  </si>
  <si>
    <t>Reakce na sucho v Zambii</t>
  </si>
  <si>
    <t>Zambijský Červený kříž</t>
  </si>
  <si>
    <t>Tackling food insecurity and malnutrition by promoting nutrition-dense crops in Meheba and Mayukwayukwa Refugee Settlements in Zambia III</t>
  </si>
  <si>
    <t xml:space="preserve">Bulharsko </t>
  </si>
  <si>
    <t>MV</t>
  </si>
  <si>
    <t>Záchranářská humanitární pomoc – hašení lesních požárů</t>
  </si>
  <si>
    <t>Generální ředitelství HZS ČR - hrazeno MZV</t>
  </si>
  <si>
    <t>MŽP</t>
  </si>
  <si>
    <t>MŽP ČR - hrazeno MZV</t>
  </si>
  <si>
    <t>Policie ČR</t>
  </si>
  <si>
    <t>Policie ČR - hrazeno MZV</t>
  </si>
  <si>
    <t>Francie</t>
  </si>
  <si>
    <t>Záchranářská humanitární pomoc - povodně</t>
  </si>
  <si>
    <t>Řecko</t>
  </si>
  <si>
    <t>Severní Makedonie</t>
  </si>
  <si>
    <t>SSHR</t>
  </si>
  <si>
    <t>Sušená kojenecká výživa pro obyvatele Gazy</t>
  </si>
  <si>
    <t>SSHR - hrazeno MZV</t>
  </si>
  <si>
    <t>Skutečné čerpání 2024 (Kč)</t>
  </si>
  <si>
    <t>celý kontinent, akce v ČR</t>
  </si>
  <si>
    <t xml:space="preserve">média </t>
  </si>
  <si>
    <t xml:space="preserve">"Den Afriky 2024" - projekce filmu v Městské knihovně </t>
  </si>
  <si>
    <t>Alžírsko, Čad, Egypt, Etiopie, JAR, Jižní Súdán, Keňa, Libye, Maroko, Mozambik, Nigérie, Senegal, Tunisko, Zambie</t>
  </si>
  <si>
    <t>podpora demokracie, média a svobodný přístup k informacím</t>
  </si>
  <si>
    <t>Cool Czechia 2024 - studijní cesta mladých afrických lídrů do ČR</t>
  </si>
  <si>
    <t>všechna ZÚ ČR v Africe</t>
  </si>
  <si>
    <t xml:space="preserve">Stratcom OK přes ZÚ </t>
  </si>
  <si>
    <t>ZÚ ČR v Africe</t>
  </si>
  <si>
    <t>Keňa</t>
  </si>
  <si>
    <t>zdravotnictví</t>
  </si>
  <si>
    <t>Vázaný peněžní dar - Keňa, novorozenencké vybavení pro nemocnici v Mombase</t>
  </si>
  <si>
    <t>TSE České Budějovice/Linet</t>
  </si>
  <si>
    <t>voda, potraviny</t>
  </si>
  <si>
    <t>podpora uprchlíků a vnitřně vysídlených osob</t>
  </si>
  <si>
    <t>Burkina Faso, Niger, Mali</t>
  </si>
  <si>
    <t xml:space="preserve">Fondation Hirondelle - podpora rozhlasového vysílání v Sahelu </t>
  </si>
  <si>
    <t>Hirondelle</t>
  </si>
  <si>
    <t>LP</t>
  </si>
  <si>
    <t>Lokální transformační projekt "Beautiful Camp" na podporu občanské společnosti přes LPTP</t>
  </si>
  <si>
    <t>Srbsko</t>
  </si>
  <si>
    <t>média</t>
  </si>
  <si>
    <t>Fact-checked: journalists and activists against lies and propaganda</t>
  </si>
  <si>
    <t>Transitions</t>
  </si>
  <si>
    <t>Arménie</t>
  </si>
  <si>
    <t>participace</t>
  </si>
  <si>
    <t>Participativní cesta ke změně v regionech Arménie</t>
  </si>
  <si>
    <t>NESEHNUTÍ Brno</t>
  </si>
  <si>
    <t>Gruzie</t>
  </si>
  <si>
    <t>Empowerment of civil society and independent media</t>
  </si>
  <si>
    <t>JV Asie</t>
  </si>
  <si>
    <t>lidská práva</t>
  </si>
  <si>
    <t>Projekt transformační spolupráce na podporu lidských práv</t>
  </si>
  <si>
    <t>Integria, z. ú.</t>
  </si>
  <si>
    <t>Moldavsko</t>
  </si>
  <si>
    <t>státní správa a občanská společnost</t>
  </si>
  <si>
    <t>MoRCze 2024 - Moldavská Republika a Česko bojující proti střetu zájmů na lokální úrovni v Moldavsku</t>
  </si>
  <si>
    <t>Transparency International - Česká republika, o.p.s.</t>
  </si>
  <si>
    <t>Kosovo</t>
  </si>
  <si>
    <t>Podpora implementace zákona o financování politických stran a monitoringu předvolebních kampaní</t>
  </si>
  <si>
    <t>Projekt transformační spoluprác na podporu lidských práv</t>
  </si>
  <si>
    <t>EmpowerHer: Podpora lokálních političek v Moldavsku</t>
  </si>
  <si>
    <t>Agora CE o.p.s.</t>
  </si>
  <si>
    <t>východní Evropa</t>
  </si>
  <si>
    <t>Projekt transformační spolupráce na podporu svobody médií</t>
  </si>
  <si>
    <t>Občanské Bělorusko, z.s.</t>
  </si>
  <si>
    <t>Preparing news media in Bosnia and Herzegovina and Serbia for the digital age</t>
  </si>
  <si>
    <t>Institut pro evropskou politiku EUROPEUM, z.s.</t>
  </si>
  <si>
    <t>Advancing Media Literacy through Armenian Civil Society Actors</t>
  </si>
  <si>
    <t>Člověk v tísni, o.p.s.</t>
  </si>
  <si>
    <t>korupce</t>
  </si>
  <si>
    <t>Účinná opatření proti praní špinavých peněz v Bosně a Hercegovině skrze rozvoj expertních kapacit občanské společnosti</t>
  </si>
  <si>
    <t>Odolná média: Nová generace</t>
  </si>
  <si>
    <t>životní prostředí</t>
  </si>
  <si>
    <t>Natura 2000 Moldova: Prosazování evropského přístupu k ochraně přírody v Moldavsku</t>
  </si>
  <si>
    <t>Arnika - Centrum pro podporu občanů</t>
  </si>
  <si>
    <t>Podpora občanských kampaní za lepší životní prostředí v Gruzii</t>
  </si>
  <si>
    <t>Projekt transformační spolupráce na podporu médií</t>
  </si>
  <si>
    <t>Mladí pro zdravé Srbsko</t>
  </si>
  <si>
    <t>ARNIKA - program Toxické látky a odpady</t>
  </si>
  <si>
    <t>Ekologická transformace těžebních oblastí Arménie</t>
  </si>
  <si>
    <t>Zůstat svobodná a živá – předávání nástrojů k efektivnějšímu potírání domácího násilí v Bosně</t>
  </si>
  <si>
    <t>Poradna pro občanství/Občanská a lidská práva, z. s.</t>
  </si>
  <si>
    <t>Projekt tranformační spolupráce na podporu lidských práv</t>
  </si>
  <si>
    <t>Burma Center Prague, o.p.s.</t>
  </si>
  <si>
    <t>Posílení kapacit srbských investigativních novinářů v mapování zahraničních vlivů v Srbsku</t>
  </si>
  <si>
    <t>Asociace pro mezinárodní otázky, z. s.</t>
  </si>
  <si>
    <t>Klenoty přírody Bosny a Hercegoviny: Posílení odolnosti a participace místních komunit</t>
  </si>
  <si>
    <t>Ukrajina</t>
  </si>
  <si>
    <t>vzdělávání</t>
  </si>
  <si>
    <t>Podpora obnovy školství na Ukrajině</t>
  </si>
  <si>
    <t>Young Heroes - Empowerment of young men and women in BiH on community level</t>
  </si>
  <si>
    <t>Media Smart: Building resilience to disinformation through training programs for journalists, educators and families (Phase III)</t>
  </si>
  <si>
    <t>latinská Amerika</t>
  </si>
  <si>
    <t>Projekt transformační spolurpáce na podporu lidských práv</t>
  </si>
  <si>
    <t>POST BELLUM,  z. ú.</t>
  </si>
  <si>
    <t>Mediální gramotnost pro demokratickou a odolnou společnost v Gruzii</t>
  </si>
  <si>
    <t>Transparentnější a inkluzivnější rozpočtování v Moldavsku: zapojení aktivních a mladých občanů ve třech obcích do tvorby rozpočtu a přenos zkušeností do ostatních moldavských obcí</t>
  </si>
  <si>
    <t>Diakonie ČCE - Středisko humanitární a rozvojové spolupráce</t>
  </si>
  <si>
    <t>statní správa a občanská společnost</t>
  </si>
  <si>
    <t>Projekt transformační spolupráce na podporu svobody slova</t>
  </si>
  <si>
    <t>Společnost Libri Prohibiti</t>
  </si>
  <si>
    <t>Česko</t>
  </si>
  <si>
    <t>Podpora platformy DEMAS</t>
  </si>
  <si>
    <t>DEMAS – Asociace pro podporu demokracie a lidských práv</t>
  </si>
  <si>
    <t>Cesta pro Ukrajinu</t>
  </si>
  <si>
    <t>Bosna a Hercegovina, Kosovo, Srbsko, Černá Hora</t>
  </si>
  <si>
    <t>Pluralism Prodemos (PluPro)</t>
  </si>
  <si>
    <t>Kazachtán</t>
  </si>
  <si>
    <t>Účast občanské společnosti na zmírňování změny klimatu v Kragandské oblasti Kazachstánu</t>
  </si>
  <si>
    <t>Arménie, Moldavsko, Gruzie</t>
  </si>
  <si>
    <t>Odolná občasnká společnost v regionu Východního partnerství</t>
  </si>
  <si>
    <t>Ghana</t>
  </si>
  <si>
    <t>ZÚ Akkra</t>
  </si>
  <si>
    <t>Podpora odpovědné občasnké žurnalistiky pro klidné volby 2024</t>
  </si>
  <si>
    <t>Youth bridge Foundation</t>
  </si>
  <si>
    <t>Demokratická republika Kongo</t>
  </si>
  <si>
    <t>ZÚ Kinhasa</t>
  </si>
  <si>
    <t>Chraňme naše děti</t>
  </si>
  <si>
    <t>Nevládní organizace PRODHOJ</t>
  </si>
  <si>
    <t>ZÚ Lusaka</t>
  </si>
  <si>
    <t>Projekt na budování kapacit obránců lidských práv</t>
  </si>
  <si>
    <t>Chapter One Foundation</t>
  </si>
  <si>
    <t>Latinská Amerika</t>
  </si>
  <si>
    <t>ZÚ Bogota</t>
  </si>
  <si>
    <t>Lokální transformační projekt na podporu lidských práv</t>
  </si>
  <si>
    <t xml:space="preserve">Latinská Amerika </t>
  </si>
  <si>
    <t>Paraguay</t>
  </si>
  <si>
    <t>ZÚ Buenos Aires</t>
  </si>
  <si>
    <t>Demokracie v akci</t>
  </si>
  <si>
    <t>Alma Cívica</t>
  </si>
  <si>
    <t>ZÚ Havana</t>
  </si>
  <si>
    <t>ZÚ Madrid</t>
  </si>
  <si>
    <t>ZÚ Astana</t>
  </si>
  <si>
    <t>Proti (domácímu) násilí v mladých rodinách</t>
  </si>
  <si>
    <t>veřejná nadace "Zamandas 21"</t>
  </si>
  <si>
    <t>ZÚ Hanoj</t>
  </si>
  <si>
    <t>Čína</t>
  </si>
  <si>
    <t>GK Hongkong</t>
  </si>
  <si>
    <t>Poskytování pomoci uprchlíkům a žadatelům o azyl v Hongkongu, včetně prostřednictvím vzdělání a sportu</t>
  </si>
  <si>
    <t>RUN HK</t>
  </si>
  <si>
    <t>Pákistán</t>
  </si>
  <si>
    <t>ZÚ Islámábád</t>
  </si>
  <si>
    <t>Vzestup venkovských žen</t>
  </si>
  <si>
    <t>Kaarvan Crafts Foundation</t>
  </si>
  <si>
    <t>ZÚ Bangkok</t>
  </si>
  <si>
    <t xml:space="preserve">Lokální transformační projekt na podporu lidských práv </t>
  </si>
  <si>
    <t>Blízký Východ</t>
  </si>
  <si>
    <t>ZÚ Teherán</t>
  </si>
  <si>
    <t>Írán / Norsko</t>
  </si>
  <si>
    <t>ZÚ Oslo</t>
  </si>
  <si>
    <t>Nobelova cena míru 2023</t>
  </si>
  <si>
    <t>Nobel Peace Center</t>
  </si>
  <si>
    <t>Turecko</t>
  </si>
  <si>
    <t>ZÚ Ankara</t>
  </si>
  <si>
    <t xml:space="preserve">Iniciativa pro inkluzivní výcvik v oblasti práva: Posílení povědomí advokátních koncipientů a advokátů v oblasti lidských práv spojených s LGBTI+ </t>
  </si>
  <si>
    <t>University Queer Research and LGBTI Solidarity Association</t>
  </si>
  <si>
    <t>GK Istanbul</t>
  </si>
  <si>
    <t xml:space="preserve">Občanská participace v rámci lokálního / regionálního veřejného politického rozhodování </t>
  </si>
  <si>
    <t>Yurttaşlık Derneği (Citizen´s Assembly, formerly known as the Helsinki Citizen´s Assembly)</t>
  </si>
  <si>
    <t xml:space="preserve">Rovnost pohlaví, boj proti genderově motivovanému násilí a izolaci sociálně znevýhodněných nezletilých imigrantek v Istanbulu </t>
  </si>
  <si>
    <t>Kadınlarla Dayanışma Vakfı</t>
  </si>
  <si>
    <t>ZÚ Bělehrad</t>
  </si>
  <si>
    <t xml:space="preserve">Cesta ke spravedlnosti: iniciativa právní podpory pro oběti </t>
  </si>
  <si>
    <t>YUCOM</t>
  </si>
  <si>
    <t>Černá Hora</t>
  </si>
  <si>
    <t>ZÚ Podgorica</t>
  </si>
  <si>
    <t>Aktivní občanství a lidská práva pro inkluzivní a prosperující společnost</t>
  </si>
  <si>
    <t>Youth factory</t>
  </si>
  <si>
    <t>ZÚ Sarajevo</t>
  </si>
  <si>
    <t>Mládež v domě lidských práv Banja Luka</t>
  </si>
  <si>
    <t>Zdravo Da Ste</t>
  </si>
  <si>
    <t>Albánie</t>
  </si>
  <si>
    <t>ZÚ Tirana</t>
  </si>
  <si>
    <t>Minulost a přítomnost - výzva pro práva žen</t>
  </si>
  <si>
    <t>Albanian Women´s Museum</t>
  </si>
  <si>
    <t>ZÚ Jerevan</t>
  </si>
  <si>
    <t>Democracy Sprint: Společný vývoj digitálních řešení pro organizace zabývající se lidskými právy a demokracií</t>
  </si>
  <si>
    <t>TUMO Labs</t>
  </si>
  <si>
    <t>Podpora násilně vysídlených školáků z Náhorního Karabachu</t>
  </si>
  <si>
    <t>For Equal Rights NGO</t>
  </si>
  <si>
    <t>ZÚ Tbilisi</t>
  </si>
  <si>
    <t>Občanká společnost jako součást demokracie: Sdílení CZ zkušeností</t>
  </si>
  <si>
    <t>Caucasian Journal</t>
  </si>
  <si>
    <t>Rovnost v rozmanitosti</t>
  </si>
  <si>
    <t xml:space="preserve">Women's Hope </t>
  </si>
  <si>
    <t>ZÚ Kišiněv</t>
  </si>
  <si>
    <t>Ozvěny jednoho světa</t>
  </si>
  <si>
    <t>Moldox Public Association</t>
  </si>
  <si>
    <t>Rusko</t>
  </si>
  <si>
    <t>ZÚ Moskva</t>
  </si>
  <si>
    <t>Bělorusko</t>
  </si>
  <si>
    <t>ZÚ Varšava</t>
  </si>
  <si>
    <t>ZÚ Kyjev</t>
  </si>
  <si>
    <t>Lokální transformační projekt</t>
  </si>
  <si>
    <t>StateWatch Think Tank</t>
  </si>
  <si>
    <t>Creation of a legal assistance consultation center in the city of Pershotravensk</t>
  </si>
  <si>
    <t>Public organization "Local development of communities"</t>
  </si>
  <si>
    <t>Eco-weekend</t>
  </si>
  <si>
    <t>NGO “Development Agency ‘Urbanistic City’</t>
  </si>
  <si>
    <t>Stress Resilience Spaces "Campus"</t>
  </si>
  <si>
    <t>Gender Club Dnipro</t>
  </si>
  <si>
    <t>Posilování hlasu lidských práv</t>
  </si>
  <si>
    <t>Human Rights Information Centre (ZMINA)</t>
  </si>
  <si>
    <t>Strengthening Viability of Media from Dnipro Region</t>
  </si>
  <si>
    <t>Lviv Media Forum</t>
  </si>
  <si>
    <t>Laboratoř pro krátké dokumentární filmy o společensky důležitých otázkách na Ukrajině</t>
  </si>
  <si>
    <t>Media Development Foundation</t>
  </si>
  <si>
    <t>Komunita pro nás - Znalosti jsou nejlepší zbraní</t>
  </si>
  <si>
    <t>NGO"Community for us"</t>
  </si>
  <si>
    <t>Podpora nezávislého zpravodajství</t>
  </si>
  <si>
    <t>Místní síla ZÚ Kyjev</t>
  </si>
  <si>
    <t>Audit projektů ZÚ Kyjev</t>
  </si>
  <si>
    <t>Monitoring projektů - cestovné</t>
  </si>
  <si>
    <t>Finanční politika                    a administrativní řízení</t>
  </si>
  <si>
    <t>MF</t>
  </si>
  <si>
    <t>Projekt technické asistence Transformační finanční a ekonomická spolupráce</t>
  </si>
  <si>
    <t>Uzbekistán</t>
  </si>
  <si>
    <t>Mongolsko</t>
  </si>
  <si>
    <t>Aid for Trade</t>
  </si>
  <si>
    <t>Ministerstvo průmyslu a obchodu</t>
  </si>
  <si>
    <t>Zavedení ISO standardů a procesů certifikace</t>
  </si>
  <si>
    <t>RPSC ideas s.r.o., Olomouc</t>
  </si>
  <si>
    <t>Budování kapacit malých a středních podniků a transformace soukromého sektoru v Etiopii</t>
  </si>
  <si>
    <t>Asociace malých a středních podniků a živnostníků ČR</t>
  </si>
  <si>
    <t>Moldavská republika</t>
  </si>
  <si>
    <t>Studijní cesta do zpracovatelského potravinářského družstva v ČR</t>
  </si>
  <si>
    <t>Podpora obchodu s lískovými oříšky</t>
  </si>
  <si>
    <t>Rozvoj malých a středních podniků v Zambii při využití e-commerce</t>
  </si>
  <si>
    <t>Zdokonalení výroby obuvi v Mongolsku pomocí předání know-how a potřebné technologie</t>
  </si>
  <si>
    <t>Podpora zlepšení kvality srbského infrastrukturního systému a jeho adaptace na pravidla EU</t>
  </si>
  <si>
    <t>Úřad pro technickou normalizaci, metrologii a státní zkušebnictví</t>
  </si>
  <si>
    <t>Podpora budování kapacit a technologického rozvoje mlékárenství na Filipínách</t>
  </si>
  <si>
    <t>Devise Group, s.r.o., Brno</t>
  </si>
  <si>
    <t>Pyrotechnická asanace Žunovnica 2024</t>
  </si>
  <si>
    <t>Pyrotechnická služba</t>
  </si>
  <si>
    <t>Potápěčsko-pyrotechnická likvidační mise I – Bezpečnostní rozvojová spolupráce mezi Odborem speciálních potápěčských činností a výcviku ŘSPP PP ČR, Federální správou civilní ochrany BiH a Republikovou správou civilní ochrany Republiky Srbské BiH</t>
  </si>
  <si>
    <t>Ředitelství služby pořádkové policie</t>
  </si>
  <si>
    <t>Potápěčsko-pyrotechnická likvidační mise II – Bezpečnostní rozvojová spolupráce mezi Odborem speciálních potápěčských činností a výcviku ŘSPP PP ČR, Federální správou civilní ochrany BiH a Republikovou správou civilní ochrany Republiky Srbské BiH</t>
  </si>
  <si>
    <t>Společný potápěčský výcvik I – Bezpečnostní rozvojová spolupráce mezi Odborem speciálních potápěčských činností a výcviku ŘSPP PP ČR, Federální správou civilní ochrany BiH a Republikovou správou civilní ochrany Republiky Srbské BiH</t>
  </si>
  <si>
    <t>Společný potápěčský výcvik II – Bezpečnostní rozvojová spolupráce mezi Odborem speciálních potápěčských činností a výcviku ŘSPP PP ČR, Federální správou civilní ochrany BiH a Republikovou správou civilní ochrany Republiky Srbské BiH</t>
  </si>
  <si>
    <t>Školení příslušníků a zdravotníků Bosny a Hercegoviny v moderních postupech ošetření traumatických zranění</t>
  </si>
  <si>
    <t>Zdravotnické zařízení MV</t>
  </si>
  <si>
    <t>Zahájení spolupráce s vybranými zeměmi Západního Balkánu za účelem začlenění regionu do celoevropské integrace komunikačních systému bezpečnostních a záchranných sborů</t>
  </si>
  <si>
    <t>Odbor provozu informačních technologií a komunikací MV</t>
  </si>
  <si>
    <t>Iniciační cesta NCOZ SKPV pro spolupráci s Černou Horou na téma Finanční šetření</t>
  </si>
  <si>
    <t>Národní centrála proti organizovanému zločinu</t>
  </si>
  <si>
    <t>Policejní spolupráce mezi NCOZ SKPV a Ghana Police Service</t>
  </si>
  <si>
    <t>Implementace genetických metod pro výměnu profilů DNA</t>
  </si>
  <si>
    <t>Kriminalistický ústav</t>
  </si>
  <si>
    <t>Školení gruzínských hasičů v oblasti požární ochrany II.</t>
  </si>
  <si>
    <t>Generální ředitelství Hasičského záchranného sboru ČR</t>
  </si>
  <si>
    <t>Vnitřní kontrolní mechanismy kosovské policie zaměřené na bezúhonnost policistů, způsoby šetření, zneužívání služebních povinností, využívání sociálních sítí</t>
  </si>
  <si>
    <t>Úřad vnitřní kontroly</t>
  </si>
  <si>
    <t>Výměna zkušeností Generální inspekce bezpečnostních sborů při institutu zkoušek spolehlivosti s orgánem Ministerstva vnitra Severní Makedonie</t>
  </si>
  <si>
    <t>Generální inspekce bezpečnostních sborů</t>
  </si>
  <si>
    <t>Kybernetická bezpečnost</t>
  </si>
  <si>
    <t>Národní centrála proti terorismu, extremismu a kybernetické kriminalitě</t>
  </si>
  <si>
    <t>Zvýšení kapacit ukrajinské policie v boji proti drogové kriminalitě ve virtuálním prostředí</t>
  </si>
  <si>
    <t>Národní protidrogová centrála</t>
  </si>
  <si>
    <t>Podpora efektivnosti trestního řízení s akcentem na trestnou činnost v souvislosti s napadením Ukrajiny</t>
  </si>
  <si>
    <t>Generální inspekce bezpečnostních sborů ve spolupráci s Národní centrálou proti organizovanému zločinu</t>
  </si>
  <si>
    <t>Program bezpečnostní rozvojové spolupráce s Ukrajinou v oblasti analytických činností</t>
  </si>
  <si>
    <t>Úřad Vysokého komisaře OSN pro uprchlíky (UNHCR)</t>
  </si>
  <si>
    <t>Mauretánie</t>
  </si>
  <si>
    <t>Pobřeží slonoviny</t>
  </si>
  <si>
    <t>Mezinárodní centrum pro rozvoj migračních politik (ICMPD)</t>
  </si>
  <si>
    <t>Rwanda</t>
  </si>
  <si>
    <t xml:space="preserve">Mezinárodní organizace pro migraci (IOM) </t>
  </si>
  <si>
    <t>Tunisko</t>
  </si>
  <si>
    <t>Podpora reintegrace navrátilců v Afghánistánu 
01.01.2024 – 31.12.2024</t>
  </si>
  <si>
    <t>Stabilizace uprchlíků z Mali v Mauretánii 01.01.2024 – 31.12.2024</t>
  </si>
  <si>
    <t>Podpora ochrany hranic a prevence nelegální migrace a obchodování 
s lidmi v Pobřeží slonoviny 
01.09.2024 – 28.02.2026</t>
  </si>
  <si>
    <t>Podpora uprchlíků ve Rwandě 
01.01.2024 – 31.12.2024</t>
  </si>
  <si>
    <t>Bezpečné zóny pro nezletilé migranty bez doprovodu v Řecku
01.04.2024 – 31.01.2025</t>
  </si>
  <si>
    <t>Podpora dobrovolných návratů 
a reintegrace migrantů v Tunisku 
01.08.2024 – 01.02.2026</t>
  </si>
  <si>
    <t>Ghana/ČR</t>
  </si>
  <si>
    <t>stáž</t>
  </si>
  <si>
    <t>VFN</t>
  </si>
  <si>
    <t>mise</t>
  </si>
  <si>
    <t>FNKV</t>
  </si>
  <si>
    <t>FN Bulovka</t>
  </si>
  <si>
    <t>FN Brno</t>
  </si>
  <si>
    <t>Irák</t>
  </si>
  <si>
    <t>školení</t>
  </si>
  <si>
    <t>FNHK</t>
  </si>
  <si>
    <t>rekognoskace</t>
  </si>
  <si>
    <t>Jordánsko</t>
  </si>
  <si>
    <t>ÚVN</t>
  </si>
  <si>
    <t>FN Olomouc</t>
  </si>
  <si>
    <t>FTN</t>
  </si>
  <si>
    <t>Rwanda/ČR</t>
  </si>
  <si>
    <t>mise, školení</t>
  </si>
  <si>
    <t>Senegal</t>
  </si>
  <si>
    <t>NNH</t>
  </si>
  <si>
    <t>Senegal/ČR</t>
  </si>
  <si>
    <t>FN Motol</t>
  </si>
  <si>
    <t>AČR</t>
  </si>
  <si>
    <t>Zdroje pro mimořádné situace</t>
  </si>
  <si>
    <t>Provozní příspěvky pro ZÚ</t>
  </si>
  <si>
    <t>Administrativní, logistické náklady a propagace</t>
  </si>
  <si>
    <t>Zdroje byly využity v souladu s Koncepcí programu v průběhu roku 2024 dle vyhodnocení aktuálních potřeb</t>
  </si>
  <si>
    <t>ZÚ Akkra, Ammán, Bejrút, Dakar, Lusaka, Nairobi</t>
  </si>
  <si>
    <t>Doprava zdravotnického materiálu, provozní náklady (např. tlumočení či náklady spjaté s realizací stáží), PR (např. fotografování aktivit programu, grafické práce)</t>
  </si>
  <si>
    <t>2.2.6, 2.2.12 Projekty s mezinárodními organizacemi</t>
  </si>
  <si>
    <t>Irsko</t>
  </si>
  <si>
    <t>Island</t>
  </si>
  <si>
    <t>Egypt</t>
  </si>
  <si>
    <t>Kanada</t>
  </si>
  <si>
    <t>Vietnam</t>
  </si>
  <si>
    <t>Hongkong (Čína)</t>
  </si>
  <si>
    <t>Malajsie</t>
  </si>
  <si>
    <t>Bhútán</t>
  </si>
  <si>
    <t>Ázerbajdžán</t>
  </si>
  <si>
    <t>Alžírsko</t>
  </si>
  <si>
    <t>Česká polární věda a její přínos výzkumu klimatických změn v Arktidě</t>
  </si>
  <si>
    <t>Sdílení českého know-how udržitelného zpracování slámy</t>
  </si>
  <si>
    <t>Nové metody v chovu dravců</t>
  </si>
  <si>
    <t>Pitná voda a výzkum odpadních vod v Kanadě</t>
  </si>
  <si>
    <t xml:space="preserve">Prezentace Univerzity Palackého pro vedení Národního parku Cat Ba a navázání spolupráce </t>
  </si>
  <si>
    <t>Česká cesta: oceňování vítězů jako cesta k udržitelné budoucnosti</t>
  </si>
  <si>
    <t>Prezentace udržitelného zemědělství pro Malajsii</t>
  </si>
  <si>
    <t>Posílení připravenosti a odolnosti státních institucí prostřednictvím odborného školení a sdílení dobré praxe v oblasti kybernetické bezpečnosti</t>
  </si>
  <si>
    <t>Genderový mainstreaming jako předpoklad pro udržitelný rozvoj – podpora kapacit poslankyň Parlamentu země</t>
  </si>
  <si>
    <t>Rozvoj sociálních služeb poskytovaných Minsko-mohylevskou arcidiecézní Charitou</t>
  </si>
  <si>
    <t>Sdílení českého know-how v oblasti vzdělávání nevidomých a slabozrakých</t>
  </si>
  <si>
    <t>Podpora účasti českého experta na seminářích a školeních v oblasti plýtvání potravinami v rámci i nad rámec festivalu Yerevan Gastro Days</t>
  </si>
  <si>
    <t>Česká řešení prevence před povodněmi na řece Tejipió v brazilském státě Pernambuco</t>
  </si>
  <si>
    <t xml:space="preserve">Business coaching pro ženy </t>
  </si>
  <si>
    <t>Seminář českých technologií v oblasti efektivního zpracování odpadů</t>
  </si>
  <si>
    <t>Odstraňování nerovnosti žen v socio-ekonomické oblasti</t>
  </si>
  <si>
    <t>Prezentace českých řešení na téma GIS a dálkový průzkum Země</t>
  </si>
  <si>
    <t>Účast na konferenci „Honoring the Past, Shaping the Future“</t>
  </si>
  <si>
    <t>ZÚ Káhira</t>
  </si>
  <si>
    <t>ZÚ Manila</t>
  </si>
  <si>
    <t>ZÚ Ottawa</t>
  </si>
  <si>
    <t>GK Toronto</t>
  </si>
  <si>
    <t>ZÚ Kuala Lumpur</t>
  </si>
  <si>
    <t>ZÚ Dillí</t>
  </si>
  <si>
    <t>ZÚ Minsk</t>
  </si>
  <si>
    <t>ZÚ Priština</t>
  </si>
  <si>
    <t>ZÚ Brasília</t>
  </si>
  <si>
    <t>GK Erbíl</t>
  </si>
  <si>
    <t>ZÚ Baku</t>
  </si>
  <si>
    <t>ZÚ Alžír</t>
  </si>
  <si>
    <t>Seminář „Rovnost žen a mužů v převážně maskulinním prostředí“</t>
  </si>
  <si>
    <t>ZÚ Dublin</t>
  </si>
  <si>
    <t>MZV AFR/OK</t>
  </si>
  <si>
    <t>MZV AFR/ORS/OK</t>
  </si>
  <si>
    <t>MZV LPTP/ZÚ Abuja</t>
  </si>
  <si>
    <t>Libye</t>
  </si>
  <si>
    <t>Jiné</t>
  </si>
  <si>
    <t xml:space="preserve">Zdrav. vybavení pro jednodenní chirurgii, Al Hayat International Hospital (Mosul) </t>
  </si>
  <si>
    <t>Vybavení porodního oddělení pro nemocnici v Nadžafu</t>
  </si>
  <si>
    <t xml:space="preserve">Zdrav. vybavení pro jednodenní chirurgii, Erbil Emergency Hospital (Erbíl) </t>
  </si>
  <si>
    <t>Inovativní vzdělávání iráckých studentů v robotice</t>
  </si>
  <si>
    <t>Veřejný sběr čistý Irák</t>
  </si>
  <si>
    <t>Renovace základní školy Qafar</t>
  </si>
  <si>
    <t>Renovace gynekologického a neonatologického oddělení v nemocnici King Abdullah, Irbid</t>
  </si>
  <si>
    <t>Zlepšení odolnosti syrských uprchlíků a hostitelské komunity ve městě Zarqá</t>
  </si>
  <si>
    <t>WASHing away barriers: Promoting education and safe water in Southern Yemen</t>
  </si>
  <si>
    <t>Emergency assistance throughz provision of WASH to vulnerable IDPs and host communities in Al Qanawis district, governorate of Hodeidah, Phase II</t>
  </si>
  <si>
    <t>Dodání zdravotnického vybavení pro neonatální jednotku intenzivní péče pro Státní nemocnici Karantina v Bejrútu</t>
  </si>
  <si>
    <t>Dodání zdravotnického vybavení pro neonatální jednotku intenzivní péče pro Státní nemocnici Mays El Jabal</t>
  </si>
  <si>
    <t>Instalace solárního osvětlení v Deir El Ahmar</t>
  </si>
  <si>
    <t>Zlepšení životních podmínek v ženské věznicic v Baabdě</t>
  </si>
  <si>
    <t>Humanitární podpora zranitelných srských uprchlíků a hostitelské libanonské komunity v Hay el Gharbeh</t>
  </si>
  <si>
    <t>Instalace kompaktní čistírny odpadních vod</t>
  </si>
  <si>
    <t xml:space="preserve">Financování stávajících aktivit - RIS 1100000 HP dar určený na financování aktivit ICRC, které se mj. soustředí na hledání nezvěstných, slučování rodin a monitorování podmínek v detenčních zařízeních a mají zásadní dopad na udržování stability na lokální úrovni. Potřebné s ohledem na omezení migrace do Evropy. </t>
  </si>
  <si>
    <t>Financování stávajících aktivit - RIS 4100000</t>
  </si>
  <si>
    <t>Zlepšení péče o zranitelné děti a ženy v Palestině, Holy Family Hospital</t>
  </si>
  <si>
    <t>Rozvoj chirurgických a lékařských zákroků, Hospital of Betlehem Arab Society for Rehabilitation (Betlém)</t>
  </si>
  <si>
    <t>Vybavení pro ortopedické zákroky</t>
  </si>
  <si>
    <t>Pomoci novorozencům přežít</t>
  </si>
  <si>
    <t>Instalace solárních panelů</t>
  </si>
  <si>
    <t>Dar určený na podporu projektu poskytování primární zdravotnické péče a psychosociální podpory civilním obyvatelům Gazy.</t>
  </si>
  <si>
    <t>Úpravna podzemní vody a rozvod pitné vody, Dúma (Východní Ghúta)</t>
  </si>
  <si>
    <t>Úpravna podzemní vody, vybudování solární elektrárny a páteřní vodovodní sítě, Mléha (Východní Ghúta)</t>
  </si>
  <si>
    <t>Zřízení místních krejčovských dílen pro IDP žen s cílem nalézt další zdroje příjmu v Qatáně na venkově Damašku</t>
  </si>
  <si>
    <t>Projekt na zřízení výsadby a školky aromatických léčivých rostlin s cílem školení a zaměstnání žen z vesnice Al Awras na venkově Homsu</t>
  </si>
  <si>
    <t>Pomoc IDPs prostřednictvím školení v projektu výroby zenědelských produktů na vesnici Maskana na venkově Homsu</t>
  </si>
  <si>
    <t>Comprehensive action for restoring access to clean wate, ehancing hygiene, protection, community resilience in Al Bab district, North-West Syria (24-HU-KSA-19)</t>
  </si>
  <si>
    <t>Restoring livelihood opportunities for the most vulnerable women in Deir ez-Zor governorate, North-East Syria (24-HU-KSA-03)</t>
  </si>
  <si>
    <t>Výcvik IQ pilotů</t>
  </si>
  <si>
    <t xml:space="preserve">Medializace </t>
  </si>
  <si>
    <t>Medializace</t>
  </si>
  <si>
    <t>Comedeq</t>
  </si>
  <si>
    <t>Science Camp Basra</t>
  </si>
  <si>
    <t>NGO Clean Iraq (ZÚ Bagdád)</t>
  </si>
  <si>
    <t>Rwanga Foundation (GK Erbíl)</t>
  </si>
  <si>
    <t>Linet</t>
  </si>
  <si>
    <t>DIAKONIE ČCE</t>
  </si>
  <si>
    <t>TSE</t>
  </si>
  <si>
    <t>Organisation for Social and Agricultural Development OSAD</t>
  </si>
  <si>
    <t>Social Humanitarian Economical Intervention for Local Development (SHIELD)</t>
  </si>
  <si>
    <t>UNICEF</t>
  </si>
  <si>
    <t>ICRC</t>
  </si>
  <si>
    <t>Betlehem Arab Society - BASR</t>
  </si>
  <si>
    <t>Holy Family Hospital</t>
  </si>
  <si>
    <t>Arab Women Union</t>
  </si>
  <si>
    <t>G-servis</t>
  </si>
  <si>
    <t>Vodní zdroje Ekomonitor</t>
  </si>
  <si>
    <t>Kostel sv. Eliáše v Qatáně</t>
  </si>
  <si>
    <t>Římskokatolický kostel Zvěstování Panny Marie</t>
  </si>
  <si>
    <t>Charita Al-Najat</t>
  </si>
  <si>
    <t>CHARITA ČR</t>
  </si>
  <si>
    <t>MO/AČR</t>
  </si>
  <si>
    <t xml:space="preserve">Dominikánská republika </t>
  </si>
  <si>
    <t xml:space="preserve">security system management and reform </t>
  </si>
  <si>
    <t>MZV/ORS</t>
  </si>
  <si>
    <t xml:space="preserve">Budování kapacit a odolnosti v oblasti kybernetické bezpečnosti v zemích LA, cesta Cyber Attaché </t>
  </si>
  <si>
    <t>MZV/OKBMZ</t>
  </si>
  <si>
    <t>Kolumbie</t>
  </si>
  <si>
    <t>Budování kapacit a odolnosti Kolumbie a vybraných zemí regionu LAK v oblasti kyberkriminality a kybernetické bezpečnosti, NUKIB</t>
  </si>
  <si>
    <t>Budování kapacit a odolnosti Keni v oblasti kyberkriminality a kybernetické bezpečnosti</t>
  </si>
  <si>
    <t xml:space="preserve">MZV/OS </t>
  </si>
  <si>
    <t>„Budování kapacit a odolnosti v kybernetické bezpečnosti v Bhútánu</t>
  </si>
  <si>
    <t>Indonésie</t>
  </si>
  <si>
    <t>“Současné výzvy v oblasti boje proti kyberkriminalitě</t>
  </si>
  <si>
    <t>Argentina</t>
  </si>
  <si>
    <t>Budování kapacit a odolnosti zemí Jižní Ameriky v oblasti kyberkriminality a kybernetické bezpečnosti</t>
  </si>
  <si>
    <t>Dominikánská republika</t>
  </si>
  <si>
    <t xml:space="preserve">MZV/ORS </t>
  </si>
  <si>
    <t>Aktivní účast a vystoupení experta CERT na Cyberweek@LAC4</t>
  </si>
  <si>
    <t>Budování kapacit a navázání výzkumné spolupráce s College of Dryland Agriculture and Natural Resources, Mekelle University, Etiopie, Mendelova univerzita</t>
  </si>
  <si>
    <t>Mendelova univerzita</t>
  </si>
  <si>
    <t xml:space="preserve">Spolupráce v oblasti lesnického a agrolesnického výzkumu a vzdělávání mezi Mendelovou univerzitou v Brně a Royal University of Agriculture, Kambodža, Mendelova univerzita </t>
  </si>
  <si>
    <t>Lesní biotopy Gruzie v environmentální perspektivě EU – pilotní projekt, Gruzie, Masarykova univerzita</t>
  </si>
  <si>
    <t>Masarykova univerzita</t>
  </si>
  <si>
    <t>BaH</t>
  </si>
  <si>
    <t xml:space="preserve">Implementace prvků modrozelené infrastruktury do systému zelených stěn budov, BaH, VUT Brno </t>
  </si>
  <si>
    <t>Vysoké učení technické v Brně</t>
  </si>
  <si>
    <t>Transformace zemědělsko-potravinářských systémů v Kambodži prostřednictvím posílení výzkumných kapacit, Kambodža, ČZU</t>
  </si>
  <si>
    <t>Česká zemědělská univerzita</t>
  </si>
  <si>
    <t>Modernizace a zvýšení prestiže vysokého zemědělského školství v Moldavsku, Moldavsko, ČZU</t>
  </si>
  <si>
    <t xml:space="preserve">Advancing research capacities and practical training at University of Zambia, Zambie, Mendelova univerzita </t>
  </si>
  <si>
    <t>Inovativní vzdělávání a podpora vědecko-pedagogické práce v agro-potravinářských oborech, BaH, ČZU</t>
  </si>
  <si>
    <t>Zvyšování schopností a dovedností pedagogů NUBB využívat a předávat informace v oblasti chytrého zemědělství, Kambodža, ČZU</t>
  </si>
  <si>
    <t>2i-inovace, implementace: Posilování odborných kapacit v Zambii v oblasti udržitelného rozvoje ekonomiky a podpora cirkulární  ekonomiky, Zambie, VŠCHT</t>
  </si>
  <si>
    <t>Vysoká škola chemicko-technologická</t>
  </si>
  <si>
    <t xml:space="preserve">Posílení kapacit lesnického výzkumu a vzdělávání na Hawassa University, Wondo Genet College of Forestry and Natural Resources, Etiopie, Mendelova univerzita </t>
  </si>
  <si>
    <t>Botswana</t>
  </si>
  <si>
    <t>zemědělství</t>
  </si>
  <si>
    <t>ZÚ Pretoria</t>
  </si>
  <si>
    <t>11-24BW01 Ekonomická emancipace žen v Botswaně skrze aktivity generující příjem</t>
  </si>
  <si>
    <t>Humana People to People Botswana</t>
  </si>
  <si>
    <t>Čad</t>
  </si>
  <si>
    <t>ZÚ Abuja</t>
  </si>
  <si>
    <t>11-24TD01 Zabezpečení a rozvoj polí a farem v komunitách jižního Čadu</t>
  </si>
  <si>
    <t>A.L.C.P. Association de Lutte contre la Pauvrete</t>
  </si>
  <si>
    <t>udržitelný rozvoj</t>
  </si>
  <si>
    <t>11-24GH01 Ženská lesní školka</t>
  </si>
  <si>
    <t>Plant for Planet Ghana</t>
  </si>
  <si>
    <t>JAR</t>
  </si>
  <si>
    <t>Veřejná správa a občanská společnost</t>
  </si>
  <si>
    <t>11-24ZA01 Action Society Sousedská hlídka - Lentegeur</t>
  </si>
  <si>
    <t>Action Society</t>
  </si>
  <si>
    <t>ZÚ Nairobi</t>
  </si>
  <si>
    <t>11-24KE01 Zlepšení kvality lékařské péče a rehabilitace osob se specifickými potřebami</t>
  </si>
  <si>
    <t>The Lutheran World Federation</t>
  </si>
  <si>
    <t>Malawi</t>
  </si>
  <si>
    <t>voda a sanitace</t>
  </si>
  <si>
    <t>11-24MW01 Projekt čisté vody v Katimbira a Bua</t>
  </si>
  <si>
    <t>Tingathe Development Forum (TIDEF)</t>
  </si>
  <si>
    <t>Namibie</t>
  </si>
  <si>
    <t>11-24NA01 Aquanam: Centrum rozvoje dovedností akvaponie a demostrační farma</t>
  </si>
  <si>
    <t>Impact Tank Analysis Foundation</t>
  </si>
  <si>
    <t>11-24RW01 Komunitní centrum Rwamagana</t>
  </si>
  <si>
    <t>Talking Through Art</t>
  </si>
  <si>
    <t>ZÚ Dakar</t>
  </si>
  <si>
    <t>11-24SN01 Výzkumná laboratoř v Národním parku Niokolo Koba</t>
  </si>
  <si>
    <t>Panthera Senegal</t>
  </si>
  <si>
    <t>zdravotní péče</t>
  </si>
  <si>
    <t>11-24SN02 Vybavení ambulancí pro regionální nemocnici v Ourossougui-Matam</t>
  </si>
  <si>
    <t>Regionální nemocnice Ourossougui-Matam</t>
  </si>
  <si>
    <t>Středoafrická republika</t>
  </si>
  <si>
    <t>11-24CF01 Rozšiřování „Školy hrou ve Středoafrické republice“ – vzdělávací nástroje pro základní školy</t>
  </si>
  <si>
    <t>Caritas Bouar, Baoro, Central African Republic</t>
  </si>
  <si>
    <t>Uganda</t>
  </si>
  <si>
    <t>11-24UG01 Budování dlouhodobě zdravých komunit ve venkovských oblastech regionů West Nile</t>
  </si>
  <si>
    <t>EMOTER</t>
  </si>
  <si>
    <t>11-24ZM01 Zahájení provozu nové dílny a výstavba multifunkční budovy pro střední školu v Kashitu</t>
  </si>
  <si>
    <t>New Renato Community Society (NRCS)</t>
  </si>
  <si>
    <t>11-24ZM02 Zpracování volně rostoucích olejů a udržitelné obhospodařování lesů II</t>
  </si>
  <si>
    <t>Booma Woman Multipurpose Cooperative</t>
  </si>
  <si>
    <t>GK Sao Paolo</t>
  </si>
  <si>
    <t>11-24BR01 Vybudování školních zelinářských zahrad v Sao Paulu</t>
  </si>
  <si>
    <t>Organização Cidades sem Fome (Organizace Města bez hladu)</t>
  </si>
  <si>
    <t>ZÚ Brasilia</t>
  </si>
  <si>
    <t>11-24BR02 Voda pro Pantanal</t>
  </si>
  <si>
    <t>Fundacao Ecotrópica</t>
  </si>
  <si>
    <t>11-24CO01 Výstavba hydratační zóny s pitnou vodou ve škole Luis Carlos Galan Sarmiento ve Villavicencio, Meta</t>
  </si>
  <si>
    <t>Corporación 900 metros de cultura</t>
  </si>
  <si>
    <t>Kuba</t>
  </si>
  <si>
    <t>11-24CU01 Zlepšení potravinového zabezpečení zranitelných komunit v obci Ciénaga de Zapata</t>
  </si>
  <si>
    <t>The Mini Industry of Food Products of the Ecological Farm "Los Cocos"</t>
  </si>
  <si>
    <t>11-24PY01 Podpora posilování postavení žen žijících v chudobě</t>
  </si>
  <si>
    <t>Asociación Fé y Alegría</t>
  </si>
  <si>
    <t>Peru</t>
  </si>
  <si>
    <t>ZÚ Lima</t>
  </si>
  <si>
    <t>11-24PE01 Voda pro život, vyvrtání studní s ruční pumpou v komunitách postižených klimatickými změnami, Yurimaguas, Loreto</t>
  </si>
  <si>
    <t>Cáritas del Vicariato Apostólico de Yurimaguas, Peru</t>
  </si>
  <si>
    <t>Salvador</t>
  </si>
  <si>
    <t>ZÚ Mexiko</t>
  </si>
  <si>
    <t>11-24SV01 Zlepšení potravinového zabezpečení rodin postižených jevem El Nino v obcích La Fragua a El Rodeo v obci Moncagua, departement San Miguel</t>
  </si>
  <si>
    <t>Fundación Campo</t>
  </si>
  <si>
    <t>11-24BD01 Posílení postavení klimaticky odolných žen na bangladéšských říčních ostrovech (Chars) za účelem vymýcení chudoby prostřednictvím zemědělského hospodaření</t>
  </si>
  <si>
    <t>Global One</t>
  </si>
  <si>
    <t>11-24PH01 Projekt zřízení zemědělského centra a rekvalifikace a začlenění bývalých povstalců do společnosti v muslimském regionu</t>
  </si>
  <si>
    <t>Consortium of Bangsamoro Civil Society, Inc. (CBCS)</t>
  </si>
  <si>
    <t>ZÚ Jakarta</t>
  </si>
  <si>
    <t>11-24ID01 Posílení postavení indonéských škol ukázkami obnovitelné energie: Malý lokální projekt s českou inovací</t>
  </si>
  <si>
    <t>University of Surabaya, Dr. Elieser Taringan</t>
  </si>
  <si>
    <t>ZÚ Phnompenh</t>
  </si>
  <si>
    <t>11-24KH01 Posílení postavení indonéských škol ukázkami obnovitelné energie: Malý lokální projekt s českou inovací</t>
  </si>
  <si>
    <t>ICF Cambodia Campus</t>
  </si>
  <si>
    <t>11-24KH02 Komunitní školka a 3 dětská hřiště pro děti z obcí Sambor a Sderng Chey.</t>
  </si>
  <si>
    <t>Planete Enfants &amp; Développement</t>
  </si>
  <si>
    <t>Laos</t>
  </si>
  <si>
    <t>11-24LA01 Přístup k čisté pitné vodě ve odlehlých komunitách</t>
  </si>
  <si>
    <t>Abundant Water Inc</t>
  </si>
  <si>
    <t>ZÚ Ulanbátár</t>
  </si>
  <si>
    <t>11-24MN01 Vzdělávací stezka "Lesy pro život" v Boght Khan Uul</t>
  </si>
  <si>
    <t>Mongolian Walking Association</t>
  </si>
  <si>
    <t>ZÚ Rangún</t>
  </si>
  <si>
    <t>11-24MM02 Obnova školy a školky pro děti zasažené cyklonem MOCHA v obcích Kyauk Se Taung a Myat Hle v obvodu Ponnagyun, Arakanský stát</t>
  </si>
  <si>
    <t>výroba energie</t>
  </si>
  <si>
    <t>11-24MM02 Český štěpkovač na výrobu organického hnojiva pro drobné znevýhodněné farmáře</t>
  </si>
  <si>
    <t xml:space="preserve">Myanmar Seeds Association </t>
  </si>
  <si>
    <t>ZÚ Islamábád</t>
  </si>
  <si>
    <t>11-24PK01 Prevence a reakce na násilí založené na pohlaví ve formě popálenin v Paňdžábu</t>
  </si>
  <si>
    <t>Medecins du Monde Pakistan</t>
  </si>
  <si>
    <t>11-24VN01 Podpora cirkulárního zemědělství ve venkovských oblastech provincie Thai Nguyen</t>
  </si>
  <si>
    <t>Hitech Agriculture &amp; Forestry R &amp; D Center (HACEN), Thai Nguyen University of Agriculture and Forestry</t>
  </si>
  <si>
    <t>11-24EG01 Budování budoucnosti: Školení ICT pro drobné pracovnice z žen a hendikepovaných žen v Horním Egyptě</t>
  </si>
  <si>
    <t>Assiut Young Businesswomen Association</t>
  </si>
  <si>
    <t>11-24IQ02 Renovace školy, II. stupeň ve vesnici Telsqof (ZRUŠENO)</t>
  </si>
  <si>
    <t>Nisha Organization</t>
  </si>
  <si>
    <t>11-24IR01 Pokročilé zdravotnické vybavení pro těžce postižené svěřence</t>
  </si>
  <si>
    <t>Rwanga Foundation</t>
  </si>
  <si>
    <t>ZÚ Ammán</t>
  </si>
  <si>
    <t>11-24JO01 Minimalizace rizika přenosu farmaceutického odpadu z odpadní vody do vody a potravního řetězce</t>
  </si>
  <si>
    <t>Royal Scientific Society</t>
  </si>
  <si>
    <t>11-24JO02 Podpora kreativity uprchlíků pro jejich lepší budoucnost</t>
  </si>
  <si>
    <t>Maroko</t>
  </si>
  <si>
    <t>ZÚ Rabat</t>
  </si>
  <si>
    <t>11-24MA01 Rehabilitace venkovské základní školy a výstavba sportovního hřiště</t>
  </si>
  <si>
    <t>Association Aghbalou Ait Ouabidallah</t>
  </si>
  <si>
    <t>ZÚ Damašek</t>
  </si>
  <si>
    <t>11-24SY01 Zlepšení životních podmínek a přístupu ke službám pro chlapce a dívky ve dvou střediscích pro mladistvé v Damašku a Homsu.“</t>
  </si>
  <si>
    <t>Terre des hommes Lausanne</t>
  </si>
  <si>
    <t>11-24SY04 Instalace a provoz solárního systému a vodního čerpadla pro zavlažovací systém pro 50 hektarovou farmu Antiochíjské pravoslavné církve v Latákiji</t>
  </si>
  <si>
    <t>Latakia Antiochijská ortodoxní arcidiecéze</t>
  </si>
  <si>
    <t>ZÚ Tunis</t>
  </si>
  <si>
    <t>11-24TN01 Pramen</t>
  </si>
  <si>
    <t>Association of Culture and Tourism Project</t>
  </si>
  <si>
    <t>11-24AL01 Lékařské vybavení pro porodnici Koco Gliozheni</t>
  </si>
  <si>
    <t>University Hospital Obsteric Gynecology "Koço Gliozheni"</t>
  </si>
  <si>
    <t>Bosna a Herzegovina</t>
  </si>
  <si>
    <t>11-24BA01 Fotovoltaická elektrárna</t>
  </si>
  <si>
    <t>Udurženje izbornih zvaničnika BiH</t>
  </si>
  <si>
    <t>11-24BA02 Ekologie a začleňování dětí se zdravotním postižením</t>
  </si>
  <si>
    <t>"Mala sirena" sdružení rodičů a dětí se zdravotním postižením</t>
  </si>
  <si>
    <t>ZÚ Podborica</t>
  </si>
  <si>
    <t>11-24ME01 Přístup k prenatální diagnostice a moderní porodnické péči na severu země</t>
  </si>
  <si>
    <t>International Women's Club of Montenegro</t>
  </si>
  <si>
    <t>11-24KO01 Technologiemi k lepší mobilitě</t>
  </si>
  <si>
    <t>CCU Lighthouse</t>
  </si>
  <si>
    <t>Makedonie</t>
  </si>
  <si>
    <t>ZÚ Skopje</t>
  </si>
  <si>
    <t>11-24MK01 Půjčovna českých dojnic pro místní farmáře (ZRUŠENO - nemoc modrých jazyků)</t>
  </si>
  <si>
    <t>Aya Farm</t>
  </si>
  <si>
    <t>11-24RS01 Založení Centra cirkulární ekonomiky</t>
  </si>
  <si>
    <t>Regional economic development agency for Sumadija and Pomoravlje (REDASP)</t>
  </si>
  <si>
    <t>11-24RS02 Digitalizace rostlinné produkce</t>
  </si>
  <si>
    <t>DunavNet</t>
  </si>
  <si>
    <t>11-24AM01 Zapojení mládeže do přírodních řešení v oblasti komunitního rozvoje k dosažení Cílů udržitelného rozvoje</t>
  </si>
  <si>
    <t>Environment and Health NGO</t>
  </si>
  <si>
    <t>11-24BY01 Sociální rehabilitace lidí s fyzickým handicapem</t>
  </si>
  <si>
    <t>Minsko-Mohylevská arcidiecézní charita</t>
  </si>
  <si>
    <t>11-24GE01 Zahrada pro postižené děti v Chiatuře</t>
  </si>
  <si>
    <t>NGO Child and Environment (Chiatura)</t>
  </si>
  <si>
    <t>Ekonomický rozvoj</t>
  </si>
  <si>
    <t>11-24GE02 Zlepšení přístupu na trh pro venkovské řemeslníky v obcích Dusheti a Gori</t>
  </si>
  <si>
    <t>Georgian Arts and Culture Center (Crafts - Dusheti, Gori)</t>
  </si>
  <si>
    <t>11-24MD01 Rampy k úspěchu</t>
  </si>
  <si>
    <t>Directorate-General for Youth, Education and Sport, Chisinau Municipality</t>
  </si>
  <si>
    <t>11-24MD02 Zlepšení znalostí v oblasti ochrany a zachování divoké přírody</t>
  </si>
  <si>
    <t>Society for the Protection of Birds and Nature</t>
  </si>
  <si>
    <t>Supporting Education of Ukrainian Refugees and Vulnerable Children in a Supportive, Warm Environment in Moldova</t>
  </si>
  <si>
    <t>Člověk v Tísni</t>
  </si>
  <si>
    <t>Improving living conditions and basic livelihoods of the most vulnerable IDPs in the collective sites in the Western part of Ukraine and address the most urgent needs of the population in the war-affected areas of the Kherson, Mykolaiv and Dnipro</t>
  </si>
  <si>
    <t>Charita</t>
  </si>
  <si>
    <t>Integrated protection and shelter response to conflict affected populations in Dnipropetrovska Oblast</t>
  </si>
  <si>
    <t>CARE</t>
  </si>
  <si>
    <t>Ensuring the needs of the most vulnerable local population and refugees in Moldova II</t>
  </si>
  <si>
    <t>ADRA</t>
  </si>
  <si>
    <t>Humanitární pomoc obyvatelstvu Charkovské a Chersonské oblasti</t>
  </si>
  <si>
    <t>Komplexní humanitární a rozvojová pomoc sociálně vyloučeným Romům a Romkám na Ukrajině II.</t>
  </si>
  <si>
    <t>Romodrom</t>
  </si>
  <si>
    <t>stabilizační pomoc</t>
  </si>
  <si>
    <t>Posílení odborných kapacit v oblasti matematického modelování proudění II.</t>
  </si>
  <si>
    <t>ČVUT</t>
  </si>
  <si>
    <t>Posilování kapacity a transfer znalostí na VŠ pro rozvoj postižených oblastí Ukrajiny</t>
  </si>
  <si>
    <t>Socio-environmentální význam městské zeleně z hlediska koloběhu vody modifikovaném globální změnou klimatu – spolupráce ve výuce a výzkumu mezi MENDELU a Národní Zemědělskou Univerzitou v Sumy</t>
  </si>
  <si>
    <t>Podpora, obnova a rozšíření výuky obnovitelných zdrojů energie a prohloubení trilaterální spolupráce a výzkumu mezi NTU v Kyivě a VNTU ve Vinnytsii se ZČU v Plzni – 2. etapa</t>
  </si>
  <si>
    <t>Západočeská univerzita</t>
  </si>
  <si>
    <t>Posílení standardů výuky, výzkumu a mezinárodní spolupráce na Oles Honchar Dnipro National University (DNU)</t>
  </si>
  <si>
    <t>Univerzita Karlova</t>
  </si>
  <si>
    <t>Posílení kapacit ukrajinských akademiků v inovativním pedagogicko-psychologickém vzdělávání a výzkumu</t>
  </si>
  <si>
    <t>AgriSci-UA Platform: Posilování vědeckých kapacit a spolupráce ukrajinských univerzit v agrárních vědách</t>
  </si>
  <si>
    <t>ČZU</t>
  </si>
  <si>
    <t>UNI-Paths II: Inovace ve vzdělávání pro Ukrajinu</t>
  </si>
  <si>
    <t>Ostravská univerzita</t>
  </si>
  <si>
    <t>CODE 2 (COoperation and DEvelopment): Intenzivní výzkumná i pedagogická spolupráce (akademických pracovníků i studentů), podpora publikační činnosti a kvalifikačního růstu akademických pracovníků Taras Shevchenko National University of Kyiv</t>
  </si>
  <si>
    <t>Univerzita Palackého</t>
  </si>
  <si>
    <t>Podpora zavedení výuky decentralizované a komunitní energetiky, rozšíření meziuniverzitní spolupráce mezi VNTU a ZČU a pokračování společného výzkumu řízení kvality elektrické energie a spolehlivosti její dodávky v podmínkách válečné a poválečné Ukrajiny</t>
  </si>
  <si>
    <t>Posilování rezilience univerzit: Česko-ukrajinské partnerství pro digitální vzdělávání, výzkumnou spolupráci a diverzitní management</t>
  </si>
  <si>
    <t>potravinová pomoc</t>
  </si>
  <si>
    <t>Podpora programu "Grain from Ukraine"</t>
  </si>
  <si>
    <t>World Food Program</t>
  </si>
  <si>
    <t>Podpora programu pro integritu a dodržování protikorupčních předpisů "Odessa+"</t>
  </si>
  <si>
    <t>Partnership for Transparency Europe</t>
  </si>
  <si>
    <t>Podpora programu pro zajištění lepších protikorupčních stadartů na místní úrovni "BENGO"</t>
  </si>
  <si>
    <t>Podpora zranitelných ukrajinských uprchlíků v Moldavsku</t>
  </si>
  <si>
    <t>SOS Autism</t>
  </si>
  <si>
    <t>Podpora zranitelných ukrajinských uprchlíků v Moldavsku se zaměřením na telemedicínu</t>
  </si>
  <si>
    <t>HomeCare Association</t>
  </si>
  <si>
    <t>Podpora Fondu pro zmírňování energetické zranitelnosti Moldavska</t>
  </si>
  <si>
    <t>Energy Vulnerability Reduction Fund</t>
  </si>
  <si>
    <t>BIRN letní protikorupční univerzita pro ukrajinské novináře</t>
  </si>
  <si>
    <t>BIRN</t>
  </si>
  <si>
    <t>ekonomický rozvoj</t>
  </si>
  <si>
    <t>Nástroj pro Ukrajinu</t>
  </si>
  <si>
    <t>Národní rozvojová banka</t>
  </si>
  <si>
    <t>Rekonstrukce rehabilitačního oddělení nemocnice v Zakarpatské oblast</t>
  </si>
  <si>
    <t>fond VIZA</t>
  </si>
  <si>
    <t>Částečná rekonstrukce operačního sálu, Lvov</t>
  </si>
  <si>
    <t>Lviv Regional Hospital</t>
  </si>
  <si>
    <t>Vybavení rehabilitačního centra nemocnice Kryvyj Rih</t>
  </si>
  <si>
    <t>BTL zdravotnická technika, a.s</t>
  </si>
  <si>
    <t>Nákup zamrazovačů krve a krevní plazmy</t>
  </si>
  <si>
    <t>FRIGERA s.r.o.</t>
  </si>
  <si>
    <t>Bezpečné úložiště pro novorozence Lvov</t>
  </si>
  <si>
    <t>LINET spol. s.r.o.</t>
  </si>
  <si>
    <t>Modulární venkovská ordinace</t>
  </si>
  <si>
    <t>Promstal engineering, s.r.o.</t>
  </si>
  <si>
    <t>Gynekologické a porodní pokoje Charkov</t>
  </si>
  <si>
    <t>Comedeq s.r.o.</t>
  </si>
  <si>
    <t>Komplexní nemocnice Marhanec</t>
  </si>
  <si>
    <t>Mobilní úpravna vody</t>
  </si>
  <si>
    <t>IPR Aqua spol. s.r.o.</t>
  </si>
  <si>
    <t>Kamna BETA</t>
  </si>
  <si>
    <t>Karma Český Brod a.s.</t>
  </si>
  <si>
    <t>Operační sály Charkov</t>
  </si>
  <si>
    <t>Vybavení Lvovské nemocnice veteránů</t>
  </si>
  <si>
    <t>MZ Liberec, a.s.</t>
  </si>
  <si>
    <t>Vybavení operačního sálu Volyn Hospital</t>
  </si>
  <si>
    <t>Strážkyně paměti: zkušenosti ukrajinských žen v Doněcké oblasti v XX - XXI století</t>
  </si>
  <si>
    <t>Green Restoration of Ukraine: Udržitelná obnova regionů zasažených válkou</t>
  </si>
  <si>
    <t>Inovativní přístupy pro akademickou i novinářskou praxi</t>
  </si>
  <si>
    <t>východní Evropa, Střední Asie</t>
  </si>
  <si>
    <t xml:space="preserve">Realizace grantového programu Prague Civil Society Centre </t>
  </si>
  <si>
    <t>Prague Civil Society Centre</t>
  </si>
  <si>
    <t>Ukrajinská laboratoř digitální bezpečnosti - Škola digitálních práv a mentoring pro mladé profesionály</t>
  </si>
  <si>
    <t>NGO Digital Security Lab Ukraine</t>
  </si>
  <si>
    <t>Childhood Unchained: Standing Against Occupation´s Impact</t>
  </si>
  <si>
    <t>Centre of civic education (Almenda)</t>
  </si>
  <si>
    <t>Aid for Trade - Ukraine</t>
  </si>
  <si>
    <t>MPO</t>
  </si>
  <si>
    <t>Kontaminovaná lokalita Kalynivka - návrh nápravných opatření</t>
  </si>
  <si>
    <t>DEKONTA, a.s., Stehelčeves</t>
  </si>
  <si>
    <t>Studie proveditelnosti výstavby kogenerační termální elektrárny na biomasu Medvedivska</t>
  </si>
  <si>
    <t>MICo EWC s.r.o., Brno</t>
  </si>
  <si>
    <t>Studie proveditelnosti výstavby čističky odpadních vod Dunaevtsy</t>
  </si>
  <si>
    <t>KHAANZAA spol. s r.o., Praha</t>
  </si>
  <si>
    <t>Studie proveditelnosti výstavby čističky odpadních vod Holovanivsk</t>
  </si>
  <si>
    <t>EKOSYSTEM spol. s r.o., Praha</t>
  </si>
  <si>
    <t>Studie proveditelnosti výstavby čističky odpadních vod Pervomaisk</t>
  </si>
  <si>
    <t>KONEKO, spol. s r.o., Ostrava</t>
  </si>
  <si>
    <t>Studie proveditelnosti výstavby kogenerační termální elektrárny na biomasu Vendichany</t>
  </si>
  <si>
    <t>Studie proveditelnosti nového řešení vytápění sanatoria Haivka</t>
  </si>
  <si>
    <t>BFS Industry, s.r.o., Praha</t>
  </si>
  <si>
    <t>Dodání 3D tiskáren, materiálu pro 3D tisk, uživatelských příruček a zaškolení personálu pro obsluhu 3D tiskáren</t>
  </si>
  <si>
    <t>Prusa Research, a.s., Praha</t>
  </si>
  <si>
    <t>Záchrana ukrajinského archivního dědictví, sdílení nejlepších postupů při rekonstrukci  a výstavbě archivních budov - odborné stáže</t>
  </si>
  <si>
    <t>Odbor archivní správy a spisové služby MV</t>
  </si>
  <si>
    <t>Pokračování podpory humanitárního odminování</t>
  </si>
  <si>
    <t>OAMP - Pomoc na místě</t>
  </si>
  <si>
    <t>Podpora ekonomických příležitostí pro navrátilce, vnitřně vysídlené a další válkou postižené obyvatelstvo ve východní Ukrajině</t>
  </si>
  <si>
    <t>Poskytování psychologické a sociální asistence vnitřně vysídleným osobám v západní Ukrajině</t>
  </si>
  <si>
    <t xml:space="preserve">Pokračování podpory moldavského Inspektorátu pohraniční policie </t>
  </si>
  <si>
    <t>Podpora nemocnic na východě, jihu a ve středu Ukrajiny</t>
  </si>
  <si>
    <t>OAMP - MEDEVAC</t>
  </si>
  <si>
    <t>Zlepšování zdraví v komunitách zasažených konfliktem na východě Ukrajiny</t>
  </si>
  <si>
    <t>Přístup ke službám psychologické podpory pro zdravotnický personál</t>
  </si>
  <si>
    <t>Podpora rehabilitace onkologických a válkou poznamenaných pacientů</t>
  </si>
  <si>
    <t>Služby, tlumočení, fotograf, PR</t>
  </si>
  <si>
    <t>Logistika; příjemce: GK Lvov</t>
  </si>
  <si>
    <t>Ukrajina/ČR</t>
  </si>
  <si>
    <t>MŠMT</t>
  </si>
  <si>
    <t>9 744 000,00 (prostředky jsou vázány v rozpočtu MŠMT)</t>
  </si>
  <si>
    <t>Networkingová konference Invest in Bravery v Kyjevě</t>
  </si>
  <si>
    <t xml:space="preserve">Incomingová mise z Ukrajiny "Smart Industry" </t>
  </si>
  <si>
    <t xml:space="preserve">Incomingová mise z Ukrajiny k tématu Umělá inteligence </t>
  </si>
  <si>
    <t>Incomingová mise z Ukrajiny v oblasti kybernetické bezpečnosti</t>
  </si>
  <si>
    <t>Strojírenská mise do Dněpropetrovské oblasti</t>
  </si>
  <si>
    <t>Vodohospodářská mise do Dněpropetrovské oblasti a Lvova</t>
  </si>
  <si>
    <t xml:space="preserve">Incomingová mise ukrajinských teplárenských podniků </t>
  </si>
  <si>
    <t>Účast čekých firem na veletrhu Rebuild Ukraine - únor 2024</t>
  </si>
  <si>
    <t>Rebuild Ukraine 2.0</t>
  </si>
  <si>
    <t>Podnikatelská mise v oblasti vodíku na Ukrajinu</t>
  </si>
  <si>
    <t>Podnikatelská mise vládního zmocněnce pro rekonstrukci Ukrajiny</t>
  </si>
  <si>
    <t>Mise výrobců zdravotnické techniky do Dnipra</t>
  </si>
  <si>
    <t xml:space="preserve">INVEST IN BRAVERY – spolupráce s ukrajinskými technologickými startupy  </t>
  </si>
  <si>
    <t>Incomingová mise zástupců Dněpropetrovské oblasti</t>
  </si>
  <si>
    <t>Mise vládního zmocněnce pro rekonstrukci UA v oblasti kritické infrastruktury</t>
  </si>
  <si>
    <t>Incomingová mise z Ukrajiny v oblasti vodní energetiky</t>
  </si>
  <si>
    <t>Incomingová mise z Ukrajiny v oblasti podpory investic</t>
  </si>
  <si>
    <t xml:space="preserve">Incomingová mise Moldavsko - inteligentní doprava </t>
  </si>
  <si>
    <t>Přípravná mise v rámci spolupráce s Taiwanem na rekonstrukci Ukrajiny</t>
  </si>
  <si>
    <t>Podnikatelská mise s cílem posílit spolupráci při obnově Ukrajiny v oblasti zdravotnictví</t>
  </si>
  <si>
    <t xml:space="preserve">ZÚ Soul </t>
  </si>
  <si>
    <t>Podnikatelská mise ze zdravotnického průmyslu na Tchaj-wanu</t>
  </si>
  <si>
    <t>ČEKK Tchaj-pej</t>
  </si>
  <si>
    <t>mzdy podle cizího práva UA</t>
  </si>
  <si>
    <t>virtuální katalog CzechAgro/e-farma - správa a úržba</t>
  </si>
  <si>
    <t>překlady textů do katalogu CzechAgro/e-farm</t>
  </si>
  <si>
    <t>technická výpomoc na zajištění externího projektu České sny ve Lvově</t>
  </si>
  <si>
    <t>cesta vládního zmocněnce pro UA s doprovodem na Ukrajinu</t>
  </si>
  <si>
    <t>omezování chudoby</t>
  </si>
  <si>
    <t>Zvláštní svěřenecký fond pro Afghánistán</t>
  </si>
  <si>
    <t>UNDP</t>
  </si>
  <si>
    <t>Prioritní země ZRS</t>
  </si>
  <si>
    <t>multisektor</t>
  </si>
  <si>
    <t>Český TF při UNDP Instanbul (SDG Donor Fund, Expertise on Demand, Knowlegde Management)</t>
  </si>
  <si>
    <t>Vysílání dobrovolníků k agenciím OSN v prioritních zemích HP a ZRS ČR</t>
  </si>
  <si>
    <t>UNV</t>
  </si>
  <si>
    <t>ochrana životního prostředí</t>
  </si>
  <si>
    <t>Podpora zelené obnovy a rekonstrukce Ukrajiny - vodní nádrž Kachovka</t>
  </si>
  <si>
    <t>UNEP</t>
  </si>
  <si>
    <t>Chemicals and Pollution Action</t>
  </si>
  <si>
    <t>Rozvojové země</t>
  </si>
  <si>
    <t>zemědělství a lesnictví</t>
  </si>
  <si>
    <t>Spolupráce s FAO - český TF (projekty, workshopy, semináře)</t>
  </si>
  <si>
    <t>FAO</t>
  </si>
  <si>
    <t>DRR</t>
  </si>
  <si>
    <t>Early Warnings for All Initative</t>
  </si>
  <si>
    <t>UNDRR</t>
  </si>
  <si>
    <t>ČR</t>
  </si>
  <si>
    <t>řádná veřejná správa</t>
  </si>
  <si>
    <t>Dobrovolný příspěvek na podporu expertizy v oblasti evaluací, statistického výkaznictví, trojitého nexu, genderu, občanské společnosti a zapojování soukromého sektoru do ZRS</t>
  </si>
  <si>
    <t>OECD</t>
  </si>
  <si>
    <t>veřejná správa…</t>
  </si>
  <si>
    <t>zemědělství…</t>
  </si>
  <si>
    <t>ostatní sociální...</t>
  </si>
  <si>
    <t>osvětové aktivity</t>
  </si>
  <si>
    <t>ostatní sociální…</t>
  </si>
  <si>
    <t>Zdravotnictví</t>
  </si>
  <si>
    <t>Vzdělávání</t>
  </si>
  <si>
    <t>Životní prostředí</t>
  </si>
  <si>
    <t>Ostatní sociální infrastruktura a služby</t>
  </si>
  <si>
    <t>Voda a sanitace</t>
  </si>
  <si>
    <t>Výroba dodávky energie</t>
  </si>
  <si>
    <t>ostatní</t>
  </si>
  <si>
    <t>F.I.R.E.S. (Forefront Initiative for Rapid Early Suppression) Systém včasného varování pro detekci lesních požárů v přírodním parku Blidinje</t>
  </si>
  <si>
    <t>ČvT</t>
  </si>
  <si>
    <t>snižování rizika katastrof</t>
  </si>
  <si>
    <t>Zlepšení odolnosti vůči katastrofám způsobeným klimatickými změnami u zranitelných komunit v municipalitě Oni</t>
  </si>
  <si>
    <t>4 531 129,94 z NNV 2023</t>
  </si>
  <si>
    <t>Humanitární pomoc</t>
  </si>
  <si>
    <t>Zdravotnická pomoc obyvatelům Jemenu</t>
  </si>
  <si>
    <t xml:space="preserve">VPD UA - zdravotnický autobus </t>
  </si>
  <si>
    <t>různé</t>
  </si>
  <si>
    <t>MEDEVAC - dodatečné náklady</t>
  </si>
  <si>
    <t>různí</t>
  </si>
  <si>
    <t xml:space="preserve">VPD UA - obytné stany </t>
  </si>
  <si>
    <t>VPD UA - kamna BETA</t>
  </si>
  <si>
    <t>Karma Český brod a.s.</t>
  </si>
  <si>
    <t>BVA logistika - NZŽN</t>
  </si>
  <si>
    <t xml:space="preserve">mezinárodní HP dar - Humanitární pomoc Jemencům (zdravotní sektor) - ICRC Jemen </t>
  </si>
  <si>
    <t>jiné</t>
  </si>
  <si>
    <t>BVA logistika - MS - Damašek</t>
  </si>
  <si>
    <t>BVA logistika - MS - Bagdád</t>
  </si>
  <si>
    <t xml:space="preserve">MS GK Erbíl </t>
  </si>
  <si>
    <t xml:space="preserve">BVA logistika - nájmy </t>
  </si>
  <si>
    <t>VPD 2023 - Libanon - Sanitka s vybavením pro transport novorozenců - Baalbek</t>
  </si>
  <si>
    <t>VPD 2023 - Jordánsko - Zdravotnické vybavení pro veřejnou nemocnici Al Bashir v Ammánu</t>
  </si>
  <si>
    <t>VPD 2023 - Palestina - Vybavení pro více oddělení nemocnice Palestinského Červeného půlměsíce v Al Bireh</t>
  </si>
  <si>
    <t>ČRA</t>
  </si>
  <si>
    <t>Podpora překonání následků války posílením kapacity vybraných ambulantních rehabilitačních center v oblasti rehabilitace a reprodukční zdravotní péče v Dněpropetrovském regionu - 2024</t>
  </si>
  <si>
    <t>Charita Česká republika</t>
  </si>
  <si>
    <t>veřejná správa a občanská společnost</t>
  </si>
  <si>
    <t>Posílení monitoringu znečištění životního prostředí v Dněpropetrovské oblasti v době ozbrojeného konfliktu</t>
  </si>
  <si>
    <t>Arnika</t>
  </si>
  <si>
    <t>Vidnova – Na cestě k místně vedenému, inkluzivnímu a transparentnímu procesu obnovy na Ukrajině</t>
  </si>
  <si>
    <t>Člověk v tísni o.p.s.</t>
  </si>
  <si>
    <t xml:space="preserve">Identifikace a prioritizace ekologických zátěží v Dněpropetrovské oblasti, Ukrajina </t>
  </si>
  <si>
    <t>Odborná konzultace při přípravě projektů zahraniční rozvojové spolupráce na Ukrajině</t>
  </si>
  <si>
    <t xml:space="preserve">Externí dodavatel  </t>
  </si>
  <si>
    <t xml:space="preserve"> Externí dodavatel  </t>
  </si>
  <si>
    <t xml:space="preserve">MEDEVAC </t>
  </si>
  <si>
    <t>GK Lvov</t>
  </si>
  <si>
    <t xml:space="preserve">V návaznosti na usnesení vlády č. 605 ze dne 16. 8. 2023 o dvoustranné ZRS v roce 2024 a střednědobého výhledu jejího financování do roku 2026 a na základě
V návaznosti na usnesení vlády č. 605 ze dne 16. 8. 2023 o dvoustranné ZRS v roce 2024 a střednědobého výhledu jejího financování do roku 2026 a na základě souhlasu MZV s realizací projektu „Transformační finanční a ekonomická spolupráce“ (TA-ZRS) bylo v roce 2024 provedeno rozpočtového opatření – převod prostředků ve výši 3 000 000 Kč z kapitoly 306 – Ministerstvo zahraničních věcí do kapitoly 312 – Ministerstvo financí. </t>
  </si>
  <si>
    <t>2.3.3. Pomoc Ukrajině dle UV 855/2022</t>
  </si>
  <si>
    <t>3.1. Pomoc na místě (gesce MV)</t>
  </si>
  <si>
    <t>3.2. Program MEDEVAC (gesce MV)</t>
  </si>
  <si>
    <t>2.3.2 Program BVA dle UV 965/2021</t>
  </si>
  <si>
    <t>2.3.1 Program spolupráce s Afrikou v návaznosti na UV 5/2023</t>
  </si>
  <si>
    <r>
      <t>2.2.11 Projekty ZÚ zaměřené na naplňování Agendy 2030 a jejích cílů udržitelného rozvoje (tzv. „PA2030“) -</t>
    </r>
    <r>
      <rPr>
        <sz val="12"/>
        <rFont val="Arial"/>
        <family val="2"/>
        <charset val="238"/>
      </rPr>
      <t xml:space="preserve"> hrazeny z rozpočtu MZV mimo UV 605/2023</t>
    </r>
  </si>
  <si>
    <t>GŘ HZS</t>
  </si>
  <si>
    <t>PČR</t>
  </si>
  <si>
    <t xml:space="preserve">2 ks – automobily mostní – poskytnutí materiální humanitární pomoci Ukrajině </t>
  </si>
  <si>
    <t xml:space="preserve">1 ks – automobilový žebřík Renault Camiva EPAS 30 – poskytnutí materiální humanitární pomoci Ukrajině </t>
  </si>
  <si>
    <t xml:space="preserve">2 ks – osobní automobil – poskytnutí materiální humanitární pomoci Ukrajině </t>
  </si>
  <si>
    <t>Mimo rozpočet MZV, placeno z jiných resortů</t>
  </si>
  <si>
    <t>Plánovaný rozpočet 2024 (Kč)</t>
  </si>
  <si>
    <t>Posílení chodu ZK CzechTrade na Ukrajině</t>
  </si>
  <si>
    <t>CzechTrade</t>
  </si>
  <si>
    <t>Česká oficiální účast na rekonsturkčním veletrhu Rebuild Ukraine</t>
  </si>
  <si>
    <t>Účast ukrajinských subjektů na veletrhu Urbis 2024 - plocha</t>
  </si>
  <si>
    <t>Veletrhy Brno, a.s.</t>
  </si>
  <si>
    <t>Účast ukrajinských subjektů na Mezinárodním storjírenském veletrhu Brno 2024 - plocha</t>
  </si>
  <si>
    <t>Incomingová mise na konferenci na podporu ukrajinských startupů</t>
  </si>
  <si>
    <t>Moudrý překlad, s.r.o.</t>
  </si>
  <si>
    <t>Twinningová mise účastníků mezinárodních projektů a evropských Smart City expertů při veletrhu URBIS 2024 v Brně</t>
  </si>
  <si>
    <t>MARY &amp; POPP'S AGENCY, s.r.o.</t>
  </si>
  <si>
    <t>Incomingová mise municipalit a institucí z Ukrajiny při veletrhu URBIS</t>
  </si>
  <si>
    <t>Incomingová mise municipalit a institucí z Moldavska při veletrhu URBIS 2024 v Brně</t>
  </si>
  <si>
    <t xml:space="preserve">Incomingová mise municipalit a institucí  při veletrhu URBIS </t>
  </si>
  <si>
    <t xml:space="preserve">Incomingová mise prezentace a workshop projektu PilotInnCities při veletrhu URBIS </t>
  </si>
  <si>
    <t>Incomingová mise zástupců veřejné správy z Ukrajiny při veletrhu URBIS č.7</t>
  </si>
  <si>
    <t>Incomingová mise na vzdělávací kurz pro biomedicínské inženýry z Ukrajiny</t>
  </si>
  <si>
    <t>Twinningová mise na vzdělávací kurz pro biomedicínské inženýry z Ukrajiny</t>
  </si>
  <si>
    <t xml:space="preserve">Incomingová mise na vzdělávací kurz z MEPR ohledně legislativy o znečišťování </t>
  </si>
  <si>
    <t xml:space="preserve">Incomingová mise na vzdělávací pobyt v oblasti mlékárenství </t>
  </si>
  <si>
    <t>Twinningová mise v oblasti zdravotnictví</t>
  </si>
  <si>
    <t>Incomingová mise na vzdělávací kurz pro moldavskou delegaci ohledně legislativy RIA</t>
  </si>
  <si>
    <t>Incomingová mise o zemědělské technice</t>
  </si>
  <si>
    <t xml:space="preserve">Twinningová mise municipalit z Ukrajiny na MSV </t>
  </si>
  <si>
    <t xml:space="preserve">Twinningová mise podnikatelů na Contact Ukraine 3.0 </t>
  </si>
  <si>
    <t>Twinningová mise č. 18/24 na SCEWC</t>
  </si>
  <si>
    <t>Twinningová misi pro ukrajinskou delegaci v rámci konference Future Forces Forum</t>
  </si>
  <si>
    <t>Zajištění protokolárních potřeb</t>
  </si>
  <si>
    <t>Obsluha programů Aid for Trade Ukraine a Capacity Building for Ukraine</t>
  </si>
  <si>
    <t>MZd</t>
  </si>
  <si>
    <t>MEDEVAC - stáž v ČR</t>
  </si>
  <si>
    <t>Centrum kardiovaskulární a transplantační chirurgie</t>
  </si>
  <si>
    <t>Fakultní nemocnice Královské Vinohrady</t>
  </si>
  <si>
    <t>MEDEVAC - humanitární pomoc</t>
  </si>
  <si>
    <t>Fakultní nemocnice Bulovka</t>
  </si>
  <si>
    <t>MEDEVAC - lékařská mise</t>
  </si>
  <si>
    <t>Národní ústav duševního zdraví</t>
  </si>
  <si>
    <t>Dovyúčtování projektů</t>
  </si>
  <si>
    <t>Správa státních hmotných rezerv</t>
  </si>
  <si>
    <t>Jazyk jako brána I: Soustavné jazykové vzdělávání pro Ukrajince – migranty</t>
  </si>
  <si>
    <t>Jazyk jako brána II: Soustavné jazykové vzdělávání pro Ukrajince – migranty</t>
  </si>
  <si>
    <t>Jazyk jako brána: Soustavné jazykové vzdělávání pro Ukrajince – migranty. Vratka</t>
  </si>
  <si>
    <t>MZE</t>
  </si>
  <si>
    <t>Posílení kapacit Ukrajiny v oblasti monitoringu lesů pro harmonizaci se standardy EU</t>
  </si>
  <si>
    <t>Ústav pro hospodářskou úpravu lesů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</si>
</sst>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0\ &quot;Kč&quot;;[Red]\-#,##0\ &quot;Kč&quot;"/>
    <numFmt numFmtId="43" formatCode="_-* #,##0.00_-;\-* #,##0.00_-;_-* &quot;-&quot;??_-;_-@_-"/>
    <numFmt numFmtId="164" formatCode="#,##0.00_ ;\-#,##0.00\ "/>
    <numFmt numFmtId="165" formatCode="_-* #,##0.00\ _K_č_-;\-* #,##0.00\ _K_č_-;_-* &quot;-&quot;??\ _K_č_-;_-@_-"/>
  </numFmts>
  <fonts count="19" x14ac:knownFonts="1">
    <font>
      <sz val="10"/>
      <name val="Arial"/>
      <charset val="238"/>
    </font>
    <font>
      <b/>
      <sz val="10"/>
      <name val="Arial"/>
      <family val="2"/>
      <charset val="238"/>
    </font>
    <font>
      <sz val="11"/>
      <color indexed="8"/>
      <name val="Calibri"/>
      <family val="2"/>
    </font>
    <font>
      <b/>
      <sz val="12"/>
      <name val="Arial"/>
      <family val="2"/>
      <charset val="238"/>
    </font>
    <font>
      <sz val="11"/>
      <name val="Arial"/>
      <family val="2"/>
      <charset val="238"/>
    </font>
    <font>
      <b/>
      <sz val="12"/>
      <color indexed="12"/>
      <name val="Arial"/>
      <family val="2"/>
      <charset val="238"/>
    </font>
    <font>
      <sz val="12"/>
      <name val="Arial"/>
      <family val="2"/>
      <charset val="238"/>
    </font>
    <font>
      <b/>
      <sz val="11"/>
      <name val="Arial"/>
      <family val="2"/>
      <charset val="238"/>
    </font>
    <font>
      <b/>
      <sz val="11"/>
      <color indexed="10"/>
      <name val="Arial"/>
      <family val="2"/>
      <charset val="238"/>
    </font>
    <font>
      <b/>
      <sz val="12"/>
      <color indexed="10"/>
      <name val="Arial"/>
      <family val="2"/>
      <charset val="238"/>
    </font>
    <font>
      <sz val="12"/>
      <color indexed="10"/>
      <name val="Arial"/>
      <family val="2"/>
      <charset val="238"/>
    </font>
    <font>
      <sz val="11"/>
      <color indexed="8"/>
      <name val="Arial"/>
      <family val="2"/>
      <charset val="238"/>
    </font>
    <font>
      <b/>
      <sz val="16"/>
      <name val="Arial"/>
      <family val="2"/>
      <charset val="238"/>
    </font>
    <font>
      <b/>
      <sz val="16"/>
      <color indexed="12"/>
      <name val="Arial"/>
      <family val="2"/>
      <charset val="238"/>
    </font>
    <font>
      <b/>
      <sz val="10"/>
      <name val="Arial"/>
      <family val="2"/>
    </font>
    <font>
      <sz val="10"/>
      <name val="Arial"/>
      <family val="2"/>
    </font>
    <font>
      <sz val="10"/>
      <name val="Arial"/>
      <family val="2"/>
    </font>
    <font>
      <sz val="11"/>
      <name val="Arial"/>
      <family val="2"/>
    </font>
    <font>
      <sz val="12"/>
      <name val="Arial"/>
      <family val="2"/>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34"/>
        <bgColor indexed="64"/>
      </patternFill>
    </fill>
    <fill>
      <patternFill patternType="solid">
        <fgColor indexed="27"/>
        <bgColor indexed="64"/>
      </patternFill>
    </fill>
    <fill>
      <patternFill patternType="solid">
        <fgColor theme="0"/>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2" fillId="0" borderId="0"/>
    <xf numFmtId="0" fontId="15" fillId="0" borderId="0"/>
    <xf numFmtId="0" fontId="2" fillId="0" borderId="0"/>
    <xf numFmtId="43" fontId="16" fillId="0" borderId="0" applyFont="0" applyFill="0" applyBorder="0" applyAlignment="0" applyProtection="0"/>
  </cellStyleXfs>
  <cellXfs count="99">
    <xf numFmtId="0" fontId="0" fillId="0" borderId="0" xfId="0" applyAlignment="1"/>
    <xf numFmtId="0" fontId="1" fillId="0" borderId="1" xfId="0" applyFont="1" applyBorder="1" applyAlignment="1">
      <alignment vertical="center"/>
    </xf>
    <xf numFmtId="0" fontId="1" fillId="0" borderId="0" xfId="0" applyFont="1" applyBorder="1" applyAlignment="1">
      <alignment vertical="center"/>
    </xf>
    <xf numFmtId="1" fontId="0" fillId="0" borderId="0" xfId="0" applyNumberFormat="1" applyAlignment="1"/>
    <xf numFmtId="0" fontId="0" fillId="0" borderId="0" xfId="0" applyAlignment="1"/>
    <xf numFmtId="4" fontId="0" fillId="0" borderId="0" xfId="0" applyNumberFormat="1" applyAlignment="1"/>
    <xf numFmtId="0" fontId="7" fillId="0" borderId="0" xfId="0" applyFont="1" applyBorder="1" applyAlignment="1">
      <alignment vertical="center"/>
    </xf>
    <xf numFmtId="0" fontId="4" fillId="0" borderId="0" xfId="0" applyFont="1" applyAlignment="1"/>
    <xf numFmtId="0" fontId="3" fillId="0" borderId="0" xfId="0" applyFont="1" applyBorder="1" applyAlignment="1">
      <alignment vertical="center"/>
    </xf>
    <xf numFmtId="0" fontId="0" fillId="0" borderId="0" xfId="0" applyAlignment="1">
      <alignment horizontal="center" vertical="center" wrapText="1"/>
    </xf>
    <xf numFmtId="0" fontId="7" fillId="0" borderId="0" xfId="0" applyFont="1" applyFill="1" applyBorder="1" applyAlignment="1">
      <alignment vertical="center"/>
    </xf>
    <xf numFmtId="0" fontId="12" fillId="0" borderId="2" xfId="0" applyFont="1" applyBorder="1" applyAlignment="1">
      <alignment vertical="center"/>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4" fontId="3" fillId="2" borderId="4" xfId="0" applyNumberFormat="1" applyFont="1" applyFill="1" applyBorder="1" applyAlignment="1">
      <alignment horizontal="center" vertical="center" wrapText="1"/>
    </xf>
    <xf numFmtId="0" fontId="6" fillId="0" borderId="4" xfId="0" applyFont="1" applyBorder="1" applyAlignment="1">
      <alignment vertical="center"/>
    </xf>
    <xf numFmtId="0" fontId="4" fillId="0" borderId="3" xfId="0" applyFont="1" applyFill="1" applyBorder="1" applyAlignment="1">
      <alignment horizontal="center" vertical="center" wrapText="1"/>
    </xf>
    <xf numFmtId="0" fontId="4" fillId="0" borderId="1" xfId="0" applyFont="1" applyBorder="1" applyAlignment="1">
      <alignment horizontal="center" vertical="center" wrapText="1"/>
    </xf>
    <xf numFmtId="0" fontId="11" fillId="0" borderId="1" xfId="0" applyFont="1" applyBorder="1" applyAlignment="1">
      <alignment horizontal="center" vertical="center" wrapText="1"/>
    </xf>
    <xf numFmtId="3" fontId="4" fillId="3" borderId="1" xfId="1" applyNumberFormat="1" applyFont="1" applyFill="1" applyBorder="1" applyAlignment="1">
      <alignment horizontal="center" vertical="center" wrapText="1"/>
    </xf>
    <xf numFmtId="164" fontId="4" fillId="0" borderId="1" xfId="0" applyNumberFormat="1" applyFont="1" applyBorder="1" applyAlignment="1">
      <alignment horizontal="center" vertical="center"/>
    </xf>
    <xf numFmtId="4" fontId="4" fillId="0" borderId="1" xfId="0" applyNumberFormat="1" applyFont="1" applyBorder="1" applyAlignment="1">
      <alignment horizontal="center" vertical="center" wrapText="1"/>
    </xf>
    <xf numFmtId="0" fontId="4" fillId="0" borderId="4" xfId="0" applyFont="1" applyBorder="1" applyAlignment="1">
      <alignment horizontal="center" vertical="center" wrapText="1"/>
    </xf>
    <xf numFmtId="4" fontId="3" fillId="4" borderId="1" xfId="0" applyNumberFormat="1" applyFont="1" applyFill="1" applyBorder="1" applyAlignment="1">
      <alignment horizontal="center" vertical="center"/>
    </xf>
    <xf numFmtId="4" fontId="4" fillId="4" borderId="4" xfId="0" applyNumberFormat="1" applyFont="1" applyFill="1" applyBorder="1" applyAlignment="1">
      <alignment horizontal="right" vertical="center"/>
    </xf>
    <xf numFmtId="0" fontId="4" fillId="0" borderId="3" xfId="0" applyFont="1" applyBorder="1" applyAlignment="1">
      <alignment horizontal="center" vertical="center" wrapText="1"/>
    </xf>
    <xf numFmtId="0" fontId="4" fillId="0"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4" fontId="8" fillId="0" borderId="4" xfId="0" applyNumberFormat="1" applyFont="1" applyBorder="1" applyAlignment="1">
      <alignment horizontal="center" vertical="center" wrapText="1"/>
    </xf>
    <xf numFmtId="4" fontId="4" fillId="0" borderId="4" xfId="0" applyNumberFormat="1" applyFont="1" applyBorder="1" applyAlignment="1">
      <alignment horizontal="center" vertical="center" wrapText="1"/>
    </xf>
    <xf numFmtId="4" fontId="3" fillId="0" borderId="1" xfId="0" applyNumberFormat="1" applyFont="1" applyBorder="1" applyAlignment="1">
      <alignment horizontal="center" vertical="center" wrapText="1"/>
    </xf>
    <xf numFmtId="4" fontId="3" fillId="0" borderId="1" xfId="0" applyNumberFormat="1" applyFont="1" applyFill="1" applyBorder="1" applyAlignment="1">
      <alignment horizontal="center" vertical="center" wrapText="1"/>
    </xf>
    <xf numFmtId="0" fontId="4" fillId="0" borderId="4" xfId="0" applyFont="1" applyFill="1" applyBorder="1" applyAlignment="1">
      <alignment vertical="center"/>
    </xf>
    <xf numFmtId="4" fontId="9" fillId="0" borderId="1" xfId="0" applyNumberFormat="1" applyFont="1" applyFill="1" applyBorder="1" applyAlignment="1">
      <alignment horizontal="center" vertical="center"/>
    </xf>
    <xf numFmtId="0" fontId="4" fillId="3" borderId="3" xfId="0" applyFont="1" applyFill="1" applyBorder="1" applyAlignment="1">
      <alignment horizontal="center" vertical="center" wrapText="1"/>
    </xf>
    <xf numFmtId="0" fontId="0" fillId="0" borderId="4" xfId="0" applyFont="1" applyBorder="1" applyAlignment="1"/>
    <xf numFmtId="4" fontId="6" fillId="0" borderId="4" xfId="0" applyNumberFormat="1" applyFont="1" applyFill="1" applyBorder="1" applyAlignment="1">
      <alignment horizontal="center" vertical="center" wrapText="1"/>
    </xf>
    <xf numFmtId="4" fontId="7" fillId="4" borderId="4" xfId="0" applyNumberFormat="1" applyFont="1" applyFill="1" applyBorder="1" applyAlignment="1">
      <alignment horizontal="center" vertical="center" wrapText="1"/>
    </xf>
    <xf numFmtId="4" fontId="4" fillId="0" borderId="4" xfId="0" applyNumberFormat="1" applyFont="1" applyBorder="1" applyAlignment="1">
      <alignment horizontal="center" vertical="center"/>
    </xf>
    <xf numFmtId="4" fontId="4" fillId="0" borderId="4" xfId="0" applyNumberFormat="1" applyFont="1" applyFill="1" applyBorder="1" applyAlignment="1">
      <alignment horizontal="right" vertical="center"/>
    </xf>
    <xf numFmtId="4" fontId="4" fillId="0" borderId="4" xfId="0" applyNumberFormat="1" applyFont="1" applyFill="1" applyBorder="1" applyAlignment="1">
      <alignment horizontal="center" vertical="center"/>
    </xf>
    <xf numFmtId="4" fontId="3" fillId="4" borderId="5" xfId="0" applyNumberFormat="1" applyFont="1" applyFill="1" applyBorder="1" applyAlignment="1">
      <alignment horizontal="center" vertical="center"/>
    </xf>
    <xf numFmtId="4" fontId="4" fillId="4" borderId="6" xfId="0" applyNumberFormat="1" applyFont="1" applyFill="1" applyBorder="1" applyAlignment="1">
      <alignment horizontal="righ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4" fontId="3" fillId="0" borderId="8" xfId="0" applyNumberFormat="1" applyFont="1" applyFill="1" applyBorder="1" applyAlignment="1">
      <alignment horizontal="center" vertical="center"/>
    </xf>
    <xf numFmtId="4" fontId="4" fillId="0" borderId="9" xfId="0" applyNumberFormat="1" applyFont="1" applyFill="1" applyBorder="1" applyAlignment="1">
      <alignment horizontal="right" vertical="center"/>
    </xf>
    <xf numFmtId="4" fontId="3" fillId="4" borderId="8" xfId="0" applyNumberFormat="1" applyFont="1" applyFill="1" applyBorder="1" applyAlignment="1">
      <alignment horizontal="center" vertical="center"/>
    </xf>
    <xf numFmtId="4" fontId="4" fillId="4" borderId="9" xfId="0" applyNumberFormat="1" applyFont="1" applyFill="1" applyBorder="1" applyAlignment="1">
      <alignment horizontal="center" vertical="center" wrapText="1"/>
    </xf>
    <xf numFmtId="0" fontId="14" fillId="0" borderId="0" xfId="0" applyFont="1" applyAlignment="1"/>
    <xf numFmtId="0" fontId="4" fillId="0" borderId="4" xfId="0" applyFont="1" applyFill="1" applyBorder="1" applyAlignment="1">
      <alignment vertical="center" wrapText="1"/>
    </xf>
    <xf numFmtId="0" fontId="4" fillId="6" borderId="1" xfId="0" applyFont="1" applyFill="1" applyBorder="1" applyAlignment="1">
      <alignment horizontal="center" vertical="center" wrapText="1"/>
    </xf>
    <xf numFmtId="4" fontId="4" fillId="6" borderId="1" xfId="0" applyNumberFormat="1" applyFont="1" applyFill="1" applyBorder="1" applyAlignment="1">
      <alignment horizontal="center" vertical="center" wrapText="1"/>
    </xf>
    <xf numFmtId="4" fontId="3" fillId="0" borderId="0" xfId="0" applyNumberFormat="1" applyFont="1" applyBorder="1" applyAlignment="1">
      <alignment vertical="center"/>
    </xf>
    <xf numFmtId="0" fontId="7" fillId="0" borderId="0" xfId="0" applyFont="1" applyFill="1" applyAlignment="1">
      <alignment vertical="center"/>
    </xf>
    <xf numFmtId="4" fontId="4" fillId="0" borderId="4" xfId="0" applyNumberFormat="1" applyFont="1" applyBorder="1" applyAlignment="1">
      <alignment horizontal="right" vertical="center"/>
    </xf>
    <xf numFmtId="4" fontId="4" fillId="0" borderId="0" xfId="0" applyNumberFormat="1" applyFont="1" applyAlignment="1">
      <alignment horizontal="center" vertical="center" wrapText="1"/>
    </xf>
    <xf numFmtId="4" fontId="4" fillId="0" borderId="1" xfId="0" applyNumberFormat="1" applyFont="1" applyBorder="1" applyAlignment="1">
      <alignment horizontal="right" vertical="center"/>
    </xf>
    <xf numFmtId="0" fontId="4" fillId="0" borderId="1" xfId="0" applyFont="1" applyBorder="1"/>
    <xf numFmtId="43" fontId="4" fillId="0" borderId="1" xfId="4" applyFont="1" applyFill="1" applyBorder="1" applyAlignment="1">
      <alignment horizontal="center" vertical="center" wrapText="1"/>
    </xf>
    <xf numFmtId="43" fontId="4" fillId="0" borderId="16" xfId="4" applyFont="1" applyFill="1" applyBorder="1" applyAlignment="1">
      <alignment horizontal="center" vertical="center" wrapText="1"/>
    </xf>
    <xf numFmtId="165" fontId="0" fillId="0" borderId="0" xfId="0" applyNumberFormat="1" applyAlignment="1"/>
    <xf numFmtId="43" fontId="4" fillId="0" borderId="0" xfId="4" applyFont="1" applyAlignment="1"/>
    <xf numFmtId="4" fontId="3" fillId="7" borderId="1" xfId="0" applyNumberFormat="1" applyFont="1" applyFill="1" applyBorder="1" applyAlignment="1">
      <alignment horizontal="center" vertical="center"/>
    </xf>
    <xf numFmtId="0" fontId="4" fillId="0" borderId="1" xfId="0" applyFont="1" applyBorder="1" applyAlignment="1">
      <alignment horizontal="center" vertical="center" wrapText="1"/>
    </xf>
    <xf numFmtId="4" fontId="4" fillId="0" borderId="1" xfId="0" applyNumberFormat="1" applyFont="1" applyBorder="1" applyAlignment="1">
      <alignment horizontal="center" vertical="center" wrapText="1"/>
    </xf>
    <xf numFmtId="4" fontId="3" fillId="4" borderId="1" xfId="0" applyNumberFormat="1" applyFont="1" applyFill="1" applyBorder="1" applyAlignment="1">
      <alignment horizontal="center" vertical="center"/>
    </xf>
    <xf numFmtId="0" fontId="4" fillId="0" borderId="3" xfId="0" applyFont="1" applyBorder="1" applyAlignment="1">
      <alignment horizontal="center" vertical="center" wrapText="1"/>
    </xf>
    <xf numFmtId="4" fontId="7" fillId="0" borderId="4" xfId="0" applyNumberFormat="1" applyFont="1" applyBorder="1" applyAlignment="1">
      <alignment horizontal="center" vertical="center" wrapText="1"/>
    </xf>
    <xf numFmtId="6" fontId="17" fillId="0" borderId="0" xfId="0" applyNumberFormat="1" applyFont="1" applyAlignment="1"/>
    <xf numFmtId="0" fontId="18" fillId="0" borderId="0" xfId="0" applyFont="1" applyBorder="1" applyAlignment="1">
      <alignment vertical="center"/>
    </xf>
    <xf numFmtId="4" fontId="4" fillId="0" borderId="16" xfId="0" applyNumberFormat="1" applyFont="1" applyBorder="1" applyAlignment="1">
      <alignment horizontal="center" vertical="center"/>
    </xf>
    <xf numFmtId="4" fontId="4" fillId="0" borderId="16" xfId="0" applyNumberFormat="1" applyFont="1" applyBorder="1" applyAlignment="1">
      <alignment horizontal="center" vertical="center" wrapText="1"/>
    </xf>
    <xf numFmtId="0" fontId="3" fillId="4" borderId="3" xfId="0" applyFont="1" applyFill="1" applyBorder="1" applyAlignment="1">
      <alignment vertical="center" wrapText="1"/>
    </xf>
    <xf numFmtId="0" fontId="3" fillId="4" borderId="1" xfId="0" applyFont="1" applyFill="1" applyBorder="1" applyAlignment="1">
      <alignment vertical="center" wrapText="1"/>
    </xf>
    <xf numFmtId="0" fontId="3" fillId="4" borderId="10" xfId="0" applyFont="1" applyFill="1" applyBorder="1" applyAlignment="1">
      <alignment vertical="center" wrapText="1"/>
    </xf>
    <xf numFmtId="0" fontId="3" fillId="4" borderId="5" xfId="0" applyFont="1" applyFill="1" applyBorder="1" applyAlignment="1">
      <alignment vertical="center" wrapText="1"/>
    </xf>
    <xf numFmtId="0" fontId="3" fillId="4" borderId="7" xfId="0" applyFont="1" applyFill="1" applyBorder="1" applyAlignment="1">
      <alignment vertical="center" wrapText="1"/>
    </xf>
    <xf numFmtId="0" fontId="3" fillId="4" borderId="8" xfId="0" applyFont="1" applyFill="1" applyBorder="1" applyAlignment="1">
      <alignment vertical="center" wrapText="1"/>
    </xf>
    <xf numFmtId="0" fontId="3" fillId="4" borderId="17" xfId="0" applyFont="1" applyFill="1" applyBorder="1" applyAlignment="1">
      <alignment vertical="center" wrapText="1"/>
    </xf>
    <xf numFmtId="0" fontId="12" fillId="0" borderId="3" xfId="0" applyFont="1" applyFill="1" applyBorder="1" applyAlignment="1">
      <alignment horizontal="left" vertical="center" wrapText="1"/>
    </xf>
    <xf numFmtId="0" fontId="12" fillId="0" borderId="1" xfId="0" applyFont="1" applyBorder="1" applyAlignment="1">
      <alignment horizontal="left" vertical="center" wrapText="1"/>
    </xf>
    <xf numFmtId="0" fontId="9" fillId="0" borderId="3" xfId="0" applyFont="1" applyFill="1" applyBorder="1" applyAlignment="1">
      <alignment horizontal="left" vertical="center" wrapText="1"/>
    </xf>
    <xf numFmtId="0" fontId="10" fillId="0" borderId="1" xfId="0" applyFont="1" applyFill="1" applyBorder="1" applyAlignment="1">
      <alignment horizontal="left" vertical="center"/>
    </xf>
    <xf numFmtId="0" fontId="3" fillId="5" borderId="3" xfId="0" applyFont="1" applyFill="1" applyBorder="1" applyAlignment="1">
      <alignment vertical="center" wrapText="1"/>
    </xf>
    <xf numFmtId="0" fontId="0" fillId="5" borderId="1" xfId="0" applyFont="1" applyFill="1" applyBorder="1" applyAlignment="1">
      <alignment vertical="center"/>
    </xf>
    <xf numFmtId="0" fontId="0" fillId="5" borderId="4" xfId="0" applyFont="1" applyFill="1" applyBorder="1" applyAlignment="1">
      <alignment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3" fillId="0" borderId="3" xfId="0" applyFont="1" applyFill="1" applyBorder="1" applyAlignment="1">
      <alignment horizontal="left" vertical="center" wrapText="1"/>
    </xf>
    <xf numFmtId="0" fontId="5" fillId="0" borderId="1" xfId="0" applyFont="1" applyFill="1" applyBorder="1" applyAlignment="1">
      <alignment horizontal="left" vertical="center" wrapText="1"/>
    </xf>
    <xf numFmtId="0" fontId="1" fillId="5" borderId="1" xfId="0" applyFont="1" applyFill="1" applyBorder="1" applyAlignment="1">
      <alignment vertical="center"/>
    </xf>
    <xf numFmtId="0" fontId="1" fillId="5" borderId="4" xfId="0" applyFont="1" applyFill="1" applyBorder="1" applyAlignment="1">
      <alignment vertical="center"/>
    </xf>
    <xf numFmtId="4" fontId="4" fillId="0" borderId="13" xfId="0" applyNumberFormat="1" applyFont="1" applyBorder="1" applyAlignment="1">
      <alignment horizontal="center" vertical="center" wrapText="1"/>
    </xf>
    <xf numFmtId="4" fontId="4" fillId="0" borderId="14" xfId="0" applyNumberFormat="1" applyFont="1" applyBorder="1" applyAlignment="1">
      <alignment horizontal="center" vertical="center" wrapText="1"/>
    </xf>
    <xf numFmtId="4" fontId="4" fillId="0" borderId="15" xfId="0" applyNumberFormat="1" applyFont="1" applyBorder="1" applyAlignment="1">
      <alignment horizontal="center" vertical="center" wrapText="1"/>
    </xf>
    <xf numFmtId="0" fontId="3" fillId="4" borderId="3" xfId="0" applyFont="1" applyFill="1" applyBorder="1" applyAlignment="1">
      <alignment horizontal="left" vertical="center" wrapText="1"/>
    </xf>
    <xf numFmtId="0" fontId="3" fillId="4" borderId="1" xfId="0" applyFont="1" applyFill="1" applyBorder="1" applyAlignment="1">
      <alignment horizontal="left" vertical="center" wrapText="1"/>
    </xf>
  </cellXfs>
  <cellStyles count="5">
    <cellStyle name="Čárka" xfId="4" builtinId="3"/>
    <cellStyle name="Normální" xfId="0" builtinId="0"/>
    <cellStyle name="Normální 2" xfId="2" xr:uid="{00000000-0005-0000-0000-000001000000}"/>
    <cellStyle name="normální 3" xfId="1" xr:uid="{00000000-0005-0000-0000-000002000000}"/>
    <cellStyle name="normální 3 3" xfId="3" xr:uid="{00000000-0005-0000-0000-000003000000}"/>
  </cellStyles>
  <dxfs count="1">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pageSetUpPr fitToPage="1"/>
  </sheetPr>
  <dimension ref="A1:DI625"/>
  <sheetViews>
    <sheetView tabSelected="1" view="pageBreakPreview" zoomScale="80" zoomScaleNormal="80" zoomScaleSheetLayoutView="80" workbookViewId="0">
      <pane ySplit="2" topLeftCell="A387" activePane="bottomLeft" state="frozen"/>
      <selection pane="bottomLeft" activeCell="I401" sqref="I401"/>
    </sheetView>
  </sheetViews>
  <sheetFormatPr defaultColWidth="16.85546875" defaultRowHeight="12.75" outlineLevelRow="1" x14ac:dyDescent="0.2"/>
  <cols>
    <col min="1" max="1" width="23.5703125" customWidth="1"/>
    <col min="2" max="2" width="24.7109375" customWidth="1"/>
    <col min="3" max="3" width="21.5703125" customWidth="1"/>
    <col min="4" max="4" width="44.140625" style="9" customWidth="1"/>
    <col min="5" max="5" width="37.5703125" customWidth="1"/>
    <col min="6" max="6" width="29.28515625" customWidth="1"/>
    <col min="7" max="7" width="26.140625" style="3" customWidth="1"/>
    <col min="8" max="8" width="24.5703125" style="3" customWidth="1"/>
    <col min="9" max="9" width="21.28515625" customWidth="1"/>
    <col min="10" max="10" width="18" bestFit="1" customWidth="1"/>
    <col min="11" max="251" width="9.140625" customWidth="1"/>
  </cols>
  <sheetData>
    <row r="1" spans="1:113" ht="39.950000000000003" customHeight="1" x14ac:dyDescent="0.2">
      <c r="A1" s="88" t="s">
        <v>32</v>
      </c>
      <c r="B1" s="89"/>
      <c r="C1" s="89"/>
      <c r="D1" s="89"/>
      <c r="E1" s="89"/>
      <c r="F1" s="89"/>
      <c r="G1" s="89"/>
      <c r="H1" s="11"/>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row>
    <row r="2" spans="1:113" s="1" customFormat="1" ht="31.5" x14ac:dyDescent="0.2">
      <c r="A2" s="12" t="s">
        <v>3</v>
      </c>
      <c r="B2" s="13" t="s">
        <v>9</v>
      </c>
      <c r="C2" s="13" t="s">
        <v>0</v>
      </c>
      <c r="D2" s="13" t="s">
        <v>1</v>
      </c>
      <c r="E2" s="13" t="s">
        <v>2</v>
      </c>
      <c r="F2" s="14" t="s">
        <v>937</v>
      </c>
      <c r="G2" s="14" t="s">
        <v>140</v>
      </c>
      <c r="H2" s="15" t="s">
        <v>10</v>
      </c>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row>
    <row r="3" spans="1:113" s="2" customFormat="1" ht="15.75" x14ac:dyDescent="0.2">
      <c r="A3" s="90" t="s">
        <v>7</v>
      </c>
      <c r="B3" s="91"/>
      <c r="C3" s="91"/>
      <c r="D3" s="91"/>
      <c r="E3" s="91"/>
      <c r="F3" s="91"/>
      <c r="G3" s="91"/>
      <c r="H3" s="16"/>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row>
    <row r="4" spans="1:113" s="2" customFormat="1" x14ac:dyDescent="0.2">
      <c r="A4" s="85" t="s">
        <v>11</v>
      </c>
      <c r="B4" s="86"/>
      <c r="C4" s="86"/>
      <c r="D4" s="86"/>
      <c r="E4" s="86"/>
      <c r="F4" s="86"/>
      <c r="G4" s="86"/>
      <c r="H4" s="87"/>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row>
    <row r="5" spans="1:113" s="6" customFormat="1" ht="28.5" hidden="1" outlineLevel="1" x14ac:dyDescent="0.2">
      <c r="A5" s="17" t="s">
        <v>562</v>
      </c>
      <c r="B5" s="18" t="s">
        <v>563</v>
      </c>
      <c r="C5" s="18" t="s">
        <v>564</v>
      </c>
      <c r="D5" s="19" t="s">
        <v>565</v>
      </c>
      <c r="E5" s="20" t="s">
        <v>566</v>
      </c>
      <c r="F5" s="21">
        <v>490102</v>
      </c>
      <c r="G5" s="22">
        <v>490095.68</v>
      </c>
      <c r="H5" s="23"/>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row>
    <row r="6" spans="1:113" s="6" customFormat="1" ht="28.5" hidden="1" outlineLevel="1" x14ac:dyDescent="0.2">
      <c r="A6" s="17" t="s">
        <v>567</v>
      </c>
      <c r="B6" s="18" t="s">
        <v>563</v>
      </c>
      <c r="C6" s="18" t="s">
        <v>568</v>
      </c>
      <c r="D6" s="19" t="s">
        <v>569</v>
      </c>
      <c r="E6" s="20" t="s">
        <v>570</v>
      </c>
      <c r="F6" s="21">
        <v>484343</v>
      </c>
      <c r="G6" s="22">
        <v>484332.35</v>
      </c>
      <c r="H6" s="23"/>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row>
    <row r="7" spans="1:113" s="6" customFormat="1" ht="15" hidden="1" outlineLevel="1" x14ac:dyDescent="0.2">
      <c r="A7" s="17" t="s">
        <v>233</v>
      </c>
      <c r="B7" s="18" t="s">
        <v>571</v>
      </c>
      <c r="C7" s="18" t="s">
        <v>234</v>
      </c>
      <c r="D7" s="19" t="s">
        <v>572</v>
      </c>
      <c r="E7" s="20" t="s">
        <v>573</v>
      </c>
      <c r="F7" s="21">
        <v>500000</v>
      </c>
      <c r="G7" s="22">
        <v>499822.73</v>
      </c>
      <c r="H7" s="23"/>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row>
    <row r="8" spans="1:113" s="6" customFormat="1" ht="28.5" hidden="1" outlineLevel="1" x14ac:dyDescent="0.2">
      <c r="A8" s="17" t="s">
        <v>574</v>
      </c>
      <c r="B8" s="18" t="s">
        <v>575</v>
      </c>
      <c r="C8" s="18" t="s">
        <v>564</v>
      </c>
      <c r="D8" s="19" t="s">
        <v>576</v>
      </c>
      <c r="E8" s="20" t="s">
        <v>577</v>
      </c>
      <c r="F8" s="21">
        <v>460817</v>
      </c>
      <c r="G8" s="22">
        <v>460816.36</v>
      </c>
      <c r="H8" s="23"/>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row>
    <row r="9" spans="1:113" s="6" customFormat="1" ht="28.5" hidden="1" outlineLevel="1" x14ac:dyDescent="0.2">
      <c r="A9" s="17" t="s">
        <v>150</v>
      </c>
      <c r="B9" s="18" t="s">
        <v>563</v>
      </c>
      <c r="C9" s="18" t="s">
        <v>578</v>
      </c>
      <c r="D9" s="19" t="s">
        <v>579</v>
      </c>
      <c r="E9" s="20" t="s">
        <v>580</v>
      </c>
      <c r="F9" s="21">
        <v>401021</v>
      </c>
      <c r="G9" s="22">
        <v>365617.4</v>
      </c>
      <c r="H9" s="23"/>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row>
    <row r="10" spans="1:113" s="6" customFormat="1" ht="28.5" hidden="1" outlineLevel="1" x14ac:dyDescent="0.2">
      <c r="A10" s="17" t="s">
        <v>581</v>
      </c>
      <c r="B10" s="18" t="s">
        <v>582</v>
      </c>
      <c r="C10" s="18" t="s">
        <v>241</v>
      </c>
      <c r="D10" s="19" t="s">
        <v>583</v>
      </c>
      <c r="E10" s="20" t="s">
        <v>584</v>
      </c>
      <c r="F10" s="21">
        <v>497602</v>
      </c>
      <c r="G10" s="22">
        <v>470185.78</v>
      </c>
      <c r="H10" s="23"/>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row>
    <row r="11" spans="1:113" s="6" customFormat="1" ht="28.5" hidden="1" outlineLevel="1" x14ac:dyDescent="0.2">
      <c r="A11" s="17" t="s">
        <v>585</v>
      </c>
      <c r="B11" s="18" t="s">
        <v>563</v>
      </c>
      <c r="C11" s="18" t="s">
        <v>564</v>
      </c>
      <c r="D11" s="19" t="s">
        <v>586</v>
      </c>
      <c r="E11" s="20" t="s">
        <v>587</v>
      </c>
      <c r="F11" s="21">
        <v>479603</v>
      </c>
      <c r="G11" s="22">
        <v>479585.36</v>
      </c>
      <c r="H11" s="23"/>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row>
    <row r="12" spans="1:113" s="6" customFormat="1" ht="28.5" hidden="1" outlineLevel="1" x14ac:dyDescent="0.2">
      <c r="A12" s="17" t="s">
        <v>388</v>
      </c>
      <c r="B12" s="18" t="s">
        <v>563</v>
      </c>
      <c r="C12" s="18" t="s">
        <v>578</v>
      </c>
      <c r="D12" s="19" t="s">
        <v>588</v>
      </c>
      <c r="E12" s="20" t="s">
        <v>589</v>
      </c>
      <c r="F12" s="21">
        <v>490000</v>
      </c>
      <c r="G12" s="22">
        <v>419143.26</v>
      </c>
      <c r="H12" s="23"/>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row>
    <row r="13" spans="1:113" s="6" customFormat="1" ht="28.5" hidden="1" outlineLevel="1" x14ac:dyDescent="0.2">
      <c r="A13" s="17" t="s">
        <v>414</v>
      </c>
      <c r="B13" s="18" t="s">
        <v>194</v>
      </c>
      <c r="C13" s="18" t="s">
        <v>590</v>
      </c>
      <c r="D13" s="19" t="s">
        <v>591</v>
      </c>
      <c r="E13" s="20" t="s">
        <v>592</v>
      </c>
      <c r="F13" s="21">
        <v>490000</v>
      </c>
      <c r="G13" s="22">
        <v>489999.92</v>
      </c>
      <c r="H13" s="23"/>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row>
    <row r="14" spans="1:113" s="6" customFormat="1" ht="28.5" hidden="1" outlineLevel="1" x14ac:dyDescent="0.2">
      <c r="A14" s="17" t="s">
        <v>414</v>
      </c>
      <c r="B14" s="18" t="s">
        <v>593</v>
      </c>
      <c r="C14" s="18" t="s">
        <v>590</v>
      </c>
      <c r="D14" s="19" t="s">
        <v>594</v>
      </c>
      <c r="E14" s="20" t="s">
        <v>595</v>
      </c>
      <c r="F14" s="21">
        <v>496317</v>
      </c>
      <c r="G14" s="22">
        <v>496316.91</v>
      </c>
      <c r="H14" s="23"/>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row>
    <row r="15" spans="1:113" s="6" customFormat="1" ht="42.75" hidden="1" outlineLevel="1" x14ac:dyDescent="0.2">
      <c r="A15" s="17" t="s">
        <v>596</v>
      </c>
      <c r="B15" s="18" t="s">
        <v>210</v>
      </c>
      <c r="C15" s="18" t="s">
        <v>568</v>
      </c>
      <c r="D15" s="19" t="s">
        <v>597</v>
      </c>
      <c r="E15" s="20" t="s">
        <v>598</v>
      </c>
      <c r="F15" s="21">
        <v>498480</v>
      </c>
      <c r="G15" s="22">
        <v>498451.88</v>
      </c>
      <c r="H15" s="23"/>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row>
    <row r="16" spans="1:113" s="6" customFormat="1" ht="42.75" hidden="1" outlineLevel="1" x14ac:dyDescent="0.2">
      <c r="A16" s="17" t="s">
        <v>599</v>
      </c>
      <c r="B16" s="18" t="s">
        <v>575</v>
      </c>
      <c r="C16" s="18" t="s">
        <v>578</v>
      </c>
      <c r="D16" s="19" t="s">
        <v>600</v>
      </c>
      <c r="E16" s="20" t="s">
        <v>601</v>
      </c>
      <c r="F16" s="21">
        <v>499851</v>
      </c>
      <c r="G16" s="22">
        <v>492642.38</v>
      </c>
      <c r="H16" s="23"/>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row>
    <row r="17" spans="1:113" s="6" customFormat="1" ht="42.75" hidden="1" outlineLevel="1" x14ac:dyDescent="0.2">
      <c r="A17" s="17" t="s">
        <v>119</v>
      </c>
      <c r="B17" s="18" t="s">
        <v>210</v>
      </c>
      <c r="C17" s="18" t="s">
        <v>241</v>
      </c>
      <c r="D17" s="19" t="s">
        <v>602</v>
      </c>
      <c r="E17" s="20" t="s">
        <v>603</v>
      </c>
      <c r="F17" s="21">
        <v>500000</v>
      </c>
      <c r="G17" s="22">
        <v>497982.87</v>
      </c>
      <c r="H17" s="23"/>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row>
    <row r="18" spans="1:113" s="6" customFormat="1" ht="28.5" hidden="1" outlineLevel="1" x14ac:dyDescent="0.2">
      <c r="A18" s="17" t="s">
        <v>119</v>
      </c>
      <c r="B18" s="18" t="s">
        <v>563</v>
      </c>
      <c r="C18" s="18" t="s">
        <v>241</v>
      </c>
      <c r="D18" s="19" t="s">
        <v>604</v>
      </c>
      <c r="E18" s="20" t="s">
        <v>605</v>
      </c>
      <c r="F18" s="21">
        <v>375000</v>
      </c>
      <c r="G18" s="22">
        <v>355589.06</v>
      </c>
      <c r="H18" s="23"/>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row>
    <row r="19" spans="1:113" s="6" customFormat="1" ht="28.5" hidden="1" outlineLevel="1" x14ac:dyDescent="0.2">
      <c r="A19" s="17" t="s">
        <v>55</v>
      </c>
      <c r="B19" s="18" t="s">
        <v>563</v>
      </c>
      <c r="C19" s="18" t="s">
        <v>606</v>
      </c>
      <c r="D19" s="19" t="s">
        <v>607</v>
      </c>
      <c r="E19" s="20" t="s">
        <v>608</v>
      </c>
      <c r="F19" s="21">
        <v>498600</v>
      </c>
      <c r="G19" s="22">
        <v>498474.8</v>
      </c>
      <c r="H19" s="23"/>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row>
    <row r="20" spans="1:113" s="6" customFormat="1" ht="15" hidden="1" outlineLevel="1" x14ac:dyDescent="0.2">
      <c r="A20" s="17" t="s">
        <v>55</v>
      </c>
      <c r="B20" s="18" t="s">
        <v>582</v>
      </c>
      <c r="C20" s="18" t="s">
        <v>609</v>
      </c>
      <c r="D20" s="19" t="s">
        <v>610</v>
      </c>
      <c r="E20" s="20" t="s">
        <v>611</v>
      </c>
      <c r="F20" s="21">
        <v>485693</v>
      </c>
      <c r="G20" s="22">
        <v>485692.95</v>
      </c>
      <c r="H20" s="23"/>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row>
    <row r="21" spans="1:113" s="6" customFormat="1" ht="42.75" hidden="1" outlineLevel="1" x14ac:dyDescent="0.2">
      <c r="A21" s="17" t="s">
        <v>533</v>
      </c>
      <c r="B21" s="18" t="s">
        <v>582</v>
      </c>
      <c r="C21" s="18" t="s">
        <v>245</v>
      </c>
      <c r="D21" s="19" t="s">
        <v>612</v>
      </c>
      <c r="E21" s="20" t="s">
        <v>613</v>
      </c>
      <c r="F21" s="21">
        <v>499773</v>
      </c>
      <c r="G21" s="22">
        <v>499651.49</v>
      </c>
      <c r="H21" s="23"/>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row>
    <row r="22" spans="1:113" s="6" customFormat="1" ht="42.75" hidden="1" outlineLevel="1" x14ac:dyDescent="0.2">
      <c r="A22" s="17" t="s">
        <v>614</v>
      </c>
      <c r="B22" s="18" t="s">
        <v>563</v>
      </c>
      <c r="C22" s="18" t="s">
        <v>252</v>
      </c>
      <c r="D22" s="19" t="s">
        <v>615</v>
      </c>
      <c r="E22" s="20" t="s">
        <v>616</v>
      </c>
      <c r="F22" s="21">
        <v>488171</v>
      </c>
      <c r="G22" s="22">
        <v>479204.22</v>
      </c>
      <c r="H22" s="23"/>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row>
    <row r="23" spans="1:113" s="6" customFormat="1" ht="28.5" hidden="1" outlineLevel="1" x14ac:dyDescent="0.2">
      <c r="A23" s="17" t="s">
        <v>248</v>
      </c>
      <c r="B23" s="18" t="s">
        <v>575</v>
      </c>
      <c r="C23" s="18" t="s">
        <v>249</v>
      </c>
      <c r="D23" s="19" t="s">
        <v>617</v>
      </c>
      <c r="E23" s="20" t="s">
        <v>618</v>
      </c>
      <c r="F23" s="21">
        <v>495738</v>
      </c>
      <c r="G23" s="22">
        <v>495735.53</v>
      </c>
      <c r="H23" s="23"/>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row>
    <row r="24" spans="1:113" s="6" customFormat="1" ht="42.75" hidden="1" outlineLevel="1" x14ac:dyDescent="0.2">
      <c r="A24" s="17" t="s">
        <v>619</v>
      </c>
      <c r="B24" s="18" t="s">
        <v>582</v>
      </c>
      <c r="C24" s="18" t="s">
        <v>620</v>
      </c>
      <c r="D24" s="19" t="s">
        <v>621</v>
      </c>
      <c r="E24" s="20" t="s">
        <v>622</v>
      </c>
      <c r="F24" s="21">
        <v>421514</v>
      </c>
      <c r="G24" s="22">
        <v>421503.2</v>
      </c>
      <c r="H24" s="23"/>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row>
    <row r="25" spans="1:113" s="6" customFormat="1" ht="57" hidden="1" outlineLevel="1" x14ac:dyDescent="0.2">
      <c r="A25" s="17" t="s">
        <v>623</v>
      </c>
      <c r="B25" s="18" t="s">
        <v>563</v>
      </c>
      <c r="C25" s="18" t="s">
        <v>624</v>
      </c>
      <c r="D25" s="19" t="s">
        <v>625</v>
      </c>
      <c r="E25" s="20" t="s">
        <v>626</v>
      </c>
      <c r="F25" s="21">
        <v>460000</v>
      </c>
      <c r="G25" s="22">
        <v>459804.89</v>
      </c>
      <c r="H25" s="23"/>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row>
    <row r="26" spans="1:113" s="6" customFormat="1" ht="71.25" hidden="1" outlineLevel="1" x14ac:dyDescent="0.2">
      <c r="A26" s="17" t="s">
        <v>46</v>
      </c>
      <c r="B26" s="18" t="s">
        <v>563</v>
      </c>
      <c r="C26" s="18" t="s">
        <v>459</v>
      </c>
      <c r="D26" s="19" t="s">
        <v>627</v>
      </c>
      <c r="E26" s="20" t="s">
        <v>628</v>
      </c>
      <c r="F26" s="21">
        <v>421000</v>
      </c>
      <c r="G26" s="22">
        <v>420999.83</v>
      </c>
      <c r="H26" s="23"/>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row>
    <row r="27" spans="1:113" s="6" customFormat="1" ht="57" hidden="1" outlineLevel="1" x14ac:dyDescent="0.2">
      <c r="A27" s="17" t="s">
        <v>73</v>
      </c>
      <c r="B27" s="18" t="s">
        <v>563</v>
      </c>
      <c r="C27" s="18" t="s">
        <v>455</v>
      </c>
      <c r="D27" s="19" t="s">
        <v>629</v>
      </c>
      <c r="E27" s="20" t="s">
        <v>630</v>
      </c>
      <c r="F27" s="21">
        <v>491508</v>
      </c>
      <c r="G27" s="22">
        <v>491507.64</v>
      </c>
      <c r="H27" s="23"/>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row>
    <row r="28" spans="1:113" s="6" customFormat="1" ht="42.75" hidden="1" outlineLevel="1" x14ac:dyDescent="0.2">
      <c r="A28" s="17" t="s">
        <v>538</v>
      </c>
      <c r="B28" s="18" t="s">
        <v>210</v>
      </c>
      <c r="C28" s="18" t="s">
        <v>631</v>
      </c>
      <c r="D28" s="19" t="s">
        <v>632</v>
      </c>
      <c r="E28" s="20" t="s">
        <v>633</v>
      </c>
      <c r="F28" s="21">
        <v>320561</v>
      </c>
      <c r="G28" s="22">
        <v>320559.63</v>
      </c>
      <c r="H28" s="23"/>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row>
    <row r="29" spans="1:113" s="6" customFormat="1" ht="42.75" hidden="1" outlineLevel="1" x14ac:dyDescent="0.2">
      <c r="A29" s="17" t="s">
        <v>84</v>
      </c>
      <c r="B29" s="18" t="s">
        <v>210</v>
      </c>
      <c r="C29" s="18" t="s">
        <v>634</v>
      </c>
      <c r="D29" s="19" t="s">
        <v>635</v>
      </c>
      <c r="E29" s="20" t="s">
        <v>636</v>
      </c>
      <c r="F29" s="21">
        <v>426907</v>
      </c>
      <c r="G29" s="22">
        <v>426870.92</v>
      </c>
      <c r="H29" s="23"/>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row>
    <row r="30" spans="1:113" s="6" customFormat="1" ht="28.5" hidden="1" outlineLevel="1" x14ac:dyDescent="0.2">
      <c r="A30" s="17" t="s">
        <v>84</v>
      </c>
      <c r="B30" s="18" t="s">
        <v>210</v>
      </c>
      <c r="C30" s="18" t="s">
        <v>634</v>
      </c>
      <c r="D30" s="19" t="s">
        <v>637</v>
      </c>
      <c r="E30" s="20" t="s">
        <v>638</v>
      </c>
      <c r="F30" s="21">
        <v>499940</v>
      </c>
      <c r="G30" s="22">
        <v>493341.7</v>
      </c>
      <c r="H30" s="23"/>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row>
    <row r="31" spans="1:113" s="6" customFormat="1" ht="28.5" hidden="1" outlineLevel="1" x14ac:dyDescent="0.2">
      <c r="A31" s="17" t="s">
        <v>639</v>
      </c>
      <c r="B31" s="18" t="s">
        <v>582</v>
      </c>
      <c r="C31" s="18" t="s">
        <v>266</v>
      </c>
      <c r="D31" s="19" t="s">
        <v>640</v>
      </c>
      <c r="E31" s="20" t="s">
        <v>641</v>
      </c>
      <c r="F31" s="21">
        <v>500000</v>
      </c>
      <c r="G31" s="22">
        <v>499997.32</v>
      </c>
      <c r="H31" s="23"/>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row>
    <row r="32" spans="1:113" s="6" customFormat="1" ht="28.5" hidden="1" outlineLevel="1" x14ac:dyDescent="0.2">
      <c r="A32" s="17" t="s">
        <v>339</v>
      </c>
      <c r="B32" s="18" t="s">
        <v>210</v>
      </c>
      <c r="C32" s="18" t="s">
        <v>642</v>
      </c>
      <c r="D32" s="19" t="s">
        <v>643</v>
      </c>
      <c r="E32" s="20" t="s">
        <v>644</v>
      </c>
      <c r="F32" s="21">
        <v>499857</v>
      </c>
      <c r="G32" s="22">
        <v>494400</v>
      </c>
      <c r="H32" s="23"/>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row>
    <row r="33" spans="1:113" s="6" customFormat="1" ht="57" hidden="1" outlineLevel="1" x14ac:dyDescent="0.2">
      <c r="A33" s="17" t="s">
        <v>95</v>
      </c>
      <c r="B33" s="18" t="s">
        <v>210</v>
      </c>
      <c r="C33" s="18" t="s">
        <v>645</v>
      </c>
      <c r="D33" s="19" t="s">
        <v>646</v>
      </c>
      <c r="E33" s="20" t="s">
        <v>100</v>
      </c>
      <c r="F33" s="21">
        <v>495544</v>
      </c>
      <c r="G33" s="22">
        <v>495535.5</v>
      </c>
      <c r="H33" s="23"/>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row>
    <row r="34" spans="1:113" s="6" customFormat="1" ht="42.75" hidden="1" outlineLevel="1" x14ac:dyDescent="0.2">
      <c r="A34" s="17" t="s">
        <v>95</v>
      </c>
      <c r="B34" s="18" t="s">
        <v>647</v>
      </c>
      <c r="C34" s="18" t="s">
        <v>645</v>
      </c>
      <c r="D34" s="19" t="s">
        <v>648</v>
      </c>
      <c r="E34" s="20" t="s">
        <v>649</v>
      </c>
      <c r="F34" s="21">
        <v>500000</v>
      </c>
      <c r="G34" s="22">
        <v>459995.92</v>
      </c>
      <c r="H34" s="23"/>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row>
    <row r="35" spans="1:113" s="6" customFormat="1" ht="42.75" hidden="1" outlineLevel="1" x14ac:dyDescent="0.2">
      <c r="A35" s="17" t="s">
        <v>262</v>
      </c>
      <c r="B35" s="18" t="s">
        <v>575</v>
      </c>
      <c r="C35" s="18" t="s">
        <v>650</v>
      </c>
      <c r="D35" s="19" t="s">
        <v>651</v>
      </c>
      <c r="E35" s="20" t="s">
        <v>652</v>
      </c>
      <c r="F35" s="21">
        <v>492639</v>
      </c>
      <c r="G35" s="22">
        <v>480991.32</v>
      </c>
      <c r="H35" s="23"/>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row>
    <row r="36" spans="1:113" s="6" customFormat="1" ht="42.75" hidden="1" outlineLevel="1" x14ac:dyDescent="0.2">
      <c r="A36" s="17" t="s">
        <v>430</v>
      </c>
      <c r="B36" s="18" t="s">
        <v>563</v>
      </c>
      <c r="C36" s="18" t="s">
        <v>257</v>
      </c>
      <c r="D36" s="19" t="s">
        <v>653</v>
      </c>
      <c r="E36" s="20" t="s">
        <v>654</v>
      </c>
      <c r="F36" s="21">
        <v>496885</v>
      </c>
      <c r="G36" s="22">
        <v>496885</v>
      </c>
      <c r="H36" s="23"/>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row>
    <row r="37" spans="1:113" s="6" customFormat="1" ht="42.75" hidden="1" outlineLevel="1" x14ac:dyDescent="0.2">
      <c r="A37" s="17" t="s">
        <v>428</v>
      </c>
      <c r="B37" s="18" t="s">
        <v>210</v>
      </c>
      <c r="C37" s="18" t="s">
        <v>454</v>
      </c>
      <c r="D37" s="19" t="s">
        <v>655</v>
      </c>
      <c r="E37" s="20" t="s">
        <v>656</v>
      </c>
      <c r="F37" s="21">
        <v>499742</v>
      </c>
      <c r="G37" s="22">
        <v>499741.87</v>
      </c>
      <c r="H37" s="23"/>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row>
    <row r="38" spans="1:113" s="6" customFormat="1" ht="28.5" hidden="1" outlineLevel="1" x14ac:dyDescent="0.2">
      <c r="A38" s="17" t="s">
        <v>404</v>
      </c>
      <c r="B38" s="18" t="s">
        <v>210</v>
      </c>
      <c r="C38" s="18" t="s">
        <v>463</v>
      </c>
      <c r="D38" s="19" t="s">
        <v>657</v>
      </c>
      <c r="E38" s="20" t="s">
        <v>658</v>
      </c>
      <c r="F38" s="21">
        <v>430154</v>
      </c>
      <c r="G38" s="22">
        <v>0</v>
      </c>
      <c r="H38" s="23"/>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row>
    <row r="39" spans="1:113" s="6" customFormat="1" ht="28.5" hidden="1" outlineLevel="1" x14ac:dyDescent="0.2">
      <c r="A39" s="17" t="s">
        <v>404</v>
      </c>
      <c r="B39" s="18" t="s">
        <v>210</v>
      </c>
      <c r="C39" s="18" t="s">
        <v>463</v>
      </c>
      <c r="D39" s="19" t="s">
        <v>659</v>
      </c>
      <c r="E39" s="20" t="s">
        <v>660</v>
      </c>
      <c r="F39" s="21">
        <v>499968</v>
      </c>
      <c r="G39" s="22">
        <v>499973.31</v>
      </c>
      <c r="H39" s="23"/>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row>
    <row r="40" spans="1:113" s="6" customFormat="1" ht="42.75" hidden="1" outlineLevel="1" x14ac:dyDescent="0.2">
      <c r="A40" s="17" t="s">
        <v>408</v>
      </c>
      <c r="B40" s="18" t="s">
        <v>582</v>
      </c>
      <c r="C40" s="18" t="s">
        <v>661</v>
      </c>
      <c r="D40" s="19" t="s">
        <v>662</v>
      </c>
      <c r="E40" s="20" t="s">
        <v>663</v>
      </c>
      <c r="F40" s="21">
        <v>399307</v>
      </c>
      <c r="G40" s="22">
        <v>399305.82</v>
      </c>
      <c r="H40" s="23"/>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row>
    <row r="41" spans="1:113" s="6" customFormat="1" ht="28.5" hidden="1" outlineLevel="1" x14ac:dyDescent="0.2">
      <c r="A41" s="17" t="s">
        <v>408</v>
      </c>
      <c r="B41" s="18" t="s">
        <v>210</v>
      </c>
      <c r="C41" s="18" t="s">
        <v>661</v>
      </c>
      <c r="D41" s="19" t="s">
        <v>664</v>
      </c>
      <c r="E41" s="20" t="s">
        <v>580</v>
      </c>
      <c r="F41" s="21">
        <v>400000</v>
      </c>
      <c r="G41" s="22">
        <v>399990.68</v>
      </c>
      <c r="H41" s="23"/>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row>
    <row r="42" spans="1:113" s="6" customFormat="1" ht="28.5" hidden="1" outlineLevel="1" x14ac:dyDescent="0.2">
      <c r="A42" s="17" t="s">
        <v>665</v>
      </c>
      <c r="B42" s="18" t="s">
        <v>210</v>
      </c>
      <c r="C42" s="18" t="s">
        <v>666</v>
      </c>
      <c r="D42" s="19" t="s">
        <v>667</v>
      </c>
      <c r="E42" s="20" t="s">
        <v>668</v>
      </c>
      <c r="F42" s="21">
        <v>480000</v>
      </c>
      <c r="G42" s="22">
        <v>478950.81</v>
      </c>
      <c r="H42" s="23"/>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row>
    <row r="43" spans="1:113" s="6" customFormat="1" ht="57" hidden="1" outlineLevel="1" x14ac:dyDescent="0.2">
      <c r="A43" s="17" t="s">
        <v>114</v>
      </c>
      <c r="B43" s="18" t="s">
        <v>210</v>
      </c>
      <c r="C43" s="18" t="s">
        <v>669</v>
      </c>
      <c r="D43" s="19" t="s">
        <v>670</v>
      </c>
      <c r="E43" s="20" t="s">
        <v>671</v>
      </c>
      <c r="F43" s="21">
        <v>465965</v>
      </c>
      <c r="G43" s="22">
        <v>465956.04</v>
      </c>
      <c r="H43" s="23"/>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row>
    <row r="44" spans="1:113" s="6" customFormat="1" ht="57" hidden="1" outlineLevel="1" x14ac:dyDescent="0.2">
      <c r="A44" s="17" t="s">
        <v>114</v>
      </c>
      <c r="B44" s="18" t="s">
        <v>647</v>
      </c>
      <c r="C44" s="18" t="s">
        <v>669</v>
      </c>
      <c r="D44" s="19" t="s">
        <v>672</v>
      </c>
      <c r="E44" s="20" t="s">
        <v>673</v>
      </c>
      <c r="F44" s="21">
        <v>446940</v>
      </c>
      <c r="G44" s="22">
        <v>446925.11</v>
      </c>
      <c r="H44" s="23"/>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row>
    <row r="45" spans="1:113" s="6" customFormat="1" ht="28.5" hidden="1" outlineLevel="1" x14ac:dyDescent="0.2">
      <c r="A45" s="17" t="s">
        <v>390</v>
      </c>
      <c r="B45" s="18" t="s">
        <v>582</v>
      </c>
      <c r="C45" s="18" t="s">
        <v>674</v>
      </c>
      <c r="D45" s="19" t="s">
        <v>675</v>
      </c>
      <c r="E45" s="20" t="s">
        <v>676</v>
      </c>
      <c r="F45" s="21">
        <v>450000</v>
      </c>
      <c r="G45" s="22">
        <v>449992.62</v>
      </c>
      <c r="H45" s="23"/>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row>
    <row r="46" spans="1:113" s="6" customFormat="1" ht="28.5" hidden="1" outlineLevel="1" x14ac:dyDescent="0.2">
      <c r="A46" s="17" t="s">
        <v>293</v>
      </c>
      <c r="B46" s="18" t="s">
        <v>151</v>
      </c>
      <c r="C46" s="18" t="s">
        <v>294</v>
      </c>
      <c r="D46" s="19" t="s">
        <v>677</v>
      </c>
      <c r="E46" s="20" t="s">
        <v>678</v>
      </c>
      <c r="F46" s="21">
        <v>500000</v>
      </c>
      <c r="G46" s="22">
        <v>498896.4</v>
      </c>
      <c r="H46" s="23"/>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row>
    <row r="47" spans="1:113" s="6" customFormat="1" ht="15" hidden="1" outlineLevel="1" x14ac:dyDescent="0.2">
      <c r="A47" s="17" t="s">
        <v>679</v>
      </c>
      <c r="B47" s="18" t="s">
        <v>210</v>
      </c>
      <c r="C47" s="18" t="s">
        <v>290</v>
      </c>
      <c r="D47" s="19" t="s">
        <v>680</v>
      </c>
      <c r="E47" s="20" t="s">
        <v>681</v>
      </c>
      <c r="F47" s="21">
        <v>465320</v>
      </c>
      <c r="G47" s="22">
        <v>465312.66</v>
      </c>
      <c r="H47" s="23"/>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row>
    <row r="48" spans="1:113" s="6" customFormat="1" ht="28.5" hidden="1" outlineLevel="1" x14ac:dyDescent="0.2">
      <c r="A48" s="17" t="s">
        <v>679</v>
      </c>
      <c r="B48" s="18" t="s">
        <v>210</v>
      </c>
      <c r="C48" s="18" t="s">
        <v>290</v>
      </c>
      <c r="D48" s="19" t="s">
        <v>682</v>
      </c>
      <c r="E48" s="20" t="s">
        <v>683</v>
      </c>
      <c r="F48" s="21">
        <v>485460</v>
      </c>
      <c r="G48" s="22">
        <v>485428.14</v>
      </c>
      <c r="H48" s="23"/>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row>
    <row r="49" spans="1:113" s="6" customFormat="1" ht="28.5" hidden="1" outlineLevel="1" x14ac:dyDescent="0.2">
      <c r="A49" s="17" t="s">
        <v>286</v>
      </c>
      <c r="B49" s="18" t="s">
        <v>151</v>
      </c>
      <c r="C49" s="18" t="s">
        <v>684</v>
      </c>
      <c r="D49" s="19" t="s">
        <v>685</v>
      </c>
      <c r="E49" s="20" t="s">
        <v>686</v>
      </c>
      <c r="F49" s="21">
        <v>499928</v>
      </c>
      <c r="G49" s="22">
        <v>499927</v>
      </c>
      <c r="H49" s="23"/>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row>
    <row r="50" spans="1:113" s="6" customFormat="1" ht="15" hidden="1" outlineLevel="1" x14ac:dyDescent="0.2">
      <c r="A50" s="17" t="s">
        <v>179</v>
      </c>
      <c r="B50" s="18" t="s">
        <v>210</v>
      </c>
      <c r="C50" s="18" t="s">
        <v>461</v>
      </c>
      <c r="D50" s="19" t="s">
        <v>687</v>
      </c>
      <c r="E50" s="20" t="s">
        <v>688</v>
      </c>
      <c r="F50" s="21">
        <v>467419</v>
      </c>
      <c r="G50" s="22">
        <v>467412.28</v>
      </c>
      <c r="H50" s="23"/>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row>
    <row r="51" spans="1:113" s="6" customFormat="1" ht="42.75" hidden="1" outlineLevel="1" x14ac:dyDescent="0.2">
      <c r="A51" s="17" t="s">
        <v>689</v>
      </c>
      <c r="B51" s="18" t="s">
        <v>563</v>
      </c>
      <c r="C51" s="18" t="s">
        <v>690</v>
      </c>
      <c r="D51" s="19" t="s">
        <v>691</v>
      </c>
      <c r="E51" s="20" t="s">
        <v>692</v>
      </c>
      <c r="F51" s="21">
        <v>499000</v>
      </c>
      <c r="G51" s="22">
        <v>0</v>
      </c>
      <c r="H51" s="23"/>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row>
    <row r="52" spans="1:113" s="6" customFormat="1" ht="42.75" hidden="1" outlineLevel="1" x14ac:dyDescent="0.2">
      <c r="A52" s="17" t="s">
        <v>161</v>
      </c>
      <c r="B52" s="18" t="s">
        <v>194</v>
      </c>
      <c r="C52" s="18" t="s">
        <v>283</v>
      </c>
      <c r="D52" s="19" t="s">
        <v>693</v>
      </c>
      <c r="E52" s="20" t="s">
        <v>694</v>
      </c>
      <c r="F52" s="21">
        <v>474849</v>
      </c>
      <c r="G52" s="22">
        <v>474849</v>
      </c>
      <c r="H52" s="23"/>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row>
    <row r="53" spans="1:113" s="6" customFormat="1" ht="15" hidden="1" outlineLevel="1" x14ac:dyDescent="0.2">
      <c r="A53" s="17" t="s">
        <v>161</v>
      </c>
      <c r="B53" s="18" t="s">
        <v>563</v>
      </c>
      <c r="C53" s="18" t="s">
        <v>283</v>
      </c>
      <c r="D53" s="19" t="s">
        <v>695</v>
      </c>
      <c r="E53" s="20" t="s">
        <v>696</v>
      </c>
      <c r="F53" s="21">
        <v>494867</v>
      </c>
      <c r="G53" s="22">
        <v>494867</v>
      </c>
      <c r="H53" s="23"/>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row>
    <row r="54" spans="1:113" s="6" customFormat="1" ht="42.75" hidden="1" outlineLevel="1" x14ac:dyDescent="0.2">
      <c r="A54" s="17" t="s">
        <v>165</v>
      </c>
      <c r="B54" s="18" t="s">
        <v>210</v>
      </c>
      <c r="C54" s="18" t="s">
        <v>297</v>
      </c>
      <c r="D54" s="19" t="s">
        <v>697</v>
      </c>
      <c r="E54" s="20" t="s">
        <v>698</v>
      </c>
      <c r="F54" s="21">
        <v>400000</v>
      </c>
      <c r="G54" s="22">
        <v>400000</v>
      </c>
      <c r="H54" s="23"/>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row>
    <row r="55" spans="1:113" s="6" customFormat="1" ht="28.5" hidden="1" outlineLevel="1" x14ac:dyDescent="0.2">
      <c r="A55" s="17" t="s">
        <v>312</v>
      </c>
      <c r="B55" s="18" t="s">
        <v>575</v>
      </c>
      <c r="C55" s="18" t="s">
        <v>460</v>
      </c>
      <c r="D55" s="19" t="s">
        <v>699</v>
      </c>
      <c r="E55" s="20" t="s">
        <v>700</v>
      </c>
      <c r="F55" s="21">
        <v>202080</v>
      </c>
      <c r="G55" s="22">
        <v>202079.81</v>
      </c>
      <c r="H55" s="23"/>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row>
    <row r="56" spans="1:113" s="6" customFormat="1" ht="28.5" hidden="1" outlineLevel="1" x14ac:dyDescent="0.2">
      <c r="A56" s="17" t="s">
        <v>169</v>
      </c>
      <c r="B56" s="18" t="s">
        <v>194</v>
      </c>
      <c r="C56" s="18" t="s">
        <v>302</v>
      </c>
      <c r="D56" s="19" t="s">
        <v>701</v>
      </c>
      <c r="E56" s="20" t="s">
        <v>702</v>
      </c>
      <c r="F56" s="21">
        <v>285000</v>
      </c>
      <c r="G56" s="22">
        <v>284999.98</v>
      </c>
      <c r="H56" s="23"/>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row>
    <row r="57" spans="1:113" s="6" customFormat="1" ht="42.75" hidden="1" outlineLevel="1" x14ac:dyDescent="0.2">
      <c r="A57" s="17" t="s">
        <v>169</v>
      </c>
      <c r="B57" s="18" t="s">
        <v>703</v>
      </c>
      <c r="C57" s="18" t="s">
        <v>302</v>
      </c>
      <c r="D57" s="19" t="s">
        <v>704</v>
      </c>
      <c r="E57" s="20" t="s">
        <v>705</v>
      </c>
      <c r="F57" s="21">
        <v>499000</v>
      </c>
      <c r="G57" s="22">
        <v>498999.88</v>
      </c>
      <c r="H57" s="23"/>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row>
    <row r="58" spans="1:113" s="6" customFormat="1" ht="42.75" hidden="1" outlineLevel="1" x14ac:dyDescent="0.2">
      <c r="A58" s="17" t="s">
        <v>175</v>
      </c>
      <c r="B58" s="18" t="s">
        <v>210</v>
      </c>
      <c r="C58" s="18" t="s">
        <v>307</v>
      </c>
      <c r="D58" s="19" t="s">
        <v>706</v>
      </c>
      <c r="E58" s="20" t="s">
        <v>707</v>
      </c>
      <c r="F58" s="21">
        <v>496972</v>
      </c>
      <c r="G58" s="22">
        <v>496971.99</v>
      </c>
      <c r="H58" s="23"/>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row>
    <row r="59" spans="1:113" s="6" customFormat="1" ht="28.5" hidden="1" outlineLevel="1" x14ac:dyDescent="0.2">
      <c r="A59" s="17" t="s">
        <v>175</v>
      </c>
      <c r="B59" s="18" t="s">
        <v>194</v>
      </c>
      <c r="C59" s="18" t="s">
        <v>307</v>
      </c>
      <c r="D59" s="19" t="s">
        <v>708</v>
      </c>
      <c r="E59" s="20" t="s">
        <v>709</v>
      </c>
      <c r="F59" s="21">
        <v>497200</v>
      </c>
      <c r="G59" s="22">
        <v>497200</v>
      </c>
      <c r="H59" s="23"/>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row>
    <row r="60" spans="1:113" s="6" customFormat="1" ht="15" hidden="1" outlineLevel="1" x14ac:dyDescent="0.2">
      <c r="A60" s="17"/>
      <c r="B60" s="18"/>
      <c r="C60" s="18"/>
      <c r="D60" s="19"/>
      <c r="E60" s="20"/>
      <c r="F60" s="21"/>
      <c r="G60" s="22"/>
      <c r="H60" s="23"/>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row>
    <row r="61" spans="1:113" s="10" customFormat="1" ht="15.75" customHeight="1" collapsed="1" x14ac:dyDescent="0.2">
      <c r="A61" s="78" t="s">
        <v>19</v>
      </c>
      <c r="B61" s="79"/>
      <c r="C61" s="79"/>
      <c r="D61" s="79"/>
      <c r="E61" s="80"/>
      <c r="F61" s="24">
        <f>SUM(F5:F60)</f>
        <v>25496637</v>
      </c>
      <c r="G61" s="64">
        <f>SUM(G5:G60)</f>
        <v>24329514.199999996</v>
      </c>
      <c r="H61" s="25"/>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row>
    <row r="62" spans="1:113" s="10" customFormat="1" ht="15.75" x14ac:dyDescent="0.2">
      <c r="A62" s="44"/>
      <c r="B62" s="45"/>
      <c r="C62" s="45"/>
      <c r="D62" s="45"/>
      <c r="E62" s="45"/>
      <c r="F62" s="46"/>
      <c r="G62" s="46"/>
      <c r="H62" s="47"/>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row>
    <row r="63" spans="1:113" s="6" customFormat="1" ht="15" x14ac:dyDescent="0.2">
      <c r="A63" s="85" t="s">
        <v>12</v>
      </c>
      <c r="B63" s="92"/>
      <c r="C63" s="92"/>
      <c r="D63" s="92"/>
      <c r="E63" s="92"/>
      <c r="F63" s="92"/>
      <c r="G63" s="92"/>
      <c r="H63" s="93"/>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row>
    <row r="64" spans="1:113" s="6" customFormat="1" ht="57" hidden="1" outlineLevel="1" x14ac:dyDescent="0.2">
      <c r="A64" s="26" t="s">
        <v>58</v>
      </c>
      <c r="B64" s="18" t="s">
        <v>210</v>
      </c>
      <c r="C64" s="18" t="s">
        <v>543</v>
      </c>
      <c r="D64" s="19" t="s">
        <v>545</v>
      </c>
      <c r="E64" s="20" t="s">
        <v>546</v>
      </c>
      <c r="F64" s="21">
        <v>1000000</v>
      </c>
      <c r="G64" s="21">
        <v>1000000</v>
      </c>
      <c r="H64" s="23"/>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row>
    <row r="65" spans="1:113" s="6" customFormat="1" ht="71.25" hidden="1" outlineLevel="1" x14ac:dyDescent="0.2">
      <c r="A65" s="26" t="s">
        <v>84</v>
      </c>
      <c r="B65" s="18" t="s">
        <v>210</v>
      </c>
      <c r="C65" s="18" t="s">
        <v>543</v>
      </c>
      <c r="D65" s="19" t="s">
        <v>547</v>
      </c>
      <c r="E65" s="20" t="s">
        <v>546</v>
      </c>
      <c r="F65" s="21">
        <v>1100000</v>
      </c>
      <c r="G65" s="21">
        <v>1100000</v>
      </c>
      <c r="H65" s="23"/>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row>
    <row r="66" spans="1:113" s="6" customFormat="1" ht="42.75" hidden="1" outlineLevel="1" x14ac:dyDescent="0.2">
      <c r="A66" s="26" t="s">
        <v>169</v>
      </c>
      <c r="B66" s="18" t="s">
        <v>210</v>
      </c>
      <c r="C66" s="18" t="s">
        <v>543</v>
      </c>
      <c r="D66" s="19" t="s">
        <v>548</v>
      </c>
      <c r="E66" s="20" t="s">
        <v>549</v>
      </c>
      <c r="F66" s="21">
        <v>1471455</v>
      </c>
      <c r="G66" s="21">
        <v>1471455</v>
      </c>
      <c r="H66" s="23"/>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row>
    <row r="67" spans="1:113" s="6" customFormat="1" ht="42.75" hidden="1" outlineLevel="1" x14ac:dyDescent="0.2">
      <c r="A67" s="26" t="s">
        <v>550</v>
      </c>
      <c r="B67" s="18" t="s">
        <v>210</v>
      </c>
      <c r="C67" s="18" t="s">
        <v>543</v>
      </c>
      <c r="D67" s="19" t="s">
        <v>551</v>
      </c>
      <c r="E67" s="20" t="s">
        <v>552</v>
      </c>
      <c r="F67" s="21">
        <v>1488148</v>
      </c>
      <c r="G67" s="21">
        <v>1488148</v>
      </c>
      <c r="H67" s="23"/>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row>
    <row r="68" spans="1:113" s="6" customFormat="1" ht="57" hidden="1" outlineLevel="1" x14ac:dyDescent="0.2">
      <c r="A68" s="26" t="s">
        <v>84</v>
      </c>
      <c r="B68" s="18" t="s">
        <v>210</v>
      </c>
      <c r="C68" s="18" t="s">
        <v>543</v>
      </c>
      <c r="D68" s="19" t="s">
        <v>553</v>
      </c>
      <c r="E68" s="20" t="s">
        <v>554</v>
      </c>
      <c r="F68" s="21">
        <v>1000000</v>
      </c>
      <c r="G68" s="21">
        <v>1000000</v>
      </c>
      <c r="H68" s="23"/>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c r="DI68" s="4"/>
    </row>
    <row r="69" spans="1:113" s="6" customFormat="1" ht="42.75" hidden="1" outlineLevel="1" x14ac:dyDescent="0.2">
      <c r="A69" s="26" t="s">
        <v>175</v>
      </c>
      <c r="B69" s="18" t="s">
        <v>210</v>
      </c>
      <c r="C69" s="18" t="s">
        <v>543</v>
      </c>
      <c r="D69" s="19" t="s">
        <v>555</v>
      </c>
      <c r="E69" s="20" t="s">
        <v>554</v>
      </c>
      <c r="F69" s="21">
        <v>1485000</v>
      </c>
      <c r="G69" s="21">
        <v>1485000</v>
      </c>
      <c r="H69" s="23"/>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c r="DI69" s="4"/>
    </row>
    <row r="70" spans="1:113" s="6" customFormat="1" ht="42.75" hidden="1" outlineLevel="1" x14ac:dyDescent="0.2">
      <c r="A70" s="26" t="s">
        <v>119</v>
      </c>
      <c r="B70" s="18" t="s">
        <v>210</v>
      </c>
      <c r="C70" s="18" t="s">
        <v>543</v>
      </c>
      <c r="D70" s="19" t="s">
        <v>556</v>
      </c>
      <c r="E70" s="20" t="s">
        <v>546</v>
      </c>
      <c r="F70" s="21">
        <v>1000000</v>
      </c>
      <c r="G70" s="21">
        <v>1000000</v>
      </c>
      <c r="H70" s="23"/>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row>
    <row r="71" spans="1:113" s="6" customFormat="1" ht="42.75" hidden="1" outlineLevel="1" x14ac:dyDescent="0.2">
      <c r="A71" s="26" t="s">
        <v>550</v>
      </c>
      <c r="B71" s="18" t="s">
        <v>210</v>
      </c>
      <c r="C71" s="18" t="s">
        <v>543</v>
      </c>
      <c r="D71" s="19" t="s">
        <v>557</v>
      </c>
      <c r="E71" s="20" t="s">
        <v>554</v>
      </c>
      <c r="F71" s="21">
        <v>964300</v>
      </c>
      <c r="G71" s="21">
        <v>964300</v>
      </c>
      <c r="H71" s="23"/>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row>
    <row r="72" spans="1:113" s="6" customFormat="1" ht="57" hidden="1" outlineLevel="1" x14ac:dyDescent="0.2">
      <c r="A72" s="26" t="s">
        <v>84</v>
      </c>
      <c r="B72" s="18" t="s">
        <v>210</v>
      </c>
      <c r="C72" s="18" t="s">
        <v>543</v>
      </c>
      <c r="D72" s="19" t="s">
        <v>558</v>
      </c>
      <c r="E72" s="20" t="s">
        <v>554</v>
      </c>
      <c r="F72" s="21">
        <v>916295</v>
      </c>
      <c r="G72" s="21">
        <v>916295</v>
      </c>
      <c r="H72" s="23"/>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c r="DF72" s="4"/>
      <c r="DG72" s="4"/>
      <c r="DH72" s="4"/>
      <c r="DI72" s="4"/>
    </row>
    <row r="73" spans="1:113" s="6" customFormat="1" ht="57" hidden="1" outlineLevel="1" x14ac:dyDescent="0.2">
      <c r="A73" s="26" t="s">
        <v>119</v>
      </c>
      <c r="B73" s="18" t="s">
        <v>210</v>
      </c>
      <c r="C73" s="18" t="s">
        <v>543</v>
      </c>
      <c r="D73" s="19" t="s">
        <v>559</v>
      </c>
      <c r="E73" s="20" t="s">
        <v>560</v>
      </c>
      <c r="F73" s="21">
        <v>1483048.5</v>
      </c>
      <c r="G73" s="21">
        <v>1483048.5</v>
      </c>
      <c r="H73" s="23"/>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row>
    <row r="74" spans="1:113" s="6" customFormat="1" ht="57" hidden="1" outlineLevel="1" x14ac:dyDescent="0.2">
      <c r="A74" s="26" t="s">
        <v>58</v>
      </c>
      <c r="B74" s="18" t="s">
        <v>210</v>
      </c>
      <c r="C74" s="18" t="s">
        <v>543</v>
      </c>
      <c r="D74" s="19" t="s">
        <v>561</v>
      </c>
      <c r="E74" s="20" t="s">
        <v>546</v>
      </c>
      <c r="F74" s="21">
        <v>1091700</v>
      </c>
      <c r="G74" s="21">
        <v>1091700</v>
      </c>
      <c r="H74" s="23"/>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row>
    <row r="75" spans="1:113" s="6" customFormat="1" ht="15" hidden="1" outlineLevel="1" x14ac:dyDescent="0.2">
      <c r="A75" s="26"/>
      <c r="B75" s="18"/>
      <c r="C75" s="18"/>
      <c r="D75" s="19"/>
      <c r="E75" s="20"/>
      <c r="F75" s="21"/>
      <c r="G75" s="22"/>
      <c r="H75" s="23"/>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row>
    <row r="76" spans="1:113" s="6" customFormat="1" ht="15.75" collapsed="1" x14ac:dyDescent="0.2">
      <c r="A76" s="74" t="s">
        <v>17</v>
      </c>
      <c r="B76" s="75"/>
      <c r="C76" s="75"/>
      <c r="D76" s="75"/>
      <c r="E76" s="75"/>
      <c r="F76" s="24">
        <f>SUM(F64:F75)</f>
        <v>12999946.5</v>
      </c>
      <c r="G76" s="64">
        <f>SUM(G64:G75)</f>
        <v>12999946.5</v>
      </c>
      <c r="H76" s="25"/>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row>
    <row r="77" spans="1:113" s="6" customFormat="1" ht="15.75" x14ac:dyDescent="0.2">
      <c r="A77" s="44"/>
      <c r="B77" s="45"/>
      <c r="C77" s="45"/>
      <c r="D77" s="45"/>
      <c r="E77" s="45"/>
      <c r="F77" s="46"/>
      <c r="G77" s="46"/>
      <c r="H77" s="47"/>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row>
    <row r="78" spans="1:113" s="6" customFormat="1" ht="15" x14ac:dyDescent="0.2">
      <c r="A78" s="85" t="s">
        <v>13</v>
      </c>
      <c r="B78" s="86"/>
      <c r="C78" s="86"/>
      <c r="D78" s="86"/>
      <c r="E78" s="86"/>
      <c r="F78" s="86"/>
      <c r="G78" s="86"/>
      <c r="H78" s="87"/>
    </row>
    <row r="79" spans="1:113" s="6" customFormat="1" ht="42.75" hidden="1" outlineLevel="1" x14ac:dyDescent="0.2">
      <c r="A79" s="26" t="s">
        <v>528</v>
      </c>
      <c r="B79" s="18" t="s">
        <v>529</v>
      </c>
      <c r="C79" s="18" t="s">
        <v>530</v>
      </c>
      <c r="D79" s="19" t="s">
        <v>531</v>
      </c>
      <c r="E79" s="20" t="s">
        <v>532</v>
      </c>
      <c r="F79" s="21"/>
      <c r="G79" s="55"/>
      <c r="H79" s="22">
        <v>29500</v>
      </c>
    </row>
    <row r="80" spans="1:113" s="6" customFormat="1" ht="57" hidden="1" outlineLevel="1" x14ac:dyDescent="0.2">
      <c r="A80" s="26" t="s">
        <v>533</v>
      </c>
      <c r="B80" s="18" t="s">
        <v>529</v>
      </c>
      <c r="C80" s="18" t="s">
        <v>530</v>
      </c>
      <c r="D80" s="19" t="s">
        <v>534</v>
      </c>
      <c r="E80" s="20" t="s">
        <v>532</v>
      </c>
      <c r="F80" s="21">
        <v>1400000</v>
      </c>
      <c r="G80" s="28">
        <v>1163294.43</v>
      </c>
      <c r="H80" s="23"/>
    </row>
    <row r="81" spans="1:8" s="6" customFormat="1" ht="28.5" hidden="1" outlineLevel="1" x14ac:dyDescent="0.2">
      <c r="A81" s="26" t="s">
        <v>150</v>
      </c>
      <c r="B81" s="18" t="s">
        <v>529</v>
      </c>
      <c r="C81" s="18" t="s">
        <v>530</v>
      </c>
      <c r="D81" s="19" t="s">
        <v>535</v>
      </c>
      <c r="E81" s="20" t="s">
        <v>532</v>
      </c>
      <c r="F81" s="21">
        <v>746000</v>
      </c>
      <c r="G81" s="28">
        <v>590310.44999999995</v>
      </c>
      <c r="H81" s="23"/>
    </row>
    <row r="82" spans="1:8" s="6" customFormat="1" ht="28.5" hidden="1" outlineLevel="1" x14ac:dyDescent="0.2">
      <c r="A82" s="26" t="s">
        <v>433</v>
      </c>
      <c r="B82" s="18" t="s">
        <v>529</v>
      </c>
      <c r="C82" s="18" t="s">
        <v>536</v>
      </c>
      <c r="D82" s="19" t="s">
        <v>537</v>
      </c>
      <c r="E82" s="20" t="s">
        <v>532</v>
      </c>
      <c r="F82" s="21"/>
      <c r="G82" s="55"/>
      <c r="H82" s="22">
        <v>88000</v>
      </c>
    </row>
    <row r="83" spans="1:8" s="6" customFormat="1" ht="28.5" hidden="1" outlineLevel="1" x14ac:dyDescent="0.2">
      <c r="A83" s="26" t="s">
        <v>538</v>
      </c>
      <c r="B83" s="18" t="s">
        <v>529</v>
      </c>
      <c r="C83" s="18" t="s">
        <v>530</v>
      </c>
      <c r="D83" s="19" t="s">
        <v>539</v>
      </c>
      <c r="E83" s="20" t="s">
        <v>532</v>
      </c>
      <c r="F83" s="21">
        <v>650000</v>
      </c>
      <c r="G83" s="28">
        <v>649659.32999999996</v>
      </c>
      <c r="H83" s="23"/>
    </row>
    <row r="84" spans="1:8" s="6" customFormat="1" ht="42.75" hidden="1" outlineLevel="1" x14ac:dyDescent="0.2">
      <c r="A84" s="26" t="s">
        <v>540</v>
      </c>
      <c r="B84" s="18" t="s">
        <v>529</v>
      </c>
      <c r="C84" s="18" t="s">
        <v>530</v>
      </c>
      <c r="D84" s="19" t="s">
        <v>541</v>
      </c>
      <c r="E84" s="20" t="s">
        <v>532</v>
      </c>
      <c r="F84" s="21">
        <v>1190000</v>
      </c>
      <c r="G84" s="28">
        <v>649901</v>
      </c>
      <c r="H84" s="22">
        <f>1139000-649901</f>
        <v>489099</v>
      </c>
    </row>
    <row r="85" spans="1:8" s="6" customFormat="1" ht="28.5" hidden="1" outlineLevel="1" x14ac:dyDescent="0.2">
      <c r="A85" s="26" t="s">
        <v>542</v>
      </c>
      <c r="B85" s="18" t="s">
        <v>529</v>
      </c>
      <c r="C85" s="18" t="s">
        <v>543</v>
      </c>
      <c r="D85" s="19" t="s">
        <v>544</v>
      </c>
      <c r="E85" s="20" t="s">
        <v>532</v>
      </c>
      <c r="F85" s="21"/>
      <c r="G85" s="55"/>
      <c r="H85" s="22">
        <v>37000</v>
      </c>
    </row>
    <row r="86" spans="1:8" s="6" customFormat="1" ht="15" hidden="1" outlineLevel="1" x14ac:dyDescent="0.2">
      <c r="A86" s="26"/>
      <c r="B86" s="18"/>
      <c r="C86" s="18"/>
      <c r="D86" s="19"/>
      <c r="E86" s="20"/>
      <c r="F86" s="21"/>
      <c r="G86" s="22"/>
      <c r="H86" s="23"/>
    </row>
    <row r="87" spans="1:8" s="6" customFormat="1" ht="15.75" collapsed="1" x14ac:dyDescent="0.2">
      <c r="A87" s="74" t="s">
        <v>18</v>
      </c>
      <c r="B87" s="75"/>
      <c r="C87" s="75"/>
      <c r="D87" s="75"/>
      <c r="E87" s="75"/>
      <c r="F87" s="24">
        <f>SUM(F79:F86)</f>
        <v>3986000</v>
      </c>
      <c r="G87" s="64">
        <f>SUM(G79:G86)</f>
        <v>3053165.21</v>
      </c>
      <c r="H87" s="25"/>
    </row>
    <row r="88" spans="1:8" s="6" customFormat="1" ht="15.75" x14ac:dyDescent="0.2">
      <c r="A88" s="90" t="s">
        <v>14</v>
      </c>
      <c r="B88" s="91"/>
      <c r="C88" s="91"/>
      <c r="D88" s="91"/>
      <c r="E88" s="91"/>
      <c r="F88" s="91"/>
      <c r="G88" s="91"/>
      <c r="H88" s="23"/>
    </row>
    <row r="89" spans="1:8" s="6" customFormat="1" ht="15" x14ac:dyDescent="0.2">
      <c r="A89" s="85" t="s">
        <v>8</v>
      </c>
      <c r="B89" s="86"/>
      <c r="C89" s="86"/>
      <c r="D89" s="86"/>
      <c r="E89" s="86"/>
      <c r="F89" s="86"/>
      <c r="G89" s="86"/>
      <c r="H89" s="87"/>
    </row>
    <row r="90" spans="1:8" s="6" customFormat="1" ht="39.75" hidden="1" customHeight="1" outlineLevel="1" x14ac:dyDescent="0.2">
      <c r="A90" s="17" t="s">
        <v>209</v>
      </c>
      <c r="B90" s="27" t="s">
        <v>335</v>
      </c>
      <c r="C90" s="27" t="s">
        <v>336</v>
      </c>
      <c r="D90" s="27" t="s">
        <v>337</v>
      </c>
      <c r="E90" s="27" t="s">
        <v>336</v>
      </c>
      <c r="F90" s="94" t="s">
        <v>924</v>
      </c>
      <c r="G90" s="28">
        <v>143020</v>
      </c>
      <c r="H90" s="29"/>
    </row>
    <row r="91" spans="1:8" s="6" customFormat="1" ht="54" hidden="1" customHeight="1" outlineLevel="1" x14ac:dyDescent="0.2">
      <c r="A91" s="17" t="s">
        <v>161</v>
      </c>
      <c r="B91" s="27" t="s">
        <v>335</v>
      </c>
      <c r="C91" s="27" t="s">
        <v>336</v>
      </c>
      <c r="D91" s="27" t="s">
        <v>337</v>
      </c>
      <c r="E91" s="27" t="s">
        <v>336</v>
      </c>
      <c r="F91" s="95"/>
      <c r="G91" s="28">
        <v>85047</v>
      </c>
      <c r="H91" s="29"/>
    </row>
    <row r="92" spans="1:8" s="6" customFormat="1" ht="44.25" hidden="1" customHeight="1" outlineLevel="1" x14ac:dyDescent="0.2">
      <c r="A92" s="17" t="s">
        <v>84</v>
      </c>
      <c r="B92" s="27" t="s">
        <v>335</v>
      </c>
      <c r="C92" s="27" t="s">
        <v>336</v>
      </c>
      <c r="D92" s="27" t="s">
        <v>337</v>
      </c>
      <c r="E92" s="27" t="s">
        <v>336</v>
      </c>
      <c r="F92" s="95"/>
      <c r="G92" s="28">
        <v>213004</v>
      </c>
      <c r="H92" s="29"/>
    </row>
    <row r="93" spans="1:8" s="6" customFormat="1" ht="58.5" hidden="1" customHeight="1" outlineLevel="1" x14ac:dyDescent="0.2">
      <c r="A93" s="17" t="s">
        <v>293</v>
      </c>
      <c r="B93" s="27" t="s">
        <v>335</v>
      </c>
      <c r="C93" s="27" t="s">
        <v>336</v>
      </c>
      <c r="D93" s="27" t="s">
        <v>337</v>
      </c>
      <c r="E93" s="27" t="s">
        <v>336</v>
      </c>
      <c r="F93" s="95"/>
      <c r="G93" s="28">
        <v>84310</v>
      </c>
      <c r="H93" s="29"/>
    </row>
    <row r="94" spans="1:8" s="6" customFormat="1" ht="49.5" hidden="1" customHeight="1" outlineLevel="1" x14ac:dyDescent="0.2">
      <c r="A94" s="17" t="s">
        <v>338</v>
      </c>
      <c r="B94" s="27" t="s">
        <v>335</v>
      </c>
      <c r="C94" s="27" t="s">
        <v>336</v>
      </c>
      <c r="D94" s="27" t="s">
        <v>337</v>
      </c>
      <c r="E94" s="27" t="s">
        <v>336</v>
      </c>
      <c r="F94" s="95"/>
      <c r="G94" s="28">
        <v>5408</v>
      </c>
      <c r="H94" s="29"/>
    </row>
    <row r="95" spans="1:8" s="6" customFormat="1" ht="50.25" hidden="1" customHeight="1" outlineLevel="1" x14ac:dyDescent="0.2">
      <c r="A95" s="17" t="s">
        <v>339</v>
      </c>
      <c r="B95" s="27" t="s">
        <v>335</v>
      </c>
      <c r="C95" s="27" t="s">
        <v>336</v>
      </c>
      <c r="D95" s="27" t="s">
        <v>337</v>
      </c>
      <c r="E95" s="27" t="s">
        <v>336</v>
      </c>
      <c r="F95" s="95"/>
      <c r="G95" s="28">
        <v>58679</v>
      </c>
      <c r="H95" s="29"/>
    </row>
    <row r="96" spans="1:8" s="6" customFormat="1" ht="42" hidden="1" customHeight="1" outlineLevel="1" x14ac:dyDescent="0.2">
      <c r="A96" s="17" t="s">
        <v>165</v>
      </c>
      <c r="B96" s="27" t="s">
        <v>335</v>
      </c>
      <c r="C96" s="27" t="s">
        <v>336</v>
      </c>
      <c r="D96" s="27" t="s">
        <v>337</v>
      </c>
      <c r="E96" s="27" t="s">
        <v>336</v>
      </c>
      <c r="F96" s="96"/>
      <c r="G96" s="28">
        <v>103707</v>
      </c>
      <c r="H96" s="29"/>
    </row>
    <row r="97" spans="1:8" s="6" customFormat="1" ht="15.75" collapsed="1" x14ac:dyDescent="0.2">
      <c r="A97" s="74" t="s">
        <v>31</v>
      </c>
      <c r="B97" s="75"/>
      <c r="C97" s="75"/>
      <c r="D97" s="75"/>
      <c r="E97" s="75"/>
      <c r="F97" s="67">
        <f>SUM(F90:F96)</f>
        <v>0</v>
      </c>
      <c r="G97" s="24">
        <f>SUM(G90:G96)</f>
        <v>693175</v>
      </c>
      <c r="H97" s="25"/>
    </row>
    <row r="98" spans="1:8" s="6" customFormat="1" ht="15.75" x14ac:dyDescent="0.2">
      <c r="A98" s="44"/>
      <c r="B98" s="45"/>
      <c r="C98" s="45"/>
      <c r="D98" s="45"/>
      <c r="E98" s="45"/>
      <c r="F98" s="46"/>
      <c r="G98" s="46"/>
      <c r="H98" s="47"/>
    </row>
    <row r="99" spans="1:8" s="6" customFormat="1" ht="15" x14ac:dyDescent="0.2">
      <c r="A99" s="85" t="s">
        <v>4</v>
      </c>
      <c r="B99" s="86"/>
      <c r="C99" s="86"/>
      <c r="D99" s="86"/>
      <c r="E99" s="86"/>
      <c r="F99" s="86"/>
      <c r="G99" s="86"/>
      <c r="H99" s="87"/>
    </row>
    <row r="100" spans="1:8" s="6" customFormat="1" ht="28.5" hidden="1" outlineLevel="1" x14ac:dyDescent="0.2">
      <c r="A100" s="26" t="s">
        <v>49</v>
      </c>
      <c r="B100" s="18" t="s">
        <v>340</v>
      </c>
      <c r="C100" s="18" t="s">
        <v>341</v>
      </c>
      <c r="D100" s="18" t="s">
        <v>342</v>
      </c>
      <c r="E100" s="18" t="s">
        <v>343</v>
      </c>
      <c r="F100" s="22">
        <v>948000</v>
      </c>
      <c r="G100" s="22">
        <v>948000</v>
      </c>
      <c r="H100" s="29"/>
    </row>
    <row r="101" spans="1:8" s="6" customFormat="1" ht="28.5" hidden="1" outlineLevel="1" x14ac:dyDescent="0.2">
      <c r="A101" s="26" t="s">
        <v>58</v>
      </c>
      <c r="B101" s="18" t="s">
        <v>340</v>
      </c>
      <c r="C101" s="18" t="s">
        <v>341</v>
      </c>
      <c r="D101" s="18" t="s">
        <v>344</v>
      </c>
      <c r="E101" s="18" t="s">
        <v>345</v>
      </c>
      <c r="F101" s="22">
        <v>954900</v>
      </c>
      <c r="G101" s="22">
        <v>954899.99</v>
      </c>
      <c r="H101" s="29"/>
    </row>
    <row r="102" spans="1:8" s="6" customFormat="1" ht="28.5" hidden="1" outlineLevel="1" x14ac:dyDescent="0.2">
      <c r="A102" s="26" t="s">
        <v>346</v>
      </c>
      <c r="B102" s="18" t="s">
        <v>340</v>
      </c>
      <c r="C102" s="18" t="s">
        <v>341</v>
      </c>
      <c r="D102" s="18" t="s">
        <v>347</v>
      </c>
      <c r="E102" s="18" t="s">
        <v>345</v>
      </c>
      <c r="F102" s="22">
        <v>889900</v>
      </c>
      <c r="G102" s="22">
        <v>889891.96</v>
      </c>
      <c r="H102" s="29"/>
    </row>
    <row r="103" spans="1:8" s="6" customFormat="1" ht="28.5" hidden="1" outlineLevel="1" x14ac:dyDescent="0.2">
      <c r="A103" s="26" t="s">
        <v>169</v>
      </c>
      <c r="B103" s="18" t="s">
        <v>340</v>
      </c>
      <c r="C103" s="18" t="s">
        <v>341</v>
      </c>
      <c r="D103" s="18" t="s">
        <v>348</v>
      </c>
      <c r="E103" s="18" t="s">
        <v>345</v>
      </c>
      <c r="F103" s="22">
        <v>976000</v>
      </c>
      <c r="G103" s="22">
        <v>537283.03</v>
      </c>
      <c r="H103" s="29"/>
    </row>
    <row r="104" spans="1:8" s="6" customFormat="1" ht="28.5" hidden="1" outlineLevel="1" x14ac:dyDescent="0.2">
      <c r="A104" s="26" t="s">
        <v>119</v>
      </c>
      <c r="B104" s="18" t="s">
        <v>340</v>
      </c>
      <c r="C104" s="18" t="s">
        <v>341</v>
      </c>
      <c r="D104" s="18" t="s">
        <v>349</v>
      </c>
      <c r="E104" s="18" t="s">
        <v>345</v>
      </c>
      <c r="F104" s="22">
        <v>875900</v>
      </c>
      <c r="G104" s="22">
        <v>875900</v>
      </c>
      <c r="H104" s="29"/>
    </row>
    <row r="105" spans="1:8" s="6" customFormat="1" ht="42.75" hidden="1" outlineLevel="1" x14ac:dyDescent="0.2">
      <c r="A105" s="26" t="s">
        <v>339</v>
      </c>
      <c r="B105" s="18" t="s">
        <v>340</v>
      </c>
      <c r="C105" s="18" t="s">
        <v>341</v>
      </c>
      <c r="D105" s="18" t="s">
        <v>350</v>
      </c>
      <c r="E105" s="18" t="s">
        <v>345</v>
      </c>
      <c r="F105" s="22">
        <v>1470990</v>
      </c>
      <c r="G105" s="22">
        <v>0</v>
      </c>
      <c r="H105" s="29"/>
    </row>
    <row r="106" spans="1:8" s="6" customFormat="1" ht="42.75" hidden="1" outlineLevel="1" x14ac:dyDescent="0.2">
      <c r="A106" s="26" t="s">
        <v>161</v>
      </c>
      <c r="B106" s="18" t="s">
        <v>340</v>
      </c>
      <c r="C106" s="18" t="s">
        <v>341</v>
      </c>
      <c r="D106" s="18" t="s">
        <v>351</v>
      </c>
      <c r="E106" s="18" t="s">
        <v>352</v>
      </c>
      <c r="F106" s="22">
        <v>998829</v>
      </c>
      <c r="G106" s="22">
        <v>910036.24</v>
      </c>
      <c r="H106" s="29"/>
    </row>
    <row r="107" spans="1:8" s="6" customFormat="1" ht="28.5" hidden="1" outlineLevel="1" x14ac:dyDescent="0.2">
      <c r="A107" s="26" t="s">
        <v>73</v>
      </c>
      <c r="B107" s="18" t="s">
        <v>340</v>
      </c>
      <c r="C107" s="18" t="s">
        <v>341</v>
      </c>
      <c r="D107" s="18" t="s">
        <v>353</v>
      </c>
      <c r="E107" s="18" t="s">
        <v>354</v>
      </c>
      <c r="F107" s="22">
        <v>1272980</v>
      </c>
      <c r="G107" s="22">
        <v>1272980</v>
      </c>
      <c r="H107" s="29"/>
    </row>
    <row r="108" spans="1:8" s="6" customFormat="1" ht="15.75" collapsed="1" x14ac:dyDescent="0.2">
      <c r="A108" s="74" t="s">
        <v>30</v>
      </c>
      <c r="B108" s="75"/>
      <c r="C108" s="75"/>
      <c r="D108" s="75"/>
      <c r="E108" s="75"/>
      <c r="F108" s="24">
        <f>SUM(F100:F107)</f>
        <v>8387499</v>
      </c>
      <c r="G108" s="24">
        <f>SUM(G100:G107)</f>
        <v>6388991.2200000007</v>
      </c>
      <c r="H108" s="25"/>
    </row>
    <row r="109" spans="1:8" s="6" customFormat="1" ht="15.75" x14ac:dyDescent="0.2">
      <c r="A109" s="44"/>
      <c r="B109" s="45"/>
      <c r="C109" s="45"/>
      <c r="D109" s="45"/>
      <c r="E109" s="45"/>
      <c r="F109" s="46"/>
      <c r="G109" s="46"/>
      <c r="H109" s="47"/>
    </row>
    <row r="110" spans="1:8" s="6" customFormat="1" ht="15" x14ac:dyDescent="0.2">
      <c r="A110" s="85" t="s">
        <v>5</v>
      </c>
      <c r="B110" s="86"/>
      <c r="C110" s="86"/>
      <c r="D110" s="86"/>
      <c r="E110" s="86"/>
      <c r="F110" s="86"/>
      <c r="G110" s="86"/>
      <c r="H110" s="87"/>
    </row>
    <row r="111" spans="1:8" s="6" customFormat="1" ht="28.5" hidden="1" outlineLevel="1" x14ac:dyDescent="0.2">
      <c r="A111" s="26" t="s">
        <v>49</v>
      </c>
      <c r="B111" s="18" t="s">
        <v>176</v>
      </c>
      <c r="C111" s="18" t="s">
        <v>126</v>
      </c>
      <c r="D111" s="18" t="s">
        <v>355</v>
      </c>
      <c r="E111" s="18" t="s">
        <v>356</v>
      </c>
      <c r="F111" s="22">
        <v>529152</v>
      </c>
      <c r="G111" s="22">
        <v>428284.7</v>
      </c>
      <c r="H111" s="29"/>
    </row>
    <row r="112" spans="1:8" s="6" customFormat="1" ht="85.5" hidden="1" outlineLevel="1" x14ac:dyDescent="0.2">
      <c r="A112" s="26" t="s">
        <v>49</v>
      </c>
      <c r="B112" s="18" t="s">
        <v>176</v>
      </c>
      <c r="C112" s="18" t="s">
        <v>126</v>
      </c>
      <c r="D112" s="18" t="s">
        <v>357</v>
      </c>
      <c r="E112" s="18" t="s">
        <v>358</v>
      </c>
      <c r="F112" s="22">
        <v>968420</v>
      </c>
      <c r="G112" s="22">
        <v>904140</v>
      </c>
      <c r="H112" s="29"/>
    </row>
    <row r="113" spans="1:8" s="6" customFormat="1" ht="85.5" hidden="1" outlineLevel="1" x14ac:dyDescent="0.2">
      <c r="A113" s="26" t="s">
        <v>49</v>
      </c>
      <c r="B113" s="18" t="s">
        <v>176</v>
      </c>
      <c r="C113" s="18" t="s">
        <v>126</v>
      </c>
      <c r="D113" s="18" t="s">
        <v>359</v>
      </c>
      <c r="E113" s="18" t="s">
        <v>358</v>
      </c>
      <c r="F113" s="22">
        <v>1109320</v>
      </c>
      <c r="G113" s="22">
        <v>938090</v>
      </c>
      <c r="H113" s="29"/>
    </row>
    <row r="114" spans="1:8" s="6" customFormat="1" ht="85.5" hidden="1" outlineLevel="1" x14ac:dyDescent="0.2">
      <c r="A114" s="26" t="s">
        <v>49</v>
      </c>
      <c r="B114" s="18" t="s">
        <v>176</v>
      </c>
      <c r="C114" s="18" t="s">
        <v>126</v>
      </c>
      <c r="D114" s="18" t="s">
        <v>360</v>
      </c>
      <c r="E114" s="18" t="s">
        <v>358</v>
      </c>
      <c r="F114" s="22">
        <v>1432240</v>
      </c>
      <c r="G114" s="22">
        <v>1325618</v>
      </c>
      <c r="H114" s="29"/>
    </row>
    <row r="115" spans="1:8" s="6" customFormat="1" ht="85.5" hidden="1" outlineLevel="1" x14ac:dyDescent="0.2">
      <c r="A115" s="26" t="s">
        <v>49</v>
      </c>
      <c r="B115" s="18" t="s">
        <v>176</v>
      </c>
      <c r="C115" s="18" t="s">
        <v>126</v>
      </c>
      <c r="D115" s="18" t="s">
        <v>361</v>
      </c>
      <c r="E115" s="18" t="s">
        <v>358</v>
      </c>
      <c r="F115" s="22">
        <v>1432240</v>
      </c>
      <c r="G115" s="22">
        <v>1319676</v>
      </c>
      <c r="H115" s="29"/>
    </row>
    <row r="116" spans="1:8" s="6" customFormat="1" ht="42.75" hidden="1" outlineLevel="1" x14ac:dyDescent="0.2">
      <c r="A116" s="26" t="s">
        <v>49</v>
      </c>
      <c r="B116" s="18" t="s">
        <v>176</v>
      </c>
      <c r="C116" s="18" t="s">
        <v>126</v>
      </c>
      <c r="D116" s="18" t="s">
        <v>362</v>
      </c>
      <c r="E116" s="18" t="s">
        <v>363</v>
      </c>
      <c r="F116" s="22">
        <v>493039</v>
      </c>
      <c r="G116" s="22">
        <v>357680</v>
      </c>
      <c r="H116" s="29"/>
    </row>
    <row r="117" spans="1:8" s="6" customFormat="1" ht="71.25" hidden="1" outlineLevel="1" x14ac:dyDescent="0.2">
      <c r="A117" s="26" t="s">
        <v>286</v>
      </c>
      <c r="B117" s="18" t="s">
        <v>176</v>
      </c>
      <c r="C117" s="18" t="s">
        <v>126</v>
      </c>
      <c r="D117" s="18" t="s">
        <v>364</v>
      </c>
      <c r="E117" s="18" t="s">
        <v>365</v>
      </c>
      <c r="F117" s="22">
        <v>18984</v>
      </c>
      <c r="G117" s="22">
        <v>0</v>
      </c>
      <c r="H117" s="29"/>
    </row>
    <row r="118" spans="1:8" s="6" customFormat="1" ht="28.5" hidden="1" outlineLevel="1" x14ac:dyDescent="0.2">
      <c r="A118" s="26" t="s">
        <v>286</v>
      </c>
      <c r="B118" s="18" t="s">
        <v>176</v>
      </c>
      <c r="C118" s="18" t="s">
        <v>126</v>
      </c>
      <c r="D118" s="18" t="s">
        <v>366</v>
      </c>
      <c r="E118" s="18" t="s">
        <v>367</v>
      </c>
      <c r="F118" s="22">
        <v>110400</v>
      </c>
      <c r="G118" s="22">
        <v>88980.4</v>
      </c>
      <c r="H118" s="29"/>
    </row>
    <row r="119" spans="1:8" s="6" customFormat="1" ht="28.5" hidden="1" outlineLevel="1" x14ac:dyDescent="0.2">
      <c r="A119" s="26" t="s">
        <v>233</v>
      </c>
      <c r="B119" s="18" t="s">
        <v>176</v>
      </c>
      <c r="C119" s="18" t="s">
        <v>126</v>
      </c>
      <c r="D119" s="18" t="s">
        <v>368</v>
      </c>
      <c r="E119" s="18" t="s">
        <v>367</v>
      </c>
      <c r="F119" s="22">
        <v>257850</v>
      </c>
      <c r="G119" s="22">
        <v>203606</v>
      </c>
      <c r="H119" s="29"/>
    </row>
    <row r="120" spans="1:8" s="6" customFormat="1" ht="28.5" hidden="1" outlineLevel="1" x14ac:dyDescent="0.2">
      <c r="A120" s="26" t="s">
        <v>169</v>
      </c>
      <c r="B120" s="18" t="s">
        <v>176</v>
      </c>
      <c r="C120" s="18" t="s">
        <v>126</v>
      </c>
      <c r="D120" s="18" t="s">
        <v>369</v>
      </c>
      <c r="E120" s="18" t="s">
        <v>370</v>
      </c>
      <c r="F120" s="22">
        <v>381280</v>
      </c>
      <c r="G120" s="22">
        <v>276178</v>
      </c>
      <c r="H120" s="29"/>
    </row>
    <row r="121" spans="1:8" s="6" customFormat="1" ht="28.5" hidden="1" outlineLevel="1" x14ac:dyDescent="0.2">
      <c r="A121" s="26" t="s">
        <v>169</v>
      </c>
      <c r="B121" s="18" t="s">
        <v>176</v>
      </c>
      <c r="C121" s="18" t="s">
        <v>126</v>
      </c>
      <c r="D121" s="18" t="s">
        <v>371</v>
      </c>
      <c r="E121" s="18" t="s">
        <v>372</v>
      </c>
      <c r="F121" s="22">
        <v>540000</v>
      </c>
      <c r="G121" s="22">
        <v>179465</v>
      </c>
      <c r="H121" s="29"/>
    </row>
    <row r="122" spans="1:8" s="6" customFormat="1" ht="57" hidden="1" outlineLevel="1" x14ac:dyDescent="0.2">
      <c r="A122" s="26" t="s">
        <v>179</v>
      </c>
      <c r="B122" s="18" t="s">
        <v>176</v>
      </c>
      <c r="C122" s="18" t="s">
        <v>126</v>
      </c>
      <c r="D122" s="18" t="s">
        <v>373</v>
      </c>
      <c r="E122" s="18" t="s">
        <v>374</v>
      </c>
      <c r="F122" s="22">
        <v>209200</v>
      </c>
      <c r="G122" s="22">
        <v>110788</v>
      </c>
      <c r="H122" s="29"/>
    </row>
    <row r="123" spans="1:8" s="6" customFormat="1" ht="57" hidden="1" outlineLevel="1" x14ac:dyDescent="0.2">
      <c r="A123" s="26" t="s">
        <v>136</v>
      </c>
      <c r="B123" s="18" t="s">
        <v>176</v>
      </c>
      <c r="C123" s="18" t="s">
        <v>126</v>
      </c>
      <c r="D123" s="18" t="s">
        <v>375</v>
      </c>
      <c r="E123" s="18" t="s">
        <v>376</v>
      </c>
      <c r="F123" s="22">
        <v>221748</v>
      </c>
      <c r="G123" s="22">
        <v>177970.94</v>
      </c>
      <c r="H123" s="29"/>
    </row>
    <row r="124" spans="1:8" s="6" customFormat="1" ht="28.5" hidden="1" outlineLevel="1" x14ac:dyDescent="0.2">
      <c r="A124" s="26" t="s">
        <v>209</v>
      </c>
      <c r="B124" s="18" t="s">
        <v>176</v>
      </c>
      <c r="C124" s="18" t="s">
        <v>126</v>
      </c>
      <c r="D124" s="18" t="s">
        <v>377</v>
      </c>
      <c r="E124" s="18" t="s">
        <v>378</v>
      </c>
      <c r="F124" s="22">
        <v>854127</v>
      </c>
      <c r="G124" s="22">
        <v>759386.39</v>
      </c>
      <c r="H124" s="29"/>
    </row>
    <row r="125" spans="1:8" s="6" customFormat="1" ht="28.5" hidden="1" outlineLevel="1" x14ac:dyDescent="0.2">
      <c r="A125" s="26" t="s">
        <v>209</v>
      </c>
      <c r="B125" s="18" t="s">
        <v>176</v>
      </c>
      <c r="C125" s="18" t="s">
        <v>126</v>
      </c>
      <c r="D125" s="18" t="s">
        <v>379</v>
      </c>
      <c r="E125" s="18" t="s">
        <v>380</v>
      </c>
      <c r="F125" s="22">
        <v>639034</v>
      </c>
      <c r="G125" s="22">
        <v>470485.97</v>
      </c>
      <c r="H125" s="29"/>
    </row>
    <row r="126" spans="1:8" s="6" customFormat="1" ht="57" hidden="1" outlineLevel="1" x14ac:dyDescent="0.2">
      <c r="A126" s="26" t="s">
        <v>209</v>
      </c>
      <c r="B126" s="18" t="s">
        <v>176</v>
      </c>
      <c r="C126" s="18" t="s">
        <v>126</v>
      </c>
      <c r="D126" s="18" t="s">
        <v>381</v>
      </c>
      <c r="E126" s="18" t="s">
        <v>382</v>
      </c>
      <c r="F126" s="22">
        <v>105600</v>
      </c>
      <c r="G126" s="22">
        <v>81771.600000000006</v>
      </c>
      <c r="H126" s="29"/>
    </row>
    <row r="127" spans="1:8" s="6" customFormat="1" ht="28.5" hidden="1" outlineLevel="1" x14ac:dyDescent="0.2">
      <c r="A127" s="26" t="s">
        <v>209</v>
      </c>
      <c r="B127" s="18" t="s">
        <v>176</v>
      </c>
      <c r="C127" s="18" t="s">
        <v>126</v>
      </c>
      <c r="D127" s="18" t="s">
        <v>383</v>
      </c>
      <c r="E127" s="18" t="s">
        <v>367</v>
      </c>
      <c r="F127" s="22">
        <v>133944</v>
      </c>
      <c r="G127" s="22">
        <v>165610</v>
      </c>
      <c r="H127" s="29"/>
    </row>
    <row r="128" spans="1:8" s="6" customFormat="1" ht="15.75" collapsed="1" x14ac:dyDescent="0.2">
      <c r="A128" s="78" t="s">
        <v>29</v>
      </c>
      <c r="B128" s="79"/>
      <c r="C128" s="79"/>
      <c r="D128" s="79"/>
      <c r="E128" s="79"/>
      <c r="F128" s="48">
        <f>SUM(F111:F127)</f>
        <v>9436578</v>
      </c>
      <c r="G128" s="48">
        <f>SUM(G111:G127)</f>
        <v>7787731</v>
      </c>
      <c r="H128" s="49"/>
    </row>
    <row r="129" spans="1:8" s="6" customFormat="1" ht="20.25" x14ac:dyDescent="0.2">
      <c r="A129" s="81" t="s">
        <v>6</v>
      </c>
      <c r="B129" s="82"/>
      <c r="C129" s="82"/>
      <c r="D129" s="82"/>
      <c r="E129" s="82"/>
      <c r="F129" s="31">
        <f>SUM(F97+F108+F128)</f>
        <v>17824077</v>
      </c>
      <c r="G129" s="32">
        <f>SUM(G97+G108+G128)</f>
        <v>14869897.220000001</v>
      </c>
      <c r="H129" s="33"/>
    </row>
    <row r="130" spans="1:8" s="6" customFormat="1" ht="15.75" x14ac:dyDescent="0.2">
      <c r="A130" s="83"/>
      <c r="B130" s="84"/>
      <c r="C130" s="84"/>
      <c r="D130" s="84"/>
      <c r="E130" s="84"/>
      <c r="F130" s="34"/>
      <c r="G130" s="34"/>
      <c r="H130" s="30"/>
    </row>
    <row r="131" spans="1:8" s="6" customFormat="1" ht="15" x14ac:dyDescent="0.2">
      <c r="A131" s="85" t="s">
        <v>425</v>
      </c>
      <c r="B131" s="86"/>
      <c r="C131" s="86"/>
      <c r="D131" s="86"/>
      <c r="E131" s="86"/>
      <c r="F131" s="86"/>
      <c r="G131" s="86"/>
      <c r="H131" s="87"/>
    </row>
    <row r="132" spans="1:8" s="6" customFormat="1" ht="15" hidden="1" outlineLevel="1" x14ac:dyDescent="0.2">
      <c r="A132" s="35" t="s">
        <v>33</v>
      </c>
      <c r="B132" s="18" t="s">
        <v>851</v>
      </c>
      <c r="C132" s="18" t="s">
        <v>35</v>
      </c>
      <c r="D132" s="18" t="s">
        <v>852</v>
      </c>
      <c r="E132" s="18" t="s">
        <v>853</v>
      </c>
      <c r="F132" s="22">
        <v>20000000</v>
      </c>
      <c r="G132" s="28">
        <v>20000000</v>
      </c>
      <c r="H132" s="33"/>
    </row>
    <row r="133" spans="1:8" s="6" customFormat="1" ht="42.75" hidden="1" outlineLevel="1" x14ac:dyDescent="0.2">
      <c r="A133" s="18" t="s">
        <v>854</v>
      </c>
      <c r="B133" s="18" t="s">
        <v>855</v>
      </c>
      <c r="C133" s="18" t="s">
        <v>35</v>
      </c>
      <c r="D133" s="18" t="s">
        <v>856</v>
      </c>
      <c r="E133" s="18" t="s">
        <v>853</v>
      </c>
      <c r="F133" s="22">
        <v>17000000</v>
      </c>
      <c r="G133" s="28">
        <v>17000000</v>
      </c>
      <c r="H133" s="33"/>
    </row>
    <row r="134" spans="1:8" s="6" customFormat="1" ht="28.5" hidden="1" outlineLevel="1" x14ac:dyDescent="0.2">
      <c r="A134" s="18" t="s">
        <v>854</v>
      </c>
      <c r="B134" s="18" t="s">
        <v>855</v>
      </c>
      <c r="C134" s="18" t="s">
        <v>35</v>
      </c>
      <c r="D134" s="18" t="s">
        <v>857</v>
      </c>
      <c r="E134" s="18" t="s">
        <v>858</v>
      </c>
      <c r="F134" s="22">
        <v>10000000</v>
      </c>
      <c r="G134" s="28">
        <v>10000000</v>
      </c>
      <c r="H134" s="33"/>
    </row>
    <row r="135" spans="1:8" s="6" customFormat="1" ht="28.5" hidden="1" outlineLevel="1" x14ac:dyDescent="0.2">
      <c r="A135" s="18" t="s">
        <v>209</v>
      </c>
      <c r="B135" s="18" t="s">
        <v>859</v>
      </c>
      <c r="C135" s="18" t="s">
        <v>35</v>
      </c>
      <c r="D135" s="18" t="s">
        <v>860</v>
      </c>
      <c r="E135" s="18" t="s">
        <v>861</v>
      </c>
      <c r="F135" s="22">
        <v>10000000</v>
      </c>
      <c r="G135" s="28">
        <v>10000000</v>
      </c>
      <c r="H135" s="51"/>
    </row>
    <row r="136" spans="1:8" s="6" customFormat="1" ht="28.5" hidden="1" outlineLevel="1" x14ac:dyDescent="0.2">
      <c r="A136" s="35" t="s">
        <v>209</v>
      </c>
      <c r="B136" s="18" t="s">
        <v>859</v>
      </c>
      <c r="C136" s="18" t="s">
        <v>35</v>
      </c>
      <c r="D136" s="18" t="s">
        <v>862</v>
      </c>
      <c r="E136" s="18" t="s">
        <v>861</v>
      </c>
      <c r="F136" s="22">
        <v>4000000</v>
      </c>
      <c r="G136" s="28">
        <v>4000000</v>
      </c>
      <c r="H136" s="51"/>
    </row>
    <row r="137" spans="1:8" s="6" customFormat="1" ht="28.5" hidden="1" outlineLevel="1" x14ac:dyDescent="0.2">
      <c r="A137" s="35" t="s">
        <v>863</v>
      </c>
      <c r="B137" s="18" t="s">
        <v>864</v>
      </c>
      <c r="C137" s="18" t="s">
        <v>35</v>
      </c>
      <c r="D137" s="18" t="s">
        <v>865</v>
      </c>
      <c r="E137" s="18" t="s">
        <v>866</v>
      </c>
      <c r="F137" s="22">
        <v>3600000</v>
      </c>
      <c r="G137" s="28">
        <v>3558329.76</v>
      </c>
      <c r="H137" s="33"/>
    </row>
    <row r="138" spans="1:8" s="6" customFormat="1" ht="15" hidden="1" outlineLevel="1" x14ac:dyDescent="0.2">
      <c r="A138" s="35" t="s">
        <v>863</v>
      </c>
      <c r="B138" s="18" t="s">
        <v>867</v>
      </c>
      <c r="C138" s="18" t="s">
        <v>35</v>
      </c>
      <c r="D138" s="18" t="s">
        <v>868</v>
      </c>
      <c r="E138" s="18" t="s">
        <v>869</v>
      </c>
      <c r="F138" s="22">
        <v>5000000</v>
      </c>
      <c r="G138" s="28">
        <v>5000000</v>
      </c>
      <c r="H138" s="33"/>
    </row>
    <row r="139" spans="1:8" s="6" customFormat="1" ht="71.25" hidden="1" outlineLevel="1" x14ac:dyDescent="0.2">
      <c r="A139" s="35" t="s">
        <v>870</v>
      </c>
      <c r="B139" s="18" t="s">
        <v>871</v>
      </c>
      <c r="C139" s="18" t="s">
        <v>35</v>
      </c>
      <c r="D139" s="18" t="s">
        <v>872</v>
      </c>
      <c r="E139" s="18" t="s">
        <v>873</v>
      </c>
      <c r="F139" s="22">
        <v>4000000</v>
      </c>
      <c r="G139" s="28">
        <v>4000000</v>
      </c>
      <c r="H139" s="51"/>
    </row>
    <row r="140" spans="1:8" s="6" customFormat="1" ht="15" hidden="1" outlineLevel="1" x14ac:dyDescent="0.2">
      <c r="A140" s="35"/>
      <c r="B140" s="18"/>
      <c r="C140" s="18"/>
      <c r="D140" s="18"/>
      <c r="E140" s="18"/>
      <c r="F140" s="22"/>
      <c r="G140" s="22"/>
      <c r="H140" s="33"/>
    </row>
    <row r="141" spans="1:8" ht="15.75" collapsed="1" x14ac:dyDescent="0.2">
      <c r="A141" s="74" t="s">
        <v>28</v>
      </c>
      <c r="B141" s="75"/>
      <c r="C141" s="75"/>
      <c r="D141" s="75"/>
      <c r="E141" s="75"/>
      <c r="F141" s="24">
        <f>SUM(F132:F140)</f>
        <v>73600000</v>
      </c>
      <c r="G141" s="24">
        <f>SUM(G132:G140)</f>
        <v>73558329.75999999</v>
      </c>
      <c r="H141" s="25"/>
    </row>
    <row r="142" spans="1:8" ht="15.75" x14ac:dyDescent="0.2">
      <c r="A142" s="44"/>
      <c r="B142" s="45"/>
      <c r="C142" s="45"/>
      <c r="D142" s="45"/>
      <c r="E142" s="45"/>
      <c r="F142" s="46"/>
      <c r="G142" s="46"/>
      <c r="H142" s="47"/>
    </row>
    <row r="143" spans="1:8" x14ac:dyDescent="0.2">
      <c r="A143" s="85" t="s">
        <v>930</v>
      </c>
      <c r="B143" s="86"/>
      <c r="C143" s="86"/>
      <c r="D143" s="86"/>
      <c r="E143" s="86"/>
      <c r="F143" s="86"/>
      <c r="G143" s="86"/>
      <c r="H143" s="87"/>
    </row>
    <row r="144" spans="1:8" ht="28.5" hidden="1" outlineLevel="1" x14ac:dyDescent="0.2">
      <c r="A144" s="35" t="s">
        <v>426</v>
      </c>
      <c r="B144" s="18" t="s">
        <v>874</v>
      </c>
      <c r="C144" s="18" t="s">
        <v>35</v>
      </c>
      <c r="D144" s="18" t="s">
        <v>466</v>
      </c>
      <c r="E144" s="18" t="s">
        <v>467</v>
      </c>
      <c r="F144" s="22">
        <v>50000</v>
      </c>
      <c r="G144" s="22">
        <v>49946.41</v>
      </c>
      <c r="H144" s="36"/>
    </row>
    <row r="145" spans="1:8" ht="28.5" hidden="1" outlineLevel="1" x14ac:dyDescent="0.2">
      <c r="A145" s="35" t="s">
        <v>427</v>
      </c>
      <c r="B145" s="18" t="s">
        <v>194</v>
      </c>
      <c r="C145" s="18" t="s">
        <v>35</v>
      </c>
      <c r="D145" s="18" t="s">
        <v>436</v>
      </c>
      <c r="E145" s="18" t="s">
        <v>271</v>
      </c>
      <c r="F145" s="22">
        <v>50000</v>
      </c>
      <c r="G145" s="22">
        <v>49760.22</v>
      </c>
      <c r="H145" s="36"/>
    </row>
    <row r="146" spans="1:8" ht="28.5" hidden="1" outlineLevel="1" x14ac:dyDescent="0.2">
      <c r="A146" s="35" t="s">
        <v>428</v>
      </c>
      <c r="B146" s="18" t="s">
        <v>875</v>
      </c>
      <c r="C146" s="18" t="s">
        <v>35</v>
      </c>
      <c r="D146" s="18" t="s">
        <v>437</v>
      </c>
      <c r="E146" s="18" t="s">
        <v>454</v>
      </c>
      <c r="F146" s="22">
        <v>50000</v>
      </c>
      <c r="G146" s="22">
        <v>48068.56</v>
      </c>
      <c r="H146" s="36"/>
    </row>
    <row r="147" spans="1:8" ht="14.25" hidden="1" outlineLevel="1" x14ac:dyDescent="0.2">
      <c r="A147" s="35" t="s">
        <v>73</v>
      </c>
      <c r="B147" s="18" t="s">
        <v>194</v>
      </c>
      <c r="C147" s="18" t="s">
        <v>35</v>
      </c>
      <c r="D147" s="18" t="s">
        <v>438</v>
      </c>
      <c r="E147" s="18" t="s">
        <v>455</v>
      </c>
      <c r="F147" s="22">
        <v>50000</v>
      </c>
      <c r="G147" s="22">
        <v>50000</v>
      </c>
      <c r="H147" s="36"/>
    </row>
    <row r="148" spans="1:8" ht="28.5" hidden="1" outlineLevel="1" x14ac:dyDescent="0.2">
      <c r="A148" s="35" t="s">
        <v>429</v>
      </c>
      <c r="B148" s="18" t="s">
        <v>582</v>
      </c>
      <c r="C148" s="18" t="s">
        <v>35</v>
      </c>
      <c r="D148" s="18" t="s">
        <v>439</v>
      </c>
      <c r="E148" s="18" t="s">
        <v>456</v>
      </c>
      <c r="F148" s="22">
        <v>50000</v>
      </c>
      <c r="G148" s="22">
        <v>49370.48</v>
      </c>
      <c r="H148" s="36"/>
    </row>
    <row r="149" spans="1:8" ht="28.5" hidden="1" outlineLevel="1" x14ac:dyDescent="0.2">
      <c r="A149" s="35" t="s">
        <v>429</v>
      </c>
      <c r="B149" s="18" t="s">
        <v>582</v>
      </c>
      <c r="C149" s="18" t="s">
        <v>35</v>
      </c>
      <c r="D149" s="18" t="s">
        <v>439</v>
      </c>
      <c r="E149" s="18" t="s">
        <v>457</v>
      </c>
      <c r="F149" s="22">
        <v>50000</v>
      </c>
      <c r="G149" s="22">
        <v>49334.02</v>
      </c>
      <c r="H149" s="36"/>
    </row>
    <row r="150" spans="1:8" ht="42.75" hidden="1" outlineLevel="1" x14ac:dyDescent="0.2">
      <c r="A150" s="35" t="s">
        <v>430</v>
      </c>
      <c r="B150" s="18" t="s">
        <v>194</v>
      </c>
      <c r="C150" s="18" t="s">
        <v>35</v>
      </c>
      <c r="D150" s="18" t="s">
        <v>440</v>
      </c>
      <c r="E150" s="18" t="s">
        <v>257</v>
      </c>
      <c r="F150" s="22">
        <v>50000</v>
      </c>
      <c r="G150" s="22">
        <v>44723.4</v>
      </c>
      <c r="H150" s="36"/>
    </row>
    <row r="151" spans="1:8" s="4" customFormat="1" ht="28.5" hidden="1" outlineLevel="1" x14ac:dyDescent="0.2">
      <c r="A151" s="35" t="s">
        <v>431</v>
      </c>
      <c r="B151" s="18" t="s">
        <v>194</v>
      </c>
      <c r="C151" s="18" t="s">
        <v>35</v>
      </c>
      <c r="D151" s="18" t="s">
        <v>441</v>
      </c>
      <c r="E151" s="18" t="s">
        <v>259</v>
      </c>
      <c r="F151" s="22">
        <v>50000</v>
      </c>
      <c r="G151" s="22">
        <v>50000</v>
      </c>
      <c r="H151" s="36"/>
    </row>
    <row r="152" spans="1:8" s="4" customFormat="1" ht="28.5" hidden="1" outlineLevel="1" x14ac:dyDescent="0.2">
      <c r="A152" s="35" t="s">
        <v>432</v>
      </c>
      <c r="B152" s="18" t="s">
        <v>875</v>
      </c>
      <c r="C152" s="18" t="s">
        <v>35</v>
      </c>
      <c r="D152" s="18" t="s">
        <v>442</v>
      </c>
      <c r="E152" s="18" t="s">
        <v>458</v>
      </c>
      <c r="F152" s="22">
        <v>43000</v>
      </c>
      <c r="G152" s="22">
        <v>42982.11</v>
      </c>
      <c r="H152" s="36"/>
    </row>
    <row r="153" spans="1:8" s="4" customFormat="1" ht="57" hidden="1" outlineLevel="1" x14ac:dyDescent="0.2">
      <c r="A153" s="35" t="s">
        <v>433</v>
      </c>
      <c r="B153" s="18" t="s">
        <v>874</v>
      </c>
      <c r="C153" s="18" t="s">
        <v>35</v>
      </c>
      <c r="D153" s="18" t="s">
        <v>443</v>
      </c>
      <c r="E153" s="18" t="s">
        <v>459</v>
      </c>
      <c r="F153" s="22">
        <v>50000</v>
      </c>
      <c r="G153" s="22">
        <v>47802.11</v>
      </c>
      <c r="H153" s="36"/>
    </row>
    <row r="154" spans="1:8" s="4" customFormat="1" ht="42.75" hidden="1" outlineLevel="1" x14ac:dyDescent="0.2">
      <c r="A154" s="35" t="s">
        <v>286</v>
      </c>
      <c r="B154" s="18" t="s">
        <v>874</v>
      </c>
      <c r="C154" s="18" t="s">
        <v>35</v>
      </c>
      <c r="D154" s="18" t="s">
        <v>444</v>
      </c>
      <c r="E154" s="18" t="s">
        <v>287</v>
      </c>
      <c r="F154" s="22">
        <v>47000</v>
      </c>
      <c r="G154" s="22">
        <v>44077.31</v>
      </c>
      <c r="H154" s="36"/>
    </row>
    <row r="155" spans="1:8" s="4" customFormat="1" ht="28.5" hidden="1" outlineLevel="1" x14ac:dyDescent="0.2">
      <c r="A155" s="35" t="s">
        <v>312</v>
      </c>
      <c r="B155" s="18" t="s">
        <v>876</v>
      </c>
      <c r="C155" s="18" t="s">
        <v>35</v>
      </c>
      <c r="D155" s="18" t="s">
        <v>445</v>
      </c>
      <c r="E155" s="18" t="s">
        <v>460</v>
      </c>
      <c r="F155" s="22">
        <v>42000</v>
      </c>
      <c r="G155" s="22">
        <v>37795.25</v>
      </c>
      <c r="H155" s="36"/>
    </row>
    <row r="156" spans="1:8" s="4" customFormat="1" ht="28.5" hidden="1" outlineLevel="1" x14ac:dyDescent="0.2">
      <c r="A156" s="35" t="s">
        <v>179</v>
      </c>
      <c r="B156" s="18" t="s">
        <v>876</v>
      </c>
      <c r="C156" s="18" t="s">
        <v>35</v>
      </c>
      <c r="D156" s="18" t="s">
        <v>446</v>
      </c>
      <c r="E156" s="18" t="s">
        <v>461</v>
      </c>
      <c r="F156" s="22">
        <v>45000</v>
      </c>
      <c r="G156" s="22">
        <v>40710.660000000003</v>
      </c>
      <c r="H156" s="36"/>
    </row>
    <row r="157" spans="1:8" ht="57" hidden="1" outlineLevel="1" x14ac:dyDescent="0.2">
      <c r="A157" s="35" t="s">
        <v>165</v>
      </c>
      <c r="B157" s="18" t="s">
        <v>877</v>
      </c>
      <c r="C157" s="18" t="s">
        <v>35</v>
      </c>
      <c r="D157" s="18" t="s">
        <v>447</v>
      </c>
      <c r="E157" s="18" t="s">
        <v>297</v>
      </c>
      <c r="F157" s="22">
        <v>34000</v>
      </c>
      <c r="G157" s="22">
        <v>32884.57</v>
      </c>
      <c r="H157" s="36"/>
    </row>
    <row r="158" spans="1:8" ht="28.5" hidden="1" outlineLevel="1" x14ac:dyDescent="0.2">
      <c r="A158" s="35" t="s">
        <v>55</v>
      </c>
      <c r="B158" s="18" t="s">
        <v>582</v>
      </c>
      <c r="C158" s="18" t="s">
        <v>35</v>
      </c>
      <c r="D158" s="18" t="s">
        <v>448</v>
      </c>
      <c r="E158" s="18" t="s">
        <v>462</v>
      </c>
      <c r="F158" s="22">
        <v>50000</v>
      </c>
      <c r="G158" s="22">
        <v>50000</v>
      </c>
      <c r="H158" s="36"/>
    </row>
    <row r="159" spans="1:8" ht="14.25" hidden="1" outlineLevel="1" x14ac:dyDescent="0.2">
      <c r="A159" s="35" t="s">
        <v>404</v>
      </c>
      <c r="B159" s="18" t="s">
        <v>874</v>
      </c>
      <c r="C159" s="18" t="s">
        <v>35</v>
      </c>
      <c r="D159" s="18" t="s">
        <v>449</v>
      </c>
      <c r="E159" s="18" t="s">
        <v>463</v>
      </c>
      <c r="F159" s="22">
        <v>50000</v>
      </c>
      <c r="G159" s="22">
        <v>33163</v>
      </c>
      <c r="H159" s="36"/>
    </row>
    <row r="160" spans="1:8" ht="28.5" hidden="1" outlineLevel="1" x14ac:dyDescent="0.2">
      <c r="A160" s="35" t="s">
        <v>434</v>
      </c>
      <c r="B160" s="18" t="s">
        <v>878</v>
      </c>
      <c r="C160" s="18" t="s">
        <v>35</v>
      </c>
      <c r="D160" s="18" t="s">
        <v>450</v>
      </c>
      <c r="E160" s="18" t="s">
        <v>464</v>
      </c>
      <c r="F160" s="22">
        <v>45000</v>
      </c>
      <c r="G160" s="22">
        <v>35329</v>
      </c>
      <c r="H160" s="36"/>
    </row>
    <row r="161" spans="1:10" ht="28.5" hidden="1" outlineLevel="1" x14ac:dyDescent="0.2">
      <c r="A161" s="35" t="s">
        <v>435</v>
      </c>
      <c r="B161" s="18" t="s">
        <v>877</v>
      </c>
      <c r="C161" s="18" t="s">
        <v>35</v>
      </c>
      <c r="D161" s="18" t="s">
        <v>451</v>
      </c>
      <c r="E161" s="18" t="s">
        <v>465</v>
      </c>
      <c r="F161" s="22">
        <v>49000</v>
      </c>
      <c r="G161" s="22">
        <v>41684</v>
      </c>
      <c r="H161" s="36"/>
    </row>
    <row r="162" spans="1:10" ht="28.5" hidden="1" outlineLevel="1" x14ac:dyDescent="0.2">
      <c r="A162" s="35" t="s">
        <v>119</v>
      </c>
      <c r="B162" s="18" t="s">
        <v>194</v>
      </c>
      <c r="C162" s="18" t="s">
        <v>35</v>
      </c>
      <c r="D162" s="18" t="s">
        <v>452</v>
      </c>
      <c r="E162" s="18" t="s">
        <v>241</v>
      </c>
      <c r="F162" s="22">
        <v>40000</v>
      </c>
      <c r="G162" s="22">
        <v>40000</v>
      </c>
      <c r="H162" s="36"/>
    </row>
    <row r="163" spans="1:10" ht="28.5" hidden="1" outlineLevel="1" x14ac:dyDescent="0.2">
      <c r="A163" s="35" t="s">
        <v>161</v>
      </c>
      <c r="B163" s="18" t="s">
        <v>878</v>
      </c>
      <c r="C163" s="18" t="s">
        <v>35</v>
      </c>
      <c r="D163" s="18" t="s">
        <v>453</v>
      </c>
      <c r="E163" s="18" t="s">
        <v>283</v>
      </c>
      <c r="F163" s="22">
        <v>49000</v>
      </c>
      <c r="G163" s="22">
        <v>46738</v>
      </c>
      <c r="H163" s="36"/>
    </row>
    <row r="164" spans="1:10" ht="15.75" collapsed="1" x14ac:dyDescent="0.2">
      <c r="A164" s="74" t="s">
        <v>27</v>
      </c>
      <c r="B164" s="75"/>
      <c r="C164" s="75"/>
      <c r="D164" s="75"/>
      <c r="E164" s="75"/>
      <c r="F164" s="24">
        <f>SUM(F144:F163)</f>
        <v>944000</v>
      </c>
      <c r="G164" s="24">
        <f>SUM(G144:G163)</f>
        <v>884369.1</v>
      </c>
      <c r="H164" s="25"/>
    </row>
    <row r="165" spans="1:10" ht="15.75" x14ac:dyDescent="0.2">
      <c r="A165" s="44"/>
      <c r="B165" s="45"/>
      <c r="C165" s="45"/>
      <c r="D165" s="45"/>
      <c r="E165" s="45"/>
      <c r="F165" s="46"/>
      <c r="G165" s="46"/>
      <c r="H165" s="47"/>
    </row>
    <row r="166" spans="1:10" s="6" customFormat="1" ht="15" x14ac:dyDescent="0.2">
      <c r="A166" s="85" t="s">
        <v>16</v>
      </c>
      <c r="B166" s="86"/>
      <c r="C166" s="86"/>
      <c r="D166" s="86"/>
      <c r="E166" s="86"/>
      <c r="F166" s="86"/>
      <c r="G166" s="86"/>
      <c r="H166" s="87"/>
    </row>
    <row r="167" spans="1:10" s="8" customFormat="1" ht="44.25" hidden="1" customHeight="1" outlineLevel="1" x14ac:dyDescent="0.2">
      <c r="A167" s="35" t="s">
        <v>125</v>
      </c>
      <c r="B167" s="18" t="s">
        <v>34</v>
      </c>
      <c r="C167" s="18" t="s">
        <v>126</v>
      </c>
      <c r="D167" s="18" t="s">
        <v>127</v>
      </c>
      <c r="E167" s="18" t="s">
        <v>128</v>
      </c>
      <c r="F167" s="22"/>
      <c r="G167" s="22"/>
      <c r="H167" s="37">
        <v>25083</v>
      </c>
      <c r="I167" s="71" t="s">
        <v>936</v>
      </c>
      <c r="J167" s="54"/>
    </row>
    <row r="168" spans="1:10" s="8" customFormat="1" ht="49.5" hidden="1" customHeight="1" outlineLevel="1" x14ac:dyDescent="0.2">
      <c r="A168" s="35" t="s">
        <v>136</v>
      </c>
      <c r="B168" s="18" t="s">
        <v>34</v>
      </c>
      <c r="C168" s="18" t="s">
        <v>126</v>
      </c>
      <c r="D168" s="18" t="s">
        <v>127</v>
      </c>
      <c r="E168" s="18" t="s">
        <v>128</v>
      </c>
      <c r="F168" s="22"/>
      <c r="G168" s="22"/>
      <c r="H168" s="37">
        <v>72844</v>
      </c>
      <c r="I168" s="71" t="s">
        <v>936</v>
      </c>
      <c r="J168" s="54"/>
    </row>
    <row r="169" spans="1:10" s="8" customFormat="1" ht="28.5" hidden="1" outlineLevel="1" x14ac:dyDescent="0.2">
      <c r="A169" s="35" t="s">
        <v>55</v>
      </c>
      <c r="B169" s="18" t="s">
        <v>34</v>
      </c>
      <c r="C169" s="18" t="s">
        <v>35</v>
      </c>
      <c r="D169" s="18" t="s">
        <v>56</v>
      </c>
      <c r="E169" s="18" t="s">
        <v>57</v>
      </c>
      <c r="F169" s="22">
        <v>470000</v>
      </c>
      <c r="G169" s="22">
        <v>470000</v>
      </c>
      <c r="H169" s="37"/>
      <c r="J169" s="54"/>
    </row>
    <row r="170" spans="1:10" s="8" customFormat="1" ht="45" hidden="1" customHeight="1" outlineLevel="1" x14ac:dyDescent="0.2">
      <c r="A170" s="35" t="s">
        <v>108</v>
      </c>
      <c r="B170" s="18" t="s">
        <v>34</v>
      </c>
      <c r="C170" s="18" t="s">
        <v>137</v>
      </c>
      <c r="D170" s="18" t="s">
        <v>138</v>
      </c>
      <c r="E170" s="18" t="s">
        <v>139</v>
      </c>
      <c r="F170" s="22"/>
      <c r="G170" s="22"/>
      <c r="H170" s="37">
        <v>495010</v>
      </c>
      <c r="I170" s="71" t="s">
        <v>936</v>
      </c>
      <c r="J170" s="54"/>
    </row>
    <row r="171" spans="1:10" s="8" customFormat="1" ht="74.25" hidden="1" customHeight="1" outlineLevel="1" x14ac:dyDescent="0.2">
      <c r="A171" s="35" t="s">
        <v>73</v>
      </c>
      <c r="B171" s="18" t="s">
        <v>34</v>
      </c>
      <c r="C171" s="18" t="s">
        <v>35</v>
      </c>
      <c r="D171" s="18" t="s">
        <v>74</v>
      </c>
      <c r="E171" s="18" t="s">
        <v>75</v>
      </c>
      <c r="F171" s="22">
        <v>602000</v>
      </c>
      <c r="G171" s="22">
        <v>602000</v>
      </c>
      <c r="H171" s="37"/>
      <c r="J171" s="54"/>
    </row>
    <row r="172" spans="1:10" s="8" customFormat="1" ht="24.75" hidden="1" customHeight="1" outlineLevel="1" x14ac:dyDescent="0.2">
      <c r="A172" s="35" t="s">
        <v>82</v>
      </c>
      <c r="B172" s="18" t="s">
        <v>891</v>
      </c>
      <c r="C172" s="18" t="s">
        <v>35</v>
      </c>
      <c r="D172" s="18" t="s">
        <v>892</v>
      </c>
      <c r="E172" s="18" t="s">
        <v>517</v>
      </c>
      <c r="F172" s="22">
        <v>802301.29</v>
      </c>
      <c r="G172" s="22">
        <v>802301.29</v>
      </c>
      <c r="H172" s="37"/>
      <c r="J172" s="54"/>
    </row>
    <row r="173" spans="1:10" s="8" customFormat="1" ht="49.5" hidden="1" customHeight="1" outlineLevel="1" x14ac:dyDescent="0.2">
      <c r="A173" s="35" t="s">
        <v>133</v>
      </c>
      <c r="B173" s="18" t="s">
        <v>34</v>
      </c>
      <c r="C173" s="18" t="s">
        <v>126</v>
      </c>
      <c r="D173" s="18" t="s">
        <v>134</v>
      </c>
      <c r="E173" s="18" t="s">
        <v>128</v>
      </c>
      <c r="F173" s="22"/>
      <c r="G173" s="22"/>
      <c r="H173" s="37">
        <v>973825</v>
      </c>
      <c r="I173" s="71" t="s">
        <v>936</v>
      </c>
      <c r="J173" s="54"/>
    </row>
    <row r="174" spans="1:10" s="8" customFormat="1" ht="42" hidden="1" customHeight="1" outlineLevel="1" x14ac:dyDescent="0.2">
      <c r="A174" s="35" t="s">
        <v>87</v>
      </c>
      <c r="B174" s="18" t="s">
        <v>34</v>
      </c>
      <c r="C174" s="18" t="s">
        <v>35</v>
      </c>
      <c r="D174" s="18" t="s">
        <v>88</v>
      </c>
      <c r="E174" s="18" t="s">
        <v>89</v>
      </c>
      <c r="F174" s="22">
        <v>999810</v>
      </c>
      <c r="G174" s="22">
        <v>999810</v>
      </c>
      <c r="H174" s="37"/>
      <c r="J174" s="54"/>
    </row>
    <row r="175" spans="1:10" s="8" customFormat="1" ht="51.75" hidden="1" customHeight="1" outlineLevel="1" x14ac:dyDescent="0.2">
      <c r="A175" s="35" t="s">
        <v>49</v>
      </c>
      <c r="B175" s="18" t="s">
        <v>34</v>
      </c>
      <c r="C175" s="18" t="s">
        <v>35</v>
      </c>
      <c r="D175" s="18" t="s">
        <v>50</v>
      </c>
      <c r="E175" s="18" t="s">
        <v>51</v>
      </c>
      <c r="F175" s="22">
        <v>1000000</v>
      </c>
      <c r="G175" s="22">
        <v>1000000</v>
      </c>
      <c r="H175" s="37"/>
      <c r="J175" s="54"/>
    </row>
    <row r="176" spans="1:10" s="8" customFormat="1" ht="32.25" hidden="1" customHeight="1" outlineLevel="1" x14ac:dyDescent="0.2">
      <c r="A176" s="35" t="s">
        <v>136</v>
      </c>
      <c r="B176" s="18" t="s">
        <v>34</v>
      </c>
      <c r="C176" s="18" t="s">
        <v>129</v>
      </c>
      <c r="D176" s="18" t="s">
        <v>127</v>
      </c>
      <c r="E176" s="18" t="s">
        <v>130</v>
      </c>
      <c r="F176" s="22"/>
      <c r="G176" s="22"/>
      <c r="H176" s="37">
        <v>1077010</v>
      </c>
      <c r="I176" s="71" t="s">
        <v>936</v>
      </c>
      <c r="J176" s="54"/>
    </row>
    <row r="177" spans="1:10" s="8" customFormat="1" ht="41.25" hidden="1" customHeight="1" outlineLevel="1" x14ac:dyDescent="0.2">
      <c r="A177" s="35" t="s">
        <v>125</v>
      </c>
      <c r="B177" s="18" t="s">
        <v>34</v>
      </c>
      <c r="C177" s="18" t="s">
        <v>129</v>
      </c>
      <c r="D177" s="18" t="s">
        <v>127</v>
      </c>
      <c r="E177" s="18" t="s">
        <v>130</v>
      </c>
      <c r="F177" s="22"/>
      <c r="G177" s="22"/>
      <c r="H177" s="37">
        <v>1225840</v>
      </c>
      <c r="I177" s="71" t="s">
        <v>936</v>
      </c>
      <c r="J177" s="54"/>
    </row>
    <row r="178" spans="1:10" s="8" customFormat="1" ht="66.75" hidden="1" customHeight="1" outlineLevel="1" x14ac:dyDescent="0.2">
      <c r="A178" s="35" t="s">
        <v>135</v>
      </c>
      <c r="B178" s="18" t="s">
        <v>34</v>
      </c>
      <c r="C178" s="18" t="s">
        <v>126</v>
      </c>
      <c r="D178" s="18" t="s">
        <v>127</v>
      </c>
      <c r="E178" s="18" t="s">
        <v>128</v>
      </c>
      <c r="F178" s="22"/>
      <c r="G178" s="22"/>
      <c r="H178" s="37">
        <v>1295671</v>
      </c>
      <c r="I178" s="71" t="s">
        <v>936</v>
      </c>
      <c r="J178" s="54"/>
    </row>
    <row r="179" spans="1:10" s="8" customFormat="1" ht="59.25" hidden="1" customHeight="1" outlineLevel="1" x14ac:dyDescent="0.2">
      <c r="A179" s="35" t="s">
        <v>40</v>
      </c>
      <c r="B179" s="18" t="s">
        <v>34</v>
      </c>
      <c r="C179" s="18" t="s">
        <v>35</v>
      </c>
      <c r="D179" s="18" t="s">
        <v>41</v>
      </c>
      <c r="E179" s="18" t="s">
        <v>42</v>
      </c>
      <c r="F179" s="22">
        <v>1500000</v>
      </c>
      <c r="G179" s="22">
        <v>1500000</v>
      </c>
      <c r="H179" s="37"/>
      <c r="J179" s="54"/>
    </row>
    <row r="180" spans="1:10" s="8" customFormat="1" ht="90" hidden="1" customHeight="1" outlineLevel="1" x14ac:dyDescent="0.2">
      <c r="A180" s="35" t="s">
        <v>76</v>
      </c>
      <c r="B180" s="18" t="s">
        <v>34</v>
      </c>
      <c r="C180" s="18" t="s">
        <v>35</v>
      </c>
      <c r="D180" s="18" t="s">
        <v>77</v>
      </c>
      <c r="E180" s="18" t="s">
        <v>78</v>
      </c>
      <c r="F180" s="22">
        <v>1986400</v>
      </c>
      <c r="G180" s="22">
        <v>1986400</v>
      </c>
      <c r="H180" s="37"/>
      <c r="J180" s="54"/>
    </row>
    <row r="181" spans="1:10" s="8" customFormat="1" ht="94.5" hidden="1" customHeight="1" outlineLevel="1" x14ac:dyDescent="0.2">
      <c r="A181" s="35" t="s">
        <v>95</v>
      </c>
      <c r="B181" s="18" t="s">
        <v>34</v>
      </c>
      <c r="C181" s="18" t="s">
        <v>35</v>
      </c>
      <c r="D181" s="18" t="s">
        <v>101</v>
      </c>
      <c r="E181" s="18" t="s">
        <v>102</v>
      </c>
      <c r="F181" s="22">
        <v>2000000</v>
      </c>
      <c r="G181" s="22">
        <v>1998595.56</v>
      </c>
      <c r="H181" s="37"/>
      <c r="J181" s="54"/>
    </row>
    <row r="182" spans="1:10" s="8" customFormat="1" ht="36.75" hidden="1" customHeight="1" outlineLevel="1" x14ac:dyDescent="0.2">
      <c r="A182" s="35" t="s">
        <v>95</v>
      </c>
      <c r="B182" s="18" t="s">
        <v>34</v>
      </c>
      <c r="C182" s="18" t="s">
        <v>35</v>
      </c>
      <c r="D182" s="18" t="s">
        <v>99</v>
      </c>
      <c r="E182" s="18" t="s">
        <v>100</v>
      </c>
      <c r="F182" s="22">
        <v>2000000</v>
      </c>
      <c r="G182" s="22">
        <v>2000000</v>
      </c>
      <c r="H182" s="37"/>
      <c r="J182" s="54"/>
    </row>
    <row r="183" spans="1:10" s="8" customFormat="1" ht="34.5" hidden="1" customHeight="1" outlineLevel="1" x14ac:dyDescent="0.2">
      <c r="A183" s="35" t="s">
        <v>125</v>
      </c>
      <c r="B183" s="18" t="s">
        <v>34</v>
      </c>
      <c r="C183" s="18" t="s">
        <v>131</v>
      </c>
      <c r="D183" s="18" t="s">
        <v>127</v>
      </c>
      <c r="E183" s="18" t="s">
        <v>132</v>
      </c>
      <c r="F183" s="22"/>
      <c r="G183" s="22"/>
      <c r="H183" s="37">
        <v>2150836</v>
      </c>
      <c r="I183" s="71" t="s">
        <v>936</v>
      </c>
      <c r="J183" s="54"/>
    </row>
    <row r="184" spans="1:10" s="8" customFormat="1" ht="38.25" hidden="1" customHeight="1" outlineLevel="1" x14ac:dyDescent="0.2">
      <c r="A184" s="35" t="s">
        <v>40</v>
      </c>
      <c r="B184" s="18" t="s">
        <v>43</v>
      </c>
      <c r="C184" s="18" t="s">
        <v>35</v>
      </c>
      <c r="D184" s="18" t="s">
        <v>44</v>
      </c>
      <c r="E184" s="18" t="s">
        <v>45</v>
      </c>
      <c r="F184" s="22">
        <v>2291200</v>
      </c>
      <c r="G184" s="22">
        <v>2291200</v>
      </c>
      <c r="H184" s="37"/>
      <c r="J184" s="54"/>
    </row>
    <row r="185" spans="1:10" s="8" customFormat="1" ht="38.25" hidden="1" customHeight="1" outlineLevel="1" x14ac:dyDescent="0.2">
      <c r="A185" s="35" t="s">
        <v>49</v>
      </c>
      <c r="B185" s="18" t="s">
        <v>61</v>
      </c>
      <c r="C185" s="18" t="s">
        <v>35</v>
      </c>
      <c r="D185" s="18" t="s">
        <v>886</v>
      </c>
      <c r="E185" s="18" t="s">
        <v>887</v>
      </c>
      <c r="F185" s="22">
        <v>2499759.58</v>
      </c>
      <c r="G185" s="22">
        <v>2499759.58</v>
      </c>
      <c r="H185" s="37"/>
      <c r="J185" s="54"/>
    </row>
    <row r="186" spans="1:10" s="8" customFormat="1" ht="45.75" hidden="1" customHeight="1" outlineLevel="1" x14ac:dyDescent="0.2">
      <c r="A186" s="35" t="s">
        <v>58</v>
      </c>
      <c r="B186" s="18" t="s">
        <v>61</v>
      </c>
      <c r="C186" s="18" t="s">
        <v>35</v>
      </c>
      <c r="D186" s="18" t="s">
        <v>62</v>
      </c>
      <c r="E186" s="18" t="s">
        <v>63</v>
      </c>
      <c r="F186" s="22">
        <v>2500000</v>
      </c>
      <c r="G186" s="22">
        <v>2500000</v>
      </c>
      <c r="H186" s="37"/>
      <c r="J186" s="54"/>
    </row>
    <row r="187" spans="1:10" s="8" customFormat="1" ht="34.5" hidden="1" customHeight="1" outlineLevel="1" x14ac:dyDescent="0.2">
      <c r="A187" s="35" t="s">
        <v>169</v>
      </c>
      <c r="B187" s="18" t="s">
        <v>888</v>
      </c>
      <c r="C187" s="18" t="s">
        <v>35</v>
      </c>
      <c r="D187" s="18" t="s">
        <v>889</v>
      </c>
      <c r="E187" s="18" t="s">
        <v>68</v>
      </c>
      <c r="F187" s="22">
        <v>2500000</v>
      </c>
      <c r="G187" s="22">
        <v>2500000</v>
      </c>
      <c r="H187" s="37"/>
      <c r="J187" s="54"/>
    </row>
    <row r="188" spans="1:10" s="8" customFormat="1" ht="77.25" hidden="1" customHeight="1" outlineLevel="1" x14ac:dyDescent="0.2">
      <c r="A188" s="35" t="s">
        <v>84</v>
      </c>
      <c r="B188" s="18" t="s">
        <v>61</v>
      </c>
      <c r="C188" s="18" t="s">
        <v>35</v>
      </c>
      <c r="D188" s="18" t="s">
        <v>85</v>
      </c>
      <c r="E188" s="18" t="s">
        <v>54</v>
      </c>
      <c r="F188" s="22">
        <v>2500000</v>
      </c>
      <c r="G188" s="22">
        <v>2500000</v>
      </c>
      <c r="H188" s="37"/>
      <c r="J188" s="54"/>
    </row>
    <row r="189" spans="1:10" s="8" customFormat="1" ht="36.75" hidden="1" customHeight="1" outlineLevel="1" x14ac:dyDescent="0.2">
      <c r="A189" s="35" t="s">
        <v>84</v>
      </c>
      <c r="B189" s="18" t="s">
        <v>61</v>
      </c>
      <c r="C189" s="18" t="s">
        <v>35</v>
      </c>
      <c r="D189" s="18" t="s">
        <v>86</v>
      </c>
      <c r="E189" s="18" t="s">
        <v>37</v>
      </c>
      <c r="F189" s="22">
        <v>2500000</v>
      </c>
      <c r="G189" s="22">
        <v>2500000</v>
      </c>
      <c r="H189" s="37"/>
      <c r="J189" s="54"/>
    </row>
    <row r="190" spans="1:10" s="8" customFormat="1" ht="66" hidden="1" customHeight="1" outlineLevel="1" x14ac:dyDescent="0.2">
      <c r="A190" s="35" t="s">
        <v>90</v>
      </c>
      <c r="B190" s="18" t="s">
        <v>34</v>
      </c>
      <c r="C190" s="18" t="s">
        <v>35</v>
      </c>
      <c r="D190" s="18" t="s">
        <v>91</v>
      </c>
      <c r="E190" s="18" t="s">
        <v>92</v>
      </c>
      <c r="F190" s="22">
        <v>2500000</v>
      </c>
      <c r="G190" s="22">
        <v>2500000</v>
      </c>
      <c r="H190" s="37"/>
      <c r="J190" s="54"/>
    </row>
    <row r="191" spans="1:10" s="8" customFormat="1" ht="51.75" hidden="1" customHeight="1" outlineLevel="1" x14ac:dyDescent="0.2">
      <c r="A191" s="35" t="s">
        <v>105</v>
      </c>
      <c r="B191" s="18" t="s">
        <v>34</v>
      </c>
      <c r="C191" s="18" t="s">
        <v>35</v>
      </c>
      <c r="D191" s="18" t="s">
        <v>106</v>
      </c>
      <c r="E191" s="18" t="s">
        <v>107</v>
      </c>
      <c r="F191" s="22">
        <v>2500000</v>
      </c>
      <c r="G191" s="22">
        <v>2500000</v>
      </c>
      <c r="H191" s="37"/>
      <c r="J191" s="54"/>
    </row>
    <row r="192" spans="1:10" s="8" customFormat="1" ht="36" hidden="1" customHeight="1" outlineLevel="1" x14ac:dyDescent="0.2">
      <c r="A192" s="35" t="s">
        <v>119</v>
      </c>
      <c r="B192" s="18" t="s">
        <v>61</v>
      </c>
      <c r="C192" s="18" t="s">
        <v>35</v>
      </c>
      <c r="D192" s="18" t="s">
        <v>120</v>
      </c>
      <c r="E192" s="18" t="s">
        <v>68</v>
      </c>
      <c r="F192" s="22">
        <v>2500000</v>
      </c>
      <c r="G192" s="22">
        <v>2500000</v>
      </c>
      <c r="H192" s="37"/>
      <c r="J192" s="54"/>
    </row>
    <row r="193" spans="1:10" s="8" customFormat="1" ht="51.75" hidden="1" customHeight="1" outlineLevel="1" x14ac:dyDescent="0.2">
      <c r="A193" s="35" t="s">
        <v>112</v>
      </c>
      <c r="B193" s="18" t="s">
        <v>34</v>
      </c>
      <c r="C193" s="18" t="s">
        <v>35</v>
      </c>
      <c r="D193" s="18" t="s">
        <v>113</v>
      </c>
      <c r="E193" s="18" t="s">
        <v>45</v>
      </c>
      <c r="F193" s="22">
        <v>3000000</v>
      </c>
      <c r="G193" s="22">
        <v>2924520.46</v>
      </c>
      <c r="H193" s="37"/>
      <c r="J193" s="54"/>
    </row>
    <row r="194" spans="1:10" s="8" customFormat="1" ht="27.75" hidden="1" customHeight="1" outlineLevel="1" x14ac:dyDescent="0.2">
      <c r="A194" s="35" t="s">
        <v>33</v>
      </c>
      <c r="B194" s="18" t="s">
        <v>34</v>
      </c>
      <c r="C194" s="18" t="s">
        <v>35</v>
      </c>
      <c r="D194" s="18" t="s">
        <v>38</v>
      </c>
      <c r="E194" s="18" t="s">
        <v>39</v>
      </c>
      <c r="F194" s="22">
        <v>3000000</v>
      </c>
      <c r="G194" s="22">
        <v>3000000</v>
      </c>
      <c r="H194" s="37"/>
      <c r="J194" s="54"/>
    </row>
    <row r="195" spans="1:10" s="8" customFormat="1" ht="33" hidden="1" customHeight="1" outlineLevel="1" x14ac:dyDescent="0.2">
      <c r="A195" s="35" t="s">
        <v>93</v>
      </c>
      <c r="B195" s="18" t="s">
        <v>34</v>
      </c>
      <c r="C195" s="18" t="s">
        <v>35</v>
      </c>
      <c r="D195" s="18" t="s">
        <v>94</v>
      </c>
      <c r="E195" s="18" t="s">
        <v>39</v>
      </c>
      <c r="F195" s="22">
        <v>3504000</v>
      </c>
      <c r="G195" s="22">
        <v>3504000</v>
      </c>
      <c r="H195" s="37"/>
      <c r="J195" s="54"/>
    </row>
    <row r="196" spans="1:10" s="8" customFormat="1" ht="78" hidden="1" customHeight="1" outlineLevel="1" x14ac:dyDescent="0.2">
      <c r="A196" s="35" t="s">
        <v>116</v>
      </c>
      <c r="B196" s="18" t="s">
        <v>34</v>
      </c>
      <c r="C196" s="18" t="s">
        <v>35</v>
      </c>
      <c r="D196" s="18" t="s">
        <v>117</v>
      </c>
      <c r="E196" s="18" t="s">
        <v>118</v>
      </c>
      <c r="F196" s="22">
        <v>3539700</v>
      </c>
      <c r="G196" s="22">
        <v>3539700</v>
      </c>
      <c r="H196" s="37"/>
      <c r="J196" s="54"/>
    </row>
    <row r="197" spans="1:10" s="8" customFormat="1" ht="39.75" hidden="1" customHeight="1" outlineLevel="1" x14ac:dyDescent="0.2">
      <c r="A197" s="35" t="s">
        <v>58</v>
      </c>
      <c r="B197" s="18" t="s">
        <v>34</v>
      </c>
      <c r="C197" s="18" t="s">
        <v>35</v>
      </c>
      <c r="D197" s="18" t="s">
        <v>71</v>
      </c>
      <c r="E197" s="18" t="s">
        <v>72</v>
      </c>
      <c r="F197" s="22">
        <v>4000000</v>
      </c>
      <c r="G197" s="22">
        <v>4000000</v>
      </c>
      <c r="H197" s="37"/>
      <c r="J197" s="54"/>
    </row>
    <row r="198" spans="1:10" s="8" customFormat="1" ht="78" hidden="1" customHeight="1" outlineLevel="1" x14ac:dyDescent="0.2">
      <c r="A198" s="35" t="s">
        <v>58</v>
      </c>
      <c r="B198" s="18" t="s">
        <v>34</v>
      </c>
      <c r="C198" s="18" t="s">
        <v>35</v>
      </c>
      <c r="D198" s="18" t="s">
        <v>67</v>
      </c>
      <c r="E198" s="18" t="s">
        <v>68</v>
      </c>
      <c r="F198" s="22">
        <v>4291500</v>
      </c>
      <c r="G198" s="22">
        <v>4291500</v>
      </c>
      <c r="H198" s="37"/>
      <c r="J198" s="54"/>
    </row>
    <row r="199" spans="1:10" s="8" customFormat="1" ht="38.25" hidden="1" customHeight="1" outlineLevel="1" x14ac:dyDescent="0.2">
      <c r="A199" s="35" t="s">
        <v>58</v>
      </c>
      <c r="B199" s="18" t="s">
        <v>34</v>
      </c>
      <c r="C199" s="18" t="s">
        <v>35</v>
      </c>
      <c r="D199" s="18" t="s">
        <v>69</v>
      </c>
      <c r="E199" s="18" t="s">
        <v>70</v>
      </c>
      <c r="F199" s="22">
        <v>4831830</v>
      </c>
      <c r="G199" s="22">
        <v>4831830</v>
      </c>
      <c r="H199" s="37"/>
      <c r="J199" s="54"/>
    </row>
    <row r="200" spans="1:10" s="8" customFormat="1" ht="32.25" hidden="1" customHeight="1" outlineLevel="1" x14ac:dyDescent="0.2">
      <c r="A200" s="35" t="s">
        <v>79</v>
      </c>
      <c r="B200" s="18" t="s">
        <v>34</v>
      </c>
      <c r="C200" s="18" t="s">
        <v>35</v>
      </c>
      <c r="D200" s="18" t="s">
        <v>80</v>
      </c>
      <c r="E200" s="18" t="s">
        <v>81</v>
      </c>
      <c r="F200" s="22">
        <v>4875000</v>
      </c>
      <c r="G200" s="22">
        <v>4875000</v>
      </c>
      <c r="H200" s="37" t="s">
        <v>890</v>
      </c>
      <c r="J200" s="54"/>
    </row>
    <row r="201" spans="1:10" s="8" customFormat="1" ht="28.5" hidden="1" customHeight="1" outlineLevel="1" x14ac:dyDescent="0.2">
      <c r="A201" s="35" t="s">
        <v>33</v>
      </c>
      <c r="B201" s="18" t="s">
        <v>34</v>
      </c>
      <c r="C201" s="18" t="s">
        <v>35</v>
      </c>
      <c r="D201" s="18" t="s">
        <v>36</v>
      </c>
      <c r="E201" s="18" t="s">
        <v>37</v>
      </c>
      <c r="F201" s="22">
        <v>5000000</v>
      </c>
      <c r="G201" s="22">
        <v>5000000</v>
      </c>
      <c r="H201" s="37"/>
      <c r="J201" s="54"/>
    </row>
    <row r="202" spans="1:10" s="8" customFormat="1" ht="38.25" hidden="1" customHeight="1" outlineLevel="1" x14ac:dyDescent="0.2">
      <c r="A202" s="35" t="s">
        <v>46</v>
      </c>
      <c r="B202" s="18" t="s">
        <v>34</v>
      </c>
      <c r="C202" s="18" t="s">
        <v>35</v>
      </c>
      <c r="D202" s="18" t="s">
        <v>47</v>
      </c>
      <c r="E202" s="18" t="s">
        <v>48</v>
      </c>
      <c r="F202" s="22">
        <v>5000000</v>
      </c>
      <c r="G202" s="22">
        <v>5000000</v>
      </c>
      <c r="H202" s="37"/>
      <c r="J202" s="54"/>
    </row>
    <row r="203" spans="1:10" s="8" customFormat="1" ht="36" hidden="1" customHeight="1" outlineLevel="1" x14ac:dyDescent="0.2">
      <c r="A203" s="35" t="s">
        <v>52</v>
      </c>
      <c r="B203" s="18" t="s">
        <v>34</v>
      </c>
      <c r="C203" s="18" t="s">
        <v>35</v>
      </c>
      <c r="D203" s="18" t="s">
        <v>53</v>
      </c>
      <c r="E203" s="18" t="s">
        <v>54</v>
      </c>
      <c r="F203" s="22">
        <v>5000000</v>
      </c>
      <c r="G203" s="22">
        <v>5000000</v>
      </c>
      <c r="H203" s="37"/>
      <c r="J203" s="54"/>
    </row>
    <row r="204" spans="1:10" s="8" customFormat="1" ht="45.75" hidden="1" customHeight="1" outlineLevel="1" x14ac:dyDescent="0.2">
      <c r="A204" s="35" t="s">
        <v>58</v>
      </c>
      <c r="B204" s="18" t="s">
        <v>34</v>
      </c>
      <c r="C204" s="18" t="s">
        <v>35</v>
      </c>
      <c r="D204" s="18" t="s">
        <v>59</v>
      </c>
      <c r="E204" s="18" t="s">
        <v>54</v>
      </c>
      <c r="F204" s="22">
        <v>5000000</v>
      </c>
      <c r="G204" s="22">
        <v>5000000</v>
      </c>
      <c r="H204" s="37"/>
      <c r="J204" s="54"/>
    </row>
    <row r="205" spans="1:10" s="8" customFormat="1" ht="53.25" hidden="1" customHeight="1" outlineLevel="1" x14ac:dyDescent="0.2">
      <c r="A205" s="35" t="s">
        <v>58</v>
      </c>
      <c r="B205" s="18" t="s">
        <v>64</v>
      </c>
      <c r="C205" s="18" t="s">
        <v>35</v>
      </c>
      <c r="D205" s="18" t="s">
        <v>65</v>
      </c>
      <c r="E205" s="18" t="s">
        <v>63</v>
      </c>
      <c r="F205" s="22">
        <v>5000000</v>
      </c>
      <c r="G205" s="22">
        <v>5000000</v>
      </c>
      <c r="H205" s="37"/>
      <c r="J205" s="54"/>
    </row>
    <row r="206" spans="1:10" s="8" customFormat="1" ht="44.25" hidden="1" customHeight="1" outlineLevel="1" x14ac:dyDescent="0.2">
      <c r="A206" s="35" t="s">
        <v>58</v>
      </c>
      <c r="B206" s="18" t="s">
        <v>64</v>
      </c>
      <c r="C206" s="18" t="s">
        <v>35</v>
      </c>
      <c r="D206" s="18" t="s">
        <v>66</v>
      </c>
      <c r="E206" s="18" t="s">
        <v>63</v>
      </c>
      <c r="F206" s="22">
        <v>5000000</v>
      </c>
      <c r="G206" s="22">
        <v>5000000</v>
      </c>
      <c r="H206" s="37"/>
      <c r="J206" s="54"/>
    </row>
    <row r="207" spans="1:10" s="8" customFormat="1" ht="70.5" hidden="1" customHeight="1" outlineLevel="1" x14ac:dyDescent="0.2">
      <c r="A207" s="35" t="s">
        <v>82</v>
      </c>
      <c r="B207" s="18" t="s">
        <v>34</v>
      </c>
      <c r="C207" s="18" t="s">
        <v>35</v>
      </c>
      <c r="D207" s="18" t="s">
        <v>83</v>
      </c>
      <c r="E207" s="18" t="s">
        <v>54</v>
      </c>
      <c r="F207" s="22">
        <v>5000000</v>
      </c>
      <c r="G207" s="22">
        <v>5000000</v>
      </c>
      <c r="H207" s="37"/>
      <c r="J207" s="54"/>
    </row>
    <row r="208" spans="1:10" s="8" customFormat="1" ht="49.5" hidden="1" customHeight="1" outlineLevel="1" x14ac:dyDescent="0.2">
      <c r="A208" s="35" t="s">
        <v>95</v>
      </c>
      <c r="B208" s="18" t="s">
        <v>34</v>
      </c>
      <c r="C208" s="18" t="s">
        <v>35</v>
      </c>
      <c r="D208" s="18" t="s">
        <v>96</v>
      </c>
      <c r="E208" s="18" t="s">
        <v>54</v>
      </c>
      <c r="F208" s="22">
        <v>5000000</v>
      </c>
      <c r="G208" s="22">
        <v>5000000</v>
      </c>
      <c r="H208" s="37"/>
      <c r="J208" s="54"/>
    </row>
    <row r="209" spans="1:10" s="8" customFormat="1" ht="44.25" hidden="1" customHeight="1" outlineLevel="1" x14ac:dyDescent="0.2">
      <c r="A209" s="35" t="s">
        <v>95</v>
      </c>
      <c r="B209" s="18" t="s">
        <v>34</v>
      </c>
      <c r="C209" s="18" t="s">
        <v>35</v>
      </c>
      <c r="D209" s="18" t="s">
        <v>97</v>
      </c>
      <c r="E209" s="18" t="s">
        <v>37</v>
      </c>
      <c r="F209" s="22">
        <v>5000000</v>
      </c>
      <c r="G209" s="22">
        <v>5000000</v>
      </c>
      <c r="H209" s="37"/>
      <c r="J209" s="54"/>
    </row>
    <row r="210" spans="1:10" s="8" customFormat="1" ht="33" hidden="1" customHeight="1" outlineLevel="1" x14ac:dyDescent="0.2">
      <c r="A210" s="35" t="s">
        <v>95</v>
      </c>
      <c r="B210" s="18" t="s">
        <v>34</v>
      </c>
      <c r="C210" s="18" t="s">
        <v>35</v>
      </c>
      <c r="D210" s="18" t="s">
        <v>98</v>
      </c>
      <c r="E210" s="18" t="s">
        <v>48</v>
      </c>
      <c r="F210" s="22">
        <v>5000000</v>
      </c>
      <c r="G210" s="22">
        <v>5000000</v>
      </c>
      <c r="H210" s="37"/>
      <c r="J210" s="54"/>
    </row>
    <row r="211" spans="1:10" s="8" customFormat="1" ht="21" hidden="1" customHeight="1" outlineLevel="1" x14ac:dyDescent="0.2">
      <c r="A211" s="35" t="s">
        <v>103</v>
      </c>
      <c r="B211" s="18" t="s">
        <v>34</v>
      </c>
      <c r="C211" s="18" t="s">
        <v>35</v>
      </c>
      <c r="D211" s="18" t="s">
        <v>104</v>
      </c>
      <c r="E211" s="52" t="s">
        <v>54</v>
      </c>
      <c r="F211" s="53">
        <v>5000000</v>
      </c>
      <c r="G211" s="53">
        <v>5000000</v>
      </c>
      <c r="H211" s="37"/>
      <c r="J211" s="54"/>
    </row>
    <row r="212" spans="1:10" s="8" customFormat="1" ht="67.5" hidden="1" customHeight="1" outlineLevel="1" x14ac:dyDescent="0.2">
      <c r="A212" s="35" t="s">
        <v>108</v>
      </c>
      <c r="B212" s="18" t="s">
        <v>34</v>
      </c>
      <c r="C212" s="18" t="s">
        <v>35</v>
      </c>
      <c r="D212" s="18" t="s">
        <v>110</v>
      </c>
      <c r="E212" s="52" t="s">
        <v>111</v>
      </c>
      <c r="F212" s="53">
        <v>5000000</v>
      </c>
      <c r="G212" s="53">
        <v>5000000</v>
      </c>
      <c r="H212" s="37"/>
      <c r="J212" s="54"/>
    </row>
    <row r="213" spans="1:10" s="8" customFormat="1" ht="30.75" hidden="1" customHeight="1" outlineLevel="1" x14ac:dyDescent="0.2">
      <c r="A213" s="35" t="s">
        <v>114</v>
      </c>
      <c r="B213" s="18" t="s">
        <v>34</v>
      </c>
      <c r="C213" s="18" t="s">
        <v>35</v>
      </c>
      <c r="D213" s="18" t="s">
        <v>115</v>
      </c>
      <c r="E213" s="52" t="s">
        <v>54</v>
      </c>
      <c r="F213" s="53">
        <v>5000000</v>
      </c>
      <c r="G213" s="53">
        <v>5000000</v>
      </c>
      <c r="H213" s="37"/>
      <c r="J213" s="54"/>
    </row>
    <row r="214" spans="1:10" s="8" customFormat="1" ht="34.5" hidden="1" customHeight="1" outlineLevel="1" x14ac:dyDescent="0.2">
      <c r="A214" s="35" t="s">
        <v>119</v>
      </c>
      <c r="B214" s="18" t="s">
        <v>34</v>
      </c>
      <c r="C214" s="18" t="s">
        <v>35</v>
      </c>
      <c r="D214" s="18" t="s">
        <v>121</v>
      </c>
      <c r="E214" s="52" t="s">
        <v>37</v>
      </c>
      <c r="F214" s="53">
        <v>5000000</v>
      </c>
      <c r="G214" s="53">
        <v>5000000</v>
      </c>
      <c r="H214" s="37"/>
      <c r="J214" s="54"/>
    </row>
    <row r="215" spans="1:10" s="8" customFormat="1" ht="36" hidden="1" customHeight="1" outlineLevel="1" x14ac:dyDescent="0.2">
      <c r="A215" s="35" t="s">
        <v>119</v>
      </c>
      <c r="B215" s="18" t="s">
        <v>34</v>
      </c>
      <c r="C215" s="18" t="s">
        <v>35</v>
      </c>
      <c r="D215" s="18" t="s">
        <v>122</v>
      </c>
      <c r="E215" s="52" t="s">
        <v>123</v>
      </c>
      <c r="F215" s="53">
        <v>5000000</v>
      </c>
      <c r="G215" s="53">
        <v>5000000</v>
      </c>
      <c r="H215" s="37"/>
      <c r="J215" s="54"/>
    </row>
    <row r="216" spans="1:10" s="8" customFormat="1" ht="57" hidden="1" outlineLevel="1" x14ac:dyDescent="0.2">
      <c r="A216" s="35" t="s">
        <v>119</v>
      </c>
      <c r="B216" s="18" t="s">
        <v>34</v>
      </c>
      <c r="C216" s="18" t="s">
        <v>35</v>
      </c>
      <c r="D216" s="18" t="s">
        <v>124</v>
      </c>
      <c r="E216" s="52" t="s">
        <v>68</v>
      </c>
      <c r="F216" s="53">
        <v>5000000</v>
      </c>
      <c r="G216" s="53">
        <v>5000000</v>
      </c>
      <c r="H216" s="37"/>
      <c r="J216" s="54"/>
    </row>
    <row r="217" spans="1:10" s="8" customFormat="1" ht="29.25" hidden="1" customHeight="1" outlineLevel="1" x14ac:dyDescent="0.2">
      <c r="A217" s="35" t="s">
        <v>58</v>
      </c>
      <c r="B217" s="18" t="s">
        <v>34</v>
      </c>
      <c r="C217" s="18" t="s">
        <v>35</v>
      </c>
      <c r="D217" s="18" t="s">
        <v>60</v>
      </c>
      <c r="E217" s="52" t="s">
        <v>37</v>
      </c>
      <c r="F217" s="53">
        <v>7500000</v>
      </c>
      <c r="G217" s="53">
        <v>7500000</v>
      </c>
      <c r="H217" s="37"/>
      <c r="J217" s="54"/>
    </row>
    <row r="218" spans="1:10" s="8" customFormat="1" ht="30.75" hidden="1" customHeight="1" outlineLevel="1" x14ac:dyDescent="0.2">
      <c r="A218" s="35" t="s">
        <v>108</v>
      </c>
      <c r="B218" s="18" t="s">
        <v>34</v>
      </c>
      <c r="C218" s="18" t="s">
        <v>35</v>
      </c>
      <c r="D218" s="18" t="s">
        <v>109</v>
      </c>
      <c r="E218" s="52" t="s">
        <v>45</v>
      </c>
      <c r="F218" s="53">
        <v>10000000</v>
      </c>
      <c r="G218" s="53">
        <v>10000000</v>
      </c>
      <c r="H218" s="37"/>
      <c r="J218" s="54"/>
    </row>
    <row r="219" spans="1:10" s="8" customFormat="1" ht="30.75" hidden="1" customHeight="1" outlineLevel="1" x14ac:dyDescent="0.2">
      <c r="A219" s="35" t="s">
        <v>209</v>
      </c>
      <c r="B219" s="18" t="s">
        <v>34</v>
      </c>
      <c r="C219" s="18" t="s">
        <v>35</v>
      </c>
      <c r="D219" s="18" t="s">
        <v>893</v>
      </c>
      <c r="E219" s="52"/>
      <c r="F219" s="53">
        <v>4124999</v>
      </c>
      <c r="G219" s="53">
        <v>4125000</v>
      </c>
      <c r="H219" s="37"/>
      <c r="J219" s="54"/>
    </row>
    <row r="220" spans="1:10" s="8" customFormat="1" ht="30.75" hidden="1" customHeight="1" outlineLevel="1" x14ac:dyDescent="0.2">
      <c r="A220" s="35" t="s">
        <v>894</v>
      </c>
      <c r="B220" s="18" t="s">
        <v>34</v>
      </c>
      <c r="C220" s="18" t="s">
        <v>35</v>
      </c>
      <c r="D220" s="18" t="s">
        <v>895</v>
      </c>
      <c r="E220" s="52" t="s">
        <v>896</v>
      </c>
      <c r="F220" s="53">
        <v>957044.24</v>
      </c>
      <c r="G220" s="53">
        <v>957044.24</v>
      </c>
      <c r="H220" s="37"/>
      <c r="J220" s="54"/>
    </row>
    <row r="221" spans="1:10" s="8" customFormat="1" ht="30.75" hidden="1" customHeight="1" outlineLevel="1" x14ac:dyDescent="0.2">
      <c r="A221" s="35" t="s">
        <v>209</v>
      </c>
      <c r="B221" s="18" t="s">
        <v>34</v>
      </c>
      <c r="C221" s="18" t="s">
        <v>35</v>
      </c>
      <c r="D221" s="18" t="s">
        <v>897</v>
      </c>
      <c r="E221" s="52"/>
      <c r="F221" s="53">
        <v>9886000</v>
      </c>
      <c r="G221" s="53">
        <v>9886000</v>
      </c>
      <c r="H221" s="37"/>
      <c r="J221" s="54"/>
    </row>
    <row r="222" spans="1:10" s="8" customFormat="1" ht="30.75" hidden="1" customHeight="1" outlineLevel="1" x14ac:dyDescent="0.2">
      <c r="A222" s="35" t="s">
        <v>209</v>
      </c>
      <c r="B222" s="18" t="s">
        <v>34</v>
      </c>
      <c r="C222" s="18" t="s">
        <v>35</v>
      </c>
      <c r="D222" s="18" t="s">
        <v>898</v>
      </c>
      <c r="E222" s="52" t="s">
        <v>899</v>
      </c>
      <c r="F222" s="53">
        <v>329002</v>
      </c>
      <c r="G222" s="53">
        <v>329002</v>
      </c>
      <c r="H222" s="37"/>
      <c r="J222" s="54"/>
    </row>
    <row r="223" spans="1:10" s="8" customFormat="1" ht="28.5" hidden="1" outlineLevel="1" x14ac:dyDescent="0.2">
      <c r="A223" s="35" t="s">
        <v>209</v>
      </c>
      <c r="B223" s="65" t="s">
        <v>34</v>
      </c>
      <c r="C223" s="65" t="s">
        <v>126</v>
      </c>
      <c r="D223" s="65" t="s">
        <v>933</v>
      </c>
      <c r="E223" s="52" t="s">
        <v>931</v>
      </c>
      <c r="F223" s="53"/>
      <c r="G223" s="53"/>
      <c r="H223" s="53">
        <v>4981685</v>
      </c>
      <c r="I223" s="71" t="s">
        <v>936</v>
      </c>
      <c r="J223" s="54"/>
    </row>
    <row r="224" spans="1:10" s="8" customFormat="1" ht="42.75" hidden="1" outlineLevel="1" x14ac:dyDescent="0.2">
      <c r="A224" s="35" t="s">
        <v>209</v>
      </c>
      <c r="B224" s="65" t="s">
        <v>34</v>
      </c>
      <c r="C224" s="65" t="s">
        <v>126</v>
      </c>
      <c r="D224" s="65" t="s">
        <v>934</v>
      </c>
      <c r="E224" s="52" t="s">
        <v>931</v>
      </c>
      <c r="F224" s="53"/>
      <c r="G224" s="53"/>
      <c r="H224" s="53">
        <v>13599828</v>
      </c>
      <c r="I224" s="71" t="s">
        <v>936</v>
      </c>
      <c r="J224" s="54"/>
    </row>
    <row r="225" spans="1:9" s="8" customFormat="1" ht="28.5" hidden="1" outlineLevel="1" x14ac:dyDescent="0.2">
      <c r="A225" s="35" t="s">
        <v>209</v>
      </c>
      <c r="B225" s="65" t="s">
        <v>34</v>
      </c>
      <c r="C225" s="65" t="s">
        <v>126</v>
      </c>
      <c r="D225" s="65" t="s">
        <v>935</v>
      </c>
      <c r="E225" s="52" t="s">
        <v>932</v>
      </c>
      <c r="F225" s="53"/>
      <c r="G225" s="53"/>
      <c r="H225" s="53">
        <v>1068843</v>
      </c>
      <c r="I225" s="71" t="s">
        <v>936</v>
      </c>
    </row>
    <row r="226" spans="1:9" s="8" customFormat="1" ht="38.25" hidden="1" customHeight="1" outlineLevel="1" x14ac:dyDescent="0.2">
      <c r="A226" s="35"/>
      <c r="B226" s="18"/>
      <c r="C226" s="18"/>
      <c r="D226" s="27"/>
      <c r="E226" s="27"/>
      <c r="F226" s="28"/>
      <c r="G226" s="28"/>
      <c r="H226" s="37"/>
    </row>
    <row r="227" spans="1:9" s="6" customFormat="1" ht="15.75" collapsed="1" x14ac:dyDescent="0.2">
      <c r="A227" s="97" t="s">
        <v>26</v>
      </c>
      <c r="B227" s="98"/>
      <c r="C227" s="98"/>
      <c r="D227" s="98"/>
      <c r="E227" s="98"/>
      <c r="F227" s="24">
        <f>SUM(F167:F226)</f>
        <v>177490546.11000001</v>
      </c>
      <c r="G227" s="64">
        <f>SUM(G167:G226)</f>
        <v>177413663.13</v>
      </c>
      <c r="H227" s="38"/>
    </row>
    <row r="228" spans="1:9" s="6" customFormat="1" ht="15.75" x14ac:dyDescent="0.2">
      <c r="A228" s="44"/>
      <c r="B228" s="45"/>
      <c r="C228" s="45"/>
      <c r="D228" s="45"/>
      <c r="E228" s="45"/>
      <c r="F228" s="46"/>
      <c r="G228" s="46"/>
      <c r="H228" s="47"/>
    </row>
    <row r="229" spans="1:9" s="6" customFormat="1" ht="15" x14ac:dyDescent="0.2">
      <c r="A229" s="85" t="s">
        <v>15</v>
      </c>
      <c r="B229" s="86"/>
      <c r="C229" s="86"/>
      <c r="D229" s="86"/>
      <c r="E229" s="86"/>
      <c r="F229" s="86"/>
      <c r="G229" s="86"/>
      <c r="H229" s="87"/>
    </row>
    <row r="230" spans="1:9" s="6" customFormat="1" ht="28.5" hidden="1" outlineLevel="1" x14ac:dyDescent="0.2">
      <c r="A230" s="68" t="s">
        <v>161</v>
      </c>
      <c r="B230" s="65" t="s">
        <v>162</v>
      </c>
      <c r="C230" s="65" t="s">
        <v>35</v>
      </c>
      <c r="D230" s="65" t="s">
        <v>163</v>
      </c>
      <c r="E230" s="65" t="s">
        <v>164</v>
      </c>
      <c r="F230" s="66">
        <v>1400000</v>
      </c>
      <c r="G230" s="66">
        <v>1400000</v>
      </c>
      <c r="H230" s="69"/>
    </row>
    <row r="231" spans="1:9" s="6" customFormat="1" ht="28.5" hidden="1" outlineLevel="1" x14ac:dyDescent="0.2">
      <c r="A231" s="68" t="s">
        <v>165</v>
      </c>
      <c r="B231" s="65" t="s">
        <v>166</v>
      </c>
      <c r="C231" s="65" t="s">
        <v>35</v>
      </c>
      <c r="D231" s="65" t="s">
        <v>167</v>
      </c>
      <c r="E231" s="65" t="s">
        <v>168</v>
      </c>
      <c r="F231" s="66">
        <v>3000000</v>
      </c>
      <c r="G231" s="66">
        <v>3000000</v>
      </c>
      <c r="H231" s="69"/>
    </row>
    <row r="232" spans="1:9" s="6" customFormat="1" ht="28.5" hidden="1" outlineLevel="1" x14ac:dyDescent="0.2">
      <c r="A232" s="68" t="s">
        <v>169</v>
      </c>
      <c r="B232" s="65" t="s">
        <v>162</v>
      </c>
      <c r="C232" s="65" t="s">
        <v>35</v>
      </c>
      <c r="D232" s="65" t="s">
        <v>170</v>
      </c>
      <c r="E232" s="65" t="s">
        <v>168</v>
      </c>
      <c r="F232" s="66">
        <v>4000000</v>
      </c>
      <c r="G232" s="66">
        <v>4000000</v>
      </c>
      <c r="H232" s="69"/>
    </row>
    <row r="233" spans="1:9" s="6" customFormat="1" ht="28.5" hidden="1" outlineLevel="1" x14ac:dyDescent="0.2">
      <c r="A233" s="68" t="s">
        <v>171</v>
      </c>
      <c r="B233" s="65" t="s">
        <v>172</v>
      </c>
      <c r="C233" s="65" t="s">
        <v>35</v>
      </c>
      <c r="D233" s="65" t="s">
        <v>173</v>
      </c>
      <c r="E233" s="65" t="s">
        <v>174</v>
      </c>
      <c r="F233" s="66">
        <v>1925917</v>
      </c>
      <c r="G233" s="66">
        <v>1925917</v>
      </c>
      <c r="H233" s="69"/>
    </row>
    <row r="234" spans="1:9" s="6" customFormat="1" ht="42.75" hidden="1" outlineLevel="1" x14ac:dyDescent="0.2">
      <c r="A234" s="68" t="s">
        <v>175</v>
      </c>
      <c r="B234" s="65" t="s">
        <v>176</v>
      </c>
      <c r="C234" s="65" t="s">
        <v>35</v>
      </c>
      <c r="D234" s="65" t="s">
        <v>177</v>
      </c>
      <c r="E234" s="65" t="s">
        <v>178</v>
      </c>
      <c r="F234" s="66">
        <v>1250000</v>
      </c>
      <c r="G234" s="66">
        <v>1250000</v>
      </c>
      <c r="H234" s="69"/>
    </row>
    <row r="235" spans="1:9" s="6" customFormat="1" ht="42.75" hidden="1" outlineLevel="1" x14ac:dyDescent="0.2">
      <c r="A235" s="68" t="s">
        <v>179</v>
      </c>
      <c r="B235" s="65" t="s">
        <v>176</v>
      </c>
      <c r="C235" s="65" t="s">
        <v>35</v>
      </c>
      <c r="D235" s="65" t="s">
        <v>180</v>
      </c>
      <c r="E235" s="65" t="s">
        <v>178</v>
      </c>
      <c r="F235" s="66">
        <v>1200000</v>
      </c>
      <c r="G235" s="66">
        <v>1200000</v>
      </c>
      <c r="H235" s="69"/>
    </row>
    <row r="236" spans="1:9" s="6" customFormat="1" ht="28.5" hidden="1" outlineLevel="1" x14ac:dyDescent="0.2">
      <c r="A236" s="68" t="s">
        <v>171</v>
      </c>
      <c r="B236" s="65" t="s">
        <v>172</v>
      </c>
      <c r="C236" s="65" t="s">
        <v>35</v>
      </c>
      <c r="D236" s="65" t="s">
        <v>181</v>
      </c>
      <c r="E236" s="65" t="s">
        <v>174</v>
      </c>
      <c r="F236" s="66">
        <v>1894753</v>
      </c>
      <c r="G236" s="66">
        <v>1894753</v>
      </c>
      <c r="H236" s="69"/>
    </row>
    <row r="237" spans="1:9" s="6" customFormat="1" ht="28.5" hidden="1" outlineLevel="1" x14ac:dyDescent="0.2">
      <c r="A237" s="68" t="s">
        <v>175</v>
      </c>
      <c r="B237" s="65" t="s">
        <v>176</v>
      </c>
      <c r="C237" s="65" t="s">
        <v>35</v>
      </c>
      <c r="D237" s="65" t="s">
        <v>182</v>
      </c>
      <c r="E237" s="65" t="s">
        <v>183</v>
      </c>
      <c r="F237" s="66">
        <v>1100000</v>
      </c>
      <c r="G237" s="66">
        <v>1100000</v>
      </c>
      <c r="H237" s="69"/>
    </row>
    <row r="238" spans="1:9" s="6" customFormat="1" ht="28.5" hidden="1" outlineLevel="1" x14ac:dyDescent="0.2">
      <c r="A238" s="68" t="s">
        <v>184</v>
      </c>
      <c r="B238" s="65" t="s">
        <v>162</v>
      </c>
      <c r="C238" s="65" t="s">
        <v>35</v>
      </c>
      <c r="D238" s="65" t="s">
        <v>185</v>
      </c>
      <c r="E238" s="65" t="s">
        <v>186</v>
      </c>
      <c r="F238" s="66">
        <v>2197150</v>
      </c>
      <c r="G238" s="66">
        <v>2197150</v>
      </c>
      <c r="H238" s="69"/>
    </row>
    <row r="239" spans="1:9" s="6" customFormat="1" ht="28.5" hidden="1" outlineLevel="1" x14ac:dyDescent="0.2">
      <c r="A239" s="68" t="s">
        <v>161</v>
      </c>
      <c r="B239" s="65" t="s">
        <v>162</v>
      </c>
      <c r="C239" s="65" t="s">
        <v>35</v>
      </c>
      <c r="D239" s="65" t="s">
        <v>187</v>
      </c>
      <c r="E239" s="65" t="s">
        <v>188</v>
      </c>
      <c r="F239" s="66">
        <v>1299960</v>
      </c>
      <c r="G239" s="66">
        <v>1246951.05</v>
      </c>
      <c r="H239" s="69"/>
    </row>
    <row r="240" spans="1:9" s="6" customFormat="1" ht="28.5" hidden="1" outlineLevel="1" x14ac:dyDescent="0.2">
      <c r="A240" s="68" t="s">
        <v>165</v>
      </c>
      <c r="B240" s="65" t="s">
        <v>162</v>
      </c>
      <c r="C240" s="65" t="s">
        <v>35</v>
      </c>
      <c r="D240" s="65" t="s">
        <v>189</v>
      </c>
      <c r="E240" s="65" t="s">
        <v>190</v>
      </c>
      <c r="F240" s="66">
        <v>1000000</v>
      </c>
      <c r="G240" s="66">
        <v>1000000</v>
      </c>
      <c r="H240" s="69"/>
    </row>
    <row r="241" spans="1:8" s="6" customFormat="1" ht="42.75" hidden="1" outlineLevel="1" x14ac:dyDescent="0.2">
      <c r="A241" s="68" t="s">
        <v>49</v>
      </c>
      <c r="B241" s="65" t="s">
        <v>191</v>
      </c>
      <c r="C241" s="65" t="s">
        <v>35</v>
      </c>
      <c r="D241" s="65" t="s">
        <v>192</v>
      </c>
      <c r="E241" s="65" t="s">
        <v>178</v>
      </c>
      <c r="F241" s="66">
        <v>1250000</v>
      </c>
      <c r="G241" s="66">
        <v>1250000</v>
      </c>
      <c r="H241" s="69"/>
    </row>
    <row r="242" spans="1:8" s="6" customFormat="1" ht="15" hidden="1" outlineLevel="1" x14ac:dyDescent="0.2">
      <c r="A242" s="68" t="s">
        <v>175</v>
      </c>
      <c r="B242" s="65" t="s">
        <v>162</v>
      </c>
      <c r="C242" s="65" t="s">
        <v>35</v>
      </c>
      <c r="D242" s="65" t="s">
        <v>193</v>
      </c>
      <c r="E242" s="65" t="s">
        <v>190</v>
      </c>
      <c r="F242" s="66">
        <v>1040000</v>
      </c>
      <c r="G242" s="66">
        <v>960000</v>
      </c>
      <c r="H242" s="69"/>
    </row>
    <row r="243" spans="1:8" s="6" customFormat="1" ht="42.75" hidden="1" outlineLevel="1" x14ac:dyDescent="0.2">
      <c r="A243" s="68" t="s">
        <v>175</v>
      </c>
      <c r="B243" s="65" t="s">
        <v>194</v>
      </c>
      <c r="C243" s="65" t="s">
        <v>35</v>
      </c>
      <c r="D243" s="65" t="s">
        <v>195</v>
      </c>
      <c r="E243" s="65" t="s">
        <v>196</v>
      </c>
      <c r="F243" s="66">
        <v>2250000</v>
      </c>
      <c r="G243" s="66">
        <v>2250000</v>
      </c>
      <c r="H243" s="69"/>
    </row>
    <row r="244" spans="1:8" s="6" customFormat="1" ht="28.5" hidden="1" outlineLevel="1" x14ac:dyDescent="0.2">
      <c r="A244" s="68" t="s">
        <v>169</v>
      </c>
      <c r="B244" s="65" t="s">
        <v>194</v>
      </c>
      <c r="C244" s="65" t="s">
        <v>35</v>
      </c>
      <c r="D244" s="65" t="s">
        <v>197</v>
      </c>
      <c r="E244" s="65" t="s">
        <v>196</v>
      </c>
      <c r="F244" s="66">
        <v>2899780</v>
      </c>
      <c r="G244" s="66">
        <v>2899780</v>
      </c>
      <c r="H244" s="69"/>
    </row>
    <row r="245" spans="1:8" s="6" customFormat="1" ht="28.5" hidden="1" outlineLevel="1" x14ac:dyDescent="0.2">
      <c r="A245" s="68" t="s">
        <v>184</v>
      </c>
      <c r="B245" s="65" t="s">
        <v>162</v>
      </c>
      <c r="C245" s="65" t="s">
        <v>35</v>
      </c>
      <c r="D245" s="65" t="s">
        <v>198</v>
      </c>
      <c r="E245" s="65" t="s">
        <v>164</v>
      </c>
      <c r="F245" s="66">
        <v>1469110</v>
      </c>
      <c r="G245" s="66">
        <v>1469110</v>
      </c>
      <c r="H245" s="69"/>
    </row>
    <row r="246" spans="1:8" s="6" customFormat="1" ht="28.5" hidden="1" outlineLevel="1" x14ac:dyDescent="0.2">
      <c r="A246" s="68" t="s">
        <v>161</v>
      </c>
      <c r="B246" s="65" t="s">
        <v>166</v>
      </c>
      <c r="C246" s="65" t="s">
        <v>35</v>
      </c>
      <c r="D246" s="65" t="s">
        <v>199</v>
      </c>
      <c r="E246" s="65" t="s">
        <v>200</v>
      </c>
      <c r="F246" s="66">
        <v>1180200</v>
      </c>
      <c r="G246" s="66">
        <v>1180200</v>
      </c>
      <c r="H246" s="69"/>
    </row>
    <row r="247" spans="1:8" s="6" customFormat="1" ht="28.5" hidden="1" outlineLevel="1" x14ac:dyDescent="0.2">
      <c r="A247" s="68" t="s">
        <v>165</v>
      </c>
      <c r="B247" s="65" t="s">
        <v>194</v>
      </c>
      <c r="C247" s="65" t="s">
        <v>35</v>
      </c>
      <c r="D247" s="65" t="s">
        <v>201</v>
      </c>
      <c r="E247" s="65" t="s">
        <v>200</v>
      </c>
      <c r="F247" s="66">
        <v>1544600</v>
      </c>
      <c r="G247" s="66">
        <v>1544600</v>
      </c>
      <c r="H247" s="69"/>
    </row>
    <row r="248" spans="1:8" s="6" customFormat="1" ht="42.75" hidden="1" outlineLevel="1" x14ac:dyDescent="0.2">
      <c r="A248" s="68" t="s">
        <v>49</v>
      </c>
      <c r="B248" s="65" t="s">
        <v>172</v>
      </c>
      <c r="C248" s="65" t="s">
        <v>35</v>
      </c>
      <c r="D248" s="65" t="s">
        <v>202</v>
      </c>
      <c r="E248" s="65" t="s">
        <v>203</v>
      </c>
      <c r="F248" s="66">
        <v>1006200</v>
      </c>
      <c r="G248" s="66">
        <v>890868</v>
      </c>
      <c r="H248" s="69"/>
    </row>
    <row r="249" spans="1:8" s="6" customFormat="1" ht="28.5" hidden="1" outlineLevel="1" x14ac:dyDescent="0.2">
      <c r="A249" s="68" t="s">
        <v>184</v>
      </c>
      <c r="B249" s="65" t="s">
        <v>176</v>
      </c>
      <c r="C249" s="65" t="s">
        <v>35</v>
      </c>
      <c r="D249" s="65" t="s">
        <v>204</v>
      </c>
      <c r="E249" s="65" t="s">
        <v>190</v>
      </c>
      <c r="F249" s="66">
        <v>1557475</v>
      </c>
      <c r="G249" s="66">
        <v>1479475</v>
      </c>
      <c r="H249" s="69"/>
    </row>
    <row r="250" spans="1:8" s="6" customFormat="1" ht="28.5" hidden="1" outlineLevel="1" x14ac:dyDescent="0.2">
      <c r="A250" s="68" t="s">
        <v>171</v>
      </c>
      <c r="B250" s="65" t="s">
        <v>172</v>
      </c>
      <c r="C250" s="65" t="s">
        <v>35</v>
      </c>
      <c r="D250" s="65" t="s">
        <v>173</v>
      </c>
      <c r="E250" s="65" t="s">
        <v>205</v>
      </c>
      <c r="F250" s="66">
        <v>2320000</v>
      </c>
      <c r="G250" s="66">
        <v>2320000</v>
      </c>
      <c r="H250" s="69"/>
    </row>
    <row r="251" spans="1:8" s="6" customFormat="1" ht="42.75" hidden="1" outlineLevel="1" x14ac:dyDescent="0.2">
      <c r="A251" s="68" t="s">
        <v>161</v>
      </c>
      <c r="B251" s="65" t="s">
        <v>162</v>
      </c>
      <c r="C251" s="65" t="s">
        <v>35</v>
      </c>
      <c r="D251" s="65" t="s">
        <v>206</v>
      </c>
      <c r="E251" s="65" t="s">
        <v>207</v>
      </c>
      <c r="F251" s="66">
        <v>1516930</v>
      </c>
      <c r="G251" s="66">
        <v>1516930</v>
      </c>
      <c r="H251" s="69"/>
    </row>
    <row r="252" spans="1:8" s="6" customFormat="1" ht="28.5" hidden="1" outlineLevel="1" x14ac:dyDescent="0.2">
      <c r="A252" s="68" t="s">
        <v>184</v>
      </c>
      <c r="B252" s="65" t="s">
        <v>166</v>
      </c>
      <c r="C252" s="65" t="s">
        <v>35</v>
      </c>
      <c r="D252" s="65" t="s">
        <v>173</v>
      </c>
      <c r="E252" s="65" t="s">
        <v>186</v>
      </c>
      <c r="F252" s="66">
        <v>2198967</v>
      </c>
      <c r="G252" s="66">
        <v>2133967</v>
      </c>
      <c r="H252" s="69"/>
    </row>
    <row r="253" spans="1:8" s="6" customFormat="1" ht="42.75" hidden="1" outlineLevel="1" x14ac:dyDescent="0.2">
      <c r="A253" s="68" t="s">
        <v>49</v>
      </c>
      <c r="B253" s="65" t="s">
        <v>194</v>
      </c>
      <c r="C253" s="65" t="s">
        <v>35</v>
      </c>
      <c r="D253" s="65" t="s">
        <v>208</v>
      </c>
      <c r="E253" s="65" t="s">
        <v>196</v>
      </c>
      <c r="F253" s="66">
        <v>1672580</v>
      </c>
      <c r="G253" s="66">
        <v>1672580</v>
      </c>
      <c r="H253" s="69"/>
    </row>
    <row r="254" spans="1:8" s="6" customFormat="1" ht="28.5" hidden="1" outlineLevel="1" x14ac:dyDescent="0.2">
      <c r="A254" s="68" t="s">
        <v>209</v>
      </c>
      <c r="B254" s="65" t="s">
        <v>210</v>
      </c>
      <c r="C254" s="65" t="s">
        <v>35</v>
      </c>
      <c r="D254" s="65" t="s">
        <v>211</v>
      </c>
      <c r="E254" s="65" t="s">
        <v>207</v>
      </c>
      <c r="F254" s="66">
        <v>2000000</v>
      </c>
      <c r="G254" s="66">
        <v>2000000</v>
      </c>
      <c r="H254" s="69"/>
    </row>
    <row r="255" spans="1:8" s="6" customFormat="1" ht="28.5" hidden="1" outlineLevel="1" x14ac:dyDescent="0.2">
      <c r="A255" s="68" t="s">
        <v>49</v>
      </c>
      <c r="B255" s="65" t="s">
        <v>166</v>
      </c>
      <c r="C255" s="65" t="s">
        <v>35</v>
      </c>
      <c r="D255" s="65" t="s">
        <v>212</v>
      </c>
      <c r="E255" s="65" t="s">
        <v>183</v>
      </c>
      <c r="F255" s="66">
        <v>1026800</v>
      </c>
      <c r="G255" s="66">
        <v>1026800</v>
      </c>
      <c r="H255" s="69"/>
    </row>
    <row r="256" spans="1:8" s="6" customFormat="1" ht="42.75" hidden="1" outlineLevel="1" x14ac:dyDescent="0.2">
      <c r="A256" s="68" t="s">
        <v>49</v>
      </c>
      <c r="B256" s="65" t="s">
        <v>162</v>
      </c>
      <c r="C256" s="65" t="s">
        <v>35</v>
      </c>
      <c r="D256" s="65" t="s">
        <v>213</v>
      </c>
      <c r="E256" s="65" t="s">
        <v>164</v>
      </c>
      <c r="F256" s="66">
        <v>1500000</v>
      </c>
      <c r="G256" s="66">
        <v>1500000</v>
      </c>
      <c r="H256" s="69"/>
    </row>
    <row r="257" spans="1:8" s="6" customFormat="1" ht="28.5" hidden="1" outlineLevel="1" x14ac:dyDescent="0.2">
      <c r="A257" s="68" t="s">
        <v>214</v>
      </c>
      <c r="B257" s="65" t="s">
        <v>210</v>
      </c>
      <c r="C257" s="65" t="s">
        <v>35</v>
      </c>
      <c r="D257" s="65" t="s">
        <v>215</v>
      </c>
      <c r="E257" s="65" t="s">
        <v>216</v>
      </c>
      <c r="F257" s="66">
        <v>1210000</v>
      </c>
      <c r="G257" s="66">
        <v>1210000</v>
      </c>
      <c r="H257" s="69"/>
    </row>
    <row r="258" spans="1:8" s="6" customFormat="1" ht="28.5" hidden="1" outlineLevel="1" x14ac:dyDescent="0.2">
      <c r="A258" s="68" t="s">
        <v>169</v>
      </c>
      <c r="B258" s="65" t="s">
        <v>162</v>
      </c>
      <c r="C258" s="65" t="s">
        <v>35</v>
      </c>
      <c r="D258" s="65" t="s">
        <v>217</v>
      </c>
      <c r="E258" s="65" t="s">
        <v>190</v>
      </c>
      <c r="F258" s="66">
        <v>2800000</v>
      </c>
      <c r="G258" s="66">
        <v>2800000</v>
      </c>
      <c r="H258" s="69"/>
    </row>
    <row r="259" spans="1:8" s="6" customFormat="1" ht="28.5" hidden="1" outlineLevel="1" x14ac:dyDescent="0.2">
      <c r="A259" s="68" t="s">
        <v>171</v>
      </c>
      <c r="B259" s="65" t="s">
        <v>166</v>
      </c>
      <c r="C259" s="65" t="s">
        <v>35</v>
      </c>
      <c r="D259" s="65" t="s">
        <v>173</v>
      </c>
      <c r="E259" s="65" t="s">
        <v>190</v>
      </c>
      <c r="F259" s="66">
        <v>2850000</v>
      </c>
      <c r="G259" s="66">
        <v>2850000</v>
      </c>
      <c r="H259" s="69"/>
    </row>
    <row r="260" spans="1:8" s="6" customFormat="1" ht="71.25" hidden="1" outlineLevel="1" x14ac:dyDescent="0.2">
      <c r="A260" s="68" t="s">
        <v>175</v>
      </c>
      <c r="B260" s="65" t="s">
        <v>166</v>
      </c>
      <c r="C260" s="65" t="s">
        <v>35</v>
      </c>
      <c r="D260" s="65" t="s">
        <v>218</v>
      </c>
      <c r="E260" s="65" t="s">
        <v>183</v>
      </c>
      <c r="F260" s="66">
        <v>1487600</v>
      </c>
      <c r="G260" s="66">
        <v>1487600</v>
      </c>
      <c r="H260" s="69"/>
    </row>
    <row r="261" spans="1:8" s="6" customFormat="1" ht="28.5" hidden="1" outlineLevel="1" x14ac:dyDescent="0.2">
      <c r="A261" s="68" t="s">
        <v>171</v>
      </c>
      <c r="B261" s="65" t="s">
        <v>172</v>
      </c>
      <c r="C261" s="65" t="s">
        <v>35</v>
      </c>
      <c r="D261" s="65" t="s">
        <v>173</v>
      </c>
      <c r="E261" s="65" t="s">
        <v>219</v>
      </c>
      <c r="F261" s="66">
        <v>1500000</v>
      </c>
      <c r="G261" s="66">
        <v>1500000</v>
      </c>
      <c r="H261" s="69"/>
    </row>
    <row r="262" spans="1:8" s="6" customFormat="1" ht="28.5" hidden="1" outlineLevel="1" x14ac:dyDescent="0.2">
      <c r="A262" s="68" t="s">
        <v>171</v>
      </c>
      <c r="B262" s="65" t="s">
        <v>220</v>
      </c>
      <c r="C262" s="65" t="s">
        <v>35</v>
      </c>
      <c r="D262" s="65" t="s">
        <v>173</v>
      </c>
      <c r="E262" s="65" t="s">
        <v>190</v>
      </c>
      <c r="F262" s="66">
        <v>857000</v>
      </c>
      <c r="G262" s="66">
        <v>857000</v>
      </c>
      <c r="H262" s="69"/>
    </row>
    <row r="263" spans="1:8" s="6" customFormat="1" ht="28.5" hidden="1" outlineLevel="1" x14ac:dyDescent="0.2">
      <c r="A263" s="68" t="s">
        <v>214</v>
      </c>
      <c r="B263" s="65" t="s">
        <v>172</v>
      </c>
      <c r="C263" s="65" t="s">
        <v>35</v>
      </c>
      <c r="D263" s="65" t="s">
        <v>173</v>
      </c>
      <c r="E263" s="65" t="s">
        <v>190</v>
      </c>
      <c r="F263" s="66">
        <v>2600000</v>
      </c>
      <c r="G263" s="66">
        <v>2600000</v>
      </c>
      <c r="H263" s="69"/>
    </row>
    <row r="264" spans="1:8" s="6" customFormat="1" ht="28.5" hidden="1" outlineLevel="1" x14ac:dyDescent="0.2">
      <c r="A264" s="68" t="s">
        <v>214</v>
      </c>
      <c r="B264" s="65" t="s">
        <v>162</v>
      </c>
      <c r="C264" s="65" t="s">
        <v>35</v>
      </c>
      <c r="D264" s="65" t="s">
        <v>221</v>
      </c>
      <c r="E264" s="65" t="s">
        <v>222</v>
      </c>
      <c r="F264" s="66">
        <v>2206300</v>
      </c>
      <c r="G264" s="66">
        <v>2187300</v>
      </c>
      <c r="H264" s="69"/>
    </row>
    <row r="265" spans="1:8" s="6" customFormat="1" ht="28.5" hidden="1" outlineLevel="1" x14ac:dyDescent="0.2">
      <c r="A265" s="68" t="s">
        <v>223</v>
      </c>
      <c r="B265" s="65" t="s">
        <v>176</v>
      </c>
      <c r="C265" s="65" t="s">
        <v>35</v>
      </c>
      <c r="D265" s="65" t="s">
        <v>224</v>
      </c>
      <c r="E265" s="65" t="s">
        <v>225</v>
      </c>
      <c r="F265" s="66">
        <v>1300000</v>
      </c>
      <c r="G265" s="66">
        <v>1300000</v>
      </c>
      <c r="H265" s="69"/>
    </row>
    <row r="266" spans="1:8" s="6" customFormat="1" ht="15" hidden="1" outlineLevel="1" x14ac:dyDescent="0.2">
      <c r="A266" s="68" t="s">
        <v>209</v>
      </c>
      <c r="B266" s="65" t="s">
        <v>166</v>
      </c>
      <c r="C266" s="65" t="s">
        <v>35</v>
      </c>
      <c r="D266" s="65" t="s">
        <v>226</v>
      </c>
      <c r="E266" s="65" t="s">
        <v>168</v>
      </c>
      <c r="F266" s="66">
        <v>2500000</v>
      </c>
      <c r="G266" s="66">
        <v>2500000</v>
      </c>
      <c r="H266" s="69"/>
    </row>
    <row r="267" spans="1:8" s="6" customFormat="1" ht="42.75" hidden="1" outlineLevel="1" x14ac:dyDescent="0.2">
      <c r="A267" s="68" t="s">
        <v>227</v>
      </c>
      <c r="B267" s="65" t="s">
        <v>162</v>
      </c>
      <c r="C267" s="65" t="s">
        <v>35</v>
      </c>
      <c r="D267" s="65" t="s">
        <v>228</v>
      </c>
      <c r="E267" s="65" t="s">
        <v>164</v>
      </c>
      <c r="F267" s="66">
        <v>612050</v>
      </c>
      <c r="G267" s="66">
        <v>612050</v>
      </c>
      <c r="H267" s="69"/>
    </row>
    <row r="268" spans="1:8" s="6" customFormat="1" ht="42.75" hidden="1" outlineLevel="1" x14ac:dyDescent="0.2">
      <c r="A268" s="68" t="s">
        <v>229</v>
      </c>
      <c r="B268" s="65" t="s">
        <v>194</v>
      </c>
      <c r="C268" s="65" t="s">
        <v>35</v>
      </c>
      <c r="D268" s="65" t="s">
        <v>230</v>
      </c>
      <c r="E268" s="65" t="s">
        <v>196</v>
      </c>
      <c r="F268" s="66">
        <v>192330</v>
      </c>
      <c r="G268" s="66">
        <v>192330</v>
      </c>
      <c r="H268" s="69"/>
    </row>
    <row r="269" spans="1:8" s="6" customFormat="1" ht="28.5" hidden="1" outlineLevel="1" x14ac:dyDescent="0.2">
      <c r="A269" s="68" t="s">
        <v>231</v>
      </c>
      <c r="B269" s="65" t="s">
        <v>172</v>
      </c>
      <c r="C269" s="65" t="s">
        <v>35</v>
      </c>
      <c r="D269" s="65" t="s">
        <v>232</v>
      </c>
      <c r="E269" s="65" t="s">
        <v>190</v>
      </c>
      <c r="F269" s="66">
        <v>2000000</v>
      </c>
      <c r="G269" s="66">
        <v>2000000</v>
      </c>
      <c r="H269" s="69"/>
    </row>
    <row r="270" spans="1:8" s="6" customFormat="1" ht="28.5" hidden="1" outlineLevel="1" x14ac:dyDescent="0.2">
      <c r="A270" s="68" t="s">
        <v>233</v>
      </c>
      <c r="B270" s="65" t="s">
        <v>162</v>
      </c>
      <c r="C270" s="65" t="s">
        <v>234</v>
      </c>
      <c r="D270" s="65" t="s">
        <v>235</v>
      </c>
      <c r="E270" s="65" t="s">
        <v>236</v>
      </c>
      <c r="F270" s="66">
        <v>377905</v>
      </c>
      <c r="G270" s="66">
        <v>285133.38</v>
      </c>
      <c r="H270" s="69"/>
    </row>
    <row r="271" spans="1:8" s="6" customFormat="1" ht="28.5" hidden="1" outlineLevel="1" x14ac:dyDescent="0.2">
      <c r="A271" s="68" t="s">
        <v>237</v>
      </c>
      <c r="B271" s="65" t="s">
        <v>172</v>
      </c>
      <c r="C271" s="65" t="s">
        <v>238</v>
      </c>
      <c r="D271" s="65" t="s">
        <v>239</v>
      </c>
      <c r="E271" s="65" t="s">
        <v>240</v>
      </c>
      <c r="F271" s="66">
        <v>229969</v>
      </c>
      <c r="G271" s="66">
        <v>229965.78</v>
      </c>
      <c r="H271" s="69"/>
    </row>
    <row r="272" spans="1:8" s="6" customFormat="1" ht="28.5" hidden="1" outlineLevel="1" x14ac:dyDescent="0.2">
      <c r="A272" s="68" t="s">
        <v>119</v>
      </c>
      <c r="B272" s="65" t="s">
        <v>172</v>
      </c>
      <c r="C272" s="65" t="s">
        <v>241</v>
      </c>
      <c r="D272" s="65" t="s">
        <v>242</v>
      </c>
      <c r="E272" s="65" t="s">
        <v>243</v>
      </c>
      <c r="F272" s="66">
        <v>450000</v>
      </c>
      <c r="G272" s="66">
        <v>449998.68</v>
      </c>
      <c r="H272" s="69"/>
    </row>
    <row r="273" spans="1:8" s="6" customFormat="1" ht="28.5" hidden="1" outlineLevel="1" x14ac:dyDescent="0.2">
      <c r="A273" s="68" t="s">
        <v>244</v>
      </c>
      <c r="B273" s="65" t="s">
        <v>172</v>
      </c>
      <c r="C273" s="65" t="s">
        <v>245</v>
      </c>
      <c r="D273" s="65" t="s">
        <v>246</v>
      </c>
      <c r="E273" s="65"/>
      <c r="F273" s="66">
        <v>420000</v>
      </c>
      <c r="G273" s="66">
        <v>419986.71</v>
      </c>
      <c r="H273" s="69"/>
    </row>
    <row r="274" spans="1:8" s="6" customFormat="1" ht="28.5" hidden="1" outlineLevel="1" x14ac:dyDescent="0.2">
      <c r="A274" s="68" t="s">
        <v>247</v>
      </c>
      <c r="B274" s="65" t="s">
        <v>172</v>
      </c>
      <c r="C274" s="65" t="s">
        <v>245</v>
      </c>
      <c r="D274" s="65" t="s">
        <v>246</v>
      </c>
      <c r="E274" s="65"/>
      <c r="F274" s="66">
        <v>349839</v>
      </c>
      <c r="G274" s="66">
        <v>349826.66</v>
      </c>
      <c r="H274" s="69"/>
    </row>
    <row r="275" spans="1:8" s="6" customFormat="1" ht="15" hidden="1" outlineLevel="1" x14ac:dyDescent="0.2">
      <c r="A275" s="68" t="s">
        <v>248</v>
      </c>
      <c r="B275" s="65" t="s">
        <v>172</v>
      </c>
      <c r="C275" s="65" t="s">
        <v>249</v>
      </c>
      <c r="D275" s="65" t="s">
        <v>250</v>
      </c>
      <c r="E275" s="65" t="s">
        <v>251</v>
      </c>
      <c r="F275" s="66">
        <v>450000</v>
      </c>
      <c r="G275" s="66">
        <v>448815.26</v>
      </c>
      <c r="H275" s="69"/>
    </row>
    <row r="276" spans="1:8" s="6" customFormat="1" ht="28.5" hidden="1" outlineLevel="1" x14ac:dyDescent="0.2">
      <c r="A276" s="68" t="s">
        <v>247</v>
      </c>
      <c r="B276" s="65" t="s">
        <v>172</v>
      </c>
      <c r="C276" s="65" t="s">
        <v>252</v>
      </c>
      <c r="D276" s="65" t="s">
        <v>246</v>
      </c>
      <c r="E276" s="65"/>
      <c r="F276" s="66">
        <v>149204</v>
      </c>
      <c r="G276" s="66">
        <v>149204</v>
      </c>
      <c r="H276" s="69"/>
    </row>
    <row r="277" spans="1:8" s="6" customFormat="1" ht="28.5" hidden="1" outlineLevel="1" x14ac:dyDescent="0.2">
      <c r="A277" s="68" t="s">
        <v>247</v>
      </c>
      <c r="B277" s="65" t="s">
        <v>172</v>
      </c>
      <c r="C277" s="65" t="s">
        <v>253</v>
      </c>
      <c r="D277" s="65" t="s">
        <v>246</v>
      </c>
      <c r="E277" s="65"/>
      <c r="F277" s="66">
        <v>400000</v>
      </c>
      <c r="G277" s="66">
        <v>399999.86</v>
      </c>
      <c r="H277" s="69"/>
    </row>
    <row r="278" spans="1:8" s="6" customFormat="1" ht="15" hidden="1" outlineLevel="1" x14ac:dyDescent="0.2">
      <c r="A278" s="68" t="s">
        <v>229</v>
      </c>
      <c r="B278" s="65" t="s">
        <v>172</v>
      </c>
      <c r="C278" s="65" t="s">
        <v>254</v>
      </c>
      <c r="D278" s="65" t="s">
        <v>255</v>
      </c>
      <c r="E278" s="65" t="s">
        <v>256</v>
      </c>
      <c r="F278" s="66">
        <v>350000</v>
      </c>
      <c r="G278" s="66">
        <v>344608.07</v>
      </c>
      <c r="H278" s="69"/>
    </row>
    <row r="279" spans="1:8" s="6" customFormat="1" ht="28.5" hidden="1" outlineLevel="1" x14ac:dyDescent="0.2">
      <c r="A279" s="68" t="s">
        <v>171</v>
      </c>
      <c r="B279" s="65" t="s">
        <v>172</v>
      </c>
      <c r="C279" s="65" t="s">
        <v>257</v>
      </c>
      <c r="D279" s="65" t="s">
        <v>246</v>
      </c>
      <c r="E279" s="65"/>
      <c r="F279" s="66">
        <v>389420</v>
      </c>
      <c r="G279" s="66">
        <v>389420</v>
      </c>
      <c r="H279" s="69"/>
    </row>
    <row r="280" spans="1:8" s="6" customFormat="1" ht="28.5" hidden="1" outlineLevel="1" x14ac:dyDescent="0.2">
      <c r="A280" s="68" t="s">
        <v>171</v>
      </c>
      <c r="B280" s="65" t="s">
        <v>172</v>
      </c>
      <c r="C280" s="65" t="s">
        <v>257</v>
      </c>
      <c r="D280" s="65" t="s">
        <v>246</v>
      </c>
      <c r="E280" s="65"/>
      <c r="F280" s="66">
        <v>387074</v>
      </c>
      <c r="G280" s="66">
        <v>387074</v>
      </c>
      <c r="H280" s="69"/>
    </row>
    <row r="281" spans="1:8" s="6" customFormat="1" ht="42.75" hidden="1" outlineLevel="1" x14ac:dyDescent="0.2">
      <c r="A281" s="68" t="s">
        <v>258</v>
      </c>
      <c r="B281" s="65" t="s">
        <v>172</v>
      </c>
      <c r="C281" s="65" t="s">
        <v>259</v>
      </c>
      <c r="D281" s="65" t="s">
        <v>260</v>
      </c>
      <c r="E281" s="65" t="s">
        <v>261</v>
      </c>
      <c r="F281" s="66">
        <v>363120</v>
      </c>
      <c r="G281" s="66">
        <v>317623.28999999998</v>
      </c>
      <c r="H281" s="69"/>
    </row>
    <row r="282" spans="1:8" s="6" customFormat="1" ht="15" hidden="1" outlineLevel="1" x14ac:dyDescent="0.2">
      <c r="A282" s="68" t="s">
        <v>262</v>
      </c>
      <c r="B282" s="65" t="s">
        <v>172</v>
      </c>
      <c r="C282" s="65" t="s">
        <v>263</v>
      </c>
      <c r="D282" s="65" t="s">
        <v>264</v>
      </c>
      <c r="E282" s="65" t="s">
        <v>265</v>
      </c>
      <c r="F282" s="66">
        <v>400000</v>
      </c>
      <c r="G282" s="66">
        <v>336634.5</v>
      </c>
      <c r="H282" s="69"/>
    </row>
    <row r="283" spans="1:8" s="6" customFormat="1" ht="28.5" hidden="1" outlineLevel="1" x14ac:dyDescent="0.2">
      <c r="A283" s="68" t="s">
        <v>171</v>
      </c>
      <c r="B283" s="65" t="s">
        <v>172</v>
      </c>
      <c r="C283" s="65" t="s">
        <v>266</v>
      </c>
      <c r="D283" s="65" t="s">
        <v>267</v>
      </c>
      <c r="E283" s="65"/>
      <c r="F283" s="66">
        <v>399282</v>
      </c>
      <c r="G283" s="66">
        <v>399280.98</v>
      </c>
      <c r="H283" s="69"/>
    </row>
    <row r="284" spans="1:8" s="6" customFormat="1" ht="28.5" hidden="1" outlineLevel="1" x14ac:dyDescent="0.2">
      <c r="A284" s="68" t="s">
        <v>268</v>
      </c>
      <c r="B284" s="65" t="s">
        <v>172</v>
      </c>
      <c r="C284" s="65" t="s">
        <v>269</v>
      </c>
      <c r="D284" s="65" t="s">
        <v>246</v>
      </c>
      <c r="E284" s="65"/>
      <c r="F284" s="66">
        <v>450000</v>
      </c>
      <c r="G284" s="66">
        <v>449974.99</v>
      </c>
      <c r="H284" s="69"/>
    </row>
    <row r="285" spans="1:8" s="6" customFormat="1" ht="15" hidden="1" outlineLevel="1" x14ac:dyDescent="0.2">
      <c r="A285" s="68" t="s">
        <v>270</v>
      </c>
      <c r="B285" s="65" t="s">
        <v>172</v>
      </c>
      <c r="C285" s="65" t="s">
        <v>271</v>
      </c>
      <c r="D285" s="65" t="s">
        <v>272</v>
      </c>
      <c r="E285" s="65" t="s">
        <v>273</v>
      </c>
      <c r="F285" s="66">
        <v>211400</v>
      </c>
      <c r="G285" s="66">
        <v>211399.99</v>
      </c>
      <c r="H285" s="69"/>
    </row>
    <row r="286" spans="1:8" s="6" customFormat="1" ht="57" hidden="1" outlineLevel="1" x14ac:dyDescent="0.2">
      <c r="A286" s="68" t="s">
        <v>274</v>
      </c>
      <c r="B286" s="65" t="s">
        <v>172</v>
      </c>
      <c r="C286" s="65" t="s">
        <v>275</v>
      </c>
      <c r="D286" s="65" t="s">
        <v>276</v>
      </c>
      <c r="E286" s="65" t="s">
        <v>277</v>
      </c>
      <c r="F286" s="66">
        <v>294376</v>
      </c>
      <c r="G286" s="66">
        <v>294376</v>
      </c>
      <c r="H286" s="69"/>
    </row>
    <row r="287" spans="1:8" s="6" customFormat="1" ht="42.75" hidden="1" outlineLevel="1" x14ac:dyDescent="0.2">
      <c r="A287" s="68" t="s">
        <v>274</v>
      </c>
      <c r="B287" s="65" t="s">
        <v>166</v>
      </c>
      <c r="C287" s="65" t="s">
        <v>278</v>
      </c>
      <c r="D287" s="65" t="s">
        <v>279</v>
      </c>
      <c r="E287" s="65" t="s">
        <v>280</v>
      </c>
      <c r="F287" s="66">
        <v>441031</v>
      </c>
      <c r="G287" s="66">
        <v>441031</v>
      </c>
      <c r="H287" s="69"/>
    </row>
    <row r="288" spans="1:8" s="6" customFormat="1" ht="57" hidden="1" outlineLevel="1" x14ac:dyDescent="0.2">
      <c r="A288" s="68" t="s">
        <v>274</v>
      </c>
      <c r="B288" s="65" t="s">
        <v>172</v>
      </c>
      <c r="C288" s="65" t="s">
        <v>278</v>
      </c>
      <c r="D288" s="65" t="s">
        <v>281</v>
      </c>
      <c r="E288" s="65" t="s">
        <v>282</v>
      </c>
      <c r="F288" s="66">
        <v>450000</v>
      </c>
      <c r="G288" s="66">
        <v>450000</v>
      </c>
      <c r="H288" s="69"/>
    </row>
    <row r="289" spans="1:8" s="6" customFormat="1" ht="28.5" hidden="1" outlineLevel="1" x14ac:dyDescent="0.2">
      <c r="A289" s="68" t="s">
        <v>161</v>
      </c>
      <c r="B289" s="65" t="s">
        <v>172</v>
      </c>
      <c r="C289" s="65" t="s">
        <v>283</v>
      </c>
      <c r="D289" s="65" t="s">
        <v>284</v>
      </c>
      <c r="E289" s="65" t="s">
        <v>285</v>
      </c>
      <c r="F289" s="66">
        <v>399946</v>
      </c>
      <c r="G289" s="66">
        <v>399946</v>
      </c>
      <c r="H289" s="69"/>
    </row>
    <row r="290" spans="1:8" s="6" customFormat="1" ht="28.5" hidden="1" outlineLevel="1" x14ac:dyDescent="0.2">
      <c r="A290" s="68" t="s">
        <v>286</v>
      </c>
      <c r="B290" s="65" t="s">
        <v>172</v>
      </c>
      <c r="C290" s="65" t="s">
        <v>287</v>
      </c>
      <c r="D290" s="65" t="s">
        <v>288</v>
      </c>
      <c r="E290" s="65" t="s">
        <v>289</v>
      </c>
      <c r="F290" s="66">
        <v>446183</v>
      </c>
      <c r="G290" s="66">
        <v>446159.35</v>
      </c>
      <c r="H290" s="69"/>
    </row>
    <row r="291" spans="1:8" s="6" customFormat="1" ht="15" hidden="1" outlineLevel="1" x14ac:dyDescent="0.2">
      <c r="A291" s="68" t="s">
        <v>49</v>
      </c>
      <c r="B291" s="65" t="s">
        <v>172</v>
      </c>
      <c r="C291" s="65" t="s">
        <v>290</v>
      </c>
      <c r="D291" s="65" t="s">
        <v>291</v>
      </c>
      <c r="E291" s="65" t="s">
        <v>292</v>
      </c>
      <c r="F291" s="66">
        <v>427000</v>
      </c>
      <c r="G291" s="66">
        <v>296422.87</v>
      </c>
      <c r="H291" s="69"/>
    </row>
    <row r="292" spans="1:8" s="6" customFormat="1" ht="15" hidden="1" outlineLevel="1" x14ac:dyDescent="0.2">
      <c r="A292" s="68" t="s">
        <v>293</v>
      </c>
      <c r="B292" s="65" t="s">
        <v>172</v>
      </c>
      <c r="C292" s="65" t="s">
        <v>294</v>
      </c>
      <c r="D292" s="65" t="s">
        <v>295</v>
      </c>
      <c r="E292" s="65" t="s">
        <v>296</v>
      </c>
      <c r="F292" s="66">
        <v>290901</v>
      </c>
      <c r="G292" s="66">
        <v>290898.28000000003</v>
      </c>
      <c r="H292" s="69"/>
    </row>
    <row r="293" spans="1:8" s="6" customFormat="1" ht="42.75" hidden="1" outlineLevel="1" x14ac:dyDescent="0.2">
      <c r="A293" s="68" t="s">
        <v>165</v>
      </c>
      <c r="B293" s="65" t="s">
        <v>172</v>
      </c>
      <c r="C293" s="65" t="s">
        <v>297</v>
      </c>
      <c r="D293" s="65" t="s">
        <v>298</v>
      </c>
      <c r="E293" s="65" t="s">
        <v>299</v>
      </c>
      <c r="F293" s="66">
        <v>357463</v>
      </c>
      <c r="G293" s="66">
        <v>357463</v>
      </c>
      <c r="H293" s="69"/>
    </row>
    <row r="294" spans="1:8" s="6" customFormat="1" ht="28.5" hidden="1" outlineLevel="1" x14ac:dyDescent="0.2">
      <c r="A294" s="68" t="s">
        <v>165</v>
      </c>
      <c r="B294" s="65" t="s">
        <v>172</v>
      </c>
      <c r="C294" s="65" t="s">
        <v>297</v>
      </c>
      <c r="D294" s="65" t="s">
        <v>300</v>
      </c>
      <c r="E294" s="65" t="s">
        <v>301</v>
      </c>
      <c r="F294" s="66">
        <v>380000</v>
      </c>
      <c r="G294" s="66">
        <v>380000</v>
      </c>
      <c r="H294" s="69"/>
    </row>
    <row r="295" spans="1:8" s="6" customFormat="1" ht="28.5" hidden="1" outlineLevel="1" x14ac:dyDescent="0.2">
      <c r="A295" s="68" t="s">
        <v>169</v>
      </c>
      <c r="B295" s="65" t="s">
        <v>176</v>
      </c>
      <c r="C295" s="65" t="s">
        <v>302</v>
      </c>
      <c r="D295" s="65" t="s">
        <v>303</v>
      </c>
      <c r="E295" s="65" t="s">
        <v>304</v>
      </c>
      <c r="F295" s="66">
        <v>450000</v>
      </c>
      <c r="G295" s="66">
        <v>449999.9</v>
      </c>
      <c r="H295" s="69"/>
    </row>
    <row r="296" spans="1:8" s="6" customFormat="1" ht="15" hidden="1" outlineLevel="1" x14ac:dyDescent="0.2">
      <c r="A296" s="68" t="s">
        <v>169</v>
      </c>
      <c r="B296" s="65" t="s">
        <v>172</v>
      </c>
      <c r="C296" s="65" t="s">
        <v>302</v>
      </c>
      <c r="D296" s="65" t="s">
        <v>305</v>
      </c>
      <c r="E296" s="65" t="s">
        <v>306</v>
      </c>
      <c r="F296" s="66">
        <v>400000</v>
      </c>
      <c r="G296" s="66">
        <v>399999.94</v>
      </c>
      <c r="H296" s="69"/>
    </row>
    <row r="297" spans="1:8" s="6" customFormat="1" ht="15" hidden="1" outlineLevel="1" x14ac:dyDescent="0.2">
      <c r="A297" s="68" t="s">
        <v>175</v>
      </c>
      <c r="B297" s="65" t="s">
        <v>210</v>
      </c>
      <c r="C297" s="65" t="s">
        <v>307</v>
      </c>
      <c r="D297" s="65" t="s">
        <v>308</v>
      </c>
      <c r="E297" s="65" t="s">
        <v>309</v>
      </c>
      <c r="F297" s="66">
        <v>450000</v>
      </c>
      <c r="G297" s="66">
        <v>450000</v>
      </c>
      <c r="H297" s="69"/>
    </row>
    <row r="298" spans="1:8" s="6" customFormat="1" ht="28.5" hidden="1" outlineLevel="1" x14ac:dyDescent="0.2">
      <c r="A298" s="68" t="s">
        <v>310</v>
      </c>
      <c r="B298" s="65" t="s">
        <v>172</v>
      </c>
      <c r="C298" s="65" t="s">
        <v>311</v>
      </c>
      <c r="D298" s="65" t="s">
        <v>267</v>
      </c>
      <c r="E298" s="65"/>
      <c r="F298" s="66">
        <v>449928</v>
      </c>
      <c r="G298" s="66">
        <v>449927.95</v>
      </c>
      <c r="H298" s="69"/>
    </row>
    <row r="299" spans="1:8" s="6" customFormat="1" ht="28.5" hidden="1" outlineLevel="1" x14ac:dyDescent="0.2">
      <c r="A299" s="68" t="s">
        <v>312</v>
      </c>
      <c r="B299" s="65" t="s">
        <v>172</v>
      </c>
      <c r="C299" s="65" t="s">
        <v>313</v>
      </c>
      <c r="D299" s="65" t="s">
        <v>246</v>
      </c>
      <c r="E299" s="65"/>
      <c r="F299" s="66">
        <v>500000</v>
      </c>
      <c r="G299" s="66">
        <v>499986.2</v>
      </c>
      <c r="H299" s="69"/>
    </row>
    <row r="300" spans="1:8" s="6" customFormat="1" ht="15" hidden="1" outlineLevel="1" x14ac:dyDescent="0.2">
      <c r="A300" s="68" t="s">
        <v>209</v>
      </c>
      <c r="B300" s="65" t="s">
        <v>172</v>
      </c>
      <c r="C300" s="65" t="s">
        <v>314</v>
      </c>
      <c r="D300" s="65" t="s">
        <v>315</v>
      </c>
      <c r="E300" s="65" t="s">
        <v>316</v>
      </c>
      <c r="F300" s="66">
        <v>109202.99</v>
      </c>
      <c r="G300" s="66">
        <v>109202.99</v>
      </c>
      <c r="H300" s="69"/>
    </row>
    <row r="301" spans="1:8" s="6" customFormat="1" ht="28.5" hidden="1" outlineLevel="1" x14ac:dyDescent="0.2">
      <c r="A301" s="68" t="s">
        <v>209</v>
      </c>
      <c r="B301" s="65" t="s">
        <v>172</v>
      </c>
      <c r="C301" s="65" t="s">
        <v>314</v>
      </c>
      <c r="D301" s="65" t="s">
        <v>317</v>
      </c>
      <c r="E301" s="65" t="s">
        <v>318</v>
      </c>
      <c r="F301" s="66">
        <v>380000</v>
      </c>
      <c r="G301" s="66">
        <v>380000</v>
      </c>
      <c r="H301" s="69"/>
    </row>
    <row r="302" spans="1:8" s="6" customFormat="1" ht="28.5" hidden="1" outlineLevel="1" x14ac:dyDescent="0.2">
      <c r="A302" s="68" t="s">
        <v>209</v>
      </c>
      <c r="B302" s="65" t="s">
        <v>194</v>
      </c>
      <c r="C302" s="65" t="s">
        <v>314</v>
      </c>
      <c r="D302" s="65" t="s">
        <v>319</v>
      </c>
      <c r="E302" s="65" t="s">
        <v>320</v>
      </c>
      <c r="F302" s="66">
        <v>220000</v>
      </c>
      <c r="G302" s="66">
        <v>220000</v>
      </c>
      <c r="H302" s="69"/>
    </row>
    <row r="303" spans="1:8" s="6" customFormat="1" ht="15" hidden="1" outlineLevel="1" x14ac:dyDescent="0.2">
      <c r="A303" s="68" t="s">
        <v>209</v>
      </c>
      <c r="B303" s="65" t="s">
        <v>172</v>
      </c>
      <c r="C303" s="65" t="s">
        <v>314</v>
      </c>
      <c r="D303" s="65" t="s">
        <v>321</v>
      </c>
      <c r="E303" s="65" t="s">
        <v>322</v>
      </c>
      <c r="F303" s="66">
        <v>400000</v>
      </c>
      <c r="G303" s="66">
        <v>400000</v>
      </c>
      <c r="H303" s="69"/>
    </row>
    <row r="304" spans="1:8" s="6" customFormat="1" ht="28.5" hidden="1" outlineLevel="1" x14ac:dyDescent="0.2">
      <c r="A304" s="68" t="s">
        <v>209</v>
      </c>
      <c r="B304" s="65" t="s">
        <v>172</v>
      </c>
      <c r="C304" s="65" t="s">
        <v>314</v>
      </c>
      <c r="D304" s="65" t="s">
        <v>323</v>
      </c>
      <c r="E304" s="65" t="s">
        <v>324</v>
      </c>
      <c r="F304" s="66">
        <v>4989419</v>
      </c>
      <c r="G304" s="66">
        <v>4989419</v>
      </c>
      <c r="H304" s="69"/>
    </row>
    <row r="305" spans="1:8" s="6" customFormat="1" ht="28.5" hidden="1" outlineLevel="1" x14ac:dyDescent="0.2">
      <c r="A305" s="68" t="s">
        <v>209</v>
      </c>
      <c r="B305" s="65" t="s">
        <v>162</v>
      </c>
      <c r="C305" s="65" t="s">
        <v>314</v>
      </c>
      <c r="D305" s="65" t="s">
        <v>325</v>
      </c>
      <c r="E305" s="65" t="s">
        <v>326</v>
      </c>
      <c r="F305" s="66">
        <v>1699999</v>
      </c>
      <c r="G305" s="66">
        <v>1699999</v>
      </c>
      <c r="H305" s="69"/>
    </row>
    <row r="306" spans="1:8" s="6" customFormat="1" ht="28.5" hidden="1" outlineLevel="1" x14ac:dyDescent="0.2">
      <c r="A306" s="68" t="s">
        <v>209</v>
      </c>
      <c r="B306" s="65" t="s">
        <v>162</v>
      </c>
      <c r="C306" s="65" t="s">
        <v>314</v>
      </c>
      <c r="D306" s="65" t="s">
        <v>327</v>
      </c>
      <c r="E306" s="65" t="s">
        <v>328</v>
      </c>
      <c r="F306" s="66">
        <v>1438000</v>
      </c>
      <c r="G306" s="66">
        <v>1438000</v>
      </c>
      <c r="H306" s="69"/>
    </row>
    <row r="307" spans="1:8" s="6" customFormat="1" ht="28.5" hidden="1" outlineLevel="1" x14ac:dyDescent="0.2">
      <c r="A307" s="68" t="s">
        <v>209</v>
      </c>
      <c r="B307" s="65" t="s">
        <v>210</v>
      </c>
      <c r="C307" s="65" t="s">
        <v>314</v>
      </c>
      <c r="D307" s="65" t="s">
        <v>329</v>
      </c>
      <c r="E307" s="65" t="s">
        <v>330</v>
      </c>
      <c r="F307" s="66">
        <v>283520</v>
      </c>
      <c r="G307" s="66">
        <v>283520</v>
      </c>
      <c r="H307" s="69"/>
    </row>
    <row r="308" spans="1:8" s="6" customFormat="1" ht="15" hidden="1" outlineLevel="1" x14ac:dyDescent="0.2">
      <c r="A308" s="68" t="s">
        <v>169</v>
      </c>
      <c r="B308" s="65" t="s">
        <v>162</v>
      </c>
      <c r="C308" s="65" t="s">
        <v>302</v>
      </c>
      <c r="D308" s="65" t="s">
        <v>331</v>
      </c>
      <c r="E308" s="65"/>
      <c r="F308" s="66">
        <v>2000000</v>
      </c>
      <c r="G308" s="66">
        <v>2000000</v>
      </c>
      <c r="H308" s="69"/>
    </row>
    <row r="309" spans="1:8" s="6" customFormat="1" ht="15" hidden="1" outlineLevel="1" x14ac:dyDescent="0.2">
      <c r="A309" s="68" t="s">
        <v>223</v>
      </c>
      <c r="B309" s="65"/>
      <c r="C309" s="65" t="s">
        <v>314</v>
      </c>
      <c r="D309" s="65" t="s">
        <v>332</v>
      </c>
      <c r="E309" s="65"/>
      <c r="F309" s="66">
        <v>300000</v>
      </c>
      <c r="G309" s="66">
        <v>297811.01</v>
      </c>
      <c r="H309" s="69"/>
    </row>
    <row r="310" spans="1:8" s="6" customFormat="1" ht="15" hidden="1" outlineLevel="1" x14ac:dyDescent="0.2">
      <c r="A310" s="68" t="s">
        <v>223</v>
      </c>
      <c r="B310" s="65"/>
      <c r="C310" s="65" t="s">
        <v>314</v>
      </c>
      <c r="D310" s="65" t="s">
        <v>333</v>
      </c>
      <c r="E310" s="65"/>
      <c r="F310" s="66">
        <v>90000</v>
      </c>
      <c r="G310" s="66">
        <v>84999.83</v>
      </c>
      <c r="H310" s="69"/>
    </row>
    <row r="311" spans="1:8" s="6" customFormat="1" ht="15" hidden="1" outlineLevel="1" x14ac:dyDescent="0.2">
      <c r="A311" s="68" t="s">
        <v>223</v>
      </c>
      <c r="B311" s="65"/>
      <c r="C311" s="65" t="s">
        <v>35</v>
      </c>
      <c r="D311" s="65" t="s">
        <v>334</v>
      </c>
      <c r="E311" s="65"/>
      <c r="F311" s="66">
        <v>100000</v>
      </c>
      <c r="G311" s="66">
        <v>56881.51</v>
      </c>
      <c r="H311" s="69"/>
    </row>
    <row r="312" spans="1:8" s="7" customFormat="1" ht="15.75" collapsed="1" x14ac:dyDescent="0.2">
      <c r="A312" s="74" t="s">
        <v>25</v>
      </c>
      <c r="B312" s="75"/>
      <c r="C312" s="75"/>
      <c r="D312" s="75"/>
      <c r="E312" s="75"/>
      <c r="F312" s="24">
        <f>SUM(F230:F311)</f>
        <v>92339883.989999995</v>
      </c>
      <c r="G312" s="64">
        <f>SUM(G230:G311)</f>
        <v>91540351.030000001</v>
      </c>
      <c r="H312" s="25"/>
    </row>
    <row r="313" spans="1:8" s="7" customFormat="1" ht="15.75" x14ac:dyDescent="0.2">
      <c r="A313" s="44"/>
      <c r="B313" s="45"/>
      <c r="C313" s="45"/>
      <c r="D313" s="45"/>
      <c r="E313" s="45"/>
      <c r="F313" s="46"/>
      <c r="G313" s="46"/>
      <c r="H313" s="47"/>
    </row>
    <row r="314" spans="1:8" s="7" customFormat="1" ht="14.25" x14ac:dyDescent="0.2">
      <c r="A314" s="85" t="s">
        <v>929</v>
      </c>
      <c r="B314" s="86"/>
      <c r="C314" s="86"/>
      <c r="D314" s="86"/>
      <c r="E314" s="86"/>
      <c r="F314" s="86"/>
      <c r="G314" s="86"/>
      <c r="H314" s="87"/>
    </row>
    <row r="315" spans="1:8" s="7" customFormat="1" ht="28.5" hidden="1" outlineLevel="1" x14ac:dyDescent="0.2">
      <c r="A315" s="26" t="s">
        <v>141</v>
      </c>
      <c r="B315" s="18" t="s">
        <v>142</v>
      </c>
      <c r="C315" s="18" t="s">
        <v>35</v>
      </c>
      <c r="D315" s="18" t="s">
        <v>143</v>
      </c>
      <c r="E315" s="18" t="s">
        <v>468</v>
      </c>
      <c r="F315" s="22">
        <v>64670</v>
      </c>
      <c r="G315" s="22">
        <v>64670</v>
      </c>
      <c r="H315" s="30">
        <v>64670</v>
      </c>
    </row>
    <row r="316" spans="1:8" s="7" customFormat="1" ht="85.5" hidden="1" outlineLevel="1" x14ac:dyDescent="0.2">
      <c r="A316" s="26" t="s">
        <v>144</v>
      </c>
      <c r="B316" s="18" t="s">
        <v>145</v>
      </c>
      <c r="C316" s="18" t="s">
        <v>35</v>
      </c>
      <c r="D316" s="18" t="s">
        <v>146</v>
      </c>
      <c r="E316" s="18" t="s">
        <v>469</v>
      </c>
      <c r="F316" s="22">
        <v>1188517.1000000001</v>
      </c>
      <c r="G316" s="22">
        <v>1188517.1000000001</v>
      </c>
      <c r="H316" s="39">
        <v>1188517.1000000001</v>
      </c>
    </row>
    <row r="317" spans="1:8" s="7" customFormat="1" ht="42.75" hidden="1" outlineLevel="1" x14ac:dyDescent="0.2">
      <c r="A317" s="26" t="s">
        <v>147</v>
      </c>
      <c r="B317" s="18" t="s">
        <v>145</v>
      </c>
      <c r="C317" s="18" t="s">
        <v>35</v>
      </c>
      <c r="D317" s="18" t="s">
        <v>148</v>
      </c>
      <c r="E317" s="18" t="s">
        <v>149</v>
      </c>
      <c r="F317" s="22">
        <v>1722243.97</v>
      </c>
      <c r="G317" s="22">
        <v>1722243.97</v>
      </c>
      <c r="H317" s="39">
        <v>1722243.97</v>
      </c>
    </row>
    <row r="318" spans="1:8" s="7" customFormat="1" ht="28.5" hidden="1" outlineLevel="1" x14ac:dyDescent="0.2">
      <c r="A318" s="26" t="s">
        <v>150</v>
      </c>
      <c r="B318" s="18" t="s">
        <v>151</v>
      </c>
      <c r="C318" s="18" t="s">
        <v>35</v>
      </c>
      <c r="D318" s="18" t="s">
        <v>152</v>
      </c>
      <c r="E318" s="18" t="s">
        <v>153</v>
      </c>
      <c r="F318" s="22">
        <v>4871000</v>
      </c>
      <c r="G318" s="22">
        <v>4871000</v>
      </c>
      <c r="H318" s="39">
        <v>4871000</v>
      </c>
    </row>
    <row r="319" spans="1:8" s="7" customFormat="1" ht="14.25" hidden="1" outlineLevel="1" x14ac:dyDescent="0.2">
      <c r="A319" s="26" t="s">
        <v>112</v>
      </c>
      <c r="B319" s="18" t="s">
        <v>154</v>
      </c>
      <c r="C319" s="18" t="s">
        <v>35</v>
      </c>
      <c r="D319" s="18" t="s">
        <v>155</v>
      </c>
      <c r="E319" s="18" t="s">
        <v>45</v>
      </c>
      <c r="F319" s="22">
        <v>1075479.54</v>
      </c>
      <c r="G319" s="22">
        <v>1075479.54</v>
      </c>
      <c r="H319" s="39">
        <v>1075479.54</v>
      </c>
    </row>
    <row r="320" spans="1:8" s="7" customFormat="1" ht="42.75" hidden="1" outlineLevel="1" x14ac:dyDescent="0.2">
      <c r="A320" s="26" t="s">
        <v>156</v>
      </c>
      <c r="B320" s="18" t="s">
        <v>145</v>
      </c>
      <c r="C320" s="18" t="s">
        <v>35</v>
      </c>
      <c r="D320" s="18" t="s">
        <v>157</v>
      </c>
      <c r="E320" s="18" t="s">
        <v>158</v>
      </c>
      <c r="F320" s="22">
        <v>2500000</v>
      </c>
      <c r="G320" s="22">
        <v>2500000</v>
      </c>
      <c r="H320" s="39">
        <v>2500000</v>
      </c>
    </row>
    <row r="321" spans="1:8" s="7" customFormat="1" ht="42.75" hidden="1" outlineLevel="1" x14ac:dyDescent="0.2">
      <c r="A321" s="26" t="s">
        <v>105</v>
      </c>
      <c r="B321" s="18" t="s">
        <v>159</v>
      </c>
      <c r="C321" s="18" t="s">
        <v>35</v>
      </c>
      <c r="D321" s="18" t="s">
        <v>160</v>
      </c>
      <c r="E321" s="18" t="s">
        <v>470</v>
      </c>
      <c r="F321" s="22">
        <v>218041.08</v>
      </c>
      <c r="G321" s="22">
        <v>218041.08</v>
      </c>
      <c r="H321" s="39">
        <v>218041.08</v>
      </c>
    </row>
    <row r="322" spans="1:8" s="7" customFormat="1" ht="15.75" collapsed="1" x14ac:dyDescent="0.2">
      <c r="A322" s="74" t="s">
        <v>21</v>
      </c>
      <c r="B322" s="75"/>
      <c r="C322" s="75"/>
      <c r="D322" s="75"/>
      <c r="E322" s="75"/>
      <c r="F322" s="24">
        <v>11639951.689999999</v>
      </c>
      <c r="G322" s="64">
        <f>SUM(G315:G321)</f>
        <v>11639951.689999999</v>
      </c>
      <c r="H322" s="64">
        <f>SUM(H315:H321)</f>
        <v>11639951.689999999</v>
      </c>
    </row>
    <row r="323" spans="1:8" s="7" customFormat="1" ht="15.75" x14ac:dyDescent="0.2">
      <c r="A323" s="44"/>
      <c r="B323" s="45"/>
      <c r="C323" s="45"/>
      <c r="D323" s="45"/>
      <c r="E323" s="45"/>
      <c r="F323" s="46"/>
      <c r="G323" s="46"/>
      <c r="H323" s="47"/>
    </row>
    <row r="324" spans="1:8" s="7" customFormat="1" ht="14.25" x14ac:dyDescent="0.2">
      <c r="A324" s="85" t="s">
        <v>928</v>
      </c>
      <c r="B324" s="86"/>
      <c r="C324" s="86"/>
      <c r="D324" s="86"/>
      <c r="E324" s="86"/>
      <c r="F324" s="86"/>
      <c r="G324" s="86"/>
      <c r="H324" s="87"/>
    </row>
    <row r="325" spans="1:8" s="7" customFormat="1" ht="28.5" hidden="1" outlineLevel="1" x14ac:dyDescent="0.2">
      <c r="A325" s="18" t="s">
        <v>404</v>
      </c>
      <c r="B325" s="18" t="s">
        <v>879</v>
      </c>
      <c r="C325" s="18" t="s">
        <v>35</v>
      </c>
      <c r="D325" s="18" t="s">
        <v>473</v>
      </c>
      <c r="E325" s="18" t="s">
        <v>507</v>
      </c>
      <c r="F325" s="22">
        <v>2516000</v>
      </c>
      <c r="G325" s="22">
        <v>2516000</v>
      </c>
      <c r="H325" s="56"/>
    </row>
    <row r="326" spans="1:8" s="7" customFormat="1" ht="28.5" hidden="1" outlineLevel="1" x14ac:dyDescent="0.2">
      <c r="A326" s="18" t="s">
        <v>404</v>
      </c>
      <c r="B326" s="18" t="s">
        <v>879</v>
      </c>
      <c r="C326" s="18" t="s">
        <v>35</v>
      </c>
      <c r="D326" s="18" t="s">
        <v>474</v>
      </c>
      <c r="E326" s="18" t="s">
        <v>507</v>
      </c>
      <c r="F326" s="22">
        <v>1250000</v>
      </c>
      <c r="G326" s="22">
        <v>1250000</v>
      </c>
      <c r="H326" s="56">
        <v>1250000</v>
      </c>
    </row>
    <row r="327" spans="1:8" s="7" customFormat="1" ht="28.5" hidden="1" outlineLevel="1" x14ac:dyDescent="0.2">
      <c r="A327" s="18" t="s">
        <v>404</v>
      </c>
      <c r="B327" s="18" t="s">
        <v>879</v>
      </c>
      <c r="C327" s="18" t="s">
        <v>35</v>
      </c>
      <c r="D327" s="18" t="s">
        <v>475</v>
      </c>
      <c r="E327" s="18" t="s">
        <v>507</v>
      </c>
      <c r="F327" s="22">
        <v>2516000</v>
      </c>
      <c r="G327" s="22">
        <v>2516000</v>
      </c>
      <c r="H327" s="56"/>
    </row>
    <row r="328" spans="1:8" s="7" customFormat="1" ht="28.5" hidden="1" outlineLevel="1" x14ac:dyDescent="0.2">
      <c r="A328" s="18" t="s">
        <v>404</v>
      </c>
      <c r="B328" s="18" t="s">
        <v>880</v>
      </c>
      <c r="C328" s="18" t="s">
        <v>35</v>
      </c>
      <c r="D328" s="18" t="s">
        <v>476</v>
      </c>
      <c r="E328" s="18" t="s">
        <v>508</v>
      </c>
      <c r="F328" s="22">
        <v>491816.38</v>
      </c>
      <c r="G328" s="22">
        <v>491816.38</v>
      </c>
      <c r="H328" s="56"/>
    </row>
    <row r="329" spans="1:8" s="7" customFormat="1" ht="14.25" hidden="1" outlineLevel="1" x14ac:dyDescent="0.2">
      <c r="A329" s="18" t="s">
        <v>404</v>
      </c>
      <c r="B329" s="18" t="s">
        <v>881</v>
      </c>
      <c r="C329" s="18" t="s">
        <v>35</v>
      </c>
      <c r="D329" s="18" t="s">
        <v>477</v>
      </c>
      <c r="E329" s="18" t="s">
        <v>509</v>
      </c>
      <c r="F329" s="22">
        <v>454525.95</v>
      </c>
      <c r="G329" s="22">
        <v>454525.95</v>
      </c>
      <c r="H329" s="56"/>
    </row>
    <row r="330" spans="1:8" s="7" customFormat="1" ht="14.25" hidden="1" outlineLevel="1" x14ac:dyDescent="0.2">
      <c r="A330" s="18" t="s">
        <v>404</v>
      </c>
      <c r="B330" s="18" t="s">
        <v>880</v>
      </c>
      <c r="C330" s="18" t="s">
        <v>35</v>
      </c>
      <c r="D330" s="18" t="s">
        <v>478</v>
      </c>
      <c r="E330" s="18" t="s">
        <v>510</v>
      </c>
      <c r="F330" s="22">
        <v>499659.03</v>
      </c>
      <c r="G330" s="22">
        <v>499659.03</v>
      </c>
      <c r="H330" s="56"/>
    </row>
    <row r="331" spans="1:8" s="7" customFormat="1" ht="42.75" hidden="1" outlineLevel="1" x14ac:dyDescent="0.2">
      <c r="A331" s="18" t="s">
        <v>408</v>
      </c>
      <c r="B331" s="18" t="s">
        <v>879</v>
      </c>
      <c r="C331" s="18" t="s">
        <v>35</v>
      </c>
      <c r="D331" s="18" t="s">
        <v>479</v>
      </c>
      <c r="E331" s="18" t="s">
        <v>511</v>
      </c>
      <c r="F331" s="22">
        <v>2704000</v>
      </c>
      <c r="G331" s="22">
        <v>2704000</v>
      </c>
      <c r="H331" s="56">
        <v>2704000</v>
      </c>
    </row>
    <row r="332" spans="1:8" s="7" customFormat="1" ht="28.5" hidden="1" outlineLevel="1" x14ac:dyDescent="0.2">
      <c r="A332" s="18" t="s">
        <v>408</v>
      </c>
      <c r="B332" s="18" t="s">
        <v>882</v>
      </c>
      <c r="C332" s="18" t="s">
        <v>35</v>
      </c>
      <c r="D332" s="18" t="s">
        <v>480</v>
      </c>
      <c r="E332" s="18" t="s">
        <v>512</v>
      </c>
      <c r="F332" s="22">
        <v>5000000</v>
      </c>
      <c r="G332" s="22">
        <v>5000000</v>
      </c>
      <c r="H332" s="56"/>
    </row>
    <row r="333" spans="1:8" s="7" customFormat="1" ht="28.5" hidden="1" outlineLevel="1" x14ac:dyDescent="0.2">
      <c r="A333" s="18" t="s">
        <v>82</v>
      </c>
      <c r="B333" s="18" t="s">
        <v>883</v>
      </c>
      <c r="C333" s="18" t="s">
        <v>35</v>
      </c>
      <c r="D333" s="18" t="s">
        <v>481</v>
      </c>
      <c r="E333" s="18" t="s">
        <v>37</v>
      </c>
      <c r="F333" s="22">
        <v>980479.91</v>
      </c>
      <c r="G333" s="22">
        <v>980479.91</v>
      </c>
      <c r="H333" s="56"/>
    </row>
    <row r="334" spans="1:8" s="7" customFormat="1" ht="57" hidden="1" outlineLevel="1" x14ac:dyDescent="0.2">
      <c r="A334" s="18" t="s">
        <v>82</v>
      </c>
      <c r="B334" s="18" t="s">
        <v>883</v>
      </c>
      <c r="C334" s="18" t="s">
        <v>35</v>
      </c>
      <c r="D334" s="18" t="s">
        <v>482</v>
      </c>
      <c r="E334" s="18" t="s">
        <v>63</v>
      </c>
      <c r="F334" s="22">
        <v>5000000</v>
      </c>
      <c r="G334" s="22">
        <v>5000000</v>
      </c>
      <c r="H334" s="56"/>
    </row>
    <row r="335" spans="1:8" s="7" customFormat="1" ht="42.75" hidden="1" outlineLevel="1" x14ac:dyDescent="0.2">
      <c r="A335" s="18" t="s">
        <v>93</v>
      </c>
      <c r="B335" s="18" t="s">
        <v>879</v>
      </c>
      <c r="C335" s="18" t="s">
        <v>35</v>
      </c>
      <c r="D335" s="18" t="s">
        <v>483</v>
      </c>
      <c r="E335" s="18" t="s">
        <v>513</v>
      </c>
      <c r="F335" s="22">
        <v>3900000</v>
      </c>
      <c r="G335" s="22">
        <v>3900000</v>
      </c>
      <c r="H335" s="56"/>
    </row>
    <row r="336" spans="1:8" s="7" customFormat="1" ht="42.75" hidden="1" outlineLevel="1" x14ac:dyDescent="0.2">
      <c r="A336" s="18" t="s">
        <v>93</v>
      </c>
      <c r="B336" s="18" t="s">
        <v>879</v>
      </c>
      <c r="C336" s="18" t="s">
        <v>35</v>
      </c>
      <c r="D336" s="18" t="s">
        <v>484</v>
      </c>
      <c r="E336" s="18" t="s">
        <v>507</v>
      </c>
      <c r="F336" s="22">
        <v>3542000</v>
      </c>
      <c r="G336" s="22">
        <v>3542000</v>
      </c>
      <c r="H336" s="56"/>
    </row>
    <row r="337" spans="1:8" s="7" customFormat="1" ht="28.5" hidden="1" outlineLevel="1" x14ac:dyDescent="0.2">
      <c r="A337" s="18" t="s">
        <v>93</v>
      </c>
      <c r="B337" s="18" t="s">
        <v>884</v>
      </c>
      <c r="C337" s="18" t="s">
        <v>35</v>
      </c>
      <c r="D337" s="18" t="s">
        <v>485</v>
      </c>
      <c r="E337" s="18" t="s">
        <v>514</v>
      </c>
      <c r="F337" s="22">
        <v>473240</v>
      </c>
      <c r="G337" s="22">
        <v>473240</v>
      </c>
      <c r="H337" s="56"/>
    </row>
    <row r="338" spans="1:8" s="7" customFormat="1" ht="42.75" hidden="1" outlineLevel="1" x14ac:dyDescent="0.2">
      <c r="A338" s="18" t="s">
        <v>93</v>
      </c>
      <c r="B338" s="18" t="s">
        <v>882</v>
      </c>
      <c r="C338" s="18" t="s">
        <v>35</v>
      </c>
      <c r="D338" s="18" t="s">
        <v>486</v>
      </c>
      <c r="E338" s="18" t="s">
        <v>515</v>
      </c>
      <c r="F338" s="22">
        <v>444120.13</v>
      </c>
      <c r="G338" s="22">
        <v>444120.13</v>
      </c>
      <c r="H338" s="56"/>
    </row>
    <row r="339" spans="1:8" s="7" customFormat="1" ht="42.75" hidden="1" outlineLevel="1" x14ac:dyDescent="0.2">
      <c r="A339" s="18" t="s">
        <v>93</v>
      </c>
      <c r="B339" s="18" t="s">
        <v>882</v>
      </c>
      <c r="C339" s="18" t="s">
        <v>35</v>
      </c>
      <c r="D339" s="18" t="s">
        <v>487</v>
      </c>
      <c r="E339" s="18" t="s">
        <v>512</v>
      </c>
      <c r="F339" s="22">
        <v>5000000</v>
      </c>
      <c r="G339" s="22">
        <v>5000000</v>
      </c>
      <c r="H339" s="56"/>
    </row>
    <row r="340" spans="1:8" s="7" customFormat="1" ht="14.25" hidden="1" outlineLevel="1" x14ac:dyDescent="0.2">
      <c r="A340" s="18" t="s">
        <v>471</v>
      </c>
      <c r="B340" s="18" t="s">
        <v>883</v>
      </c>
      <c r="C340" s="18" t="s">
        <v>35</v>
      </c>
      <c r="D340" s="18" t="s">
        <v>488</v>
      </c>
      <c r="E340" s="18" t="s">
        <v>516</v>
      </c>
      <c r="F340" s="22">
        <v>2200000</v>
      </c>
      <c r="G340" s="22">
        <v>2200000</v>
      </c>
      <c r="H340" s="56"/>
    </row>
    <row r="341" spans="1:8" s="7" customFormat="1" ht="114" hidden="1" outlineLevel="1" x14ac:dyDescent="0.2">
      <c r="A341" s="18" t="s">
        <v>471</v>
      </c>
      <c r="B341" s="18" t="s">
        <v>882</v>
      </c>
      <c r="C341" s="18" t="s">
        <v>35</v>
      </c>
      <c r="D341" s="18" t="s">
        <v>489</v>
      </c>
      <c r="E341" s="18" t="s">
        <v>517</v>
      </c>
      <c r="F341" s="22">
        <v>158416.1</v>
      </c>
      <c r="G341" s="22">
        <v>158416.1</v>
      </c>
      <c r="H341" s="56"/>
    </row>
    <row r="342" spans="1:8" s="7" customFormat="1" ht="28.5" hidden="1" outlineLevel="1" x14ac:dyDescent="0.2">
      <c r="A342" s="18" t="s">
        <v>471</v>
      </c>
      <c r="B342" s="18" t="s">
        <v>882</v>
      </c>
      <c r="C342" s="18" t="s">
        <v>35</v>
      </c>
      <c r="D342" s="18" t="s">
        <v>490</v>
      </c>
      <c r="E342" s="18" t="s">
        <v>517</v>
      </c>
      <c r="F342" s="22">
        <v>841583.9</v>
      </c>
      <c r="G342" s="22">
        <v>841583.9</v>
      </c>
      <c r="H342" s="56"/>
    </row>
    <row r="343" spans="1:8" s="7" customFormat="1" ht="28.5" hidden="1" outlineLevel="1" x14ac:dyDescent="0.2">
      <c r="A343" s="18" t="s">
        <v>108</v>
      </c>
      <c r="B343" s="18" t="s">
        <v>879</v>
      </c>
      <c r="C343" s="18" t="s">
        <v>35</v>
      </c>
      <c r="D343" s="18" t="s">
        <v>491</v>
      </c>
      <c r="E343" s="18" t="s">
        <v>511</v>
      </c>
      <c r="F343" s="57">
        <v>1714000</v>
      </c>
      <c r="G343" s="57">
        <v>1714000</v>
      </c>
      <c r="H343" s="58">
        <v>1714000</v>
      </c>
    </row>
    <row r="344" spans="1:8" s="7" customFormat="1" ht="42.75" hidden="1" outlineLevel="1" x14ac:dyDescent="0.2">
      <c r="A344" s="18" t="s">
        <v>108</v>
      </c>
      <c r="B344" s="18" t="s">
        <v>879</v>
      </c>
      <c r="C344" s="18" t="s">
        <v>35</v>
      </c>
      <c r="D344" s="18" t="s">
        <v>492</v>
      </c>
      <c r="E344" s="18" t="s">
        <v>511</v>
      </c>
      <c r="F344" s="22">
        <v>2949387.5</v>
      </c>
      <c r="G344" s="22">
        <v>2949387.5</v>
      </c>
      <c r="H344" s="56">
        <v>2949387.5</v>
      </c>
    </row>
    <row r="345" spans="1:8" s="7" customFormat="1" ht="14.25" hidden="1" outlineLevel="1" x14ac:dyDescent="0.2">
      <c r="A345" s="18" t="s">
        <v>108</v>
      </c>
      <c r="B345" s="18" t="s">
        <v>879</v>
      </c>
      <c r="C345" s="18" t="s">
        <v>35</v>
      </c>
      <c r="D345" s="18" t="s">
        <v>493</v>
      </c>
      <c r="E345" s="18" t="s">
        <v>518</v>
      </c>
      <c r="F345" s="22">
        <v>367139.84000000003</v>
      </c>
      <c r="G345" s="22">
        <v>367139.84000000003</v>
      </c>
      <c r="H345" s="56"/>
    </row>
    <row r="346" spans="1:8" s="7" customFormat="1" ht="14.25" hidden="1" outlineLevel="1" x14ac:dyDescent="0.2">
      <c r="A346" s="18" t="s">
        <v>108</v>
      </c>
      <c r="B346" s="18" t="s">
        <v>879</v>
      </c>
      <c r="C346" s="18" t="s">
        <v>35</v>
      </c>
      <c r="D346" s="18" t="s">
        <v>494</v>
      </c>
      <c r="E346" s="18" t="s">
        <v>519</v>
      </c>
      <c r="F346" s="22">
        <v>469591.03999999998</v>
      </c>
      <c r="G346" s="22">
        <v>469591.03999999998</v>
      </c>
      <c r="H346" s="56"/>
    </row>
    <row r="347" spans="1:8" s="7" customFormat="1" ht="14.25" hidden="1" outlineLevel="1" x14ac:dyDescent="0.2">
      <c r="A347" s="18" t="s">
        <v>108</v>
      </c>
      <c r="B347" s="18" t="s">
        <v>884</v>
      </c>
      <c r="C347" s="18" t="s">
        <v>35</v>
      </c>
      <c r="D347" s="18" t="s">
        <v>495</v>
      </c>
      <c r="E347" s="18" t="s">
        <v>520</v>
      </c>
      <c r="F347" s="22">
        <v>494646.93</v>
      </c>
      <c r="G347" s="22">
        <v>494646.93</v>
      </c>
      <c r="H347" s="56"/>
    </row>
    <row r="348" spans="1:8" s="7" customFormat="1" ht="42.75" hidden="1" outlineLevel="1" x14ac:dyDescent="0.2">
      <c r="A348" s="18" t="s">
        <v>108</v>
      </c>
      <c r="B348" s="18" t="s">
        <v>879</v>
      </c>
      <c r="C348" s="18" t="s">
        <v>35</v>
      </c>
      <c r="D348" s="18" t="s">
        <v>496</v>
      </c>
      <c r="E348" s="18" t="s">
        <v>45</v>
      </c>
      <c r="F348" s="22">
        <v>5000000</v>
      </c>
      <c r="G348" s="22">
        <v>5000000</v>
      </c>
      <c r="H348" s="56"/>
    </row>
    <row r="349" spans="1:8" s="7" customFormat="1" ht="28.5" hidden="1" outlineLevel="1" x14ac:dyDescent="0.2">
      <c r="A349" s="18" t="s">
        <v>114</v>
      </c>
      <c r="B349" s="18" t="s">
        <v>883</v>
      </c>
      <c r="C349" s="18" t="s">
        <v>35</v>
      </c>
      <c r="D349" s="18" t="s">
        <v>497</v>
      </c>
      <c r="E349" s="18" t="s">
        <v>521</v>
      </c>
      <c r="F349" s="22">
        <v>8592450</v>
      </c>
      <c r="G349" s="22">
        <v>8592450</v>
      </c>
      <c r="H349" s="56"/>
    </row>
    <row r="350" spans="1:8" s="7" customFormat="1" ht="42.75" hidden="1" outlineLevel="1" x14ac:dyDescent="0.2">
      <c r="A350" s="18" t="s">
        <v>114</v>
      </c>
      <c r="B350" s="18" t="s">
        <v>883</v>
      </c>
      <c r="C350" s="18" t="s">
        <v>35</v>
      </c>
      <c r="D350" s="18" t="s">
        <v>498</v>
      </c>
      <c r="E350" s="18" t="s">
        <v>522</v>
      </c>
      <c r="F350" s="22">
        <v>9781379</v>
      </c>
      <c r="G350" s="22">
        <v>9781379</v>
      </c>
      <c r="H350" s="56"/>
    </row>
    <row r="351" spans="1:8" s="7" customFormat="1" ht="42.75" hidden="1" outlineLevel="1" x14ac:dyDescent="0.2">
      <c r="A351" s="18" t="s">
        <v>114</v>
      </c>
      <c r="B351" s="18" t="s">
        <v>882</v>
      </c>
      <c r="C351" s="18" t="s">
        <v>35</v>
      </c>
      <c r="D351" s="18" t="s">
        <v>499</v>
      </c>
      <c r="E351" s="18" t="s">
        <v>523</v>
      </c>
      <c r="F351" s="22">
        <v>483199.17</v>
      </c>
      <c r="G351" s="22">
        <v>483199.17</v>
      </c>
      <c r="H351" s="56"/>
    </row>
    <row r="352" spans="1:8" s="7" customFormat="1" ht="57" hidden="1" outlineLevel="1" x14ac:dyDescent="0.2">
      <c r="A352" s="18" t="s">
        <v>114</v>
      </c>
      <c r="B352" s="18" t="s">
        <v>879</v>
      </c>
      <c r="C352" s="18" t="s">
        <v>35</v>
      </c>
      <c r="D352" s="18" t="s">
        <v>500</v>
      </c>
      <c r="E352" s="18" t="s">
        <v>524</v>
      </c>
      <c r="F352" s="22">
        <v>464487.66</v>
      </c>
      <c r="G352" s="22">
        <v>464487.66</v>
      </c>
      <c r="H352" s="56"/>
    </row>
    <row r="353" spans="1:8" s="7" customFormat="1" ht="42.75" hidden="1" outlineLevel="1" x14ac:dyDescent="0.2">
      <c r="A353" s="18" t="s">
        <v>114</v>
      </c>
      <c r="B353" s="18" t="s">
        <v>882</v>
      </c>
      <c r="C353" s="18" t="s">
        <v>35</v>
      </c>
      <c r="D353" s="18" t="s">
        <v>501</v>
      </c>
      <c r="E353" s="18" t="s">
        <v>525</v>
      </c>
      <c r="F353" s="22">
        <v>477923.37</v>
      </c>
      <c r="G353" s="22">
        <v>477923.37</v>
      </c>
      <c r="H353" s="56"/>
    </row>
    <row r="354" spans="1:8" s="7" customFormat="1" ht="57" hidden="1" outlineLevel="1" x14ac:dyDescent="0.2">
      <c r="A354" s="18" t="s">
        <v>114</v>
      </c>
      <c r="B354" s="18" t="s">
        <v>883</v>
      </c>
      <c r="C354" s="18" t="s">
        <v>35</v>
      </c>
      <c r="D354" s="18" t="s">
        <v>502</v>
      </c>
      <c r="E354" s="18" t="s">
        <v>526</v>
      </c>
      <c r="F354" s="22">
        <v>5000000</v>
      </c>
      <c r="G354" s="22">
        <v>5000000</v>
      </c>
      <c r="H354" s="56"/>
    </row>
    <row r="355" spans="1:8" s="7" customFormat="1" ht="57" hidden="1" outlineLevel="1" x14ac:dyDescent="0.2">
      <c r="A355" s="18" t="s">
        <v>114</v>
      </c>
      <c r="B355" s="18" t="s">
        <v>703</v>
      </c>
      <c r="C355" s="18" t="s">
        <v>35</v>
      </c>
      <c r="D355" s="18" t="s">
        <v>503</v>
      </c>
      <c r="E355" s="18" t="s">
        <v>63</v>
      </c>
      <c r="F355" s="22">
        <v>5000000</v>
      </c>
      <c r="G355" s="22">
        <v>5000000</v>
      </c>
      <c r="H355" s="56"/>
    </row>
    <row r="356" spans="1:8" s="7" customFormat="1" ht="14.25" hidden="1" outlineLevel="1" x14ac:dyDescent="0.2">
      <c r="A356" s="18" t="s">
        <v>472</v>
      </c>
      <c r="B356" s="18" t="s">
        <v>885</v>
      </c>
      <c r="C356" s="18" t="s">
        <v>35</v>
      </c>
      <c r="D356" s="18" t="s">
        <v>504</v>
      </c>
      <c r="E356" s="18" t="s">
        <v>527</v>
      </c>
      <c r="F356" s="59"/>
      <c r="G356" s="59"/>
      <c r="H356" s="30">
        <v>2100000</v>
      </c>
    </row>
    <row r="357" spans="1:8" s="7" customFormat="1" ht="14.25" hidden="1" outlineLevel="1" x14ac:dyDescent="0.2">
      <c r="A357" s="18" t="s">
        <v>472</v>
      </c>
      <c r="B357" s="18" t="s">
        <v>885</v>
      </c>
      <c r="C357" s="18" t="s">
        <v>35</v>
      </c>
      <c r="D357" s="18" t="s">
        <v>505</v>
      </c>
      <c r="E357" s="18" t="s">
        <v>35</v>
      </c>
      <c r="F357" s="22">
        <v>7200</v>
      </c>
      <c r="G357" s="22">
        <v>7200</v>
      </c>
      <c r="H357" s="56"/>
    </row>
    <row r="358" spans="1:8" s="7" customFormat="1" ht="14.25" hidden="1" outlineLevel="1" x14ac:dyDescent="0.2">
      <c r="A358" s="18" t="s">
        <v>472</v>
      </c>
      <c r="B358" s="18" t="s">
        <v>885</v>
      </c>
      <c r="C358" s="18" t="s">
        <v>35</v>
      </c>
      <c r="D358" s="18" t="s">
        <v>506</v>
      </c>
      <c r="E358" s="18" t="s">
        <v>35</v>
      </c>
      <c r="F358" s="22">
        <v>28800</v>
      </c>
      <c r="G358" s="22">
        <v>28800</v>
      </c>
      <c r="H358" s="56"/>
    </row>
    <row r="359" spans="1:8" s="7" customFormat="1" ht="14.25" hidden="1" outlineLevel="1" x14ac:dyDescent="0.2">
      <c r="A359" s="18" t="s">
        <v>472</v>
      </c>
      <c r="B359" s="18" t="s">
        <v>885</v>
      </c>
      <c r="C359" s="18" t="s">
        <v>35</v>
      </c>
      <c r="D359" s="18" t="s">
        <v>900</v>
      </c>
      <c r="E359" s="18"/>
      <c r="F359" s="22">
        <v>4188438.6</v>
      </c>
      <c r="G359" s="22">
        <v>4188438.6</v>
      </c>
      <c r="H359" s="56"/>
    </row>
    <row r="360" spans="1:8" s="7" customFormat="1" ht="28.5" hidden="1" outlineLevel="1" x14ac:dyDescent="0.2">
      <c r="A360" s="18" t="s">
        <v>82</v>
      </c>
      <c r="B360" s="18" t="s">
        <v>34</v>
      </c>
      <c r="C360" s="18" t="s">
        <v>35</v>
      </c>
      <c r="D360" s="18" t="s">
        <v>901</v>
      </c>
      <c r="E360" s="18"/>
      <c r="F360" s="22">
        <v>4197698.71</v>
      </c>
      <c r="G360" s="22">
        <v>4197698.71</v>
      </c>
      <c r="H360" s="56"/>
    </row>
    <row r="361" spans="1:8" s="7" customFormat="1" ht="14.25" hidden="1" outlineLevel="1" x14ac:dyDescent="0.2">
      <c r="A361" s="18" t="s">
        <v>902</v>
      </c>
      <c r="B361" s="18" t="s">
        <v>885</v>
      </c>
      <c r="C361" s="18" t="s">
        <v>35</v>
      </c>
      <c r="D361" s="18" t="s">
        <v>903</v>
      </c>
      <c r="E361" s="18"/>
      <c r="F361" s="22">
        <v>415154.34</v>
      </c>
      <c r="G361" s="22">
        <v>415154.34</v>
      </c>
      <c r="H361" s="56"/>
    </row>
    <row r="362" spans="1:8" s="7" customFormat="1" ht="14.25" hidden="1" outlineLevel="1" x14ac:dyDescent="0.2">
      <c r="A362" s="18" t="s">
        <v>902</v>
      </c>
      <c r="B362" s="18" t="s">
        <v>885</v>
      </c>
      <c r="C362" s="18" t="s">
        <v>35</v>
      </c>
      <c r="D362" s="18" t="s">
        <v>904</v>
      </c>
      <c r="E362" s="18"/>
      <c r="F362" s="22">
        <v>581407.01</v>
      </c>
      <c r="G362" s="22">
        <v>581407.01</v>
      </c>
      <c r="H362" s="56"/>
    </row>
    <row r="363" spans="1:8" s="7" customFormat="1" ht="14.25" hidden="1" outlineLevel="1" x14ac:dyDescent="0.2">
      <c r="A363" s="18" t="s">
        <v>902</v>
      </c>
      <c r="B363" s="18" t="s">
        <v>885</v>
      </c>
      <c r="C363" s="18" t="s">
        <v>35</v>
      </c>
      <c r="D363" s="18" t="s">
        <v>905</v>
      </c>
      <c r="E363" s="18"/>
      <c r="F363" s="22">
        <v>633449.03</v>
      </c>
      <c r="G363" s="22">
        <v>633449.03</v>
      </c>
      <c r="H363" s="56"/>
    </row>
    <row r="364" spans="1:8" s="7" customFormat="1" ht="14.25" hidden="1" outlineLevel="1" x14ac:dyDescent="0.2">
      <c r="A364" s="18" t="s">
        <v>902</v>
      </c>
      <c r="B364" s="18" t="s">
        <v>885</v>
      </c>
      <c r="C364" s="18" t="s">
        <v>35</v>
      </c>
      <c r="D364" s="18" t="s">
        <v>906</v>
      </c>
      <c r="E364" s="18"/>
      <c r="F364" s="22">
        <v>1334782.75</v>
      </c>
      <c r="G364" s="22">
        <v>1334782.75</v>
      </c>
      <c r="H364" s="56"/>
    </row>
    <row r="365" spans="1:8" s="7" customFormat="1" ht="28.5" hidden="1" outlineLevel="1" x14ac:dyDescent="0.2">
      <c r="A365" s="18" t="s">
        <v>93</v>
      </c>
      <c r="B365" s="18" t="s">
        <v>151</v>
      </c>
      <c r="C365" s="18" t="s">
        <v>35</v>
      </c>
      <c r="D365" s="18" t="s">
        <v>907</v>
      </c>
      <c r="E365" s="18"/>
      <c r="F365" s="22">
        <v>1645250</v>
      </c>
      <c r="G365" s="22">
        <v>1645250</v>
      </c>
      <c r="H365" s="56"/>
    </row>
    <row r="366" spans="1:8" s="7" customFormat="1" ht="42.75" hidden="1" outlineLevel="1" x14ac:dyDescent="0.2">
      <c r="A366" s="18" t="s">
        <v>408</v>
      </c>
      <c r="B366" s="18" t="s">
        <v>151</v>
      </c>
      <c r="C366" s="18" t="s">
        <v>35</v>
      </c>
      <c r="D366" s="18" t="s">
        <v>908</v>
      </c>
      <c r="E366" s="18"/>
      <c r="F366" s="22">
        <v>2779000</v>
      </c>
      <c r="G366" s="22">
        <v>2779000</v>
      </c>
      <c r="H366" s="56"/>
    </row>
    <row r="367" spans="1:8" s="7" customFormat="1" ht="42.75" hidden="1" outlineLevel="1" x14ac:dyDescent="0.2">
      <c r="A367" s="18" t="s">
        <v>108</v>
      </c>
      <c r="B367" s="18" t="s">
        <v>151</v>
      </c>
      <c r="C367" s="18" t="s">
        <v>35</v>
      </c>
      <c r="D367" s="18" t="s">
        <v>909</v>
      </c>
      <c r="E367" s="18"/>
      <c r="F367" s="22">
        <v>3055100</v>
      </c>
      <c r="G367" s="22">
        <v>3055100</v>
      </c>
      <c r="H367" s="56"/>
    </row>
    <row r="368" spans="1:8" s="7" customFormat="1" ht="14.25" hidden="1" outlineLevel="1" x14ac:dyDescent="0.2">
      <c r="A368" s="17"/>
      <c r="B368" s="27"/>
      <c r="C368" s="27"/>
      <c r="D368" s="27"/>
      <c r="E368" s="27"/>
      <c r="F368" s="28"/>
      <c r="G368" s="28"/>
      <c r="H368" s="40"/>
    </row>
    <row r="369" spans="1:8" s="7" customFormat="1" ht="15.75" collapsed="1" x14ac:dyDescent="0.2">
      <c r="A369" s="74" t="s">
        <v>20</v>
      </c>
      <c r="B369" s="75"/>
      <c r="C369" s="75"/>
      <c r="D369" s="75"/>
      <c r="E369" s="75"/>
      <c r="F369" s="24">
        <f>SUM(F325:F368)</f>
        <v>97632326.350000009</v>
      </c>
      <c r="G369" s="64">
        <f>SUM(G325:G368)</f>
        <v>97632326.350000009</v>
      </c>
      <c r="H369" s="25"/>
    </row>
    <row r="370" spans="1:8" s="7" customFormat="1" ht="15.75" x14ac:dyDescent="0.2">
      <c r="A370" s="44"/>
      <c r="B370" s="45"/>
      <c r="C370" s="45"/>
      <c r="D370" s="45"/>
      <c r="E370" s="45"/>
      <c r="F370" s="46"/>
      <c r="G370" s="46"/>
      <c r="H370" s="47"/>
    </row>
    <row r="371" spans="1:8" s="7" customFormat="1" ht="14.25" x14ac:dyDescent="0.2">
      <c r="A371" s="85" t="s">
        <v>925</v>
      </c>
      <c r="B371" s="86"/>
      <c r="C371" s="86"/>
      <c r="D371" s="86"/>
      <c r="E371" s="86"/>
      <c r="F371" s="86"/>
      <c r="G371" s="86"/>
      <c r="H371" s="87"/>
    </row>
    <row r="372" spans="1:8" s="7" customFormat="1" ht="42.75" outlineLevel="1" x14ac:dyDescent="0.2">
      <c r="A372" s="68" t="s">
        <v>175</v>
      </c>
      <c r="B372" s="65" t="s">
        <v>34</v>
      </c>
      <c r="C372" s="65" t="s">
        <v>35</v>
      </c>
      <c r="D372" s="65" t="s">
        <v>710</v>
      </c>
      <c r="E372" s="65" t="s">
        <v>711</v>
      </c>
      <c r="F372" s="66">
        <v>19999892</v>
      </c>
      <c r="G372" s="66">
        <v>19999892</v>
      </c>
      <c r="H372" s="39"/>
    </row>
    <row r="373" spans="1:8" s="7" customFormat="1" ht="85.5" outlineLevel="1" x14ac:dyDescent="0.2">
      <c r="A373" s="68" t="s">
        <v>209</v>
      </c>
      <c r="B373" s="65" t="s">
        <v>34</v>
      </c>
      <c r="C373" s="65" t="s">
        <v>35</v>
      </c>
      <c r="D373" s="65" t="s">
        <v>712</v>
      </c>
      <c r="E373" s="65" t="s">
        <v>713</v>
      </c>
      <c r="F373" s="66">
        <v>20000000</v>
      </c>
      <c r="G373" s="66">
        <v>20000000</v>
      </c>
      <c r="H373" s="39"/>
    </row>
    <row r="374" spans="1:8" s="7" customFormat="1" ht="42.75" outlineLevel="1" x14ac:dyDescent="0.2">
      <c r="A374" s="68" t="s">
        <v>209</v>
      </c>
      <c r="B374" s="65" t="s">
        <v>34</v>
      </c>
      <c r="C374" s="65" t="s">
        <v>35</v>
      </c>
      <c r="D374" s="65" t="s">
        <v>714</v>
      </c>
      <c r="E374" s="65" t="s">
        <v>715</v>
      </c>
      <c r="F374" s="66">
        <v>20000000</v>
      </c>
      <c r="G374" s="66">
        <v>20000000</v>
      </c>
      <c r="H374" s="39"/>
    </row>
    <row r="375" spans="1:8" s="7" customFormat="1" ht="28.5" outlineLevel="1" x14ac:dyDescent="0.2">
      <c r="A375" s="68" t="s">
        <v>175</v>
      </c>
      <c r="B375" s="65" t="s">
        <v>34</v>
      </c>
      <c r="C375" s="65" t="s">
        <v>35</v>
      </c>
      <c r="D375" s="65" t="s">
        <v>716</v>
      </c>
      <c r="E375" s="65" t="s">
        <v>717</v>
      </c>
      <c r="F375" s="66">
        <v>7505860</v>
      </c>
      <c r="G375" s="66">
        <v>7505860</v>
      </c>
      <c r="H375" s="39"/>
    </row>
    <row r="376" spans="1:8" s="7" customFormat="1" ht="28.5" outlineLevel="1" x14ac:dyDescent="0.2">
      <c r="A376" s="68" t="s">
        <v>209</v>
      </c>
      <c r="B376" s="65" t="s">
        <v>34</v>
      </c>
      <c r="C376" s="65" t="s">
        <v>35</v>
      </c>
      <c r="D376" s="65" t="s">
        <v>718</v>
      </c>
      <c r="E376" s="65" t="s">
        <v>48</v>
      </c>
      <c r="F376" s="66">
        <v>20000000</v>
      </c>
      <c r="G376" s="66">
        <v>20000000</v>
      </c>
      <c r="H376" s="39"/>
    </row>
    <row r="377" spans="1:8" s="7" customFormat="1" ht="42.75" outlineLevel="1" x14ac:dyDescent="0.2">
      <c r="A377" s="68" t="s">
        <v>209</v>
      </c>
      <c r="B377" s="65" t="s">
        <v>34</v>
      </c>
      <c r="C377" s="65" t="s">
        <v>35</v>
      </c>
      <c r="D377" s="65" t="s">
        <v>719</v>
      </c>
      <c r="E377" s="65" t="s">
        <v>720</v>
      </c>
      <c r="F377" s="66">
        <v>1999937</v>
      </c>
      <c r="G377" s="66">
        <v>1999937</v>
      </c>
      <c r="H377" s="39"/>
    </row>
    <row r="378" spans="1:8" s="7" customFormat="1" ht="28.5" outlineLevel="1" x14ac:dyDescent="0.2">
      <c r="A378" s="68" t="s">
        <v>209</v>
      </c>
      <c r="B378" s="65" t="s">
        <v>721</v>
      </c>
      <c r="C378" s="65" t="s">
        <v>35</v>
      </c>
      <c r="D378" s="65" t="s">
        <v>722</v>
      </c>
      <c r="E378" s="65" t="s">
        <v>723</v>
      </c>
      <c r="F378" s="66">
        <v>1248000</v>
      </c>
      <c r="G378" s="66">
        <v>1248000</v>
      </c>
      <c r="H378" s="39"/>
    </row>
    <row r="379" spans="1:8" s="7" customFormat="1" ht="28.5" outlineLevel="1" x14ac:dyDescent="0.2">
      <c r="A379" s="68" t="s">
        <v>209</v>
      </c>
      <c r="B379" s="65" t="s">
        <v>721</v>
      </c>
      <c r="C379" s="65" t="s">
        <v>35</v>
      </c>
      <c r="D379" s="65" t="s">
        <v>724</v>
      </c>
      <c r="E379" s="65" t="s">
        <v>723</v>
      </c>
      <c r="F379" s="66">
        <v>684459</v>
      </c>
      <c r="G379" s="66">
        <v>678786</v>
      </c>
      <c r="H379" s="39"/>
    </row>
    <row r="380" spans="1:8" s="7" customFormat="1" ht="85.5" outlineLevel="1" x14ac:dyDescent="0.2">
      <c r="A380" s="68" t="s">
        <v>209</v>
      </c>
      <c r="B380" s="65" t="s">
        <v>721</v>
      </c>
      <c r="C380" s="65" t="s">
        <v>35</v>
      </c>
      <c r="D380" s="65" t="s">
        <v>725</v>
      </c>
      <c r="E380" s="65" t="s">
        <v>546</v>
      </c>
      <c r="F380" s="66">
        <v>1122510</v>
      </c>
      <c r="G380" s="66">
        <v>1122510</v>
      </c>
      <c r="H380" s="30"/>
    </row>
    <row r="381" spans="1:8" s="7" customFormat="1" ht="71.25" outlineLevel="1" x14ac:dyDescent="0.2">
      <c r="A381" s="68" t="s">
        <v>209</v>
      </c>
      <c r="B381" s="65" t="s">
        <v>721</v>
      </c>
      <c r="C381" s="65" t="s">
        <v>35</v>
      </c>
      <c r="D381" s="65" t="s">
        <v>726</v>
      </c>
      <c r="E381" s="65" t="s">
        <v>727</v>
      </c>
      <c r="F381" s="66">
        <v>1076500</v>
      </c>
      <c r="G381" s="66">
        <v>1076500</v>
      </c>
      <c r="H381" s="30"/>
    </row>
    <row r="382" spans="1:8" s="7" customFormat="1" ht="42.75" outlineLevel="1" x14ac:dyDescent="0.2">
      <c r="A382" s="68" t="s">
        <v>209</v>
      </c>
      <c r="B382" s="65" t="s">
        <v>721</v>
      </c>
      <c r="C382" s="65" t="s">
        <v>35</v>
      </c>
      <c r="D382" s="65" t="s">
        <v>728</v>
      </c>
      <c r="E382" s="65" t="s">
        <v>729</v>
      </c>
      <c r="F382" s="66">
        <v>828000</v>
      </c>
      <c r="G382" s="66">
        <v>768436.86</v>
      </c>
      <c r="H382" s="30"/>
    </row>
    <row r="383" spans="1:8" s="7" customFormat="1" ht="42.75" outlineLevel="1" x14ac:dyDescent="0.2">
      <c r="A383" s="68" t="s">
        <v>209</v>
      </c>
      <c r="B383" s="65" t="s">
        <v>721</v>
      </c>
      <c r="C383" s="65" t="s">
        <v>35</v>
      </c>
      <c r="D383" s="65" t="s">
        <v>730</v>
      </c>
      <c r="E383" s="65" t="s">
        <v>549</v>
      </c>
      <c r="F383" s="66">
        <v>1255389</v>
      </c>
      <c r="G383" s="66">
        <v>1255389</v>
      </c>
      <c r="H383" s="30"/>
    </row>
    <row r="384" spans="1:8" s="7" customFormat="1" ht="42.75" outlineLevel="1" x14ac:dyDescent="0.2">
      <c r="A384" s="68" t="s">
        <v>209</v>
      </c>
      <c r="B384" s="65" t="s">
        <v>721</v>
      </c>
      <c r="C384" s="65" t="s">
        <v>35</v>
      </c>
      <c r="D384" s="65" t="s">
        <v>731</v>
      </c>
      <c r="E384" s="65" t="s">
        <v>732</v>
      </c>
      <c r="F384" s="66">
        <v>1500000</v>
      </c>
      <c r="G384" s="66">
        <v>1500000</v>
      </c>
      <c r="H384" s="30"/>
    </row>
    <row r="385" spans="1:8" s="7" customFormat="1" ht="28.5" outlineLevel="1" x14ac:dyDescent="0.2">
      <c r="A385" s="68" t="s">
        <v>209</v>
      </c>
      <c r="B385" s="65" t="s">
        <v>721</v>
      </c>
      <c r="C385" s="65" t="s">
        <v>35</v>
      </c>
      <c r="D385" s="65" t="s">
        <v>733</v>
      </c>
      <c r="E385" s="65" t="s">
        <v>734</v>
      </c>
      <c r="F385" s="66">
        <v>953000</v>
      </c>
      <c r="G385" s="66">
        <v>953000</v>
      </c>
      <c r="H385" s="30"/>
    </row>
    <row r="386" spans="1:8" s="7" customFormat="1" ht="99.75" outlineLevel="1" x14ac:dyDescent="0.2">
      <c r="A386" s="68" t="s">
        <v>209</v>
      </c>
      <c r="B386" s="65" t="s">
        <v>721</v>
      </c>
      <c r="C386" s="65" t="s">
        <v>35</v>
      </c>
      <c r="D386" s="65" t="s">
        <v>735</v>
      </c>
      <c r="E386" s="65" t="s">
        <v>736</v>
      </c>
      <c r="F386" s="66">
        <v>752400</v>
      </c>
      <c r="G386" s="66">
        <v>752400</v>
      </c>
      <c r="H386" s="39"/>
    </row>
    <row r="387" spans="1:8" s="7" customFormat="1" ht="99.75" outlineLevel="1" x14ac:dyDescent="0.2">
      <c r="A387" s="68" t="s">
        <v>209</v>
      </c>
      <c r="B387" s="65" t="s">
        <v>721</v>
      </c>
      <c r="C387" s="65" t="s">
        <v>35</v>
      </c>
      <c r="D387" s="65" t="s">
        <v>737</v>
      </c>
      <c r="E387" s="65" t="s">
        <v>727</v>
      </c>
      <c r="F387" s="66">
        <v>939600</v>
      </c>
      <c r="G387" s="66">
        <v>939600</v>
      </c>
      <c r="H387" s="39"/>
    </row>
    <row r="388" spans="1:8" s="7" customFormat="1" ht="57" outlineLevel="1" x14ac:dyDescent="0.2">
      <c r="A388" s="68" t="s">
        <v>209</v>
      </c>
      <c r="B388" s="65" t="s">
        <v>721</v>
      </c>
      <c r="C388" s="65" t="s">
        <v>35</v>
      </c>
      <c r="D388" s="65" t="s">
        <v>738</v>
      </c>
      <c r="E388" s="65" t="s">
        <v>546</v>
      </c>
      <c r="F388" s="66">
        <v>1344590</v>
      </c>
      <c r="G388" s="66">
        <v>1344590</v>
      </c>
      <c r="H388" s="66"/>
    </row>
    <row r="389" spans="1:8" s="7" customFormat="1" ht="14.25" outlineLevel="1" x14ac:dyDescent="0.2">
      <c r="A389" s="68" t="s">
        <v>209</v>
      </c>
      <c r="B389" s="65" t="s">
        <v>739</v>
      </c>
      <c r="C389" s="65" t="s">
        <v>35</v>
      </c>
      <c r="D389" s="65" t="s">
        <v>740</v>
      </c>
      <c r="E389" s="65" t="s">
        <v>741</v>
      </c>
      <c r="F389" s="66">
        <v>8000000</v>
      </c>
      <c r="G389" s="66">
        <v>8000000</v>
      </c>
      <c r="H389" s="66"/>
    </row>
    <row r="390" spans="1:8" s="7" customFormat="1" ht="28.5" outlineLevel="1" x14ac:dyDescent="0.2">
      <c r="A390" s="68" t="s">
        <v>209</v>
      </c>
      <c r="B390" s="65" t="s">
        <v>176</v>
      </c>
      <c r="C390" s="65" t="s">
        <v>35</v>
      </c>
      <c r="D390" s="65" t="s">
        <v>742</v>
      </c>
      <c r="E390" s="65" t="s">
        <v>743</v>
      </c>
      <c r="F390" s="66">
        <v>5091044.41</v>
      </c>
      <c r="G390" s="66">
        <v>5073200</v>
      </c>
      <c r="H390" s="66">
        <v>168683.9</v>
      </c>
    </row>
    <row r="391" spans="1:8" s="7" customFormat="1" ht="42.75" outlineLevel="1" x14ac:dyDescent="0.2">
      <c r="A391" s="68" t="s">
        <v>209</v>
      </c>
      <c r="B391" s="65" t="s">
        <v>176</v>
      </c>
      <c r="C391" s="65" t="s">
        <v>35</v>
      </c>
      <c r="D391" s="65" t="s">
        <v>744</v>
      </c>
      <c r="E391" s="65" t="s">
        <v>743</v>
      </c>
      <c r="F391" s="66">
        <v>300000</v>
      </c>
      <c r="G391" s="66">
        <v>282376.46999999997</v>
      </c>
      <c r="H391" s="66">
        <v>282376.46999999997</v>
      </c>
    </row>
    <row r="392" spans="1:8" s="7" customFormat="1" ht="28.5" outlineLevel="1" x14ac:dyDescent="0.2">
      <c r="A392" s="68" t="s">
        <v>175</v>
      </c>
      <c r="B392" s="65" t="s">
        <v>34</v>
      </c>
      <c r="C392" s="65" t="s">
        <v>35</v>
      </c>
      <c r="D392" s="65" t="s">
        <v>745</v>
      </c>
      <c r="E392" s="65" t="s">
        <v>746</v>
      </c>
      <c r="F392" s="66">
        <v>8001058</v>
      </c>
      <c r="G392" s="66">
        <v>8001058</v>
      </c>
      <c r="H392" s="66">
        <v>197170.8</v>
      </c>
    </row>
    <row r="393" spans="1:8" s="7" customFormat="1" ht="28.5" outlineLevel="1" x14ac:dyDescent="0.2">
      <c r="A393" s="68" t="s">
        <v>175</v>
      </c>
      <c r="B393" s="65" t="s">
        <v>34</v>
      </c>
      <c r="C393" s="65" t="s">
        <v>35</v>
      </c>
      <c r="D393" s="65" t="s">
        <v>747</v>
      </c>
      <c r="E393" s="65" t="s">
        <v>748</v>
      </c>
      <c r="F393" s="66">
        <v>9991314</v>
      </c>
      <c r="G393" s="66">
        <v>9991314</v>
      </c>
      <c r="H393" s="66">
        <v>218475.61</v>
      </c>
    </row>
    <row r="394" spans="1:8" s="7" customFormat="1" ht="28.5" outlineLevel="1" x14ac:dyDescent="0.2">
      <c r="A394" s="68" t="s">
        <v>175</v>
      </c>
      <c r="B394" s="65" t="s">
        <v>721</v>
      </c>
      <c r="C394" s="65" t="s">
        <v>35</v>
      </c>
      <c r="D394" s="65" t="s">
        <v>749</v>
      </c>
      <c r="E394" s="65" t="s">
        <v>750</v>
      </c>
      <c r="F394" s="66">
        <v>10000000</v>
      </c>
      <c r="G394" s="66">
        <v>10000000</v>
      </c>
      <c r="H394" s="66"/>
    </row>
    <row r="395" spans="1:8" s="7" customFormat="1" ht="28.5" outlineLevel="1" x14ac:dyDescent="0.2">
      <c r="A395" s="68" t="s">
        <v>209</v>
      </c>
      <c r="B395" s="65" t="s">
        <v>162</v>
      </c>
      <c r="C395" s="65" t="s">
        <v>35</v>
      </c>
      <c r="D395" s="65" t="s">
        <v>751</v>
      </c>
      <c r="E395" s="65" t="s">
        <v>752</v>
      </c>
      <c r="F395" s="66">
        <v>500000</v>
      </c>
      <c r="G395" s="66">
        <v>500000</v>
      </c>
      <c r="H395" s="66"/>
    </row>
    <row r="396" spans="1:8" s="7" customFormat="1" ht="14.25" outlineLevel="1" x14ac:dyDescent="0.2">
      <c r="A396" s="68" t="s">
        <v>209</v>
      </c>
      <c r="B396" s="65" t="s">
        <v>753</v>
      </c>
      <c r="C396" s="65" t="s">
        <v>35</v>
      </c>
      <c r="D396" s="65" t="s">
        <v>754</v>
      </c>
      <c r="E396" s="65" t="s">
        <v>755</v>
      </c>
      <c r="F396" s="66">
        <v>20255472.309999999</v>
      </c>
      <c r="G396" s="66">
        <v>20255472.309999999</v>
      </c>
      <c r="H396" s="66"/>
    </row>
    <row r="397" spans="1:8" s="7" customFormat="1" ht="28.5" outlineLevel="1" x14ac:dyDescent="0.2">
      <c r="A397" s="68" t="s">
        <v>209</v>
      </c>
      <c r="B397" s="65" t="s">
        <v>721</v>
      </c>
      <c r="C397" s="65" t="s">
        <v>35</v>
      </c>
      <c r="D397" s="65" t="s">
        <v>756</v>
      </c>
      <c r="E397" s="65" t="s">
        <v>757</v>
      </c>
      <c r="F397" s="66">
        <v>10000000</v>
      </c>
      <c r="G397" s="66">
        <v>10000000</v>
      </c>
      <c r="H397" s="66">
        <v>10000000</v>
      </c>
    </row>
    <row r="398" spans="1:8" s="7" customFormat="1" ht="28.5" outlineLevel="1" x14ac:dyDescent="0.2">
      <c r="A398" s="68" t="s">
        <v>209</v>
      </c>
      <c r="B398" s="65" t="s">
        <v>721</v>
      </c>
      <c r="C398" s="65" t="s">
        <v>35</v>
      </c>
      <c r="D398" s="65" t="s">
        <v>758</v>
      </c>
      <c r="E398" s="65" t="s">
        <v>759</v>
      </c>
      <c r="F398" s="66">
        <v>3000000</v>
      </c>
      <c r="G398" s="66">
        <v>3000000</v>
      </c>
      <c r="H398" s="66">
        <v>3000000</v>
      </c>
    </row>
    <row r="399" spans="1:8" s="7" customFormat="1" ht="28.5" outlineLevel="1" x14ac:dyDescent="0.2">
      <c r="A399" s="68" t="s">
        <v>209</v>
      </c>
      <c r="B399" s="65" t="s">
        <v>721</v>
      </c>
      <c r="C399" s="65" t="s">
        <v>35</v>
      </c>
      <c r="D399" s="65" t="s">
        <v>760</v>
      </c>
      <c r="E399" s="65" t="s">
        <v>761</v>
      </c>
      <c r="F399" s="66">
        <v>5000000</v>
      </c>
      <c r="G399" s="66">
        <v>5000000</v>
      </c>
      <c r="H399" s="66"/>
    </row>
    <row r="400" spans="1:8" s="7" customFormat="1" ht="14.25" outlineLevel="1" x14ac:dyDescent="0.2">
      <c r="A400" s="68" t="s">
        <v>209</v>
      </c>
      <c r="B400" s="65" t="s">
        <v>721</v>
      </c>
      <c r="C400" s="65" t="s">
        <v>35</v>
      </c>
      <c r="D400" s="65" t="s">
        <v>762</v>
      </c>
      <c r="E400" s="65" t="s">
        <v>763</v>
      </c>
      <c r="F400" s="66">
        <v>4992800</v>
      </c>
      <c r="G400" s="66">
        <v>4992800</v>
      </c>
      <c r="H400" s="66"/>
    </row>
    <row r="401" spans="1:8" s="7" customFormat="1" ht="14.25" outlineLevel="1" x14ac:dyDescent="0.2">
      <c r="A401" s="68" t="s">
        <v>209</v>
      </c>
      <c r="B401" s="65" t="s">
        <v>721</v>
      </c>
      <c r="C401" s="65" t="s">
        <v>35</v>
      </c>
      <c r="D401" s="65" t="s">
        <v>764</v>
      </c>
      <c r="E401" s="65" t="s">
        <v>765</v>
      </c>
      <c r="F401" s="66">
        <v>10000000</v>
      </c>
      <c r="G401" s="66">
        <v>10000000</v>
      </c>
      <c r="H401" s="66">
        <v>10000000</v>
      </c>
    </row>
    <row r="402" spans="1:8" s="7" customFormat="1" ht="14.25" outlineLevel="1" x14ac:dyDescent="0.2">
      <c r="A402" s="68" t="s">
        <v>209</v>
      </c>
      <c r="B402" s="65" t="s">
        <v>721</v>
      </c>
      <c r="C402" s="65" t="s">
        <v>35</v>
      </c>
      <c r="D402" s="65" t="s">
        <v>766</v>
      </c>
      <c r="E402" s="65" t="s">
        <v>767</v>
      </c>
      <c r="F402" s="66">
        <v>4945000</v>
      </c>
      <c r="G402" s="66">
        <v>4945000</v>
      </c>
      <c r="H402" s="66"/>
    </row>
    <row r="403" spans="1:8" s="7" customFormat="1" ht="14.25" outlineLevel="1" x14ac:dyDescent="0.2">
      <c r="A403" s="68" t="s">
        <v>209</v>
      </c>
      <c r="B403" s="65" t="s">
        <v>721</v>
      </c>
      <c r="C403" s="65" t="s">
        <v>35</v>
      </c>
      <c r="D403" s="65" t="s">
        <v>768</v>
      </c>
      <c r="E403" s="65" t="s">
        <v>769</v>
      </c>
      <c r="F403" s="66">
        <v>10000000</v>
      </c>
      <c r="G403" s="66">
        <v>10000000</v>
      </c>
      <c r="H403" s="66">
        <v>10000000</v>
      </c>
    </row>
    <row r="404" spans="1:8" s="7" customFormat="1" ht="14.25" outlineLevel="1" x14ac:dyDescent="0.2">
      <c r="A404" s="68" t="s">
        <v>209</v>
      </c>
      <c r="B404" s="65" t="s">
        <v>721</v>
      </c>
      <c r="C404" s="65" t="s">
        <v>35</v>
      </c>
      <c r="D404" s="65" t="s">
        <v>770</v>
      </c>
      <c r="E404" s="65" t="s">
        <v>769</v>
      </c>
      <c r="F404" s="66">
        <v>9998328</v>
      </c>
      <c r="G404" s="66">
        <v>9998328</v>
      </c>
      <c r="H404" s="66">
        <v>9998328</v>
      </c>
    </row>
    <row r="405" spans="1:8" s="7" customFormat="1" ht="14.25" outlineLevel="1" x14ac:dyDescent="0.2">
      <c r="A405" s="68" t="s">
        <v>209</v>
      </c>
      <c r="B405" s="65" t="s">
        <v>721</v>
      </c>
      <c r="C405" s="65" t="s">
        <v>35</v>
      </c>
      <c r="D405" s="65" t="s">
        <v>771</v>
      </c>
      <c r="E405" s="65" t="s">
        <v>772</v>
      </c>
      <c r="F405" s="66">
        <v>9800000</v>
      </c>
      <c r="G405" s="66">
        <v>9800000</v>
      </c>
      <c r="H405" s="66">
        <v>9800000</v>
      </c>
    </row>
    <row r="406" spans="1:8" s="7" customFormat="1" ht="14.25" outlineLevel="1" x14ac:dyDescent="0.2">
      <c r="A406" s="68" t="s">
        <v>209</v>
      </c>
      <c r="B406" s="65" t="s">
        <v>721</v>
      </c>
      <c r="C406" s="65" t="s">
        <v>35</v>
      </c>
      <c r="D406" s="65" t="s">
        <v>773</v>
      </c>
      <c r="E406" s="65" t="s">
        <v>774</v>
      </c>
      <c r="F406" s="66">
        <v>3893898</v>
      </c>
      <c r="G406" s="66">
        <v>3893898</v>
      </c>
      <c r="H406" s="66">
        <v>3893898</v>
      </c>
    </row>
    <row r="407" spans="1:8" s="7" customFormat="1" ht="14.25" outlineLevel="1" x14ac:dyDescent="0.2">
      <c r="A407" s="68" t="s">
        <v>209</v>
      </c>
      <c r="B407" s="65" t="s">
        <v>721</v>
      </c>
      <c r="C407" s="65" t="s">
        <v>35</v>
      </c>
      <c r="D407" s="65" t="s">
        <v>775</v>
      </c>
      <c r="E407" s="65" t="s">
        <v>765</v>
      </c>
      <c r="F407" s="66">
        <v>10000000</v>
      </c>
      <c r="G407" s="66">
        <v>10000000</v>
      </c>
      <c r="H407" s="66">
        <v>10000000</v>
      </c>
    </row>
    <row r="408" spans="1:8" s="7" customFormat="1" ht="14.25" outlineLevel="1" x14ac:dyDescent="0.2">
      <c r="A408" s="68" t="s">
        <v>209</v>
      </c>
      <c r="B408" s="65" t="s">
        <v>721</v>
      </c>
      <c r="C408" s="65" t="s">
        <v>35</v>
      </c>
      <c r="D408" s="65" t="s">
        <v>776</v>
      </c>
      <c r="E408" s="65" t="s">
        <v>777</v>
      </c>
      <c r="F408" s="66">
        <v>5000000</v>
      </c>
      <c r="G408" s="66">
        <v>5000000</v>
      </c>
      <c r="H408" s="66">
        <v>5000000</v>
      </c>
    </row>
    <row r="409" spans="1:8" s="7" customFormat="1" ht="14.25" outlineLevel="1" x14ac:dyDescent="0.2">
      <c r="A409" s="68" t="s">
        <v>209</v>
      </c>
      <c r="B409" s="65" t="s">
        <v>721</v>
      </c>
      <c r="C409" s="65" t="s">
        <v>35</v>
      </c>
      <c r="D409" s="65" t="s">
        <v>778</v>
      </c>
      <c r="E409" s="65" t="s">
        <v>777</v>
      </c>
      <c r="F409" s="66">
        <v>5000000</v>
      </c>
      <c r="G409" s="66">
        <v>5000000</v>
      </c>
      <c r="H409" s="66">
        <v>5000000</v>
      </c>
    </row>
    <row r="410" spans="1:8" s="7" customFormat="1" ht="28.5" outlineLevel="1" x14ac:dyDescent="0.2">
      <c r="A410" s="68" t="s">
        <v>209</v>
      </c>
      <c r="B410" s="65" t="s">
        <v>210</v>
      </c>
      <c r="C410" s="65" t="s">
        <v>35</v>
      </c>
      <c r="D410" s="65" t="s">
        <v>779</v>
      </c>
      <c r="E410" s="65" t="s">
        <v>216</v>
      </c>
      <c r="F410" s="66">
        <v>2694950</v>
      </c>
      <c r="G410" s="66">
        <v>2694950</v>
      </c>
      <c r="H410" s="66"/>
    </row>
    <row r="411" spans="1:8" s="7" customFormat="1" ht="28.5" outlineLevel="1" x14ac:dyDescent="0.2">
      <c r="A411" s="68" t="s">
        <v>209</v>
      </c>
      <c r="B411" s="65" t="s">
        <v>194</v>
      </c>
      <c r="C411" s="65" t="s">
        <v>35</v>
      </c>
      <c r="D411" s="65" t="s">
        <v>780</v>
      </c>
      <c r="E411" s="65" t="s">
        <v>196</v>
      </c>
      <c r="F411" s="66">
        <v>4000000</v>
      </c>
      <c r="G411" s="66">
        <v>4000000</v>
      </c>
      <c r="H411" s="66"/>
    </row>
    <row r="412" spans="1:8" s="7" customFormat="1" ht="28.5" outlineLevel="1" x14ac:dyDescent="0.2">
      <c r="A412" s="68" t="s">
        <v>209</v>
      </c>
      <c r="B412" s="65" t="s">
        <v>162</v>
      </c>
      <c r="C412" s="65" t="s">
        <v>35</v>
      </c>
      <c r="D412" s="65" t="s">
        <v>781</v>
      </c>
      <c r="E412" s="65" t="s">
        <v>207</v>
      </c>
      <c r="F412" s="66">
        <v>1800000</v>
      </c>
      <c r="G412" s="66">
        <v>1800000</v>
      </c>
      <c r="H412" s="30"/>
    </row>
    <row r="413" spans="1:8" s="7" customFormat="1" ht="28.5" outlineLevel="1" x14ac:dyDescent="0.2">
      <c r="A413" s="68" t="s">
        <v>209</v>
      </c>
      <c r="B413" s="65" t="s">
        <v>210</v>
      </c>
      <c r="C413" s="65" t="s">
        <v>35</v>
      </c>
      <c r="D413" s="65" t="s">
        <v>211</v>
      </c>
      <c r="E413" s="65" t="s">
        <v>207</v>
      </c>
      <c r="F413" s="66">
        <v>1480656</v>
      </c>
      <c r="G413" s="66">
        <v>1480656</v>
      </c>
      <c r="H413" s="30"/>
    </row>
    <row r="414" spans="1:8" s="7" customFormat="1" ht="14.25" outlineLevel="1" x14ac:dyDescent="0.2">
      <c r="A414" s="68" t="s">
        <v>209</v>
      </c>
      <c r="B414" s="65" t="s">
        <v>166</v>
      </c>
      <c r="C414" s="65" t="s">
        <v>35</v>
      </c>
      <c r="D414" s="65" t="s">
        <v>226</v>
      </c>
      <c r="E414" s="65" t="s">
        <v>168</v>
      </c>
      <c r="F414" s="66">
        <v>2000000</v>
      </c>
      <c r="G414" s="66">
        <v>2000000</v>
      </c>
      <c r="H414" s="30"/>
    </row>
    <row r="415" spans="1:8" s="7" customFormat="1" ht="28.5" outlineLevel="1" x14ac:dyDescent="0.2">
      <c r="A415" s="68" t="s">
        <v>782</v>
      </c>
      <c r="B415" s="65" t="s">
        <v>172</v>
      </c>
      <c r="C415" s="65" t="s">
        <v>35</v>
      </c>
      <c r="D415" s="65" t="s">
        <v>783</v>
      </c>
      <c r="E415" s="65" t="s">
        <v>784</v>
      </c>
      <c r="F415" s="66">
        <v>5000000</v>
      </c>
      <c r="G415" s="66">
        <v>5000000</v>
      </c>
      <c r="H415" s="30"/>
    </row>
    <row r="416" spans="1:8" s="7" customFormat="1" ht="42.75" outlineLevel="1" x14ac:dyDescent="0.2">
      <c r="A416" s="68" t="s">
        <v>209</v>
      </c>
      <c r="B416" s="65" t="s">
        <v>162</v>
      </c>
      <c r="C416" s="65" t="s">
        <v>35</v>
      </c>
      <c r="D416" s="65" t="s">
        <v>785</v>
      </c>
      <c r="E416" s="65" t="s">
        <v>786</v>
      </c>
      <c r="F416" s="66">
        <v>497920</v>
      </c>
      <c r="G416" s="66">
        <v>497920</v>
      </c>
      <c r="H416" s="30"/>
    </row>
    <row r="417" spans="1:8" s="7" customFormat="1" ht="14.25" outlineLevel="1" x14ac:dyDescent="0.2">
      <c r="A417" s="68" t="s">
        <v>209</v>
      </c>
      <c r="B417" s="65" t="s">
        <v>172</v>
      </c>
      <c r="C417" s="65" t="s">
        <v>35</v>
      </c>
      <c r="D417" s="65" t="s">
        <v>315</v>
      </c>
      <c r="E417" s="65" t="s">
        <v>316</v>
      </c>
      <c r="F417" s="66">
        <v>233837.01</v>
      </c>
      <c r="G417" s="66">
        <v>233837.01</v>
      </c>
      <c r="H417" s="30"/>
    </row>
    <row r="418" spans="1:8" s="7" customFormat="1" ht="28.5" outlineLevel="1" x14ac:dyDescent="0.2">
      <c r="A418" s="68" t="s">
        <v>209</v>
      </c>
      <c r="B418" s="65" t="s">
        <v>172</v>
      </c>
      <c r="C418" s="65" t="s">
        <v>35</v>
      </c>
      <c r="D418" s="65" t="s">
        <v>787</v>
      </c>
      <c r="E418" s="65" t="s">
        <v>788</v>
      </c>
      <c r="F418" s="66">
        <v>2962394</v>
      </c>
      <c r="G418" s="66">
        <v>2962394</v>
      </c>
      <c r="H418" s="30"/>
    </row>
    <row r="419" spans="1:8" s="7" customFormat="1" ht="28.5" outlineLevel="1" x14ac:dyDescent="0.2">
      <c r="A419" s="68" t="s">
        <v>209</v>
      </c>
      <c r="B419" s="65" t="s">
        <v>162</v>
      </c>
      <c r="C419" s="65" t="s">
        <v>35</v>
      </c>
      <c r="D419" s="65" t="s">
        <v>327</v>
      </c>
      <c r="E419" s="65" t="s">
        <v>328</v>
      </c>
      <c r="F419" s="66">
        <v>62000</v>
      </c>
      <c r="G419" s="66">
        <v>62000</v>
      </c>
      <c r="H419" s="30"/>
    </row>
    <row r="420" spans="1:8" s="7" customFormat="1" ht="28.5" outlineLevel="1" x14ac:dyDescent="0.2">
      <c r="A420" s="68" t="s">
        <v>209</v>
      </c>
      <c r="B420" s="65" t="s">
        <v>789</v>
      </c>
      <c r="C420" s="65" t="s">
        <v>790</v>
      </c>
      <c r="D420" s="65" t="s">
        <v>791</v>
      </c>
      <c r="E420" s="65" t="s">
        <v>792</v>
      </c>
      <c r="F420" s="66">
        <v>1964500</v>
      </c>
      <c r="G420" s="66">
        <v>1964500</v>
      </c>
      <c r="H420" s="30"/>
    </row>
    <row r="421" spans="1:8" s="7" customFormat="1" ht="28.5" outlineLevel="1" x14ac:dyDescent="0.2">
      <c r="A421" s="68" t="s">
        <v>209</v>
      </c>
      <c r="B421" s="65" t="s">
        <v>789</v>
      </c>
      <c r="C421" s="65" t="s">
        <v>790</v>
      </c>
      <c r="D421" s="65" t="s">
        <v>793</v>
      </c>
      <c r="E421" s="65" t="s">
        <v>794</v>
      </c>
      <c r="F421" s="66">
        <v>2300210</v>
      </c>
      <c r="G421" s="66">
        <v>228690</v>
      </c>
      <c r="H421" s="30"/>
    </row>
    <row r="422" spans="1:8" s="7" customFormat="1" ht="28.5" outlineLevel="1" x14ac:dyDescent="0.2">
      <c r="A422" s="68" t="s">
        <v>209</v>
      </c>
      <c r="B422" s="65" t="s">
        <v>789</v>
      </c>
      <c r="C422" s="65" t="s">
        <v>790</v>
      </c>
      <c r="D422" s="65" t="s">
        <v>795</v>
      </c>
      <c r="E422" s="65" t="s">
        <v>796</v>
      </c>
      <c r="F422" s="66">
        <v>1669800</v>
      </c>
      <c r="G422" s="66">
        <v>1669799.93</v>
      </c>
      <c r="H422" s="30"/>
    </row>
    <row r="423" spans="1:8" s="7" customFormat="1" ht="28.5" outlineLevel="1" x14ac:dyDescent="0.2">
      <c r="A423" s="68" t="s">
        <v>209</v>
      </c>
      <c r="B423" s="65" t="s">
        <v>789</v>
      </c>
      <c r="C423" s="65" t="s">
        <v>790</v>
      </c>
      <c r="D423" s="65" t="s">
        <v>797</v>
      </c>
      <c r="E423" s="65" t="s">
        <v>798</v>
      </c>
      <c r="F423" s="66">
        <v>2286900</v>
      </c>
      <c r="G423" s="66">
        <v>2286900</v>
      </c>
      <c r="H423" s="30"/>
    </row>
    <row r="424" spans="1:8" s="7" customFormat="1" ht="28.5" outlineLevel="1" x14ac:dyDescent="0.2">
      <c r="A424" s="68" t="s">
        <v>209</v>
      </c>
      <c r="B424" s="65" t="s">
        <v>789</v>
      </c>
      <c r="C424" s="65" t="s">
        <v>790</v>
      </c>
      <c r="D424" s="65" t="s">
        <v>799</v>
      </c>
      <c r="E424" s="65" t="s">
        <v>800</v>
      </c>
      <c r="F424" s="66">
        <v>2299000</v>
      </c>
      <c r="G424" s="66">
        <v>2298999.9</v>
      </c>
      <c r="H424" s="30"/>
    </row>
    <row r="425" spans="1:8" s="7" customFormat="1" ht="28.5" outlineLevel="1" x14ac:dyDescent="0.2">
      <c r="A425" s="68" t="s">
        <v>209</v>
      </c>
      <c r="B425" s="65" t="s">
        <v>789</v>
      </c>
      <c r="C425" s="65" t="s">
        <v>790</v>
      </c>
      <c r="D425" s="65" t="s">
        <v>801</v>
      </c>
      <c r="E425" s="65" t="s">
        <v>794</v>
      </c>
      <c r="F425" s="66">
        <v>2387330</v>
      </c>
      <c r="G425" s="66">
        <v>0</v>
      </c>
      <c r="H425" s="30"/>
    </row>
    <row r="426" spans="1:8" s="7" customFormat="1" ht="28.5" outlineLevel="1" x14ac:dyDescent="0.2">
      <c r="A426" s="68" t="s">
        <v>209</v>
      </c>
      <c r="B426" s="65" t="s">
        <v>789</v>
      </c>
      <c r="C426" s="65" t="s">
        <v>790</v>
      </c>
      <c r="D426" s="65" t="s">
        <v>802</v>
      </c>
      <c r="E426" s="65" t="s">
        <v>803</v>
      </c>
      <c r="F426" s="66">
        <v>765238</v>
      </c>
      <c r="G426" s="66">
        <v>0</v>
      </c>
      <c r="H426" s="30"/>
    </row>
    <row r="427" spans="1:8" s="7" customFormat="1" ht="42.75" outlineLevel="1" x14ac:dyDescent="0.2">
      <c r="A427" s="68" t="s">
        <v>209</v>
      </c>
      <c r="B427" s="65" t="s">
        <v>789</v>
      </c>
      <c r="C427" s="65" t="s">
        <v>790</v>
      </c>
      <c r="D427" s="65" t="s">
        <v>804</v>
      </c>
      <c r="E427" s="65" t="s">
        <v>805</v>
      </c>
      <c r="F427" s="66">
        <v>2253024.84</v>
      </c>
      <c r="G427" s="66">
        <v>0</v>
      </c>
      <c r="H427" s="30"/>
    </row>
    <row r="428" spans="1:8" s="7" customFormat="1" ht="14.25" outlineLevel="1" x14ac:dyDescent="0.2">
      <c r="A428" s="68" t="s">
        <v>209</v>
      </c>
      <c r="B428" s="65" t="s">
        <v>753</v>
      </c>
      <c r="C428" s="65" t="s">
        <v>790</v>
      </c>
      <c r="D428" s="65" t="s">
        <v>938</v>
      </c>
      <c r="E428" s="65" t="s">
        <v>939</v>
      </c>
      <c r="F428" s="66">
        <v>5000000</v>
      </c>
      <c r="G428" s="66">
        <v>7000000</v>
      </c>
      <c r="H428" s="30"/>
    </row>
    <row r="429" spans="1:8" s="7" customFormat="1" ht="28.5" outlineLevel="1" x14ac:dyDescent="0.2">
      <c r="A429" s="68" t="s">
        <v>209</v>
      </c>
      <c r="B429" s="65" t="s">
        <v>753</v>
      </c>
      <c r="C429" s="65" t="s">
        <v>790</v>
      </c>
      <c r="D429" s="65" t="s">
        <v>940</v>
      </c>
      <c r="E429" s="65" t="s">
        <v>790</v>
      </c>
      <c r="F429" s="66">
        <v>2400000</v>
      </c>
      <c r="G429" s="66">
        <v>4594023.09</v>
      </c>
      <c r="H429" s="30"/>
    </row>
    <row r="430" spans="1:8" s="7" customFormat="1" ht="28.5" outlineLevel="1" x14ac:dyDescent="0.2">
      <c r="A430" s="68" t="s">
        <v>209</v>
      </c>
      <c r="B430" s="65" t="s">
        <v>753</v>
      </c>
      <c r="C430" s="65" t="s">
        <v>790</v>
      </c>
      <c r="D430" s="65" t="s">
        <v>941</v>
      </c>
      <c r="E430" s="65" t="s">
        <v>942</v>
      </c>
      <c r="F430" s="66">
        <v>2000000</v>
      </c>
      <c r="G430" s="66">
        <v>0</v>
      </c>
      <c r="H430" s="30"/>
    </row>
    <row r="431" spans="1:8" s="7" customFormat="1" ht="42.75" outlineLevel="1" x14ac:dyDescent="0.2">
      <c r="A431" s="68" t="s">
        <v>209</v>
      </c>
      <c r="B431" s="65" t="s">
        <v>753</v>
      </c>
      <c r="C431" s="65" t="s">
        <v>790</v>
      </c>
      <c r="D431" s="65" t="s">
        <v>943</v>
      </c>
      <c r="E431" s="65" t="s">
        <v>942</v>
      </c>
      <c r="F431" s="66">
        <v>2000000</v>
      </c>
      <c r="G431" s="66">
        <v>0</v>
      </c>
      <c r="H431" s="30"/>
    </row>
    <row r="432" spans="1:8" s="7" customFormat="1" ht="28.5" outlineLevel="1" x14ac:dyDescent="0.2">
      <c r="A432" s="68" t="s">
        <v>209</v>
      </c>
      <c r="B432" s="65" t="s">
        <v>753</v>
      </c>
      <c r="C432" s="65" t="s">
        <v>790</v>
      </c>
      <c r="D432" s="65" t="s">
        <v>944</v>
      </c>
      <c r="E432" s="65" t="s">
        <v>945</v>
      </c>
      <c r="F432" s="66">
        <v>278558.98</v>
      </c>
      <c r="G432" s="66">
        <v>278558.98</v>
      </c>
      <c r="H432" s="30"/>
    </row>
    <row r="433" spans="1:8" s="7" customFormat="1" ht="42.75" outlineLevel="1" x14ac:dyDescent="0.2">
      <c r="A433" s="68" t="s">
        <v>209</v>
      </c>
      <c r="B433" s="65" t="s">
        <v>753</v>
      </c>
      <c r="C433" s="65" t="s">
        <v>790</v>
      </c>
      <c r="D433" s="65" t="s">
        <v>946</v>
      </c>
      <c r="E433" s="65" t="s">
        <v>947</v>
      </c>
      <c r="F433" s="66">
        <v>794127.84</v>
      </c>
      <c r="G433" s="66">
        <v>794127.84</v>
      </c>
      <c r="H433" s="30"/>
    </row>
    <row r="434" spans="1:8" s="7" customFormat="1" ht="28.5" outlineLevel="1" x14ac:dyDescent="0.2">
      <c r="A434" s="68" t="s">
        <v>209</v>
      </c>
      <c r="B434" s="65" t="s">
        <v>753</v>
      </c>
      <c r="C434" s="65" t="s">
        <v>790</v>
      </c>
      <c r="D434" s="65" t="s">
        <v>948</v>
      </c>
      <c r="E434" s="65" t="s">
        <v>947</v>
      </c>
      <c r="F434" s="66">
        <v>864552.26</v>
      </c>
      <c r="G434" s="66">
        <v>864552.26</v>
      </c>
      <c r="H434" s="30"/>
    </row>
    <row r="435" spans="1:8" s="7" customFormat="1" ht="28.5" outlineLevel="1" x14ac:dyDescent="0.2">
      <c r="A435" s="68" t="s">
        <v>175</v>
      </c>
      <c r="B435" s="65" t="s">
        <v>753</v>
      </c>
      <c r="C435" s="65" t="s">
        <v>790</v>
      </c>
      <c r="D435" s="65" t="s">
        <v>949</v>
      </c>
      <c r="E435" s="65" t="s">
        <v>947</v>
      </c>
      <c r="F435" s="66">
        <v>431643.3</v>
      </c>
      <c r="G435" s="66">
        <v>431643.3</v>
      </c>
      <c r="H435" s="30"/>
    </row>
    <row r="436" spans="1:8" s="7" customFormat="1" ht="28.5" outlineLevel="1" x14ac:dyDescent="0.2">
      <c r="A436" s="68" t="s">
        <v>209</v>
      </c>
      <c r="B436" s="65" t="s">
        <v>753</v>
      </c>
      <c r="C436" s="65" t="s">
        <v>790</v>
      </c>
      <c r="D436" s="65" t="s">
        <v>950</v>
      </c>
      <c r="E436" s="65" t="s">
        <v>947</v>
      </c>
      <c r="F436" s="66">
        <v>319149.59999999998</v>
      </c>
      <c r="G436" s="66">
        <v>319149.59999999998</v>
      </c>
      <c r="H436" s="30"/>
    </row>
    <row r="437" spans="1:8" s="7" customFormat="1" ht="28.5" outlineLevel="1" x14ac:dyDescent="0.2">
      <c r="A437" s="68" t="s">
        <v>209</v>
      </c>
      <c r="B437" s="65" t="s">
        <v>753</v>
      </c>
      <c r="C437" s="65" t="s">
        <v>790</v>
      </c>
      <c r="D437" s="65" t="s">
        <v>951</v>
      </c>
      <c r="E437" s="65" t="s">
        <v>945</v>
      </c>
      <c r="F437" s="66">
        <v>96800</v>
      </c>
      <c r="G437" s="66">
        <v>0</v>
      </c>
      <c r="H437" s="30"/>
    </row>
    <row r="438" spans="1:8" s="7" customFormat="1" ht="28.5" outlineLevel="1" x14ac:dyDescent="0.2">
      <c r="A438" s="68" t="s">
        <v>209</v>
      </c>
      <c r="B438" s="65" t="s">
        <v>753</v>
      </c>
      <c r="C438" s="65" t="s">
        <v>790</v>
      </c>
      <c r="D438" s="65" t="s">
        <v>952</v>
      </c>
      <c r="E438" s="65" t="s">
        <v>945</v>
      </c>
      <c r="F438" s="66">
        <v>156146</v>
      </c>
      <c r="G438" s="66">
        <v>156146</v>
      </c>
      <c r="H438" s="30"/>
    </row>
    <row r="439" spans="1:8" s="7" customFormat="1" ht="28.5" outlineLevel="1" x14ac:dyDescent="0.2">
      <c r="A439" s="68" t="s">
        <v>209</v>
      </c>
      <c r="B439" s="65" t="s">
        <v>753</v>
      </c>
      <c r="C439" s="65" t="s">
        <v>790</v>
      </c>
      <c r="D439" s="65" t="s">
        <v>953</v>
      </c>
      <c r="E439" s="65" t="s">
        <v>947</v>
      </c>
      <c r="F439" s="66">
        <v>86220.97</v>
      </c>
      <c r="G439" s="66">
        <v>86220.97</v>
      </c>
      <c r="H439" s="30"/>
    </row>
    <row r="440" spans="1:8" s="7" customFormat="1" ht="28.5" outlineLevel="1" x14ac:dyDescent="0.2">
      <c r="A440" s="68" t="s">
        <v>209</v>
      </c>
      <c r="B440" s="65" t="s">
        <v>753</v>
      </c>
      <c r="C440" s="65" t="s">
        <v>790</v>
      </c>
      <c r="D440" s="65" t="s">
        <v>954</v>
      </c>
      <c r="E440" s="65" t="s">
        <v>945</v>
      </c>
      <c r="F440" s="66">
        <v>489166.7</v>
      </c>
      <c r="G440" s="66">
        <v>489166.7</v>
      </c>
      <c r="H440" s="30"/>
    </row>
    <row r="441" spans="1:8" s="7" customFormat="1" ht="28.5" outlineLevel="1" x14ac:dyDescent="0.2">
      <c r="A441" s="68" t="s">
        <v>209</v>
      </c>
      <c r="B441" s="65" t="s">
        <v>753</v>
      </c>
      <c r="C441" s="65" t="s">
        <v>790</v>
      </c>
      <c r="D441" s="65" t="s">
        <v>955</v>
      </c>
      <c r="E441" s="65" t="s">
        <v>945</v>
      </c>
      <c r="F441" s="66">
        <v>356950</v>
      </c>
      <c r="G441" s="66">
        <v>356950</v>
      </c>
      <c r="H441" s="30"/>
    </row>
    <row r="442" spans="1:8" s="7" customFormat="1" ht="28.5" outlineLevel="1" x14ac:dyDescent="0.2">
      <c r="A442" s="68" t="s">
        <v>175</v>
      </c>
      <c r="B442" s="65" t="s">
        <v>753</v>
      </c>
      <c r="C442" s="65" t="s">
        <v>790</v>
      </c>
      <c r="D442" s="65" t="s">
        <v>956</v>
      </c>
      <c r="E442" s="65" t="s">
        <v>947</v>
      </c>
      <c r="F442" s="66">
        <v>351815.97</v>
      </c>
      <c r="G442" s="66">
        <v>351815.97</v>
      </c>
      <c r="H442" s="30"/>
    </row>
    <row r="443" spans="1:8" s="7" customFormat="1" ht="14.25" outlineLevel="1" x14ac:dyDescent="0.2">
      <c r="A443" s="68" t="s">
        <v>209</v>
      </c>
      <c r="B443" s="65" t="s">
        <v>753</v>
      </c>
      <c r="C443" s="65" t="s">
        <v>790</v>
      </c>
      <c r="D443" s="65" t="s">
        <v>957</v>
      </c>
      <c r="E443" s="65" t="s">
        <v>945</v>
      </c>
      <c r="F443" s="66">
        <v>735257.71</v>
      </c>
      <c r="G443" s="66">
        <v>735257.71</v>
      </c>
      <c r="H443" s="30"/>
    </row>
    <row r="444" spans="1:8" s="7" customFormat="1" ht="28.5" outlineLevel="1" x14ac:dyDescent="0.2">
      <c r="A444" s="68" t="s">
        <v>175</v>
      </c>
      <c r="B444" s="65" t="s">
        <v>753</v>
      </c>
      <c r="C444" s="65" t="s">
        <v>790</v>
      </c>
      <c r="D444" s="65" t="s">
        <v>958</v>
      </c>
      <c r="E444" s="65" t="s">
        <v>947</v>
      </c>
      <c r="F444" s="66">
        <v>145829.20000000001</v>
      </c>
      <c r="G444" s="66">
        <v>145829.20000000001</v>
      </c>
      <c r="H444" s="30"/>
    </row>
    <row r="445" spans="1:8" s="7" customFormat="1" ht="14.25" outlineLevel="1" x14ac:dyDescent="0.2">
      <c r="A445" s="68" t="s">
        <v>209</v>
      </c>
      <c r="B445" s="65" t="s">
        <v>753</v>
      </c>
      <c r="C445" s="65" t="s">
        <v>790</v>
      </c>
      <c r="D445" s="65" t="s">
        <v>959</v>
      </c>
      <c r="E445" s="65" t="s">
        <v>945</v>
      </c>
      <c r="F445" s="66">
        <v>337306</v>
      </c>
      <c r="G445" s="66">
        <v>337306</v>
      </c>
      <c r="H445" s="30"/>
    </row>
    <row r="446" spans="1:8" s="7" customFormat="1" ht="28.5" outlineLevel="1" x14ac:dyDescent="0.2">
      <c r="A446" s="68" t="s">
        <v>209</v>
      </c>
      <c r="B446" s="65" t="s">
        <v>753</v>
      </c>
      <c r="C446" s="65" t="s">
        <v>790</v>
      </c>
      <c r="D446" s="65" t="s">
        <v>960</v>
      </c>
      <c r="E446" s="65" t="s">
        <v>945</v>
      </c>
      <c r="F446" s="66">
        <v>506990</v>
      </c>
      <c r="G446" s="66">
        <v>506990</v>
      </c>
      <c r="H446" s="30"/>
    </row>
    <row r="447" spans="1:8" s="7" customFormat="1" ht="28.5" outlineLevel="1" x14ac:dyDescent="0.2">
      <c r="A447" s="68" t="s">
        <v>209</v>
      </c>
      <c r="B447" s="65" t="s">
        <v>753</v>
      </c>
      <c r="C447" s="65" t="s">
        <v>790</v>
      </c>
      <c r="D447" s="65" t="s">
        <v>961</v>
      </c>
      <c r="E447" s="65" t="s">
        <v>945</v>
      </c>
      <c r="F447" s="66">
        <v>520300</v>
      </c>
      <c r="G447" s="66">
        <v>520300</v>
      </c>
      <c r="H447" s="30"/>
    </row>
    <row r="448" spans="1:8" s="7" customFormat="1" ht="14.25" outlineLevel="1" x14ac:dyDescent="0.2">
      <c r="A448" s="68" t="s">
        <v>209</v>
      </c>
      <c r="B448" s="65" t="s">
        <v>753</v>
      </c>
      <c r="C448" s="65" t="s">
        <v>790</v>
      </c>
      <c r="D448" s="65" t="s">
        <v>962</v>
      </c>
      <c r="E448" s="65" t="s">
        <v>947</v>
      </c>
      <c r="F448" s="66">
        <v>803440</v>
      </c>
      <c r="G448" s="66">
        <v>803440</v>
      </c>
      <c r="H448" s="30"/>
    </row>
    <row r="449" spans="1:8" s="7" customFormat="1" ht="28.5" outlineLevel="1" x14ac:dyDescent="0.2">
      <c r="A449" s="68" t="s">
        <v>209</v>
      </c>
      <c r="B449" s="65" t="s">
        <v>753</v>
      </c>
      <c r="C449" s="65" t="s">
        <v>790</v>
      </c>
      <c r="D449" s="65" t="s">
        <v>963</v>
      </c>
      <c r="E449" s="65" t="s">
        <v>947</v>
      </c>
      <c r="F449" s="66">
        <v>841434</v>
      </c>
      <c r="G449" s="66">
        <v>841434</v>
      </c>
      <c r="H449" s="30"/>
    </row>
    <row r="450" spans="1:8" s="7" customFormat="1" ht="14.25" outlineLevel="1" x14ac:dyDescent="0.2">
      <c r="A450" s="68" t="s">
        <v>209</v>
      </c>
      <c r="B450" s="65" t="s">
        <v>753</v>
      </c>
      <c r="C450" s="65" t="s">
        <v>790</v>
      </c>
      <c r="D450" s="65" t="s">
        <v>964</v>
      </c>
      <c r="E450" s="65" t="s">
        <v>790</v>
      </c>
      <c r="F450" s="66">
        <v>500000</v>
      </c>
      <c r="G450" s="66">
        <v>661552</v>
      </c>
      <c r="H450" s="30"/>
    </row>
    <row r="451" spans="1:8" s="7" customFormat="1" ht="28.5" outlineLevel="1" x14ac:dyDescent="0.2">
      <c r="A451" s="68" t="s">
        <v>209</v>
      </c>
      <c r="B451" s="65" t="s">
        <v>753</v>
      </c>
      <c r="C451" s="65" t="s">
        <v>790</v>
      </c>
      <c r="D451" s="65" t="s">
        <v>965</v>
      </c>
      <c r="E451" s="65" t="s">
        <v>790</v>
      </c>
      <c r="F451" s="66">
        <v>3100000</v>
      </c>
      <c r="G451" s="66">
        <v>5593562.1399999997</v>
      </c>
      <c r="H451" s="30"/>
    </row>
    <row r="452" spans="1:8" s="7" customFormat="1" ht="42.75" outlineLevel="1" x14ac:dyDescent="0.2">
      <c r="A452" s="68" t="s">
        <v>209</v>
      </c>
      <c r="B452" s="65" t="s">
        <v>176</v>
      </c>
      <c r="C452" s="65" t="s">
        <v>126</v>
      </c>
      <c r="D452" s="65" t="s">
        <v>806</v>
      </c>
      <c r="E452" s="65" t="s">
        <v>807</v>
      </c>
      <c r="F452" s="66">
        <v>239863</v>
      </c>
      <c r="G452" s="66">
        <v>163047</v>
      </c>
      <c r="H452" s="39"/>
    </row>
    <row r="453" spans="1:8" s="7" customFormat="1" ht="28.5" outlineLevel="1" x14ac:dyDescent="0.2">
      <c r="A453" s="68" t="s">
        <v>209</v>
      </c>
      <c r="B453" s="65" t="s">
        <v>176</v>
      </c>
      <c r="C453" s="65" t="s">
        <v>126</v>
      </c>
      <c r="D453" s="65" t="s">
        <v>808</v>
      </c>
      <c r="E453" s="65" t="s">
        <v>809</v>
      </c>
      <c r="F453" s="66">
        <v>25000000</v>
      </c>
      <c r="G453" s="66">
        <v>25000000</v>
      </c>
      <c r="H453" s="39"/>
    </row>
    <row r="454" spans="1:8" s="7" customFormat="1" ht="42.75" outlineLevel="1" x14ac:dyDescent="0.2">
      <c r="A454" s="68" t="s">
        <v>209</v>
      </c>
      <c r="B454" s="65" t="s">
        <v>176</v>
      </c>
      <c r="C454" s="65" t="s">
        <v>126</v>
      </c>
      <c r="D454" s="65" t="s">
        <v>810</v>
      </c>
      <c r="E454" s="65" t="s">
        <v>809</v>
      </c>
      <c r="F454" s="66">
        <v>20000000</v>
      </c>
      <c r="G454" s="66">
        <v>20000000</v>
      </c>
      <c r="H454" s="39"/>
    </row>
    <row r="455" spans="1:8" s="7" customFormat="1" ht="42.75" outlineLevel="1" x14ac:dyDescent="0.2">
      <c r="A455" s="68" t="s">
        <v>209</v>
      </c>
      <c r="B455" s="65" t="s">
        <v>176</v>
      </c>
      <c r="C455" s="65" t="s">
        <v>126</v>
      </c>
      <c r="D455" s="65" t="s">
        <v>811</v>
      </c>
      <c r="E455" s="65" t="s">
        <v>809</v>
      </c>
      <c r="F455" s="66">
        <v>5000000</v>
      </c>
      <c r="G455" s="66">
        <v>5000000</v>
      </c>
      <c r="H455" s="39"/>
    </row>
    <row r="456" spans="1:8" s="7" customFormat="1" ht="28.5" outlineLevel="1" x14ac:dyDescent="0.2">
      <c r="A456" s="68" t="s">
        <v>209</v>
      </c>
      <c r="B456" s="65" t="s">
        <v>176</v>
      </c>
      <c r="C456" s="65" t="s">
        <v>126</v>
      </c>
      <c r="D456" s="65" t="s">
        <v>812</v>
      </c>
      <c r="E456" s="65" t="s">
        <v>809</v>
      </c>
      <c r="F456" s="66">
        <v>25000000</v>
      </c>
      <c r="G456" s="66">
        <v>25000000</v>
      </c>
      <c r="H456" s="39"/>
    </row>
    <row r="457" spans="1:8" s="7" customFormat="1" ht="28.5" outlineLevel="1" x14ac:dyDescent="0.2">
      <c r="A457" s="68" t="s">
        <v>209</v>
      </c>
      <c r="B457" s="65" t="s">
        <v>176</v>
      </c>
      <c r="C457" s="65" t="s">
        <v>126</v>
      </c>
      <c r="D457" s="65" t="s">
        <v>813</v>
      </c>
      <c r="E457" s="65" t="s">
        <v>814</v>
      </c>
      <c r="F457" s="66">
        <v>5000000</v>
      </c>
      <c r="G457" s="66">
        <v>5000000</v>
      </c>
      <c r="H457" s="39"/>
    </row>
    <row r="458" spans="1:8" s="7" customFormat="1" ht="28.5" outlineLevel="1" x14ac:dyDescent="0.2">
      <c r="A458" s="68" t="s">
        <v>209</v>
      </c>
      <c r="B458" s="65" t="s">
        <v>176</v>
      </c>
      <c r="C458" s="65" t="s">
        <v>126</v>
      </c>
      <c r="D458" s="65" t="s">
        <v>815</v>
      </c>
      <c r="E458" s="65" t="s">
        <v>814</v>
      </c>
      <c r="F458" s="66">
        <v>5000000</v>
      </c>
      <c r="G458" s="66">
        <v>5000000</v>
      </c>
      <c r="H458" s="39"/>
    </row>
    <row r="459" spans="1:8" s="7" customFormat="1" ht="28.5" outlineLevel="1" x14ac:dyDescent="0.2">
      <c r="A459" s="68" t="s">
        <v>209</v>
      </c>
      <c r="B459" s="65" t="s">
        <v>176</v>
      </c>
      <c r="C459" s="65" t="s">
        <v>126</v>
      </c>
      <c r="D459" s="65" t="s">
        <v>816</v>
      </c>
      <c r="E459" s="65" t="s">
        <v>814</v>
      </c>
      <c r="F459" s="66">
        <v>5000000</v>
      </c>
      <c r="G459" s="66">
        <v>5000000</v>
      </c>
      <c r="H459" s="39"/>
    </row>
    <row r="460" spans="1:8" s="7" customFormat="1" ht="28.5" outlineLevel="1" x14ac:dyDescent="0.2">
      <c r="A460" s="68" t="s">
        <v>209</v>
      </c>
      <c r="B460" s="65" t="s">
        <v>176</v>
      </c>
      <c r="C460" s="65" t="s">
        <v>126</v>
      </c>
      <c r="D460" s="65" t="s">
        <v>817</v>
      </c>
      <c r="E460" s="65" t="s">
        <v>814</v>
      </c>
      <c r="F460" s="66">
        <v>5000000</v>
      </c>
      <c r="G460" s="66">
        <v>5000000</v>
      </c>
      <c r="H460" s="39"/>
    </row>
    <row r="461" spans="1:8" s="7" customFormat="1" ht="28.5" outlineLevel="1" x14ac:dyDescent="0.2">
      <c r="A461" s="68" t="s">
        <v>209</v>
      </c>
      <c r="B461" s="65" t="s">
        <v>176</v>
      </c>
      <c r="C461" s="65" t="s">
        <v>966</v>
      </c>
      <c r="D461" s="65" t="s">
        <v>967</v>
      </c>
      <c r="E461" s="65" t="s">
        <v>968</v>
      </c>
      <c r="F461" s="66">
        <v>316314.61</v>
      </c>
      <c r="G461" s="66">
        <v>316314.61</v>
      </c>
      <c r="H461" s="39"/>
    </row>
    <row r="462" spans="1:8" s="7" customFormat="1" ht="28.5" outlineLevel="1" x14ac:dyDescent="0.2">
      <c r="A462" s="68" t="s">
        <v>209</v>
      </c>
      <c r="B462" s="65" t="s">
        <v>176</v>
      </c>
      <c r="C462" s="65" t="s">
        <v>966</v>
      </c>
      <c r="D462" s="65" t="s">
        <v>967</v>
      </c>
      <c r="E462" s="65" t="s">
        <v>969</v>
      </c>
      <c r="F462" s="66">
        <v>145949.79999999999</v>
      </c>
      <c r="G462" s="66">
        <v>145949.79999999999</v>
      </c>
      <c r="H462" s="39"/>
    </row>
    <row r="463" spans="1:8" s="7" customFormat="1" ht="28.5" outlineLevel="1" x14ac:dyDescent="0.2">
      <c r="A463" s="68" t="s">
        <v>209</v>
      </c>
      <c r="B463" s="65" t="s">
        <v>176</v>
      </c>
      <c r="C463" s="65" t="s">
        <v>966</v>
      </c>
      <c r="D463" s="65" t="s">
        <v>970</v>
      </c>
      <c r="E463" s="65" t="s">
        <v>971</v>
      </c>
      <c r="F463" s="66">
        <v>5059789.51</v>
      </c>
      <c r="G463" s="66">
        <v>5059789.51</v>
      </c>
      <c r="H463" s="39"/>
    </row>
    <row r="464" spans="1:8" s="7" customFormat="1" ht="28.5" outlineLevel="1" x14ac:dyDescent="0.2">
      <c r="A464" s="68" t="s">
        <v>209</v>
      </c>
      <c r="B464" s="65" t="s">
        <v>176</v>
      </c>
      <c r="C464" s="65" t="s">
        <v>966</v>
      </c>
      <c r="D464" s="65" t="s">
        <v>967</v>
      </c>
      <c r="E464" s="65" t="s">
        <v>969</v>
      </c>
      <c r="F464" s="66">
        <v>54233</v>
      </c>
      <c r="G464" s="66">
        <v>54233</v>
      </c>
      <c r="H464" s="39"/>
    </row>
    <row r="465" spans="1:8" s="7" customFormat="1" ht="28.5" outlineLevel="1" x14ac:dyDescent="0.2">
      <c r="A465" s="68" t="s">
        <v>209</v>
      </c>
      <c r="B465" s="65" t="s">
        <v>176</v>
      </c>
      <c r="C465" s="65" t="s">
        <v>966</v>
      </c>
      <c r="D465" s="65" t="s">
        <v>972</v>
      </c>
      <c r="E465" s="65" t="s">
        <v>969</v>
      </c>
      <c r="F465" s="66">
        <v>1317171</v>
      </c>
      <c r="G465" s="66">
        <v>1317171</v>
      </c>
      <c r="H465" s="39"/>
    </row>
    <row r="466" spans="1:8" s="7" customFormat="1" ht="28.5" outlineLevel="1" x14ac:dyDescent="0.2">
      <c r="A466" s="68" t="s">
        <v>209</v>
      </c>
      <c r="B466" s="65" t="s">
        <v>176</v>
      </c>
      <c r="C466" s="65" t="s">
        <v>966</v>
      </c>
      <c r="D466" s="65" t="s">
        <v>970</v>
      </c>
      <c r="E466" s="65" t="s">
        <v>973</v>
      </c>
      <c r="F466" s="66">
        <v>8547792</v>
      </c>
      <c r="G466" s="66">
        <v>8547792</v>
      </c>
      <c r="H466" s="39"/>
    </row>
    <row r="467" spans="1:8" s="7" customFormat="1" ht="28.5" outlineLevel="1" x14ac:dyDescent="0.2">
      <c r="A467" s="68" t="s">
        <v>209</v>
      </c>
      <c r="B467" s="65" t="s">
        <v>176</v>
      </c>
      <c r="C467" s="65" t="s">
        <v>966</v>
      </c>
      <c r="D467" s="65" t="s">
        <v>972</v>
      </c>
      <c r="E467" s="65" t="s">
        <v>969</v>
      </c>
      <c r="F467" s="66">
        <v>1530932.79</v>
      </c>
      <c r="G467" s="66">
        <v>1530932.79</v>
      </c>
      <c r="H467" s="39"/>
    </row>
    <row r="468" spans="1:8" s="7" customFormat="1" ht="28.5" outlineLevel="1" x14ac:dyDescent="0.2">
      <c r="A468" s="68" t="s">
        <v>209</v>
      </c>
      <c r="B468" s="65" t="s">
        <v>176</v>
      </c>
      <c r="C468" s="65" t="s">
        <v>966</v>
      </c>
      <c r="D468" s="65" t="s">
        <v>970</v>
      </c>
      <c r="E468" s="65" t="s">
        <v>973</v>
      </c>
      <c r="F468" s="66">
        <v>8191920</v>
      </c>
      <c r="G468" s="66">
        <v>8191920</v>
      </c>
      <c r="H468" s="39"/>
    </row>
    <row r="469" spans="1:8" s="7" customFormat="1" ht="28.5" outlineLevel="1" x14ac:dyDescent="0.2">
      <c r="A469" s="68" t="s">
        <v>209</v>
      </c>
      <c r="B469" s="65" t="s">
        <v>176</v>
      </c>
      <c r="C469" s="65" t="s">
        <v>126</v>
      </c>
      <c r="D469" s="65" t="s">
        <v>818</v>
      </c>
      <c r="E469" s="65" t="s">
        <v>814</v>
      </c>
      <c r="F469" s="66">
        <v>316000</v>
      </c>
      <c r="G469" s="66">
        <v>186725.39</v>
      </c>
      <c r="H469" s="39"/>
    </row>
    <row r="470" spans="1:8" s="7" customFormat="1" ht="28.5" outlineLevel="1" x14ac:dyDescent="0.2">
      <c r="A470" s="68" t="s">
        <v>209</v>
      </c>
      <c r="B470" s="65" t="s">
        <v>176</v>
      </c>
      <c r="C470" s="65" t="s">
        <v>126</v>
      </c>
      <c r="D470" s="65" t="s">
        <v>819</v>
      </c>
      <c r="E470" s="65" t="s">
        <v>814</v>
      </c>
      <c r="F470" s="66">
        <v>30000</v>
      </c>
      <c r="G470" s="66">
        <v>30000</v>
      </c>
      <c r="H470" s="39"/>
    </row>
    <row r="471" spans="1:8" s="7" customFormat="1" ht="28.5" outlineLevel="1" x14ac:dyDescent="0.2">
      <c r="A471" s="68" t="s">
        <v>209</v>
      </c>
      <c r="B471" s="65" t="s">
        <v>176</v>
      </c>
      <c r="C471" s="65" t="s">
        <v>126</v>
      </c>
      <c r="D471" s="65" t="s">
        <v>974</v>
      </c>
      <c r="E471" s="65" t="s">
        <v>814</v>
      </c>
      <c r="F471" s="66">
        <v>1675190.5100000054</v>
      </c>
      <c r="G471" s="66">
        <v>1675190.5100000054</v>
      </c>
      <c r="H471" s="72"/>
    </row>
    <row r="472" spans="1:8" s="7" customFormat="1" ht="28.5" outlineLevel="1" x14ac:dyDescent="0.2">
      <c r="A472" s="68" t="s">
        <v>209</v>
      </c>
      <c r="B472" s="65" t="s">
        <v>176</v>
      </c>
      <c r="C472" s="65" t="s">
        <v>975</v>
      </c>
      <c r="D472" s="65"/>
      <c r="E472" s="65" t="s">
        <v>975</v>
      </c>
      <c r="F472" s="66">
        <v>388619</v>
      </c>
      <c r="G472" s="66">
        <v>388619</v>
      </c>
      <c r="H472" s="72"/>
    </row>
    <row r="473" spans="1:8" s="7" customFormat="1" ht="42.75" outlineLevel="1" x14ac:dyDescent="0.2">
      <c r="A473" s="68" t="s">
        <v>209</v>
      </c>
      <c r="B473" s="65" t="s">
        <v>176</v>
      </c>
      <c r="C473" s="65" t="s">
        <v>376</v>
      </c>
      <c r="D473" s="65"/>
      <c r="E473" s="65" t="s">
        <v>376</v>
      </c>
      <c r="F473" s="66">
        <v>15460.92</v>
      </c>
      <c r="G473" s="66">
        <v>15460.92</v>
      </c>
      <c r="H473" s="72"/>
    </row>
    <row r="474" spans="1:8" s="7" customFormat="1" ht="28.5" outlineLevel="1" x14ac:dyDescent="0.2">
      <c r="A474" s="68" t="s">
        <v>820</v>
      </c>
      <c r="B474" s="65" t="s">
        <v>210</v>
      </c>
      <c r="C474" s="65" t="s">
        <v>821</v>
      </c>
      <c r="D474" s="65" t="s">
        <v>976</v>
      </c>
      <c r="E474" s="65" t="s">
        <v>729</v>
      </c>
      <c r="F474" s="66">
        <v>8736000</v>
      </c>
      <c r="G474" s="66">
        <v>8736000</v>
      </c>
      <c r="H474" s="65"/>
    </row>
    <row r="475" spans="1:8" s="7" customFormat="1" ht="42.75" outlineLevel="1" x14ac:dyDescent="0.2">
      <c r="A475" s="68" t="s">
        <v>820</v>
      </c>
      <c r="B475" s="65" t="s">
        <v>210</v>
      </c>
      <c r="C475" s="65" t="s">
        <v>821</v>
      </c>
      <c r="D475" s="65" t="s">
        <v>977</v>
      </c>
      <c r="E475" s="65" t="s">
        <v>729</v>
      </c>
      <c r="F475" s="66">
        <f>14000000-9744000</f>
        <v>4256000</v>
      </c>
      <c r="G475" s="66">
        <v>4176000</v>
      </c>
      <c r="H475" s="65" t="s">
        <v>822</v>
      </c>
    </row>
    <row r="476" spans="1:8" s="7" customFormat="1" ht="28.5" outlineLevel="1" x14ac:dyDescent="0.2">
      <c r="A476" s="68" t="s">
        <v>820</v>
      </c>
      <c r="B476" s="65" t="s">
        <v>210</v>
      </c>
      <c r="C476" s="65" t="s">
        <v>821</v>
      </c>
      <c r="D476" s="65" t="s">
        <v>978</v>
      </c>
      <c r="E476" s="65" t="s">
        <v>729</v>
      </c>
      <c r="F476" s="66"/>
      <c r="G476" s="66">
        <v>-112000</v>
      </c>
      <c r="H476" s="73"/>
    </row>
    <row r="477" spans="1:8" s="7" customFormat="1" ht="28.5" outlineLevel="1" x14ac:dyDescent="0.2">
      <c r="A477" s="68" t="s">
        <v>209</v>
      </c>
      <c r="B477" s="65" t="s">
        <v>753</v>
      </c>
      <c r="C477" s="65" t="s">
        <v>35</v>
      </c>
      <c r="D477" s="65" t="s">
        <v>823</v>
      </c>
      <c r="E477" s="65" t="s">
        <v>314</v>
      </c>
      <c r="F477" s="66">
        <v>445185.25</v>
      </c>
      <c r="G477" s="66">
        <v>445185.25</v>
      </c>
      <c r="H477" s="39"/>
    </row>
    <row r="478" spans="1:8" s="7" customFormat="1" ht="28.5" outlineLevel="1" x14ac:dyDescent="0.2">
      <c r="A478" s="68" t="s">
        <v>209</v>
      </c>
      <c r="B478" s="65" t="s">
        <v>753</v>
      </c>
      <c r="C478" s="65" t="s">
        <v>35</v>
      </c>
      <c r="D478" s="65" t="s">
        <v>824</v>
      </c>
      <c r="E478" s="65" t="s">
        <v>314</v>
      </c>
      <c r="F478" s="66">
        <v>375251.18</v>
      </c>
      <c r="G478" s="66">
        <v>375251.18</v>
      </c>
      <c r="H478" s="39"/>
    </row>
    <row r="479" spans="1:8" s="7" customFormat="1" ht="28.5" outlineLevel="1" x14ac:dyDescent="0.2">
      <c r="A479" s="68" t="s">
        <v>209</v>
      </c>
      <c r="B479" s="65" t="s">
        <v>753</v>
      </c>
      <c r="C479" s="65" t="s">
        <v>35</v>
      </c>
      <c r="D479" s="65" t="s">
        <v>825</v>
      </c>
      <c r="E479" s="65" t="s">
        <v>314</v>
      </c>
      <c r="F479" s="66">
        <v>329615.28999999998</v>
      </c>
      <c r="G479" s="66">
        <v>329615.28999999998</v>
      </c>
      <c r="H479" s="39"/>
    </row>
    <row r="480" spans="1:8" s="7" customFormat="1" ht="28.5" outlineLevel="1" x14ac:dyDescent="0.2">
      <c r="A480" s="68" t="s">
        <v>209</v>
      </c>
      <c r="B480" s="65" t="s">
        <v>753</v>
      </c>
      <c r="C480" s="65" t="s">
        <v>35</v>
      </c>
      <c r="D480" s="65" t="s">
        <v>826</v>
      </c>
      <c r="E480" s="65" t="s">
        <v>314</v>
      </c>
      <c r="F480" s="66">
        <v>308455.73</v>
      </c>
      <c r="G480" s="66">
        <v>308455.73</v>
      </c>
      <c r="H480" s="39"/>
    </row>
    <row r="481" spans="1:8" s="7" customFormat="1" ht="28.5" outlineLevel="1" x14ac:dyDescent="0.2">
      <c r="A481" s="68" t="s">
        <v>209</v>
      </c>
      <c r="B481" s="65" t="s">
        <v>753</v>
      </c>
      <c r="C481" s="65" t="s">
        <v>35</v>
      </c>
      <c r="D481" s="65" t="s">
        <v>827</v>
      </c>
      <c r="E481" s="65" t="s">
        <v>314</v>
      </c>
      <c r="F481" s="66">
        <v>204489.18</v>
      </c>
      <c r="G481" s="66">
        <v>204489.18</v>
      </c>
      <c r="H481" s="39"/>
    </row>
    <row r="482" spans="1:8" s="7" customFormat="1" ht="28.5" outlineLevel="1" x14ac:dyDescent="0.2">
      <c r="A482" s="68" t="s">
        <v>209</v>
      </c>
      <c r="B482" s="65" t="s">
        <v>753</v>
      </c>
      <c r="C482" s="65" t="s">
        <v>35</v>
      </c>
      <c r="D482" s="65" t="s">
        <v>828</v>
      </c>
      <c r="E482" s="65" t="s">
        <v>314</v>
      </c>
      <c r="F482" s="66">
        <v>188847.05</v>
      </c>
      <c r="G482" s="66">
        <v>188847.05</v>
      </c>
      <c r="H482" s="39"/>
    </row>
    <row r="483" spans="1:8" s="7" customFormat="1" ht="28.5" outlineLevel="1" x14ac:dyDescent="0.2">
      <c r="A483" s="68" t="s">
        <v>209</v>
      </c>
      <c r="B483" s="65" t="s">
        <v>753</v>
      </c>
      <c r="C483" s="65" t="s">
        <v>35</v>
      </c>
      <c r="D483" s="65" t="s">
        <v>829</v>
      </c>
      <c r="E483" s="65" t="s">
        <v>314</v>
      </c>
      <c r="F483" s="66">
        <v>163886.97</v>
      </c>
      <c r="G483" s="66">
        <v>163886.97</v>
      </c>
      <c r="H483" s="39"/>
    </row>
    <row r="484" spans="1:8" s="7" customFormat="1" ht="28.5" outlineLevel="1" x14ac:dyDescent="0.2">
      <c r="A484" s="68" t="s">
        <v>209</v>
      </c>
      <c r="B484" s="65" t="s">
        <v>753</v>
      </c>
      <c r="C484" s="65" t="s">
        <v>35</v>
      </c>
      <c r="D484" s="65" t="s">
        <v>830</v>
      </c>
      <c r="E484" s="65" t="s">
        <v>313</v>
      </c>
      <c r="F484" s="66">
        <v>114212.58</v>
      </c>
      <c r="G484" s="66">
        <v>114212.58</v>
      </c>
      <c r="H484" s="39"/>
    </row>
    <row r="485" spans="1:8" s="7" customFormat="1" ht="14.25" outlineLevel="1" x14ac:dyDescent="0.2">
      <c r="A485" s="68" t="s">
        <v>209</v>
      </c>
      <c r="B485" s="65" t="s">
        <v>753</v>
      </c>
      <c r="C485" s="65" t="s">
        <v>35</v>
      </c>
      <c r="D485" s="65" t="s">
        <v>831</v>
      </c>
      <c r="E485" s="65" t="s">
        <v>313</v>
      </c>
      <c r="F485" s="66">
        <v>97338.95</v>
      </c>
      <c r="G485" s="66">
        <v>97338.95</v>
      </c>
      <c r="H485" s="39"/>
    </row>
    <row r="486" spans="1:8" s="7" customFormat="1" ht="28.5" outlineLevel="1" x14ac:dyDescent="0.2">
      <c r="A486" s="68" t="s">
        <v>209</v>
      </c>
      <c r="B486" s="65" t="s">
        <v>753</v>
      </c>
      <c r="C486" s="65" t="s">
        <v>35</v>
      </c>
      <c r="D486" s="65" t="s">
        <v>832</v>
      </c>
      <c r="E486" s="65" t="s">
        <v>314</v>
      </c>
      <c r="F486" s="66">
        <v>77946.7</v>
      </c>
      <c r="G486" s="66">
        <v>77946.7</v>
      </c>
      <c r="H486" s="39"/>
    </row>
    <row r="487" spans="1:8" s="7" customFormat="1" ht="28.5" outlineLevel="1" x14ac:dyDescent="0.2">
      <c r="A487" s="68" t="s">
        <v>209</v>
      </c>
      <c r="B487" s="65" t="s">
        <v>753</v>
      </c>
      <c r="C487" s="65" t="s">
        <v>35</v>
      </c>
      <c r="D487" s="65" t="s">
        <v>833</v>
      </c>
      <c r="E487" s="65" t="s">
        <v>314</v>
      </c>
      <c r="F487" s="66">
        <v>443873.34</v>
      </c>
      <c r="G487" s="66">
        <v>443873.34</v>
      </c>
      <c r="H487" s="39"/>
    </row>
    <row r="488" spans="1:8" s="7" customFormat="1" ht="28.5" outlineLevel="1" x14ac:dyDescent="0.2">
      <c r="A488" s="68" t="s">
        <v>209</v>
      </c>
      <c r="B488" s="65" t="s">
        <v>753</v>
      </c>
      <c r="C488" s="65" t="s">
        <v>35</v>
      </c>
      <c r="D488" s="65" t="s">
        <v>834</v>
      </c>
      <c r="E488" s="65" t="s">
        <v>314</v>
      </c>
      <c r="F488" s="66">
        <v>338148.53</v>
      </c>
      <c r="G488" s="66">
        <v>338148.53</v>
      </c>
      <c r="H488" s="39"/>
    </row>
    <row r="489" spans="1:8" s="7" customFormat="1" ht="28.5" outlineLevel="1" x14ac:dyDescent="0.2">
      <c r="A489" s="68" t="s">
        <v>209</v>
      </c>
      <c r="B489" s="65" t="s">
        <v>753</v>
      </c>
      <c r="C489" s="65" t="s">
        <v>35</v>
      </c>
      <c r="D489" s="65" t="s">
        <v>835</v>
      </c>
      <c r="E489" s="65" t="s">
        <v>314</v>
      </c>
      <c r="F489" s="66">
        <v>330792.09000000003</v>
      </c>
      <c r="G489" s="66">
        <v>330792.09000000003</v>
      </c>
      <c r="H489" s="39"/>
    </row>
    <row r="490" spans="1:8" s="7" customFormat="1" ht="28.5" outlineLevel="1" x14ac:dyDescent="0.2">
      <c r="A490" s="68" t="s">
        <v>209</v>
      </c>
      <c r="B490" s="65" t="s">
        <v>753</v>
      </c>
      <c r="C490" s="65" t="s">
        <v>35</v>
      </c>
      <c r="D490" s="65" t="s">
        <v>836</v>
      </c>
      <c r="E490" s="65" t="s">
        <v>314</v>
      </c>
      <c r="F490" s="66">
        <v>265438.42</v>
      </c>
      <c r="G490" s="66">
        <v>265438.42</v>
      </c>
      <c r="H490" s="39"/>
    </row>
    <row r="491" spans="1:8" s="7" customFormat="1" ht="28.5" outlineLevel="1" x14ac:dyDescent="0.2">
      <c r="A491" s="68" t="s">
        <v>209</v>
      </c>
      <c r="B491" s="65" t="s">
        <v>753</v>
      </c>
      <c r="C491" s="65" t="s">
        <v>35</v>
      </c>
      <c r="D491" s="65" t="s">
        <v>837</v>
      </c>
      <c r="E491" s="65" t="s">
        <v>314</v>
      </c>
      <c r="F491" s="66">
        <v>163144.76999999999</v>
      </c>
      <c r="G491" s="66">
        <v>163144.76999999999</v>
      </c>
      <c r="H491" s="39"/>
    </row>
    <row r="492" spans="1:8" s="7" customFormat="1" ht="28.5" outlineLevel="1" x14ac:dyDescent="0.2">
      <c r="A492" s="68" t="s">
        <v>209</v>
      </c>
      <c r="B492" s="65" t="s">
        <v>753</v>
      </c>
      <c r="C492" s="65" t="s">
        <v>35</v>
      </c>
      <c r="D492" s="65" t="s">
        <v>838</v>
      </c>
      <c r="E492" s="65" t="s">
        <v>314</v>
      </c>
      <c r="F492" s="66">
        <v>141531.22</v>
      </c>
      <c r="G492" s="66">
        <v>141531.22</v>
      </c>
      <c r="H492" s="39"/>
    </row>
    <row r="493" spans="1:8" s="7" customFormat="1" ht="28.5" outlineLevel="1" x14ac:dyDescent="0.2">
      <c r="A493" s="68" t="s">
        <v>209</v>
      </c>
      <c r="B493" s="65" t="s">
        <v>753</v>
      </c>
      <c r="C493" s="65" t="s">
        <v>35</v>
      </c>
      <c r="D493" s="65" t="s">
        <v>839</v>
      </c>
      <c r="E493" s="65" t="s">
        <v>314</v>
      </c>
      <c r="F493" s="66">
        <v>131106.29999999999</v>
      </c>
      <c r="G493" s="66">
        <v>131106.29999999999</v>
      </c>
      <c r="H493" s="39"/>
    </row>
    <row r="494" spans="1:8" s="7" customFormat="1" ht="28.5" outlineLevel="1" x14ac:dyDescent="0.2">
      <c r="A494" s="68" t="s">
        <v>175</v>
      </c>
      <c r="B494" s="65" t="s">
        <v>753</v>
      </c>
      <c r="C494" s="65" t="s">
        <v>35</v>
      </c>
      <c r="D494" s="65" t="s">
        <v>840</v>
      </c>
      <c r="E494" s="65" t="s">
        <v>307</v>
      </c>
      <c r="F494" s="66">
        <v>130079.57</v>
      </c>
      <c r="G494" s="66">
        <v>130079.57</v>
      </c>
      <c r="H494" s="39"/>
    </row>
    <row r="495" spans="1:8" s="7" customFormat="1" ht="28.5" outlineLevel="1" x14ac:dyDescent="0.2">
      <c r="A495" s="68" t="s">
        <v>209</v>
      </c>
      <c r="B495" s="65" t="s">
        <v>753</v>
      </c>
      <c r="C495" s="65" t="s">
        <v>35</v>
      </c>
      <c r="D495" s="65" t="s">
        <v>841</v>
      </c>
      <c r="E495" s="65" t="s">
        <v>314</v>
      </c>
      <c r="F495" s="66">
        <v>43118.95</v>
      </c>
      <c r="G495" s="66">
        <v>43118.95</v>
      </c>
      <c r="H495" s="39"/>
    </row>
    <row r="496" spans="1:8" s="7" customFormat="1" ht="28.5" outlineLevel="1" x14ac:dyDescent="0.2">
      <c r="A496" s="68" t="s">
        <v>209</v>
      </c>
      <c r="B496" s="65" t="s">
        <v>753</v>
      </c>
      <c r="C496" s="65" t="s">
        <v>35</v>
      </c>
      <c r="D496" s="65" t="s">
        <v>842</v>
      </c>
      <c r="E496" s="65" t="s">
        <v>843</v>
      </c>
      <c r="F496" s="66">
        <v>28217.38</v>
      </c>
      <c r="G496" s="66">
        <v>28217.38</v>
      </c>
      <c r="H496" s="39"/>
    </row>
    <row r="497" spans="1:8" s="7" customFormat="1" ht="28.5" outlineLevel="1" x14ac:dyDescent="0.2">
      <c r="A497" s="68" t="s">
        <v>209</v>
      </c>
      <c r="B497" s="65" t="s">
        <v>753</v>
      </c>
      <c r="C497" s="65" t="s">
        <v>35</v>
      </c>
      <c r="D497" s="65" t="s">
        <v>844</v>
      </c>
      <c r="E497" s="65" t="s">
        <v>845</v>
      </c>
      <c r="F497" s="66">
        <v>25378.89</v>
      </c>
      <c r="G497" s="66">
        <v>25378.89</v>
      </c>
      <c r="H497" s="39"/>
    </row>
    <row r="498" spans="1:8" s="7" customFormat="1" ht="14.25" outlineLevel="1" x14ac:dyDescent="0.2">
      <c r="A498" s="68" t="s">
        <v>209</v>
      </c>
      <c r="B498" s="65" t="s">
        <v>753</v>
      </c>
      <c r="C498" s="65" t="s">
        <v>35</v>
      </c>
      <c r="D498" s="65" t="s">
        <v>846</v>
      </c>
      <c r="E498" s="65" t="s">
        <v>35</v>
      </c>
      <c r="F498" s="66">
        <v>1227806.5099999998</v>
      </c>
      <c r="G498" s="66">
        <v>1227806.5099999998</v>
      </c>
      <c r="H498" s="39"/>
    </row>
    <row r="499" spans="1:8" s="7" customFormat="1" ht="14.25" outlineLevel="1" x14ac:dyDescent="0.2">
      <c r="A499" s="68" t="s">
        <v>209</v>
      </c>
      <c r="B499" s="65" t="s">
        <v>753</v>
      </c>
      <c r="C499" s="65" t="s">
        <v>35</v>
      </c>
      <c r="D499" s="65" t="s">
        <v>846</v>
      </c>
      <c r="E499" s="65" t="s">
        <v>35</v>
      </c>
      <c r="F499" s="66">
        <v>2577340.2999999998</v>
      </c>
      <c r="G499" s="66">
        <v>2577340.2999999998</v>
      </c>
      <c r="H499" s="39"/>
    </row>
    <row r="500" spans="1:8" s="7" customFormat="1" ht="28.5" outlineLevel="1" x14ac:dyDescent="0.2">
      <c r="A500" s="68" t="s">
        <v>209</v>
      </c>
      <c r="B500" s="65" t="s">
        <v>753</v>
      </c>
      <c r="C500" s="65" t="s">
        <v>35</v>
      </c>
      <c r="D500" s="65" t="s">
        <v>847</v>
      </c>
      <c r="E500" s="65" t="s">
        <v>35</v>
      </c>
      <c r="F500" s="66">
        <v>58080</v>
      </c>
      <c r="G500" s="66">
        <v>58080</v>
      </c>
      <c r="H500" s="39"/>
    </row>
    <row r="501" spans="1:8" s="7" customFormat="1" ht="14.25" outlineLevel="1" x14ac:dyDescent="0.2">
      <c r="A501" s="68" t="s">
        <v>209</v>
      </c>
      <c r="B501" s="65" t="s">
        <v>753</v>
      </c>
      <c r="C501" s="65" t="s">
        <v>35</v>
      </c>
      <c r="D501" s="65" t="s">
        <v>848</v>
      </c>
      <c r="E501" s="65" t="s">
        <v>35</v>
      </c>
      <c r="F501" s="66">
        <v>88700</v>
      </c>
      <c r="G501" s="66">
        <v>88700</v>
      </c>
      <c r="H501" s="39"/>
    </row>
    <row r="502" spans="1:8" s="7" customFormat="1" ht="28.5" outlineLevel="1" x14ac:dyDescent="0.2">
      <c r="A502" s="68" t="s">
        <v>209</v>
      </c>
      <c r="B502" s="65" t="s">
        <v>753</v>
      </c>
      <c r="C502" s="65" t="s">
        <v>35</v>
      </c>
      <c r="D502" s="65" t="s">
        <v>849</v>
      </c>
      <c r="E502" s="65" t="s">
        <v>35</v>
      </c>
      <c r="F502" s="66">
        <v>54917.26</v>
      </c>
      <c r="G502" s="66">
        <v>54917.26</v>
      </c>
      <c r="H502" s="39"/>
    </row>
    <row r="503" spans="1:8" s="7" customFormat="1" ht="28.5" outlineLevel="1" x14ac:dyDescent="0.2">
      <c r="A503" s="68" t="s">
        <v>209</v>
      </c>
      <c r="B503" s="65" t="s">
        <v>753</v>
      </c>
      <c r="C503" s="65" t="s">
        <v>35</v>
      </c>
      <c r="D503" s="65" t="s">
        <v>850</v>
      </c>
      <c r="E503" s="65" t="s">
        <v>35</v>
      </c>
      <c r="F503" s="66">
        <v>86651.199999999997</v>
      </c>
      <c r="G503" s="66">
        <v>86651.199999999997</v>
      </c>
      <c r="H503" s="39"/>
    </row>
    <row r="504" spans="1:8" s="7" customFormat="1" ht="71.25" outlineLevel="1" x14ac:dyDescent="0.2">
      <c r="A504" s="68" t="s">
        <v>209</v>
      </c>
      <c r="B504" s="65" t="s">
        <v>151</v>
      </c>
      <c r="C504" s="65" t="s">
        <v>910</v>
      </c>
      <c r="D504" s="65" t="s">
        <v>911</v>
      </c>
      <c r="E504" s="65" t="s">
        <v>912</v>
      </c>
      <c r="F504" s="66">
        <v>7776416</v>
      </c>
      <c r="G504" s="66">
        <v>7776416</v>
      </c>
      <c r="H504" s="39"/>
    </row>
    <row r="505" spans="1:8" s="7" customFormat="1" ht="42.75" outlineLevel="1" x14ac:dyDescent="0.2">
      <c r="A505" s="68" t="s">
        <v>209</v>
      </c>
      <c r="B505" s="65" t="s">
        <v>913</v>
      </c>
      <c r="C505" s="65" t="s">
        <v>910</v>
      </c>
      <c r="D505" s="65" t="s">
        <v>914</v>
      </c>
      <c r="E505" s="65" t="s">
        <v>915</v>
      </c>
      <c r="F505" s="66">
        <v>4000000</v>
      </c>
      <c r="G505" s="66">
        <v>4000000</v>
      </c>
      <c r="H505" s="39"/>
    </row>
    <row r="506" spans="1:8" s="7" customFormat="1" ht="42.75" outlineLevel="1" x14ac:dyDescent="0.2">
      <c r="A506" s="68" t="s">
        <v>209</v>
      </c>
      <c r="B506" s="65" t="s">
        <v>913</v>
      </c>
      <c r="C506" s="65" t="s">
        <v>910</v>
      </c>
      <c r="D506" s="65" t="s">
        <v>916</v>
      </c>
      <c r="E506" s="65" t="s">
        <v>917</v>
      </c>
      <c r="F506" s="66">
        <v>15000000</v>
      </c>
      <c r="G506" s="66">
        <v>15000000</v>
      </c>
      <c r="H506" s="39"/>
    </row>
    <row r="507" spans="1:8" s="7" customFormat="1" ht="28.5" outlineLevel="1" x14ac:dyDescent="0.2">
      <c r="A507" s="68" t="s">
        <v>209</v>
      </c>
      <c r="B507" s="65" t="s">
        <v>913</v>
      </c>
      <c r="C507" s="65" t="s">
        <v>910</v>
      </c>
      <c r="D507" s="65" t="s">
        <v>918</v>
      </c>
      <c r="E507" s="65" t="s">
        <v>915</v>
      </c>
      <c r="F507" s="66">
        <v>2998100</v>
      </c>
      <c r="G507" s="66">
        <v>2998100</v>
      </c>
      <c r="H507" s="39"/>
    </row>
    <row r="508" spans="1:8" s="7" customFormat="1" ht="28.5" outlineLevel="1" x14ac:dyDescent="0.2">
      <c r="A508" s="68" t="s">
        <v>209</v>
      </c>
      <c r="B508" s="65" t="s">
        <v>151</v>
      </c>
      <c r="C508" s="65" t="s">
        <v>910</v>
      </c>
      <c r="D508" s="65" t="s">
        <v>919</v>
      </c>
      <c r="E508" s="65" t="s">
        <v>920</v>
      </c>
      <c r="F508" s="66">
        <v>142067.93</v>
      </c>
      <c r="G508" s="66">
        <v>142067.93</v>
      </c>
      <c r="H508" s="39"/>
    </row>
    <row r="509" spans="1:8" s="7" customFormat="1" ht="28.5" outlineLevel="1" x14ac:dyDescent="0.2">
      <c r="A509" s="68" t="s">
        <v>209</v>
      </c>
      <c r="B509" s="65" t="s">
        <v>913</v>
      </c>
      <c r="C509" s="65" t="s">
        <v>910</v>
      </c>
      <c r="D509" s="65" t="s">
        <v>919</v>
      </c>
      <c r="E509" s="65" t="s">
        <v>921</v>
      </c>
      <c r="F509" s="66">
        <v>1175567.99</v>
      </c>
      <c r="G509" s="66">
        <v>1175567.99</v>
      </c>
      <c r="H509" s="39"/>
    </row>
    <row r="510" spans="1:8" s="7" customFormat="1" ht="28.5" outlineLevel="1" x14ac:dyDescent="0.2">
      <c r="A510" s="68" t="s">
        <v>209</v>
      </c>
      <c r="B510" s="65" t="s">
        <v>176</v>
      </c>
      <c r="C510" s="65" t="s">
        <v>35</v>
      </c>
      <c r="D510" s="65" t="s">
        <v>922</v>
      </c>
      <c r="E510" s="65" t="s">
        <v>923</v>
      </c>
      <c r="F510" s="66">
        <v>12665.78</v>
      </c>
      <c r="G510" s="66">
        <v>12665.78</v>
      </c>
      <c r="H510" s="39"/>
    </row>
    <row r="511" spans="1:8" s="7" customFormat="1" ht="42.75" outlineLevel="1" x14ac:dyDescent="0.2">
      <c r="A511" s="68" t="s">
        <v>209</v>
      </c>
      <c r="B511" s="65" t="s">
        <v>176</v>
      </c>
      <c r="C511" s="65" t="s">
        <v>979</v>
      </c>
      <c r="D511" s="65" t="s">
        <v>980</v>
      </c>
      <c r="E511" s="65" t="s">
        <v>981</v>
      </c>
      <c r="F511" s="66">
        <v>8000000</v>
      </c>
      <c r="G511" s="66">
        <v>8000000</v>
      </c>
      <c r="H511" s="39"/>
    </row>
    <row r="512" spans="1:8" s="7" customFormat="1" ht="14.25" outlineLevel="1" x14ac:dyDescent="0.2">
      <c r="A512" s="26"/>
      <c r="B512" s="18"/>
      <c r="C512" s="18"/>
      <c r="D512" s="18"/>
      <c r="E512" s="18"/>
      <c r="F512" s="22"/>
      <c r="G512" s="22"/>
      <c r="H512" s="39"/>
    </row>
    <row r="513" spans="1:10" s="7" customFormat="1" ht="14.25" outlineLevel="1" x14ac:dyDescent="0.2">
      <c r="A513" s="26"/>
      <c r="B513" s="18"/>
      <c r="C513" s="18"/>
      <c r="D513" s="18"/>
      <c r="E513" s="18"/>
      <c r="F513" s="22"/>
      <c r="G513" s="22"/>
      <c r="H513" s="39"/>
    </row>
    <row r="514" spans="1:10" s="7" customFormat="1" ht="15.75" x14ac:dyDescent="0.2">
      <c r="A514" s="78" t="s">
        <v>22</v>
      </c>
      <c r="B514" s="79"/>
      <c r="C514" s="79"/>
      <c r="D514" s="79"/>
      <c r="E514" s="80"/>
      <c r="F514" s="24">
        <f>SUM(F372:F513)</f>
        <v>498118107.55000001</v>
      </c>
      <c r="G514" s="24">
        <f>SUM(G372:G513)</f>
        <v>492894537.07999992</v>
      </c>
      <c r="H514" s="25"/>
      <c r="I514" s="63"/>
      <c r="J514" s="63"/>
    </row>
    <row r="515" spans="1:10" s="7" customFormat="1" ht="15.75" x14ac:dyDescent="0.2">
      <c r="A515" s="44"/>
      <c r="B515" s="45"/>
      <c r="C515" s="45"/>
      <c r="D515" s="45"/>
      <c r="E515" s="45"/>
      <c r="F515" s="46"/>
      <c r="G515" s="46"/>
      <c r="H515" s="47"/>
    </row>
    <row r="516" spans="1:10" ht="14.25" x14ac:dyDescent="0.2">
      <c r="A516" s="85" t="s">
        <v>926</v>
      </c>
      <c r="B516" s="86"/>
      <c r="C516" s="86"/>
      <c r="D516" s="86"/>
      <c r="E516" s="86"/>
      <c r="F516" s="86"/>
      <c r="G516" s="86"/>
      <c r="H516" s="87"/>
      <c r="J516" s="70"/>
    </row>
    <row r="517" spans="1:10" ht="42.75" hidden="1" outlineLevel="1" x14ac:dyDescent="0.2">
      <c r="A517" s="18" t="s">
        <v>33</v>
      </c>
      <c r="B517" s="18" t="s">
        <v>176</v>
      </c>
      <c r="C517" s="18" t="s">
        <v>126</v>
      </c>
      <c r="D517" s="18" t="s">
        <v>391</v>
      </c>
      <c r="E517" s="18" t="s">
        <v>384</v>
      </c>
      <c r="F517" s="22">
        <v>25000000</v>
      </c>
      <c r="G517" s="22">
        <v>25000000</v>
      </c>
      <c r="H517" s="41"/>
    </row>
    <row r="518" spans="1:10" ht="28.5" hidden="1" outlineLevel="1" x14ac:dyDescent="0.2">
      <c r="A518" s="18" t="s">
        <v>385</v>
      </c>
      <c r="B518" s="18" t="s">
        <v>176</v>
      </c>
      <c r="C518" s="18" t="s">
        <v>126</v>
      </c>
      <c r="D518" s="18" t="s">
        <v>392</v>
      </c>
      <c r="E518" s="18" t="s">
        <v>384</v>
      </c>
      <c r="F518" s="22">
        <v>25000000</v>
      </c>
      <c r="G518" s="22">
        <v>25000000</v>
      </c>
      <c r="H518" s="41"/>
    </row>
    <row r="519" spans="1:10" ht="57" hidden="1" outlineLevel="1" x14ac:dyDescent="0.2">
      <c r="A519" s="18" t="s">
        <v>386</v>
      </c>
      <c r="B519" s="18" t="s">
        <v>176</v>
      </c>
      <c r="C519" s="18" t="s">
        <v>126</v>
      </c>
      <c r="D519" s="18" t="s">
        <v>393</v>
      </c>
      <c r="E519" s="18" t="s">
        <v>387</v>
      </c>
      <c r="F519" s="22">
        <v>25000000</v>
      </c>
      <c r="G519" s="22">
        <v>25000000</v>
      </c>
      <c r="H519" s="41"/>
    </row>
    <row r="520" spans="1:10" ht="28.5" hidden="1" outlineLevel="1" x14ac:dyDescent="0.2">
      <c r="A520" s="18" t="s">
        <v>388</v>
      </c>
      <c r="B520" s="18" t="s">
        <v>176</v>
      </c>
      <c r="C520" s="18" t="s">
        <v>126</v>
      </c>
      <c r="D520" s="18" t="s">
        <v>394</v>
      </c>
      <c r="E520" s="18" t="s">
        <v>384</v>
      </c>
      <c r="F520" s="22">
        <v>25000000</v>
      </c>
      <c r="G520" s="22">
        <v>25000000</v>
      </c>
      <c r="H520" s="41"/>
    </row>
    <row r="521" spans="1:10" ht="42.75" hidden="1" outlineLevel="1" x14ac:dyDescent="0.2">
      <c r="A521" s="18" t="s">
        <v>135</v>
      </c>
      <c r="B521" s="18" t="s">
        <v>176</v>
      </c>
      <c r="C521" s="18" t="s">
        <v>126</v>
      </c>
      <c r="D521" s="18" t="s">
        <v>395</v>
      </c>
      <c r="E521" s="18" t="s">
        <v>389</v>
      </c>
      <c r="F521" s="22">
        <v>25000000</v>
      </c>
      <c r="G521" s="22">
        <v>25000000</v>
      </c>
      <c r="H521" s="41"/>
    </row>
    <row r="522" spans="1:10" ht="42.75" hidden="1" outlineLevel="1" x14ac:dyDescent="0.2">
      <c r="A522" s="18" t="s">
        <v>390</v>
      </c>
      <c r="B522" s="18" t="s">
        <v>176</v>
      </c>
      <c r="C522" s="18" t="s">
        <v>126</v>
      </c>
      <c r="D522" s="18" t="s">
        <v>396</v>
      </c>
      <c r="E522" s="18" t="s">
        <v>389</v>
      </c>
      <c r="F522" s="22">
        <v>25000000</v>
      </c>
      <c r="G522" s="22">
        <v>25000000</v>
      </c>
      <c r="H522" s="41"/>
    </row>
    <row r="523" spans="1:10" ht="14.25" hidden="1" outlineLevel="1" x14ac:dyDescent="0.2">
      <c r="A523" s="17"/>
      <c r="B523" s="27"/>
      <c r="C523" s="27"/>
      <c r="D523" s="27"/>
      <c r="E523" s="27"/>
      <c r="F523" s="28"/>
      <c r="G523" s="28"/>
      <c r="H523" s="41"/>
    </row>
    <row r="524" spans="1:10" ht="14.25" hidden="1" outlineLevel="1" x14ac:dyDescent="0.2">
      <c r="A524" s="17"/>
      <c r="B524" s="27"/>
      <c r="C524" s="27"/>
      <c r="D524" s="27"/>
      <c r="E524" s="27"/>
      <c r="F524" s="28"/>
      <c r="G524" s="28"/>
      <c r="H524" s="41"/>
    </row>
    <row r="525" spans="1:10" ht="15.75" collapsed="1" x14ac:dyDescent="0.2">
      <c r="A525" s="74" t="s">
        <v>23</v>
      </c>
      <c r="B525" s="75"/>
      <c r="C525" s="75"/>
      <c r="D525" s="75"/>
      <c r="E525" s="75"/>
      <c r="F525" s="24">
        <f>SUM(F517:F524)</f>
        <v>150000000</v>
      </c>
      <c r="G525" s="24">
        <f>SUM(G517:G524)</f>
        <v>150000000</v>
      </c>
      <c r="H525" s="25"/>
      <c r="J525" s="62"/>
    </row>
    <row r="526" spans="1:10" ht="15.75" x14ac:dyDescent="0.2">
      <c r="A526" s="44"/>
      <c r="B526" s="45"/>
      <c r="C526" s="45"/>
      <c r="D526" s="45"/>
      <c r="E526" s="45"/>
      <c r="F526" s="46"/>
      <c r="G526" s="46"/>
      <c r="H526" s="47"/>
    </row>
    <row r="527" spans="1:10" x14ac:dyDescent="0.2">
      <c r="A527" s="85" t="s">
        <v>927</v>
      </c>
      <c r="B527" s="86"/>
      <c r="C527" s="86"/>
      <c r="D527" s="86"/>
      <c r="E527" s="86"/>
      <c r="F527" s="86"/>
      <c r="G527" s="86"/>
      <c r="H527" s="87"/>
    </row>
    <row r="528" spans="1:10" ht="28.5" hidden="1" outlineLevel="1" x14ac:dyDescent="0.2">
      <c r="A528" s="18" t="s">
        <v>397</v>
      </c>
      <c r="B528" s="18" t="s">
        <v>176</v>
      </c>
      <c r="C528" s="18" t="s">
        <v>126</v>
      </c>
      <c r="D528" s="18" t="s">
        <v>398</v>
      </c>
      <c r="E528" s="18" t="s">
        <v>399</v>
      </c>
      <c r="F528" s="60">
        <v>500000</v>
      </c>
      <c r="G528" s="60">
        <v>354294</v>
      </c>
      <c r="H528" s="41"/>
      <c r="J528" s="62"/>
    </row>
    <row r="529" spans="1:10" ht="28.5" hidden="1" outlineLevel="1" x14ac:dyDescent="0.2">
      <c r="A529" s="18" t="s">
        <v>233</v>
      </c>
      <c r="B529" s="18" t="s">
        <v>176</v>
      </c>
      <c r="C529" s="18" t="s">
        <v>126</v>
      </c>
      <c r="D529" s="18" t="s">
        <v>400</v>
      </c>
      <c r="E529" s="18" t="s">
        <v>399</v>
      </c>
      <c r="F529" s="60">
        <v>1500000</v>
      </c>
      <c r="G529" s="60">
        <v>1500000</v>
      </c>
      <c r="H529" s="41"/>
      <c r="J529" s="62"/>
    </row>
    <row r="530" spans="1:10" s="4" customFormat="1" ht="28.5" hidden="1" outlineLevel="1" x14ac:dyDescent="0.2">
      <c r="A530" s="18" t="s">
        <v>397</v>
      </c>
      <c r="B530" s="18" t="s">
        <v>176</v>
      </c>
      <c r="C530" s="18" t="s">
        <v>126</v>
      </c>
      <c r="D530" s="18" t="s">
        <v>398</v>
      </c>
      <c r="E530" s="18" t="s">
        <v>401</v>
      </c>
      <c r="F530" s="60">
        <v>180000</v>
      </c>
      <c r="G530" s="60">
        <v>366100</v>
      </c>
      <c r="H530" s="41"/>
      <c r="J530" s="62"/>
    </row>
    <row r="531" spans="1:10" s="4" customFormat="1" ht="28.5" hidden="1" outlineLevel="1" x14ac:dyDescent="0.2">
      <c r="A531" s="18" t="s">
        <v>233</v>
      </c>
      <c r="B531" s="18" t="s">
        <v>176</v>
      </c>
      <c r="C531" s="18" t="s">
        <v>126</v>
      </c>
      <c r="D531" s="18" t="s">
        <v>400</v>
      </c>
      <c r="E531" s="18" t="s">
        <v>402</v>
      </c>
      <c r="F531" s="60">
        <v>1500000</v>
      </c>
      <c r="G531" s="60">
        <v>1500000</v>
      </c>
      <c r="H531" s="41"/>
      <c r="J531" s="62"/>
    </row>
    <row r="532" spans="1:10" s="4" customFormat="1" ht="28.5" hidden="1" outlineLevel="1" x14ac:dyDescent="0.2">
      <c r="A532" s="18" t="s">
        <v>397</v>
      </c>
      <c r="B532" s="18" t="s">
        <v>176</v>
      </c>
      <c r="C532" s="18" t="s">
        <v>126</v>
      </c>
      <c r="D532" s="18" t="s">
        <v>398</v>
      </c>
      <c r="E532" s="18" t="s">
        <v>403</v>
      </c>
      <c r="F532" s="61">
        <v>250000</v>
      </c>
      <c r="G532" s="61">
        <v>250000</v>
      </c>
      <c r="H532" s="41"/>
      <c r="J532" s="62"/>
    </row>
    <row r="533" spans="1:10" s="4" customFormat="1" ht="28.5" hidden="1" outlineLevel="1" x14ac:dyDescent="0.2">
      <c r="A533" s="18" t="s">
        <v>233</v>
      </c>
      <c r="B533" s="18" t="s">
        <v>176</v>
      </c>
      <c r="C533" s="18" t="s">
        <v>126</v>
      </c>
      <c r="D533" s="18" t="s">
        <v>400</v>
      </c>
      <c r="E533" s="18" t="s">
        <v>402</v>
      </c>
      <c r="F533" s="61">
        <v>1000000</v>
      </c>
      <c r="G533" s="61">
        <v>1000000</v>
      </c>
      <c r="H533" s="41"/>
      <c r="J533" s="62"/>
    </row>
    <row r="534" spans="1:10" s="4" customFormat="1" ht="28.5" hidden="1" outlineLevel="1" x14ac:dyDescent="0.2">
      <c r="A534" s="18" t="s">
        <v>233</v>
      </c>
      <c r="B534" s="18" t="s">
        <v>176</v>
      </c>
      <c r="C534" s="18" t="s">
        <v>126</v>
      </c>
      <c r="D534" s="18" t="s">
        <v>400</v>
      </c>
      <c r="E534" s="18" t="s">
        <v>401</v>
      </c>
      <c r="F534" s="61">
        <v>1500000</v>
      </c>
      <c r="G534" s="61">
        <v>1500000</v>
      </c>
      <c r="H534" s="41"/>
      <c r="J534" s="62"/>
    </row>
    <row r="535" spans="1:10" s="4" customFormat="1" ht="28.5" hidden="1" outlineLevel="1" x14ac:dyDescent="0.2">
      <c r="A535" s="18" t="s">
        <v>233</v>
      </c>
      <c r="B535" s="18" t="s">
        <v>176</v>
      </c>
      <c r="C535" s="18" t="s">
        <v>126</v>
      </c>
      <c r="D535" s="18" t="s">
        <v>400</v>
      </c>
      <c r="E535" s="18" t="s">
        <v>403</v>
      </c>
      <c r="F535" s="61">
        <v>1500000</v>
      </c>
      <c r="G535" s="61">
        <v>1500000</v>
      </c>
      <c r="H535" s="41"/>
      <c r="J535" s="62"/>
    </row>
    <row r="536" spans="1:10" s="4" customFormat="1" ht="28.5" hidden="1" outlineLevel="1" x14ac:dyDescent="0.2">
      <c r="A536" s="18" t="s">
        <v>233</v>
      </c>
      <c r="B536" s="18" t="s">
        <v>176</v>
      </c>
      <c r="C536" s="18" t="s">
        <v>126</v>
      </c>
      <c r="D536" s="18" t="s">
        <v>400</v>
      </c>
      <c r="E536" s="18" t="s">
        <v>401</v>
      </c>
      <c r="F536" s="61">
        <v>3000000</v>
      </c>
      <c r="G536" s="61">
        <v>3000000</v>
      </c>
      <c r="H536" s="41"/>
      <c r="J536" s="62"/>
    </row>
    <row r="537" spans="1:10" s="4" customFormat="1" ht="28.5" hidden="1" outlineLevel="1" x14ac:dyDescent="0.2">
      <c r="A537" s="18" t="s">
        <v>404</v>
      </c>
      <c r="B537" s="18" t="s">
        <v>176</v>
      </c>
      <c r="C537" s="18" t="s">
        <v>126</v>
      </c>
      <c r="D537" s="18" t="s">
        <v>405</v>
      </c>
      <c r="E537" s="18" t="s">
        <v>402</v>
      </c>
      <c r="F537" s="61">
        <v>1000000</v>
      </c>
      <c r="G537" s="61">
        <v>1000000</v>
      </c>
      <c r="H537" s="41"/>
      <c r="J537" s="62"/>
    </row>
    <row r="538" spans="1:10" s="4" customFormat="1" ht="28.5" hidden="1" outlineLevel="1" x14ac:dyDescent="0.2">
      <c r="A538" s="18" t="s">
        <v>404</v>
      </c>
      <c r="B538" s="18" t="s">
        <v>176</v>
      </c>
      <c r="C538" s="18" t="s">
        <v>126</v>
      </c>
      <c r="D538" s="18" t="s">
        <v>405</v>
      </c>
      <c r="E538" s="18" t="s">
        <v>406</v>
      </c>
      <c r="F538" s="61">
        <v>500000</v>
      </c>
      <c r="G538" s="61">
        <v>500000</v>
      </c>
      <c r="H538" s="41"/>
      <c r="J538" s="62"/>
    </row>
    <row r="539" spans="1:10" s="4" customFormat="1" ht="28.5" hidden="1" outlineLevel="1" x14ac:dyDescent="0.2">
      <c r="A539" s="18" t="s">
        <v>404</v>
      </c>
      <c r="B539" s="18" t="s">
        <v>176</v>
      </c>
      <c r="C539" s="18" t="s">
        <v>126</v>
      </c>
      <c r="D539" s="18" t="s">
        <v>407</v>
      </c>
      <c r="E539" s="18" t="s">
        <v>402</v>
      </c>
      <c r="F539" s="61">
        <v>350000</v>
      </c>
      <c r="G539" s="61">
        <v>350000</v>
      </c>
      <c r="H539" s="41"/>
      <c r="J539" s="62"/>
    </row>
    <row r="540" spans="1:10" s="4" customFormat="1" ht="28.5" hidden="1" outlineLevel="1" x14ac:dyDescent="0.2">
      <c r="A540" s="18" t="s">
        <v>404</v>
      </c>
      <c r="B540" s="18" t="s">
        <v>176</v>
      </c>
      <c r="C540" s="18" t="s">
        <v>126</v>
      </c>
      <c r="D540" s="18" t="s">
        <v>407</v>
      </c>
      <c r="E540" s="18" t="s">
        <v>406</v>
      </c>
      <c r="F540" s="61">
        <v>150000</v>
      </c>
      <c r="G540" s="61">
        <v>150000</v>
      </c>
      <c r="H540" s="41"/>
      <c r="J540" s="62"/>
    </row>
    <row r="541" spans="1:10" s="4" customFormat="1" ht="28.5" hidden="1" outlineLevel="1" x14ac:dyDescent="0.2">
      <c r="A541" s="18" t="s">
        <v>408</v>
      </c>
      <c r="B541" s="18" t="s">
        <v>176</v>
      </c>
      <c r="C541" s="18" t="s">
        <v>126</v>
      </c>
      <c r="D541" s="18" t="s">
        <v>400</v>
      </c>
      <c r="E541" s="18" t="s">
        <v>409</v>
      </c>
      <c r="F541" s="60">
        <v>5500000</v>
      </c>
      <c r="G541" s="60">
        <v>5840051.2800000003</v>
      </c>
      <c r="H541" s="41"/>
      <c r="J541" s="62"/>
    </row>
    <row r="542" spans="1:10" s="4" customFormat="1" ht="28.5" hidden="1" outlineLevel="1" x14ac:dyDescent="0.2">
      <c r="A542" s="18" t="s">
        <v>408</v>
      </c>
      <c r="B542" s="18" t="s">
        <v>176</v>
      </c>
      <c r="C542" s="18" t="s">
        <v>126</v>
      </c>
      <c r="D542" s="18" t="s">
        <v>400</v>
      </c>
      <c r="E542" s="18" t="s">
        <v>410</v>
      </c>
      <c r="F542" s="60">
        <v>500000</v>
      </c>
      <c r="G542" s="60">
        <v>500000</v>
      </c>
      <c r="H542" s="41"/>
      <c r="J542" s="62"/>
    </row>
    <row r="543" spans="1:10" s="4" customFormat="1" ht="28.5" hidden="1" outlineLevel="1" x14ac:dyDescent="0.2">
      <c r="A543" s="18" t="s">
        <v>408</v>
      </c>
      <c r="B543" s="18" t="s">
        <v>176</v>
      </c>
      <c r="C543" s="18" t="s">
        <v>126</v>
      </c>
      <c r="D543" s="18" t="s">
        <v>400</v>
      </c>
      <c r="E543" s="18" t="s">
        <v>409</v>
      </c>
      <c r="F543" s="60">
        <v>5500000</v>
      </c>
      <c r="G543" s="60">
        <v>5237149.8099999996</v>
      </c>
      <c r="H543" s="41"/>
      <c r="J543" s="62"/>
    </row>
    <row r="544" spans="1:10" s="4" customFormat="1" ht="28.5" hidden="1" outlineLevel="1" x14ac:dyDescent="0.2">
      <c r="A544" s="18" t="s">
        <v>408</v>
      </c>
      <c r="B544" s="18" t="s">
        <v>176</v>
      </c>
      <c r="C544" s="18" t="s">
        <v>126</v>
      </c>
      <c r="D544" s="18" t="s">
        <v>400</v>
      </c>
      <c r="E544" s="18" t="s">
        <v>410</v>
      </c>
      <c r="F544" s="61">
        <v>500000</v>
      </c>
      <c r="G544" s="61">
        <v>500000</v>
      </c>
      <c r="H544" s="41"/>
      <c r="J544" s="62"/>
    </row>
    <row r="545" spans="1:10" s="4" customFormat="1" ht="28.5" hidden="1" outlineLevel="1" x14ac:dyDescent="0.2">
      <c r="A545" s="18" t="s">
        <v>93</v>
      </c>
      <c r="B545" s="18" t="s">
        <v>176</v>
      </c>
      <c r="C545" s="18" t="s">
        <v>126</v>
      </c>
      <c r="D545" s="18" t="s">
        <v>400</v>
      </c>
      <c r="E545" s="18" t="s">
        <v>399</v>
      </c>
      <c r="F545" s="61">
        <v>4000000</v>
      </c>
      <c r="G545" s="61">
        <v>4000000</v>
      </c>
      <c r="H545" s="41"/>
      <c r="J545" s="62"/>
    </row>
    <row r="546" spans="1:10" s="4" customFormat="1" ht="28.5" hidden="1" outlineLevel="1" x14ac:dyDescent="0.2">
      <c r="A546" s="18" t="s">
        <v>386</v>
      </c>
      <c r="B546" s="18" t="s">
        <v>176</v>
      </c>
      <c r="C546" s="18" t="s">
        <v>126</v>
      </c>
      <c r="D546" s="18" t="s">
        <v>407</v>
      </c>
      <c r="E546" s="18" t="s">
        <v>411</v>
      </c>
      <c r="F546" s="60">
        <v>250000</v>
      </c>
      <c r="G546" s="60">
        <v>151933</v>
      </c>
      <c r="H546" s="41"/>
      <c r="J546" s="62"/>
    </row>
    <row r="547" spans="1:10" s="4" customFormat="1" ht="28.5" hidden="1" outlineLevel="1" x14ac:dyDescent="0.2">
      <c r="A547" s="18" t="s">
        <v>386</v>
      </c>
      <c r="B547" s="18" t="s">
        <v>176</v>
      </c>
      <c r="C547" s="18" t="s">
        <v>126</v>
      </c>
      <c r="D547" s="18" t="s">
        <v>407</v>
      </c>
      <c r="E547" s="18" t="s">
        <v>410</v>
      </c>
      <c r="F547" s="61">
        <v>250000</v>
      </c>
      <c r="G547" s="61">
        <v>250000</v>
      </c>
      <c r="H547" s="41"/>
      <c r="J547" s="62"/>
    </row>
    <row r="548" spans="1:10" s="4" customFormat="1" ht="28.5" hidden="1" outlineLevel="1" x14ac:dyDescent="0.2">
      <c r="A548" s="18" t="s">
        <v>386</v>
      </c>
      <c r="B548" s="18" t="s">
        <v>176</v>
      </c>
      <c r="C548" s="18" t="s">
        <v>126</v>
      </c>
      <c r="D548" s="18" t="s">
        <v>400</v>
      </c>
      <c r="E548" s="18" t="s">
        <v>410</v>
      </c>
      <c r="F548" s="61">
        <v>2000000</v>
      </c>
      <c r="G548" s="61">
        <v>2000000</v>
      </c>
      <c r="H548" s="41"/>
      <c r="J548" s="62"/>
    </row>
    <row r="549" spans="1:10" s="4" customFormat="1" ht="28.5" hidden="1" outlineLevel="1" x14ac:dyDescent="0.2">
      <c r="A549" s="18" t="s">
        <v>412</v>
      </c>
      <c r="B549" s="18" t="s">
        <v>176</v>
      </c>
      <c r="C549" s="18" t="s">
        <v>126</v>
      </c>
      <c r="D549" s="18" t="s">
        <v>398</v>
      </c>
      <c r="E549" s="18" t="s">
        <v>402</v>
      </c>
      <c r="F549" s="61">
        <v>500000</v>
      </c>
      <c r="G549" s="61">
        <v>500000</v>
      </c>
      <c r="H549" s="41"/>
      <c r="J549" s="62"/>
    </row>
    <row r="550" spans="1:10" s="4" customFormat="1" ht="28.5" hidden="1" outlineLevel="1" x14ac:dyDescent="0.2">
      <c r="A550" s="18" t="s">
        <v>412</v>
      </c>
      <c r="B550" s="18" t="s">
        <v>176</v>
      </c>
      <c r="C550" s="18" t="s">
        <v>126</v>
      </c>
      <c r="D550" s="18" t="s">
        <v>398</v>
      </c>
      <c r="E550" s="18" t="s">
        <v>402</v>
      </c>
      <c r="F550" s="61">
        <v>200000</v>
      </c>
      <c r="G550" s="61">
        <v>200000</v>
      </c>
      <c r="H550" s="41"/>
      <c r="J550" s="62"/>
    </row>
    <row r="551" spans="1:10" s="4" customFormat="1" ht="28.5" hidden="1" outlineLevel="1" x14ac:dyDescent="0.2">
      <c r="A551" s="18" t="s">
        <v>412</v>
      </c>
      <c r="B551" s="18" t="s">
        <v>176</v>
      </c>
      <c r="C551" s="18" t="s">
        <v>126</v>
      </c>
      <c r="D551" s="18" t="s">
        <v>398</v>
      </c>
      <c r="E551" s="18" t="s">
        <v>399</v>
      </c>
      <c r="F551" s="61">
        <v>300000</v>
      </c>
      <c r="G551" s="61">
        <v>300000</v>
      </c>
      <c r="H551" s="41"/>
      <c r="J551" s="62"/>
    </row>
    <row r="552" spans="1:10" s="4" customFormat="1" ht="28.5" hidden="1" outlineLevel="1" x14ac:dyDescent="0.2">
      <c r="A552" s="18" t="s">
        <v>388</v>
      </c>
      <c r="B552" s="18" t="s">
        <v>176</v>
      </c>
      <c r="C552" s="18" t="s">
        <v>126</v>
      </c>
      <c r="D552" s="18" t="s">
        <v>413</v>
      </c>
      <c r="E552" s="18" t="s">
        <v>402</v>
      </c>
      <c r="F552" s="60">
        <v>874389.28</v>
      </c>
      <c r="G552" s="60">
        <v>874389.28</v>
      </c>
      <c r="H552" s="41"/>
      <c r="J552" s="62"/>
    </row>
    <row r="553" spans="1:10" s="4" customFormat="1" ht="28.5" hidden="1" outlineLevel="1" x14ac:dyDescent="0.2">
      <c r="A553" s="18" t="s">
        <v>388</v>
      </c>
      <c r="B553" s="18" t="s">
        <v>176</v>
      </c>
      <c r="C553" s="18" t="s">
        <v>126</v>
      </c>
      <c r="D553" s="18" t="s">
        <v>413</v>
      </c>
      <c r="E553" s="18" t="s">
        <v>403</v>
      </c>
      <c r="F553" s="61">
        <v>250000</v>
      </c>
      <c r="G553" s="61">
        <v>250000</v>
      </c>
      <c r="H553" s="41"/>
      <c r="J553" s="62"/>
    </row>
    <row r="554" spans="1:10" s="4" customFormat="1" ht="28.5" hidden="1" outlineLevel="1" x14ac:dyDescent="0.2">
      <c r="A554" s="18" t="s">
        <v>412</v>
      </c>
      <c r="B554" s="18" t="s">
        <v>176</v>
      </c>
      <c r="C554" s="18" t="s">
        <v>126</v>
      </c>
      <c r="D554" s="18" t="s">
        <v>398</v>
      </c>
      <c r="E554" s="18" t="s">
        <v>401</v>
      </c>
      <c r="F554" s="60">
        <v>300000</v>
      </c>
      <c r="G554" s="60">
        <v>162912.39000000001</v>
      </c>
      <c r="H554" s="41"/>
      <c r="J554" s="62"/>
    </row>
    <row r="555" spans="1:10" s="4" customFormat="1" ht="28.5" hidden="1" outlineLevel="1" x14ac:dyDescent="0.2">
      <c r="A555" s="18" t="s">
        <v>388</v>
      </c>
      <c r="B555" s="18" t="s">
        <v>176</v>
      </c>
      <c r="C555" s="18" t="s">
        <v>126</v>
      </c>
      <c r="D555" s="18" t="s">
        <v>400</v>
      </c>
      <c r="E555" s="18" t="s">
        <v>399</v>
      </c>
      <c r="F555" s="61">
        <v>2000000</v>
      </c>
      <c r="G555" s="61">
        <v>2000000</v>
      </c>
      <c r="H555" s="41"/>
      <c r="J555" s="62"/>
    </row>
    <row r="556" spans="1:10" s="4" customFormat="1" ht="28.5" hidden="1" outlineLevel="1" x14ac:dyDescent="0.2">
      <c r="A556" s="18" t="s">
        <v>414</v>
      </c>
      <c r="B556" s="18" t="s">
        <v>176</v>
      </c>
      <c r="C556" s="18" t="s">
        <v>126</v>
      </c>
      <c r="D556" s="18" t="s">
        <v>400</v>
      </c>
      <c r="E556" s="18" t="s">
        <v>415</v>
      </c>
      <c r="F556" s="61">
        <v>2000000</v>
      </c>
      <c r="G556" s="61">
        <v>2000000</v>
      </c>
      <c r="H556" s="41"/>
      <c r="J556" s="62"/>
    </row>
    <row r="557" spans="1:10" s="4" customFormat="1" ht="28.5" hidden="1" outlineLevel="1" x14ac:dyDescent="0.2">
      <c r="A557" s="18" t="s">
        <v>414</v>
      </c>
      <c r="B557" s="18" t="s">
        <v>176</v>
      </c>
      <c r="C557" s="18" t="s">
        <v>126</v>
      </c>
      <c r="D557" s="18" t="s">
        <v>400</v>
      </c>
      <c r="E557" s="18" t="s">
        <v>402</v>
      </c>
      <c r="F557" s="61">
        <v>2000000</v>
      </c>
      <c r="G557" s="61">
        <v>2000000</v>
      </c>
      <c r="H557" s="41"/>
      <c r="J557" s="62"/>
    </row>
    <row r="558" spans="1:10" s="4" customFormat="1" ht="28.5" hidden="1" outlineLevel="1" x14ac:dyDescent="0.2">
      <c r="A558" s="18" t="s">
        <v>416</v>
      </c>
      <c r="B558" s="18" t="s">
        <v>176</v>
      </c>
      <c r="C558" s="18" t="s">
        <v>126</v>
      </c>
      <c r="D558" s="18" t="s">
        <v>398</v>
      </c>
      <c r="E558" s="18" t="s">
        <v>410</v>
      </c>
      <c r="F558" s="61">
        <v>250000</v>
      </c>
      <c r="G558" s="61">
        <v>250000</v>
      </c>
      <c r="H558" s="41"/>
      <c r="J558" s="62"/>
    </row>
    <row r="559" spans="1:10" s="4" customFormat="1" ht="28.5" hidden="1" outlineLevel="1" x14ac:dyDescent="0.2">
      <c r="A559" s="18" t="s">
        <v>416</v>
      </c>
      <c r="B559" s="18" t="s">
        <v>176</v>
      </c>
      <c r="C559" s="18" t="s">
        <v>126</v>
      </c>
      <c r="D559" s="18" t="s">
        <v>398</v>
      </c>
      <c r="E559" s="18" t="s">
        <v>399</v>
      </c>
      <c r="F559" s="61">
        <v>250000</v>
      </c>
      <c r="G559" s="61">
        <v>250000</v>
      </c>
      <c r="H559" s="41"/>
      <c r="J559" s="62"/>
    </row>
    <row r="560" spans="1:10" s="4" customFormat="1" ht="28.5" hidden="1" outlineLevel="1" x14ac:dyDescent="0.2">
      <c r="A560" s="18" t="s">
        <v>416</v>
      </c>
      <c r="B560" s="18" t="s">
        <v>176</v>
      </c>
      <c r="C560" s="18" t="s">
        <v>126</v>
      </c>
      <c r="D560" s="18" t="s">
        <v>398</v>
      </c>
      <c r="E560" s="18" t="s">
        <v>417</v>
      </c>
      <c r="F560" s="61">
        <v>500000</v>
      </c>
      <c r="G560" s="61">
        <v>500000</v>
      </c>
      <c r="H560" s="41"/>
      <c r="J560" s="62"/>
    </row>
    <row r="561" spans="1:10" s="4" customFormat="1" ht="28.5" hidden="1" outlineLevel="1" x14ac:dyDescent="0.2">
      <c r="A561" s="18" t="s">
        <v>414</v>
      </c>
      <c r="B561" s="18" t="s">
        <v>176</v>
      </c>
      <c r="C561" s="18" t="s">
        <v>126</v>
      </c>
      <c r="D561" s="18" t="s">
        <v>400</v>
      </c>
      <c r="E561" s="18" t="s">
        <v>418</v>
      </c>
      <c r="F561" s="61">
        <v>2000000</v>
      </c>
      <c r="G561" s="61">
        <v>2000000</v>
      </c>
      <c r="H561" s="41"/>
      <c r="J561" s="62"/>
    </row>
    <row r="562" spans="1:10" s="4" customFormat="1" ht="28.5" hidden="1" outlineLevel="1" x14ac:dyDescent="0.2">
      <c r="A562" s="18" t="s">
        <v>414</v>
      </c>
      <c r="B562" s="18" t="s">
        <v>176</v>
      </c>
      <c r="C562" s="18" t="s">
        <v>126</v>
      </c>
      <c r="D562" s="18" t="s">
        <v>405</v>
      </c>
      <c r="E562" s="18" t="s">
        <v>418</v>
      </c>
      <c r="F562" s="61">
        <v>500000</v>
      </c>
      <c r="G562" s="61">
        <v>500000</v>
      </c>
      <c r="H562" s="41"/>
      <c r="J562" s="62"/>
    </row>
    <row r="563" spans="1:10" s="4" customFormat="1" ht="28.5" hidden="1" outlineLevel="1" x14ac:dyDescent="0.2">
      <c r="A563" s="18" t="s">
        <v>414</v>
      </c>
      <c r="B563" s="18" t="s">
        <v>176</v>
      </c>
      <c r="C563" s="18" t="s">
        <v>126</v>
      </c>
      <c r="D563" s="18" t="s">
        <v>400</v>
      </c>
      <c r="E563" s="18" t="s">
        <v>417</v>
      </c>
      <c r="F563" s="61">
        <v>2000000</v>
      </c>
      <c r="G563" s="61">
        <v>2000000</v>
      </c>
      <c r="H563" s="41"/>
      <c r="J563" s="62"/>
    </row>
    <row r="564" spans="1:10" s="4" customFormat="1" ht="28.5" hidden="1" outlineLevel="1" x14ac:dyDescent="0.2">
      <c r="A564" s="18" t="s">
        <v>119</v>
      </c>
      <c r="B564" s="18" t="s">
        <v>176</v>
      </c>
      <c r="C564" s="18" t="s">
        <v>126</v>
      </c>
      <c r="D564" s="18" t="s">
        <v>407</v>
      </c>
      <c r="E564" s="18" t="s">
        <v>417</v>
      </c>
      <c r="F564" s="60">
        <v>470009.88</v>
      </c>
      <c r="G564" s="60">
        <v>470009.88</v>
      </c>
      <c r="H564" s="41"/>
      <c r="J564" s="62"/>
    </row>
    <row r="565" spans="1:10" s="4" customFormat="1" ht="28.5" hidden="1" outlineLevel="1" x14ac:dyDescent="0.2">
      <c r="A565" s="18" t="s">
        <v>119</v>
      </c>
      <c r="B565" s="18" t="s">
        <v>176</v>
      </c>
      <c r="C565" s="18" t="s">
        <v>126</v>
      </c>
      <c r="D565" s="18" t="s">
        <v>398</v>
      </c>
      <c r="E565" s="18" t="s">
        <v>417</v>
      </c>
      <c r="F565" s="60">
        <v>400000</v>
      </c>
      <c r="G565" s="60">
        <v>246581.2</v>
      </c>
      <c r="H565" s="41"/>
      <c r="J565" s="62"/>
    </row>
    <row r="566" spans="1:10" s="4" customFormat="1" ht="28.5" hidden="1" outlineLevel="1" x14ac:dyDescent="0.2">
      <c r="A566" s="18" t="s">
        <v>119</v>
      </c>
      <c r="B566" s="18" t="s">
        <v>176</v>
      </c>
      <c r="C566" s="18" t="s">
        <v>126</v>
      </c>
      <c r="D566" s="18" t="s">
        <v>400</v>
      </c>
      <c r="E566" s="18" t="s">
        <v>410</v>
      </c>
      <c r="F566" s="61">
        <v>2000000</v>
      </c>
      <c r="G566" s="61">
        <v>2000000</v>
      </c>
      <c r="H566" s="41"/>
      <c r="J566" s="62"/>
    </row>
    <row r="567" spans="1:10" ht="28.5" hidden="1" outlineLevel="1" x14ac:dyDescent="0.2">
      <c r="A567" s="18" t="s">
        <v>119</v>
      </c>
      <c r="B567" s="18" t="s">
        <v>176</v>
      </c>
      <c r="C567" s="18" t="s">
        <v>126</v>
      </c>
      <c r="D567" s="18" t="s">
        <v>400</v>
      </c>
      <c r="E567" s="18" t="s">
        <v>417</v>
      </c>
      <c r="F567" s="60">
        <v>6000000</v>
      </c>
      <c r="G567" s="60">
        <v>4976292.8600000003</v>
      </c>
      <c r="H567" s="41"/>
      <c r="J567" s="62"/>
    </row>
    <row r="568" spans="1:10" ht="28.5" hidden="1" outlineLevel="1" x14ac:dyDescent="0.2">
      <c r="A568" s="18" t="s">
        <v>119</v>
      </c>
      <c r="B568" s="18" t="s">
        <v>176</v>
      </c>
      <c r="C568" s="18" t="s">
        <v>126</v>
      </c>
      <c r="D568" s="18" t="s">
        <v>400</v>
      </c>
      <c r="E568" s="18" t="s">
        <v>417</v>
      </c>
      <c r="F568" s="61">
        <v>3000000</v>
      </c>
      <c r="G568" s="61">
        <v>3000000</v>
      </c>
      <c r="H568" s="41"/>
      <c r="J568" s="62"/>
    </row>
    <row r="569" spans="1:10" ht="28.5" hidden="1" outlineLevel="1" x14ac:dyDescent="0.2">
      <c r="A569" s="18" t="s">
        <v>119</v>
      </c>
      <c r="B569" s="18" t="s">
        <v>176</v>
      </c>
      <c r="C569" s="18" t="s">
        <v>126</v>
      </c>
      <c r="D569" s="18" t="s">
        <v>407</v>
      </c>
      <c r="E569" s="18" t="s">
        <v>417</v>
      </c>
      <c r="F569" s="61">
        <v>500000</v>
      </c>
      <c r="G569" s="61">
        <v>500000</v>
      </c>
      <c r="H569" s="41"/>
      <c r="J569" s="62"/>
    </row>
    <row r="570" spans="1:10" ht="28.5" hidden="1" outlineLevel="1" x14ac:dyDescent="0.2">
      <c r="A570" s="18" t="s">
        <v>119</v>
      </c>
      <c r="B570" s="18" t="s">
        <v>176</v>
      </c>
      <c r="C570" s="18" t="s">
        <v>126</v>
      </c>
      <c r="D570" s="18" t="s">
        <v>398</v>
      </c>
      <c r="E570" s="18" t="s">
        <v>410</v>
      </c>
      <c r="F570" s="61">
        <v>500000</v>
      </c>
      <c r="G570" s="61">
        <v>500000</v>
      </c>
      <c r="H570" s="41"/>
      <c r="J570" s="62"/>
    </row>
    <row r="571" spans="1:10" s="4" customFormat="1" ht="42.75" hidden="1" outlineLevel="1" x14ac:dyDescent="0.2">
      <c r="A571" s="18" t="s">
        <v>419</v>
      </c>
      <c r="B571" s="18" t="s">
        <v>176</v>
      </c>
      <c r="C571" s="18" t="s">
        <v>126</v>
      </c>
      <c r="D571" s="18" t="s">
        <v>422</v>
      </c>
      <c r="E571" s="18"/>
      <c r="F571" s="61">
        <v>5000000</v>
      </c>
      <c r="G571" s="61">
        <v>5000000</v>
      </c>
      <c r="H571" s="41"/>
      <c r="J571" s="62"/>
    </row>
    <row r="572" spans="1:10" s="4" customFormat="1" ht="28.5" hidden="1" outlineLevel="1" x14ac:dyDescent="0.2">
      <c r="A572" s="18" t="s">
        <v>420</v>
      </c>
      <c r="B572" s="18" t="s">
        <v>176</v>
      </c>
      <c r="C572" s="18" t="s">
        <v>126</v>
      </c>
      <c r="D572" s="18" t="s">
        <v>423</v>
      </c>
      <c r="E572" s="18"/>
      <c r="F572" s="61">
        <v>2500000</v>
      </c>
      <c r="G572" s="61">
        <v>2000000</v>
      </c>
      <c r="H572" s="41"/>
      <c r="J572" s="62"/>
    </row>
    <row r="573" spans="1:10" s="4" customFormat="1" ht="57" hidden="1" outlineLevel="1" x14ac:dyDescent="0.2">
      <c r="A573" s="18" t="s">
        <v>421</v>
      </c>
      <c r="B573" s="18" t="s">
        <v>176</v>
      </c>
      <c r="C573" s="18" t="s">
        <v>126</v>
      </c>
      <c r="D573" s="18" t="s">
        <v>424</v>
      </c>
      <c r="E573" s="18"/>
      <c r="F573" s="61">
        <v>2500000</v>
      </c>
      <c r="G573" s="61">
        <v>2500000</v>
      </c>
      <c r="H573" s="41"/>
      <c r="J573" s="62"/>
    </row>
    <row r="574" spans="1:10" ht="14.25" hidden="1" outlineLevel="1" x14ac:dyDescent="0.2">
      <c r="A574" s="18"/>
      <c r="B574" s="18"/>
      <c r="C574" s="18"/>
      <c r="D574" s="18"/>
      <c r="E574" s="18"/>
      <c r="F574" s="28"/>
      <c r="G574" s="28"/>
      <c r="H574" s="41"/>
    </row>
    <row r="575" spans="1:10" ht="16.5" collapsed="1" thickBot="1" x14ac:dyDescent="0.25">
      <c r="A575" s="76" t="s">
        <v>24</v>
      </c>
      <c r="B575" s="77"/>
      <c r="C575" s="77"/>
      <c r="D575" s="77"/>
      <c r="E575" s="77"/>
      <c r="F575" s="42">
        <f>SUM(F528:F574)</f>
        <v>68224399.159999996</v>
      </c>
      <c r="G575" s="42">
        <f>SUM(G528:G574)</f>
        <v>66429713.70000001</v>
      </c>
      <c r="H575" s="43"/>
    </row>
    <row r="576" spans="1:10" x14ac:dyDescent="0.2">
      <c r="G576" s="5"/>
      <c r="H576" s="5"/>
    </row>
    <row r="577" spans="1:8" x14ac:dyDescent="0.2">
      <c r="G577" s="5"/>
      <c r="H577" s="5"/>
    </row>
    <row r="578" spans="1:8" x14ac:dyDescent="0.2">
      <c r="A578" s="50"/>
      <c r="F578" s="5"/>
      <c r="G578" s="5"/>
      <c r="H578" s="5"/>
    </row>
    <row r="579" spans="1:8" x14ac:dyDescent="0.2">
      <c r="G579" s="5"/>
      <c r="H579" s="5"/>
    </row>
    <row r="580" spans="1:8" x14ac:dyDescent="0.2">
      <c r="G580" s="5"/>
      <c r="H580" s="5"/>
    </row>
    <row r="581" spans="1:8" x14ac:dyDescent="0.2">
      <c r="G581" s="5"/>
      <c r="H581" s="5"/>
    </row>
    <row r="582" spans="1:8" x14ac:dyDescent="0.2">
      <c r="G582" s="5"/>
      <c r="H582" s="5"/>
    </row>
    <row r="583" spans="1:8" x14ac:dyDescent="0.2">
      <c r="G583" s="5"/>
      <c r="H583" s="5"/>
    </row>
    <row r="584" spans="1:8" x14ac:dyDescent="0.2">
      <c r="G584" s="5"/>
      <c r="H584" s="5"/>
    </row>
    <row r="585" spans="1:8" x14ac:dyDescent="0.2">
      <c r="G585" s="5"/>
      <c r="H585" s="5"/>
    </row>
    <row r="586" spans="1:8" x14ac:dyDescent="0.2">
      <c r="G586" s="5"/>
      <c r="H586" s="5"/>
    </row>
    <row r="587" spans="1:8" x14ac:dyDescent="0.2">
      <c r="G587" s="5"/>
      <c r="H587" s="5"/>
    </row>
    <row r="588" spans="1:8" x14ac:dyDescent="0.2">
      <c r="G588" s="5"/>
      <c r="H588" s="5"/>
    </row>
    <row r="589" spans="1:8" x14ac:dyDescent="0.2">
      <c r="G589" s="5"/>
      <c r="H589" s="5"/>
    </row>
    <row r="590" spans="1:8" x14ac:dyDescent="0.2">
      <c r="G590" s="5"/>
      <c r="H590" s="5"/>
    </row>
    <row r="591" spans="1:8" x14ac:dyDescent="0.2">
      <c r="G591" s="5"/>
      <c r="H591" s="5"/>
    </row>
    <row r="592" spans="1:8" x14ac:dyDescent="0.2">
      <c r="G592" s="5"/>
      <c r="H592" s="5"/>
    </row>
    <row r="593" spans="7:8" x14ac:dyDescent="0.2">
      <c r="G593" s="5"/>
      <c r="H593" s="5"/>
    </row>
    <row r="594" spans="7:8" x14ac:dyDescent="0.2">
      <c r="G594" s="5"/>
      <c r="H594" s="5"/>
    </row>
    <row r="595" spans="7:8" x14ac:dyDescent="0.2">
      <c r="G595" s="5"/>
      <c r="H595" s="5"/>
    </row>
    <row r="596" spans="7:8" x14ac:dyDescent="0.2">
      <c r="G596" s="5"/>
      <c r="H596" s="5"/>
    </row>
    <row r="597" spans="7:8" x14ac:dyDescent="0.2">
      <c r="G597" s="5"/>
      <c r="H597" s="5"/>
    </row>
    <row r="598" spans="7:8" x14ac:dyDescent="0.2">
      <c r="G598" s="5"/>
      <c r="H598" s="5"/>
    </row>
    <row r="599" spans="7:8" x14ac:dyDescent="0.2">
      <c r="G599" s="5"/>
      <c r="H599" s="5"/>
    </row>
    <row r="600" spans="7:8" x14ac:dyDescent="0.2">
      <c r="G600" s="5"/>
      <c r="H600" s="5"/>
    </row>
    <row r="601" spans="7:8" x14ac:dyDescent="0.2">
      <c r="G601" s="5"/>
      <c r="H601" s="5"/>
    </row>
    <row r="602" spans="7:8" x14ac:dyDescent="0.2">
      <c r="G602" s="5"/>
      <c r="H602" s="5"/>
    </row>
    <row r="603" spans="7:8" x14ac:dyDescent="0.2">
      <c r="G603" s="5"/>
      <c r="H603" s="5"/>
    </row>
    <row r="604" spans="7:8" x14ac:dyDescent="0.2">
      <c r="G604" s="5"/>
      <c r="H604" s="5"/>
    </row>
    <row r="605" spans="7:8" x14ac:dyDescent="0.2">
      <c r="G605" s="5"/>
      <c r="H605" s="5"/>
    </row>
    <row r="606" spans="7:8" x14ac:dyDescent="0.2">
      <c r="G606" s="5"/>
      <c r="H606" s="5"/>
    </row>
    <row r="607" spans="7:8" x14ac:dyDescent="0.2">
      <c r="G607" s="5"/>
      <c r="H607" s="5"/>
    </row>
    <row r="608" spans="7:8" x14ac:dyDescent="0.2">
      <c r="G608" s="5"/>
      <c r="H608" s="5"/>
    </row>
    <row r="609" spans="7:8" x14ac:dyDescent="0.2">
      <c r="G609" s="5"/>
      <c r="H609" s="5"/>
    </row>
    <row r="610" spans="7:8" x14ac:dyDescent="0.2">
      <c r="G610" s="5"/>
      <c r="H610" s="5"/>
    </row>
    <row r="611" spans="7:8" x14ac:dyDescent="0.2">
      <c r="G611" s="5"/>
      <c r="H611" s="5"/>
    </row>
    <row r="612" spans="7:8" x14ac:dyDescent="0.2">
      <c r="G612" s="5"/>
      <c r="H612" s="5"/>
    </row>
    <row r="613" spans="7:8" x14ac:dyDescent="0.2">
      <c r="G613" s="5"/>
      <c r="H613" s="5"/>
    </row>
    <row r="614" spans="7:8" x14ac:dyDescent="0.2">
      <c r="G614" s="5"/>
      <c r="H614" s="5"/>
    </row>
    <row r="615" spans="7:8" x14ac:dyDescent="0.2">
      <c r="G615" s="5"/>
      <c r="H615" s="5"/>
    </row>
    <row r="616" spans="7:8" x14ac:dyDescent="0.2">
      <c r="G616" s="5"/>
      <c r="H616" s="5"/>
    </row>
    <row r="617" spans="7:8" x14ac:dyDescent="0.2">
      <c r="G617" s="5"/>
      <c r="H617" s="5"/>
    </row>
    <row r="618" spans="7:8" x14ac:dyDescent="0.2">
      <c r="G618" s="5"/>
    </row>
    <row r="619" spans="7:8" x14ac:dyDescent="0.2">
      <c r="G619" s="5"/>
    </row>
    <row r="620" spans="7:8" x14ac:dyDescent="0.2">
      <c r="G620" s="5"/>
    </row>
    <row r="621" spans="7:8" x14ac:dyDescent="0.2">
      <c r="G621" s="5"/>
    </row>
    <row r="622" spans="7:8" x14ac:dyDescent="0.2">
      <c r="G622" s="5"/>
    </row>
    <row r="623" spans="7:8" x14ac:dyDescent="0.2">
      <c r="G623" s="5"/>
    </row>
    <row r="624" spans="7:8" x14ac:dyDescent="0.2">
      <c r="G624" s="5"/>
    </row>
    <row r="625" spans="7:7" x14ac:dyDescent="0.2">
      <c r="G625" s="5"/>
    </row>
  </sheetData>
  <mergeCells count="36">
    <mergeCell ref="A314:H314"/>
    <mergeCell ref="A324:H324"/>
    <mergeCell ref="A371:H371"/>
    <mergeCell ref="A322:E322"/>
    <mergeCell ref="A227:E227"/>
    <mergeCell ref="A99:H99"/>
    <mergeCell ref="A110:H110"/>
    <mergeCell ref="A131:H131"/>
    <mergeCell ref="A76:E76"/>
    <mergeCell ref="A87:E87"/>
    <mergeCell ref="A78:H78"/>
    <mergeCell ref="A1:G1"/>
    <mergeCell ref="A3:G3"/>
    <mergeCell ref="A88:G88"/>
    <mergeCell ref="A97:E97"/>
    <mergeCell ref="A4:H4"/>
    <mergeCell ref="A61:E61"/>
    <mergeCell ref="A63:H63"/>
    <mergeCell ref="A89:H89"/>
    <mergeCell ref="F90:F96"/>
    <mergeCell ref="A525:E525"/>
    <mergeCell ref="A575:E575"/>
    <mergeCell ref="A108:E108"/>
    <mergeCell ref="A514:E514"/>
    <mergeCell ref="A369:E369"/>
    <mergeCell ref="A312:E312"/>
    <mergeCell ref="A128:E128"/>
    <mergeCell ref="A141:E141"/>
    <mergeCell ref="A129:E129"/>
    <mergeCell ref="A130:E130"/>
    <mergeCell ref="A164:E164"/>
    <mergeCell ref="A516:H516"/>
    <mergeCell ref="A527:H527"/>
    <mergeCell ref="A143:H143"/>
    <mergeCell ref="A166:H166"/>
    <mergeCell ref="A229:H229"/>
  </mergeCells>
  <conditionalFormatting sqref="F450:G450">
    <cfRule type="cellIs" dxfId="0" priority="1" operator="equal">
      <formula>0</formula>
    </cfRule>
  </conditionalFormatting>
  <pageMargins left="0.23622047244094491" right="0.23622047244094491" top="0.74803149606299213" bottom="0.74803149606299213" header="0.31496062992125984" footer="0.31496062992125984"/>
  <pageSetup paperSize="9" scale="43" fitToHeight="0" orientation="portrait" r:id="rId1"/>
  <headerFooter scaleWithDoc="0">
    <oddFooter>&amp;CStránka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55FB0-1636-4FC3-9674-EAEA304F6CF6}">
  <dimension ref="A1"/>
  <sheetViews>
    <sheetView workbookViewId="0">
      <selection activeCell="D42" sqref="D42"/>
    </sheetView>
  </sheetViews>
  <sheetFormatPr defaultRowHeight="12.75" x14ac:dyDescent="0.2"/>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Listy</vt:lpstr>
      </vt:variant>
      <vt:variant>
        <vt:i4>2</vt:i4>
      </vt:variant>
      <vt:variant>
        <vt:lpstr>Pojmenované oblasti</vt:lpstr>
      </vt:variant>
      <vt:variant>
        <vt:i4>2</vt:i4>
      </vt:variant>
    </vt:vector>
  </HeadingPairs>
  <TitlesOfParts>
    <vt:vector size="4" baseType="lpstr">
      <vt:lpstr>List1</vt:lpstr>
      <vt:lpstr>List2</vt:lpstr>
      <vt:lpstr>List1!Názvy_tisku</vt:lpstr>
      <vt:lpstr>List1!Oblast_tisku</vt:lpstr>
    </vt:vector>
  </TitlesOfParts>
  <Company>MZV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jkorbelo</dc:creator>
  <cp:lastModifiedBy>Lukáš SVATEK</cp:lastModifiedBy>
  <cp:lastPrinted>2025-06-13T08:53:47Z</cp:lastPrinted>
  <dcterms:created xsi:type="dcterms:W3CDTF">2015-01-21T11:58:19Z</dcterms:created>
  <dcterms:modified xsi:type="dcterms:W3CDTF">2025-07-22T14:23:40Z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564849-fbfc-4795-ad59-055bb350645f_Enabled">
    <vt:lpwstr>true</vt:lpwstr>
  </property>
  <property fmtid="{D5CDD505-2E9C-101B-9397-08002B2CF9AE}" pid="3" name="MSIP_Label_b3564849-fbfc-4795-ad59-055bb350645f_SetDate">
    <vt:lpwstr>2025-06-05T11:38:34Z</vt:lpwstr>
  </property>
  <property fmtid="{D5CDD505-2E9C-101B-9397-08002B2CF9AE}" pid="4" name="MSIP_Label_b3564849-fbfc-4795-ad59-055bb350645f_Method">
    <vt:lpwstr>Standard</vt:lpwstr>
  </property>
  <property fmtid="{D5CDD505-2E9C-101B-9397-08002B2CF9AE}" pid="5" name="MSIP_Label_b3564849-fbfc-4795-ad59-055bb350645f_Name">
    <vt:lpwstr>M102S01</vt:lpwstr>
  </property>
  <property fmtid="{D5CDD505-2E9C-101B-9397-08002B2CF9AE}" pid="6" name="MSIP_Label_b3564849-fbfc-4795-ad59-055bb350645f_SiteId">
    <vt:lpwstr>65154e19-ce31-44e2-97af-2480f4c17f95</vt:lpwstr>
  </property>
  <property fmtid="{D5CDD505-2E9C-101B-9397-08002B2CF9AE}" pid="7" name="MSIP_Label_b3564849-fbfc-4795-ad59-055bb350645f_ActionId">
    <vt:lpwstr>7065d944-6e61-4ee9-8d1c-7e7928220d25</vt:lpwstr>
  </property>
  <property fmtid="{D5CDD505-2E9C-101B-9397-08002B2CF9AE}" pid="8" name="MSIP_Label_b3564849-fbfc-4795-ad59-055bb350645f_ContentBits">
    <vt:lpwstr>0</vt:lpwstr>
  </property>
</Properties>
</file>