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ThisWorkbook" defaultThemeVersion="124226"/>
  <bookViews>
    <workbookView xWindow="5610" yWindow="3345" windowWidth="18000" windowHeight="9360" activeTab="3"/>
  </bookViews>
  <sheets>
    <sheet name="ZRS ČR 2018" sheetId="1" r:id="rId1"/>
    <sheet name="ZRS ČR 2019" sheetId="4" r:id="rId2"/>
    <sheet name="ZRS ČR 2020" sheetId="5" r:id="rId3"/>
    <sheet name="ZRS ČR 2021" sheetId="6" r:id="rId4"/>
    <sheet name=" Výchozí data " sheetId="3" state="hidden" r:id="rId5"/>
  </sheets>
  <externalReferences>
    <externalReference r:id="rId6"/>
  </externalReferences>
  <definedNames>
    <definedName name="_xlnm._FilterDatabase" localSheetId="4" hidden="1">' Výchozí data '!$A$2:$H$234</definedName>
    <definedName name="_xlnm._FilterDatabase" localSheetId="0" hidden="1">'ZRS ČR 2018'!$A$2:$F$340</definedName>
    <definedName name="_xlnm._FilterDatabase" localSheetId="3" hidden="1">'ZRS ČR 2021'!$A$2:$F$228</definedName>
    <definedName name="_xlnm.Print_Titles" localSheetId="4">' Výchozí data '!$2:$2</definedName>
    <definedName name="_xlnm.Print_Titles" localSheetId="0">'ZRS ČR 2018'!$2:$2</definedName>
    <definedName name="_xlnm.Print_Titles" localSheetId="3">'ZRS ČR 2021'!$2:$2</definedName>
    <definedName name="_xlnm.Print_Area" localSheetId="4">' Výchozí data '!$E$2:$H$49</definedName>
    <definedName name="_xlnm.Print_Area" localSheetId="0">'ZRS ČR 2018'!$A$1:$F$357</definedName>
    <definedName name="_xlnm.Print_Area" localSheetId="2">'ZRS ČR 2020'!$A$1:$E$245</definedName>
    <definedName name="_xlnm.Print_Area" localSheetId="3">'ZRS ČR 2021'!$A$1:$F$245</definedName>
    <definedName name="Z_D62BB63E_D600_469A_AA46_7A0D80065184_.wvu.Cols" localSheetId="4" hidden="1">' Výchozí data '!#REF!,' Výchozí data '!#REF!</definedName>
    <definedName name="Z_D62BB63E_D600_469A_AA46_7A0D80065184_.wvu.Cols" localSheetId="0" hidden="1">'ZRS ČR 2018'!#REF!,'ZRS ČR 2018'!#REF!</definedName>
    <definedName name="Z_D62BB63E_D600_469A_AA46_7A0D80065184_.wvu.Cols" localSheetId="3" hidden="1">'ZRS ČR 2021'!#REF!,'ZRS ČR 2021'!#REF!</definedName>
    <definedName name="Z_D62BB63E_D600_469A_AA46_7A0D80065184_.wvu.FilterData" localSheetId="4" hidden="1">' Výchozí data '!$E$1:$F$1</definedName>
    <definedName name="Z_D62BB63E_D600_469A_AA46_7A0D80065184_.wvu.FilterData" localSheetId="0" hidden="1">'ZRS ČR 2018'!$A$2:$M$119</definedName>
    <definedName name="Z_D62BB63E_D600_469A_AA46_7A0D80065184_.wvu.FilterData" localSheetId="3" hidden="1">'ZRS ČR 2021'!$A$2:$M$240</definedName>
    <definedName name="Z_D62BB63E_D600_469A_AA46_7A0D80065184_.wvu.PrintArea" localSheetId="4" hidden="1">' Výchozí data '!$A$1:$H$155</definedName>
    <definedName name="Z_D62BB63E_D600_469A_AA46_7A0D80065184_.wvu.PrintArea" localSheetId="0" hidden="1">'ZRS ČR 2018'!$A$1:$F$187</definedName>
    <definedName name="Z_D62BB63E_D600_469A_AA46_7A0D80065184_.wvu.PrintArea" localSheetId="3" hidden="1">'ZRS ČR 2021'!$A$1:$F$134</definedName>
    <definedName name="Z_D62BB63E_D600_469A_AA46_7A0D80065184_.wvu.PrintTitles" localSheetId="4" hidden="1">' Výchozí data '!$2:$2</definedName>
    <definedName name="Z_D62BB63E_D600_469A_AA46_7A0D80065184_.wvu.PrintTitles" localSheetId="0" hidden="1">'ZRS ČR 2018'!$2:$2</definedName>
    <definedName name="Z_D62BB63E_D600_469A_AA46_7A0D80065184_.wvu.PrintTitles" localSheetId="3" hidden="1">'ZRS ČR 2021'!$2:$2</definedName>
    <definedName name="Z_D62BB63E_D600_469A_AA46_7A0D80065184_.wvu.Rows" localSheetId="4" hidden="1">' Výchozí data '!#REF!,' Výchozí data '!#REF!</definedName>
    <definedName name="Z_D62BB63E_D600_469A_AA46_7A0D80065184_.wvu.Rows" localSheetId="0" hidden="1">'ZRS ČR 2018'!#REF!,'ZRS ČR 2018'!#REF!</definedName>
    <definedName name="Z_D62BB63E_D600_469A_AA46_7A0D80065184_.wvu.Rows" localSheetId="3" hidden="1">'ZRS ČR 2021'!#REF!,'ZRS ČR 2021'!#REF!</definedName>
  </definedNames>
  <calcPr calcId="191029"/>
  <customWorkbookViews>
    <customWorkbookView name="Havlickova Veronika – osobní zobrazení" guid="{D62BB63E-D600-469A-AA46-7A0D80065184}" mergeInterval="0" personalView="1" maximized="1" windowWidth="1916" windowHeight="855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4" i="6" l="1"/>
  <c r="E85" i="4"/>
  <c r="F210" i="6"/>
  <c r="F211" i="6"/>
  <c r="E225" i="6"/>
  <c r="F212" i="6"/>
  <c r="E182" i="6"/>
  <c r="E185" i="6" s="1"/>
  <c r="F148" i="6"/>
  <c r="E188" i="6"/>
  <c r="F186" i="6"/>
  <c r="F187" i="6"/>
  <c r="F188" i="6"/>
  <c r="F189" i="6"/>
  <c r="F183" i="6"/>
  <c r="F181" i="6"/>
  <c r="F180" i="6"/>
  <c r="F182" i="6"/>
  <c r="F184" i="6"/>
  <c r="E220" i="5"/>
  <c r="F214" i="6"/>
  <c r="F215" i="6"/>
  <c r="F216" i="6"/>
  <c r="F217" i="6"/>
  <c r="F218" i="6"/>
  <c r="F219" i="6"/>
  <c r="F220" i="6"/>
  <c r="F221" i="6"/>
  <c r="F222" i="6"/>
  <c r="F223" i="6"/>
  <c r="F224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38" i="6"/>
  <c r="F139" i="6"/>
  <c r="F140" i="6"/>
  <c r="F141" i="6"/>
  <c r="F137" i="6"/>
  <c r="F142" i="6"/>
  <c r="F143" i="6"/>
  <c r="F144" i="6"/>
  <c r="F145" i="6"/>
  <c r="F146" i="6"/>
  <c r="F126" i="6"/>
  <c r="F127" i="6"/>
  <c r="F128" i="6"/>
  <c r="F120" i="6"/>
  <c r="F121" i="6"/>
  <c r="F122" i="6"/>
  <c r="F123" i="6"/>
  <c r="F124" i="6"/>
  <c r="F125" i="6"/>
  <c r="F129" i="6"/>
  <c r="F130" i="6"/>
  <c r="F131" i="6"/>
  <c r="F132" i="6"/>
  <c r="F114" i="6"/>
  <c r="F92" i="6"/>
  <c r="F93" i="6"/>
  <c r="F94" i="6"/>
  <c r="F95" i="6"/>
  <c r="F96" i="6"/>
  <c r="F97" i="6"/>
  <c r="F98" i="6"/>
  <c r="F99" i="6"/>
  <c r="F91" i="6"/>
  <c r="F100" i="6"/>
  <c r="F101" i="6"/>
  <c r="F102" i="6"/>
  <c r="F103" i="6"/>
  <c r="F104" i="6"/>
  <c r="F105" i="6"/>
  <c r="F106" i="6"/>
  <c r="F107" i="6"/>
  <c r="F77" i="6"/>
  <c r="F78" i="6"/>
  <c r="F61" i="6"/>
  <c r="F62" i="6"/>
  <c r="F68" i="6"/>
  <c r="F69" i="6"/>
  <c r="F70" i="6"/>
  <c r="F71" i="6"/>
  <c r="F46" i="6"/>
  <c r="F47" i="6"/>
  <c r="F48" i="6"/>
  <c r="F49" i="6"/>
  <c r="F50" i="6"/>
  <c r="F51" i="6"/>
  <c r="F52" i="6"/>
  <c r="F53" i="6"/>
  <c r="F54" i="6"/>
  <c r="F55" i="6"/>
  <c r="F31" i="6"/>
  <c r="F32" i="6"/>
  <c r="F33" i="6"/>
  <c r="F34" i="6"/>
  <c r="F35" i="6"/>
  <c r="F36" i="6"/>
  <c r="F37" i="6"/>
  <c r="F38" i="6"/>
  <c r="F39" i="6"/>
  <c r="F40" i="6"/>
  <c r="F41" i="6"/>
  <c r="F42" i="6"/>
  <c r="F24" i="6"/>
  <c r="F25" i="6"/>
  <c r="F17" i="6"/>
  <c r="F18" i="6"/>
  <c r="F19" i="6"/>
  <c r="F20" i="6"/>
  <c r="F21" i="6"/>
  <c r="F22" i="6"/>
  <c r="F12" i="6"/>
  <c r="F13" i="6"/>
  <c r="F14" i="6"/>
  <c r="F11" i="6" l="1"/>
  <c r="F10" i="6"/>
  <c r="F9" i="6"/>
  <c r="E15" i="6"/>
  <c r="E28" i="6" s="1"/>
  <c r="F5" i="6" l="1"/>
  <c r="F6" i="6"/>
  <c r="F7" i="6"/>
  <c r="F226" i="6" l="1"/>
  <c r="F225" i="6"/>
  <c r="F208" i="6"/>
  <c r="F207" i="6"/>
  <c r="F178" i="6"/>
  <c r="F177" i="6"/>
  <c r="E116" i="6"/>
  <c r="F81" i="6"/>
  <c r="F80" i="6"/>
  <c r="F73" i="6"/>
  <c r="F72" i="6"/>
  <c r="E43" i="6"/>
  <c r="E58" i="6" l="1"/>
  <c r="E65" i="6" l="1"/>
  <c r="E288" i="4"/>
  <c r="E210" i="5"/>
  <c r="E205" i="5"/>
  <c r="E74" i="6" l="1"/>
  <c r="E81" i="6" s="1"/>
  <c r="E83" i="6" s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E128" i="5"/>
  <c r="E109" i="6" l="1"/>
  <c r="G239" i="3"/>
  <c r="F239" i="3"/>
  <c r="F238" i="3"/>
  <c r="F232" i="3"/>
  <c r="F212" i="3"/>
  <c r="F201" i="3"/>
  <c r="F197" i="3"/>
  <c r="F187" i="3"/>
  <c r="F174" i="3"/>
  <c r="F167" i="3"/>
  <c r="F155" i="3"/>
  <c r="F99" i="3"/>
  <c r="F56" i="3"/>
  <c r="E243" i="5"/>
  <c r="E239" i="5"/>
  <c r="E213" i="5"/>
  <c r="E215" i="5" s="1"/>
  <c r="E200" i="5"/>
  <c r="E150" i="5"/>
  <c r="E115" i="5"/>
  <c r="E109" i="5"/>
  <c r="E89" i="5"/>
  <c r="E79" i="5"/>
  <c r="E72" i="5"/>
  <c r="E63" i="5"/>
  <c r="E51" i="5"/>
  <c r="E35" i="5"/>
  <c r="E16" i="5"/>
  <c r="E287" i="4"/>
  <c r="E286" i="4"/>
  <c r="E272" i="4"/>
  <c r="E257" i="4"/>
  <c r="E255" i="4"/>
  <c r="E253" i="4"/>
  <c r="E249" i="4"/>
  <c r="E247" i="4"/>
  <c r="E234" i="4"/>
  <c r="E233" i="4"/>
  <c r="E226" i="4"/>
  <c r="E213" i="4"/>
  <c r="E155" i="4"/>
  <c r="E154" i="4"/>
  <c r="E131" i="4"/>
  <c r="E119" i="4"/>
  <c r="E108" i="4"/>
  <c r="E102" i="4"/>
  <c r="E86" i="4"/>
  <c r="E84" i="4"/>
  <c r="E82" i="4"/>
  <c r="E79" i="4"/>
  <c r="E72" i="4"/>
  <c r="E65" i="4"/>
  <c r="E58" i="4"/>
  <c r="E48" i="4"/>
  <c r="E31" i="4"/>
  <c r="E15" i="4"/>
  <c r="F338" i="1"/>
  <c r="F337" i="1"/>
  <c r="F334" i="1"/>
  <c r="E334" i="1"/>
  <c r="F308" i="1"/>
  <c r="E308" i="1"/>
  <c r="E301" i="1"/>
  <c r="E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E230" i="1"/>
  <c r="E200" i="1"/>
  <c r="E186" i="1"/>
  <c r="F180" i="1"/>
  <c r="F179" i="1"/>
  <c r="F178" i="1"/>
  <c r="F177" i="1"/>
  <c r="E171" i="1"/>
  <c r="E165" i="1"/>
  <c r="E157" i="1"/>
  <c r="F136" i="1"/>
  <c r="E136" i="1"/>
  <c r="F130" i="1"/>
  <c r="F129" i="1"/>
  <c r="F128" i="1"/>
  <c r="F127" i="1"/>
  <c r="F126" i="1"/>
  <c r="F125" i="1"/>
  <c r="F124" i="1"/>
  <c r="F123" i="1"/>
  <c r="E119" i="1"/>
  <c r="F116" i="1"/>
  <c r="F115" i="1"/>
  <c r="F114" i="1"/>
  <c r="F113" i="1"/>
  <c r="E110" i="1"/>
  <c r="E107" i="1"/>
  <c r="E103" i="1"/>
  <c r="E96" i="1"/>
  <c r="E74" i="1"/>
  <c r="E70" i="1"/>
  <c r="E52" i="1"/>
  <c r="F47" i="1"/>
  <c r="F46" i="1"/>
  <c r="F45" i="1"/>
  <c r="F44" i="1"/>
  <c r="F43" i="1"/>
  <c r="F42" i="1"/>
  <c r="E34" i="1"/>
  <c r="F21" i="1"/>
  <c r="F20" i="1"/>
  <c r="F19" i="1"/>
  <c r="F18" i="1"/>
  <c r="F17" i="1"/>
  <c r="F16" i="1"/>
  <c r="F15" i="1"/>
  <c r="F14" i="1"/>
  <c r="F13" i="1"/>
  <c r="F12" i="1"/>
  <c r="F11" i="1"/>
  <c r="F10" i="1"/>
  <c r="E138" i="1" l="1"/>
  <c r="E231" i="1"/>
  <c r="E303" i="1"/>
  <c r="E310" i="1"/>
  <c r="E147" i="6"/>
  <c r="E133" i="6"/>
  <c r="E151" i="5"/>
  <c r="E222" i="5" s="1"/>
  <c r="E91" i="5"/>
  <c r="E93" i="5" s="1"/>
  <c r="E312" i="1" l="1"/>
  <c r="E140" i="1"/>
  <c r="E148" i="6"/>
  <c r="E170" i="6"/>
  <c r="E224" i="5"/>
  <c r="E244" i="5" s="1"/>
  <c r="E339" i="1" l="1"/>
  <c r="E245" i="5"/>
  <c r="E340" i="1" l="1"/>
  <c r="E208" i="6"/>
  <c r="E177" i="6"/>
  <c r="E85" i="6" l="1"/>
  <c r="E172" i="6"/>
  <c r="E189" i="6"/>
  <c r="E190" i="6" s="1"/>
  <c r="E227" i="6" l="1"/>
  <c r="E228" i="6" s="1"/>
</calcChain>
</file>

<file path=xl/comments1.xml><?xml version="1.0" encoding="utf-8"?>
<comments xmlns="http://schemas.openxmlformats.org/spreadsheetml/2006/main">
  <authors>
    <author>Klára Dvořáková</author>
    <author>Caletkova Blanka</author>
  </authors>
  <commentList>
    <comment ref="C34" authorId="0">
      <text>
        <r>
          <rPr>
            <b/>
            <sz val="9"/>
            <color indexed="81"/>
            <rFont val="Tahoma"/>
            <family val="2"/>
            <charset val="238"/>
          </rPr>
          <t>Klára Dvořáková:</t>
        </r>
        <r>
          <rPr>
            <sz val="9"/>
            <color indexed="81"/>
            <rFont val="Tahoma"/>
            <family val="2"/>
            <charset val="238"/>
          </rPr>
          <t xml:space="preserve">
Změněno z "Modernizace ČOV a úpravna vody v Hincesti"</t>
        </r>
      </text>
    </comment>
    <comment ref="C40" authorId="1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Změněno z : Politika územního rozvoje v Moldavsku</t>
        </r>
      </text>
    </comment>
    <comment ref="C47" authorId="1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původní název: 
Podpora organického zemědělství v Moldavsku</t>
        </r>
      </text>
    </comment>
  </commentList>
</comments>
</file>

<file path=xl/comments2.xml><?xml version="1.0" encoding="utf-8"?>
<comments xmlns="http://schemas.openxmlformats.org/spreadsheetml/2006/main">
  <authors>
    <author>Petr Dolák</author>
  </authors>
  <commentList>
    <comment ref="A209" authorId="0">
      <text>
        <r>
          <rPr>
            <b/>
            <sz val="9"/>
            <color indexed="81"/>
            <rFont val="Tahoma"/>
            <family val="2"/>
            <charset val="238"/>
          </rPr>
          <t>Petr Dolák:</t>
        </r>
        <r>
          <rPr>
            <sz val="9"/>
            <color indexed="81"/>
            <rFont val="Tahoma"/>
            <family val="2"/>
            <charset val="238"/>
          </rPr>
          <t xml:space="preserve">
a-hlavičky 
#1000000742 
#1000001168
#1000001287
#1000001542</t>
        </r>
      </text>
    </comment>
    <comment ref="C212" authorId="0">
      <text>
        <r>
          <rPr>
            <b/>
            <sz val="9"/>
            <color indexed="81"/>
            <rFont val="Tahoma"/>
            <family val="2"/>
            <charset val="238"/>
          </rPr>
          <t>Petr Dolák:</t>
        </r>
        <r>
          <rPr>
            <sz val="9"/>
            <color indexed="81"/>
            <rFont val="Tahoma"/>
            <family val="2"/>
            <charset val="238"/>
          </rPr>
          <t xml:space="preserve">
a-hlavička #1000001287</t>
        </r>
      </text>
    </comment>
  </commentList>
</comments>
</file>

<file path=xl/comments3.xml><?xml version="1.0" encoding="utf-8"?>
<comments xmlns="http://schemas.openxmlformats.org/spreadsheetml/2006/main">
  <authors>
    <author>Caletkova Blanka</author>
    <author>Hajciarova Daniela</author>
    <author>Klára Dvořáková</author>
  </authors>
  <commentList>
    <comment ref="B25" authorId="0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změnit v CEDRu jako 2. etapa</t>
        </r>
      </text>
    </comment>
    <comment ref="B27" authorId="1">
      <text>
        <r>
          <rPr>
            <b/>
            <sz val="9"/>
            <color indexed="81"/>
            <rFont val="Tahoma"/>
            <family val="2"/>
            <charset val="238"/>
          </rPr>
          <t>Hajciarova Daniela:</t>
        </r>
        <r>
          <rPr>
            <sz val="9"/>
            <color indexed="81"/>
            <rFont val="Tahoma"/>
            <family val="2"/>
            <charset val="238"/>
          </rPr>
          <t xml:space="preserve">
Název dle CEDRu</t>
        </r>
      </text>
    </comment>
    <comment ref="B32" authorId="2">
      <text>
        <r>
          <rPr>
            <b/>
            <sz val="9"/>
            <color indexed="81"/>
            <rFont val="Tahoma"/>
            <family val="2"/>
            <charset val="238"/>
          </rPr>
          <t>Klára Dvořáková:</t>
        </r>
        <r>
          <rPr>
            <sz val="9"/>
            <color indexed="81"/>
            <rFont val="Tahoma"/>
            <family val="2"/>
            <charset val="238"/>
          </rPr>
          <t xml:space="preserve">
Změněno z "Modernizace ČOV a úpravna vody v Hincesti"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Změněno z : Politika územního rozvoje v Moldavsku</t>
        </r>
      </text>
    </comment>
    <comment ref="B43" authorId="1">
      <text>
        <r>
          <rPr>
            <b/>
            <sz val="9"/>
            <color indexed="81"/>
            <rFont val="Tahoma"/>
            <family val="2"/>
            <charset val="238"/>
          </rPr>
          <t>Hajciarova Daniela:</t>
        </r>
        <r>
          <rPr>
            <sz val="9"/>
            <color indexed="81"/>
            <rFont val="Tahoma"/>
            <family val="2"/>
            <charset val="238"/>
          </rPr>
          <t xml:space="preserve">
(dříve: Zkvalitnění systému sociální ochrany v Moldavsku)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původní název: 
Podpora organického zemědělství v Moldavsku</t>
        </r>
      </text>
    </comment>
  </commentList>
</comments>
</file>

<file path=xl/sharedStrings.xml><?xml version="1.0" encoding="utf-8"?>
<sst xmlns="http://schemas.openxmlformats.org/spreadsheetml/2006/main" count="4654" uniqueCount="1200">
  <si>
    <t>zemědělství</t>
  </si>
  <si>
    <t>vzdělávání</t>
  </si>
  <si>
    <t>Realizátor</t>
  </si>
  <si>
    <t>Charita ČR</t>
  </si>
  <si>
    <t>Česká geologická služba</t>
  </si>
  <si>
    <t>Člověk v tísni, o.p.s.</t>
  </si>
  <si>
    <t>Podpora trojstranných projektů českých subjektů</t>
  </si>
  <si>
    <t>Společnost Podané ruce, o.p.s.</t>
  </si>
  <si>
    <t>Mendelova univerzita v Brně</t>
  </si>
  <si>
    <t>CELKEM ZRS V GESCI ČRA PO PROVEDENÍ ROZPOČTOVÝCH OPATŘENÍ A ZOHLEDNĚNÍ NÁROKŮ Z NESPOTŘEBOVANÝCH VÝDAJŮ</t>
  </si>
  <si>
    <t>Ukrajina</t>
  </si>
  <si>
    <t>státní správa a občanská společnost</t>
  </si>
  <si>
    <t>ČR</t>
  </si>
  <si>
    <t>Posilování kapacit a partnerství nestátních neziskových organizací</t>
  </si>
  <si>
    <t>Vysílání českých učitelů do rozvojových zemí</t>
  </si>
  <si>
    <t>Podpora rozvojových aktivit krajů a obcí v prioritních zemích ZRS ČR</t>
  </si>
  <si>
    <t>Ostatní provozní výdaje na chod ČRA</t>
  </si>
  <si>
    <t>Skutečné čerpání</t>
  </si>
  <si>
    <t>(neaplikovatelné)</t>
  </si>
  <si>
    <t>Další činnosti spojené s projektovým řízením, monitoringem, kontrolou a prezentací ZRS - formulace</t>
  </si>
  <si>
    <t>neplikovatelné</t>
  </si>
  <si>
    <t>Celkem témata rozvojové spolupráce v gesci ČRA realizovaná jinými subjekty veřejné správy ČR - RO z ČRA na subjekty veřejné správy</t>
  </si>
  <si>
    <t>TÉMATA ROZVOJOVÉ SPOLUPRÁCE V GESCI ČRA</t>
  </si>
  <si>
    <t>DALŠÍ ROZVOJOVÉ AKTIVITY V GESCI ČRA</t>
  </si>
  <si>
    <t xml:space="preserve">DOTAČNÍ PROGRAMY V GESCI ČRA </t>
  </si>
  <si>
    <t>CELKEM globální rozvojové vzdělávání a osvěta</t>
  </si>
  <si>
    <t>CELKEM posilování kapacit a partnerství nestátních neziskových organizací</t>
  </si>
  <si>
    <t>CELKEM vysílání českých učitelů do rozvojových zemí</t>
  </si>
  <si>
    <t>CELKEM DOTAČNÍ PROGRAMY V GESCI ČRA</t>
  </si>
  <si>
    <t>CELKEM podpora trojstranných projektů českých subjektů</t>
  </si>
  <si>
    <t>REKAPITULACE ČERPÁNÍ PROSTŘEDKŮ V GESCI ČRA</t>
  </si>
  <si>
    <t>Centrum učňovských kurzů pro sociálně ohroženou mládež Mongu</t>
  </si>
  <si>
    <t>Njovu, o.p.s.</t>
  </si>
  <si>
    <t>CELKEM ZRS V GESCI ČRA včetně rozpočtových opatření a nároků z nespotřebovaných výdajů ČRA</t>
  </si>
  <si>
    <t xml:space="preserve">CELKEM TÉMATA ROZVOJOVÉ SPOLUPRÁCE V GESCI ČRA po zohlednění rozpočtových opatření </t>
  </si>
  <si>
    <t>Celkem témata rozvojové spolupráce v gesci ČRA po zohlednění rozpočtových opatření na resorty</t>
  </si>
  <si>
    <t>Česká zemědělská univerzita v Praze</t>
  </si>
  <si>
    <t>Region / země</t>
  </si>
  <si>
    <t>Etiopie</t>
  </si>
  <si>
    <t>Mongolsko</t>
  </si>
  <si>
    <t>Kambodža</t>
  </si>
  <si>
    <t>Bosna a Hercegovina</t>
  </si>
  <si>
    <t>Srbsko</t>
  </si>
  <si>
    <t>Zambie</t>
  </si>
  <si>
    <t>Kosovo</t>
  </si>
  <si>
    <t>Moldavsko</t>
  </si>
  <si>
    <t>Gruzie</t>
  </si>
  <si>
    <t>Afghánistán</t>
  </si>
  <si>
    <t>Podpora transformačního procesu v oblasti péče o duševně nemocné a mentálně handicapované v Moldavsku</t>
  </si>
  <si>
    <t>Rozvoj služeb pro děti a mládež s poruchami autistického spektra v Gruzii</t>
  </si>
  <si>
    <t>Zlepšení kvality a dostupnosti péče o matku a dítě v Západní provincii Zambie II.</t>
  </si>
  <si>
    <t>GEOtest, a.s.</t>
  </si>
  <si>
    <t>Zvýšení kvality vody v jezeře Badovac zavedením řádného nakládání s odpadními vodami</t>
  </si>
  <si>
    <t>Dekonta, a.s.</t>
  </si>
  <si>
    <t xml:space="preserve">Vysílání expertů </t>
  </si>
  <si>
    <t>Program partnerství pro soukromý sektor</t>
  </si>
  <si>
    <t>CELKEM Vysílání expertů</t>
  </si>
  <si>
    <t>CELKEM program partnerství pro soukromý sektor</t>
  </si>
  <si>
    <t>CELKEM DALŠÍ ROZVOJOVÉ AKTIVITY V GESCI ČRA</t>
  </si>
  <si>
    <t xml:space="preserve">CELKEM administrativní náklady ČRA </t>
  </si>
  <si>
    <t>Podpora začleňování osob se zdravotním postižením do společnosti v Bosně a Hercegovině</t>
  </si>
  <si>
    <t>Aqua-gas, s.r.o.</t>
  </si>
  <si>
    <t>Zvýšení ekologické stability povodí Dijo a Bilate</t>
  </si>
  <si>
    <t>Zavedení holistického managementu krajiny a „Climate Smart Agriculture“ v povodí řeky Baso v Arba Minch Zuria Woreda, SNNPR, Etiopie</t>
  </si>
  <si>
    <t>Harmonizace legislativy se směrnicí EU pro správu odpadních vod</t>
  </si>
  <si>
    <t>Výzkumný ústav vodohospodářský T. G. Masaryka</t>
  </si>
  <si>
    <t>Centrum pro rozvoj péče o duševní zdraví, z. s.</t>
  </si>
  <si>
    <t>Podpora tradičního způsobu zemědělské obživy v Tušsku</t>
  </si>
  <si>
    <t>Lesnická inventarizace a trvale udržitelné lesnické hospodaření v chráněných oblastech Tušheti</t>
  </si>
  <si>
    <t>Společnost Badovac WWT firem Ircon, TopolWater</t>
  </si>
  <si>
    <t>Přenos transformační zkušenosti pro zavedení systému vysílání civilních expertů do zahraničních misí Srbska</t>
  </si>
  <si>
    <t>CELKEM Bosna a Hercegovina</t>
  </si>
  <si>
    <t>CELKEM Etiopie</t>
  </si>
  <si>
    <t>CELKEM Moldavsko</t>
  </si>
  <si>
    <t>CELKEM Mongolsko</t>
  </si>
  <si>
    <t>CELKEM Gruzie</t>
  </si>
  <si>
    <t>CELKEM Kambodža</t>
  </si>
  <si>
    <t>CELKEM Kosovo</t>
  </si>
  <si>
    <t>CELKEM Srbsko</t>
  </si>
  <si>
    <t>CELKEM Zambie</t>
  </si>
  <si>
    <t>CELKEM Ukrajina</t>
  </si>
  <si>
    <t>Zajištění udržitelné a stabilní produkce krmiva pro dojný skot drobných farmářů</t>
  </si>
  <si>
    <t>Výdaje za platy, ostatní platby za provedenou práci a pojistné ČRA</t>
  </si>
  <si>
    <t>obchod a další služby</t>
  </si>
  <si>
    <t>CELKEM TÉMATA ROZVOJOVÉ SPOLUPRÁCE A DALŠÍ ROZVOJOVÉ AKTIVITY V GESCI ČRA bez rozpočtových opatření</t>
  </si>
  <si>
    <t>Univerzita Palackého v Olomouci</t>
  </si>
  <si>
    <t>osvěta o rozvojové spolupráci</t>
  </si>
  <si>
    <t>CELKEM podpora rozvojových aktivit krajů a obcí v prioritních zemích ZRS ČR</t>
  </si>
  <si>
    <t>Partnerství pro sociální inkluzi v Kosovu</t>
  </si>
  <si>
    <t>Geofyzikální ústav AV ČR, v.v.i.</t>
  </si>
  <si>
    <t>Podpora inkluzivního přístupu ke vzdělávání ve woredách Dilla a Hossana v SNNPR, Etiopie</t>
  </si>
  <si>
    <t>Participativní rozvoj produktivní krajiny v zóně Sidama, SNNPR, Etiopie</t>
  </si>
  <si>
    <t>Nový impulz pro rozvoj podnikání v moldavském regionu Sever</t>
  </si>
  <si>
    <t>Podpora a asistence sociálnímu sektoru v Moldavsku</t>
  </si>
  <si>
    <t>Spuštění systému zlepšení kvality primární zdravotní péče v Gruzii</t>
  </si>
  <si>
    <t>Agora Union Association Agora</t>
  </si>
  <si>
    <t>Vypracování odborné studie zaměřené na analýzu situace a potřeb v sektoru vzdělávání v Kambodži se zaměřením na středoškolské a střední odborné vzdělávání (včetně učňovského)</t>
  </si>
  <si>
    <t>EuroPlus Consulting &amp; Management, s.r.o.</t>
  </si>
  <si>
    <t>Vypracování odborné studie zaměřené na analýzu situace a potřeb v sektoru zdravotnictví v Kambodži se zaměřením na oblast péče o matku a dítě</t>
  </si>
  <si>
    <t>Masarykova univerzita</t>
  </si>
  <si>
    <t>Rozvoj systému hodnocení kvality vzdělávání na Ukrajině</t>
  </si>
  <si>
    <t>Rozvoj mezinárodní spolupráce s Ukrajinskými VŠ v oblasti energetiky a dopravy</t>
  </si>
  <si>
    <t>Západočeská univerzita v Plzni</t>
  </si>
  <si>
    <t>Podpora rozvoje studijních programů, řízení kvality a mezinárodní mobility na vybraných vysokých školách na Ukrajině</t>
  </si>
  <si>
    <t>Podpora rozvoje školství na Ukrajině</t>
  </si>
  <si>
    <t>CELKEM Podpora zapojení soukromého sektoru do ZRS a vysílání expertů</t>
  </si>
  <si>
    <t>Nové výzvy v oblasti boje proti drogové trestné činnosti v Moldavsku</t>
  </si>
  <si>
    <t>Šetření populačního klimatu v Moldavsku</t>
  </si>
  <si>
    <t>Univerzita Karlova, Přírodovědecká fakulta</t>
  </si>
  <si>
    <t>Nakládání s komunálním odpadem ve městě Čačak v Srbsku</t>
  </si>
  <si>
    <t>Město Valašské Meziříčí</t>
  </si>
  <si>
    <t>Asociace pro mezinárodní otázky</t>
  </si>
  <si>
    <t>Indonésie</t>
  </si>
  <si>
    <t>STOPA s.r.o.</t>
  </si>
  <si>
    <t xml:space="preserve">Mongolsko </t>
  </si>
  <si>
    <t>Kyrgyzstán</t>
  </si>
  <si>
    <t>Ghana</t>
  </si>
  <si>
    <t>Mali</t>
  </si>
  <si>
    <t>Srí Lanka</t>
  </si>
  <si>
    <t>Kostarika</t>
  </si>
  <si>
    <t>Bělorusko</t>
  </si>
  <si>
    <t>Angola</t>
  </si>
  <si>
    <t>Peru</t>
  </si>
  <si>
    <t>Agile Europe s.r.o.</t>
  </si>
  <si>
    <t>Zavádění moderních metod a nástrojů pro inspekci a údržbu kanalizací a vodovodů v Srbsku</t>
  </si>
  <si>
    <t>OGNJEN GREBO</t>
  </si>
  <si>
    <t>Arkon Flow Systems, s.r.o.</t>
  </si>
  <si>
    <t>Photon Water Technology s.r.o.</t>
  </si>
  <si>
    <t>IDC-softwarehouse, s.r.o.</t>
  </si>
  <si>
    <r>
      <t xml:space="preserve">Nároky z nespotřebovaných výdajů </t>
    </r>
    <r>
      <rPr>
        <sz val="9"/>
        <rFont val="Arial"/>
        <family val="2"/>
      </rPr>
      <t>(u MZV a ČRA kumulované, u ostatních resortů pouze za 2017)</t>
    </r>
  </si>
  <si>
    <t>Letní škola rozvojové spolupráce</t>
  </si>
  <si>
    <t>Jeden svět na školách - Globální rozvojové vzdělání prostřednictvím audiovizuálních materiálů</t>
  </si>
  <si>
    <t xml:space="preserve">Fotbal pro rozvoj </t>
  </si>
  <si>
    <t>INEX- Sdružení dobrovolných aktivit</t>
  </si>
  <si>
    <t>ARPOK, o.p.s.</t>
  </si>
  <si>
    <t>Na cestě …</t>
  </si>
  <si>
    <t>Školní koordinátor vzdělávání pro udržitelný rozvoj - pilotní vzdělávací modul</t>
  </si>
  <si>
    <t>Středisko ekologické výchovy SEVER Horní Maršov, o.p.s.</t>
  </si>
  <si>
    <t>Rozvojová spolupráce na vlastní oči</t>
  </si>
  <si>
    <t>Školy k světu</t>
  </si>
  <si>
    <t>Opravdový svět</t>
  </si>
  <si>
    <t>ADRA, o.p.s.</t>
  </si>
  <si>
    <t>Podpora rozvojového vzdělávání a osvěty – Pardubický kraj</t>
  </si>
  <si>
    <t>Pontopolis z.s.</t>
  </si>
  <si>
    <t>Žijeme spolu, mluvíme spolu - výukou k toleranci a kultuře dialogu</t>
  </si>
  <si>
    <t>Fairtradové školy nositeli změny</t>
  </si>
  <si>
    <t>NaZemi</t>
  </si>
  <si>
    <t xml:space="preserve">Globální rozvojové vzdělávání  </t>
  </si>
  <si>
    <t xml:space="preserve">CELKEM globální rozvojové vzdělávání </t>
  </si>
  <si>
    <t>Osvěta veřejnosti a komunikace výsledků ZRS</t>
  </si>
  <si>
    <t>ShineBean o.p.s.</t>
  </si>
  <si>
    <t>Glopolis, o.p.s.</t>
  </si>
  <si>
    <t>Asociace společenské odpovědnosti, o.p.s.</t>
  </si>
  <si>
    <t>Svět bez mýtů</t>
  </si>
  <si>
    <t>NESEHNUTÍ Brno</t>
  </si>
  <si>
    <t>Fairtrade ČS jako silná a stabilní organizace podporující fair trade v ČR i ve Střední Evropě</t>
  </si>
  <si>
    <t>Fairtrade Česko a Slovensko, z. s.</t>
  </si>
  <si>
    <t>České fórum pro rozvojovou spolupráci - FoRS</t>
  </si>
  <si>
    <t>Platforma podnikatelů pro zahraniční rozvojovou spolupráci, z.s.</t>
  </si>
  <si>
    <t>Ústecký kraj</t>
  </si>
  <si>
    <t>Podpora zavádění nových oborů, systému praktické výuky a mezinárodní spolupráce na Univerzitě v Banja Luce</t>
  </si>
  <si>
    <t>Zvyšování kvality výuky a posilování vědecko-výzkumných kapacit na Univerzitě Bamyan (Afghánistán)</t>
  </si>
  <si>
    <t xml:space="preserve">Podpora lesnického vzdělávání a sdílení praktických zkušeností českých odborníků pro Zemědělskou univerzitu Gruzie </t>
  </si>
  <si>
    <t xml:space="preserve">Zkvalitnění praktické výuky a výzkumné činnosti na Lesnické fakultě, Royal University of Agriculture, Kambodža </t>
  </si>
  <si>
    <t xml:space="preserve">Zlepšení úrovně vědy a výzkumu na Royal University of Agriculture </t>
  </si>
  <si>
    <t>Spolupráce českých a mongolských univerzit na porozumění interakcí mezi hospodářskými a volně žijícími zvířaty</t>
  </si>
  <si>
    <t>Posilování procesu budování kapacit v oblasti kvality vzdělávání a výzkumu na SNAU a SSU</t>
  </si>
  <si>
    <t>Sýrie</t>
  </si>
  <si>
    <t>Jižní Súdán</t>
  </si>
  <si>
    <t>Posilování partnerství občanské společnosti a místní samosprávy v zemědělském sektoru v provincii Khentii</t>
  </si>
  <si>
    <t>Ekonomická emancipace - Zambie</t>
  </si>
  <si>
    <t>Diakonie ČCE – Středisko humanitární a rozvojové spolupráce</t>
  </si>
  <si>
    <t>Evropa ve světě - zapojení do udržitelné rozvojové agendy 2030</t>
  </si>
  <si>
    <t>Wontanara</t>
  </si>
  <si>
    <t>Posílení kapacit občanské společnosti při zavádění dobré praxe do samosprávy v provinciích Bié a Huíla, Angola</t>
  </si>
  <si>
    <t>Posílení systému místních veterinářů a jejich kapacit v Kambodži</t>
  </si>
  <si>
    <t>Zvyšování odolnosti dětí zasažených konfliktem v Sýrii skrze přístup ke kvalitnímu vzdělání a psychosociální podpoře</t>
  </si>
  <si>
    <t>ADRA</t>
  </si>
  <si>
    <t>Posílení odolnosti vůči změnám klimatu a nedostatku potravin a zlepšení živobytí 4750 rodin pastevců a agro pastevců v Aura Woreda a tím přispění k dosažení SDG 1,2,8 - 13 na lokální úrovni</t>
  </si>
  <si>
    <t>Rozvoj územního plánování v Kambodži jako nástroj podpory ochrany vlastnictví zranitelných a sociálně vyloučených skupin II.</t>
  </si>
  <si>
    <t>Zlepšení životních podmínek a ekonomického postavení venkovského obyvatelstva v Mongolsku</t>
  </si>
  <si>
    <t>Posílení potravinové bezpečnosti, zlepšení výživy a životních podmínek nejvíce ohrožené populace ve Východní Equatorii</t>
  </si>
  <si>
    <t>Jezte zodpovědně! Aktivně se vzdělávacím programem pro globální výzvy v Evropském roce rozvoje a dále</t>
  </si>
  <si>
    <t>EUAID volunteers ACTing against disaster risks</t>
  </si>
  <si>
    <t>Podpora vykořeněných obyvatel Afghánistánu</t>
  </si>
  <si>
    <t>sociální</t>
  </si>
  <si>
    <t>GRV a osvěta</t>
  </si>
  <si>
    <t>rozvoj venkova</t>
  </si>
  <si>
    <t xml:space="preserve"> </t>
  </si>
  <si>
    <t>Dodávka dodatečného laboratorního vybavení</t>
  </si>
  <si>
    <t>Dodávka pro výstavbu kanalizační sítě v severní části municipality Gradačac</t>
  </si>
  <si>
    <t>Lepší sociální ochrana skrze posílení kapacit neziskových organizací v Bosně a Hercegovině</t>
  </si>
  <si>
    <t>Zhodnocení potřeb a příprava projektu (EUROKODY) - HaskoningDHV Czech Republic, spol. s.r.o.</t>
  </si>
  <si>
    <t>Dodávka časového přijímače GNSS signálů pro laboratoře času a frekvence Metrologického institutu Bosny a Hercegoviny</t>
  </si>
  <si>
    <t>Dodávka aplikačního softwaru pro laboratoře času a frekvence Metrologického institutu Bosny a Hercegoviny</t>
  </si>
  <si>
    <t>Dodávka rubidiového frekvenčního standardu pro laboratoře času a frekvence Metrologického institutu Bosny a Hercegoviny</t>
  </si>
  <si>
    <t>Dodávka generátoru pro jemné ladění primárního etalonu času a frekvence pro laboratoře času a frekvence Metrologického institutu Bosny a Hercegoviny</t>
  </si>
  <si>
    <t>Dodávka softwaru pro sběr dat pro laboratoře času a frekvence Metrologického institutu Bosny a Hercegoviny</t>
  </si>
  <si>
    <t>Dodávka fluorescenčního rentgenového spektrometru disperzních vlnových délek</t>
  </si>
  <si>
    <t>Studie proveditelnosti na centrální vytápění ve městě Mrkonjić Grad</t>
  </si>
  <si>
    <t>Návrh technického řešení pro využití geotermální energie pro rozvoj općiny Cazin</t>
  </si>
  <si>
    <t>Využití geotermální energie pro rozvoj municipality Cazin - průzkumné práce</t>
  </si>
  <si>
    <t>Podpora energetické soběstačnosti menšinových navrátilců v západní Bosně - expertní služby a konzultace</t>
  </si>
  <si>
    <t>Podpora energetické sobestačnosti menšinových navrátilců v západní Bosně - technická supervize a školení</t>
  </si>
  <si>
    <t>Dodávka a instalace technologie solárních systémů pro menšinové navrátilce v západní Bosně</t>
  </si>
  <si>
    <t>Využití biomasy pro rozvoj rurálních oblastí Bosny a Hercegoviny - expertní služby a konzultace</t>
  </si>
  <si>
    <t>Modernizace otopného systému nemocnice sv. Lukáše v Doboji, Bosna a Hercegovina</t>
  </si>
  <si>
    <t>Modernizace otopných systémů veřejných budov v obci Ljubuški a ve městě Novi Travnik – školka v obci Ljubuški</t>
  </si>
  <si>
    <t>Modernizace otopných systémů veřejných budov v obci Ljubuški a ve městě Novi Travnik – školka ve městě Novi Travnik</t>
  </si>
  <si>
    <t>Zpracování statického posudku a podkladů pro projektovou dokumentaci domova důchodců v Mostaru</t>
  </si>
  <si>
    <t>Využití biomasy pro rozvoj rurálních oblastí Bosny a Hercegoviny - realizace UNDP</t>
  </si>
  <si>
    <t>Nastartování a podpora stabilní rodinné zemědělské produkce v Tešanji</t>
  </si>
  <si>
    <t>Zkvalitnění a zefektivnění produkce, skladování a zpracování mléka v Brčku</t>
  </si>
  <si>
    <t>Rozvoj produkčního družstva CINCAR</t>
  </si>
  <si>
    <t>Dodávka vybavení pro mikrobiologickou laboratoř v Livně, Bosna a Hercegovina</t>
  </si>
  <si>
    <t>Dodávka vybavení pro produkci sýru</t>
  </si>
  <si>
    <t>Udržitelné nakládání s přírodními zdroji</t>
  </si>
  <si>
    <t>Řádná (demokratická) správa věcí veřejných</t>
  </si>
  <si>
    <t>Ekonomický růst</t>
  </si>
  <si>
    <t>Zemědělství a rozvoj venkova</t>
  </si>
  <si>
    <t>Analitika, d.o.o. Sarajevo</t>
  </si>
  <si>
    <t>PRESSKAN system, a.s.</t>
  </si>
  <si>
    <t>CARE Česká republika, o.s.</t>
  </si>
  <si>
    <t>HaskoningDHV Czech Republic, spol. s r.o.</t>
  </si>
  <si>
    <t>MESIT asd, s.r.o.</t>
  </si>
  <si>
    <t>Martin Maršál</t>
  </si>
  <si>
    <t>TR instruments spol. s.r.o.</t>
  </si>
  <si>
    <t>SpectraDynamics, Inc.</t>
  </si>
  <si>
    <t>Hopewell Designs, Inc.</t>
  </si>
  <si>
    <t>ROFA Praha s.r.o.</t>
  </si>
  <si>
    <t>Společnost ENVIROS - SEVEn</t>
  </si>
  <si>
    <t>Květoslav Mikulenka</t>
  </si>
  <si>
    <t>CRP Tuzla - Centar za razvoj i podršku</t>
  </si>
  <si>
    <t>BFS Industry, s.r.o.</t>
  </si>
  <si>
    <t>Ircon, s.r.o.</t>
  </si>
  <si>
    <t>Civil Engineering Institute</t>
  </si>
  <si>
    <t>UNDP Bosna a Hercegovina</t>
  </si>
  <si>
    <t>Rada Svitlica</t>
  </si>
  <si>
    <t>MERCI, s.r.o.</t>
  </si>
  <si>
    <t>Hana Drimlová</t>
  </si>
  <si>
    <t>Inkluzivní sociální rozvoj</t>
  </si>
  <si>
    <t>HY Engineering P.L.C.</t>
  </si>
  <si>
    <t>Sidama Water Supply IV</t>
  </si>
  <si>
    <t>Sdružení Sidama Water Supply III (Ircon-hl., Aquatest, a.s., GEOtest, a.s.)</t>
  </si>
  <si>
    <t>Sidama Water Supply V (Člověk v tísni, o.p.s., AQUATEST a.s. a Ircon, s.r.o.)</t>
  </si>
  <si>
    <t xml:space="preserve">Dostupnost odborného vzdělávání a zkvalitnění správy vodních zdrojů ve čtyřech zónách Regionu jižních národů </t>
  </si>
  <si>
    <t>Zvýšení zaměstnanosti mladých žen a mužů v kožedělném sektoru prostřednictvím zkvalitnění odborného vzdělávání a podpory podnikání v SNNPR, Etiopie</t>
  </si>
  <si>
    <t xml:space="preserve">             Zpracování projektové dokumentace pro zásobování pitnou vodou woredy Hawassa Zuriya</t>
  </si>
  <si>
    <t>Dokončení hydrogeologického mapování Etiopie</t>
  </si>
  <si>
    <t>Zajištění přístupu k pitné vodě pro obyvatele woredy Loka Abaya v zóně Sidama</t>
  </si>
  <si>
    <t>Zlepšení zdraví, hygieny a sanitace ve vybraných městech a vesnicích zóny Sidama, Etiopie (SNNPR)</t>
  </si>
  <si>
    <t>Inventarizace vodních zdrojů</t>
  </si>
  <si>
    <t>Bona - Zajištění přístupu k pitné vodě pro obyvatele ve městě Bona v Etiopii</t>
  </si>
  <si>
    <t>Zajištění přístupu k pitné vodě pro obyvatele lokalit Guguma, Teso, Bargo a Huluka v zóně Sidama</t>
  </si>
  <si>
    <t>Hydrogeologický průzkum ve woredách Dale, Bona Zuriya a Bensa</t>
  </si>
  <si>
    <t>Podpora živobytí a zlepšení výživy prostřednictvím kvalitnějších komunitních služeb</t>
  </si>
  <si>
    <t>Rozvoj a stabilizace komunit farmářů v zóně Kembata Tembaro</t>
  </si>
  <si>
    <t>SHDP + G-servis</t>
  </si>
  <si>
    <t>Ing. Antonio Parisi</t>
  </si>
  <si>
    <t>DEKONTA, a.s.</t>
  </si>
  <si>
    <t>ADRA, o.p.s. (Moldova)</t>
  </si>
  <si>
    <t>Geodesign Latitud 57 Aktiebolag</t>
  </si>
  <si>
    <t>PEBACO Brno s.r.o.</t>
  </si>
  <si>
    <t>CALIN Iurie</t>
  </si>
  <si>
    <t>Zpracování projektové dokumentace ČOV Briceni</t>
  </si>
  <si>
    <t>Expertní konzultace v rámci přípravné fáze projektu</t>
  </si>
  <si>
    <t>Sanace znečištění ropnými látkami v obcích Lunga a Mărculeşti v Moldavsku III</t>
  </si>
  <si>
    <t>Zlepšení sanitárních podmínek ve vzdělávacích institucích regionu Leova</t>
  </si>
  <si>
    <t>Rekultivace skládky nebezpečného odpadu v Cişmichioi</t>
  </si>
  <si>
    <t>Vypracování strategie a akčního plánu v oblasti regionálních specializací v regionu Sever v Moldavsku</t>
  </si>
  <si>
    <t xml:space="preserve">Podpora implementace regionální strategie s využitím GIS dat </t>
  </si>
  <si>
    <t>Dodávka mobilních protipovodňových zábran do Moldavska</t>
  </si>
  <si>
    <t>Pomoc dětem s PAS a jinými genetickými poruchami v Moldavsku</t>
  </si>
  <si>
    <t>Dodávka techniky pro zpracování a skladování ovoce a zeleniny do Moldavska II.</t>
  </si>
  <si>
    <t>Zajištění odborného monitoringu a konzultací II</t>
  </si>
  <si>
    <t>Rozvoj udržitelného organického zemědělství v Moldavsku</t>
  </si>
  <si>
    <t xml:space="preserve">Implementace nařízení REACH a CLP </t>
  </si>
  <si>
    <t>Odborné konzultace, výkup a zprostředkování dodávek služebních psů pro kynologickou službu Daňové a celní správy Gruzie</t>
  </si>
  <si>
    <t>Analýza, restaurování a digitalizace záložního fondu Státního archivu Abcházie</t>
  </si>
  <si>
    <t>Praktické školení tvorby bezpečnostní dokumentace závodu v souladu s nařízením SEVESO</t>
  </si>
  <si>
    <t>Vypracování odborné analýzy (vyhodnocení průběžných výsledků a návrh nových  intervencí v oblasti onkologie)</t>
  </si>
  <si>
    <t>Nastavení fungování onkologického registru v Gruzii</t>
  </si>
  <si>
    <t xml:space="preserve">Zvyšování kapacit zdravotního personálu z oddělení dětské hematologie IV </t>
  </si>
  <si>
    <t>Vybudování a propagace onkologického screeningového centra v Zugdidi</t>
  </si>
  <si>
    <t>Vytvoření stavebního projektu nového pavilonu pediatrické fakultní nemocnice Jhvania</t>
  </si>
  <si>
    <t>Zavedení služeb dětské dlouhodobé a paliativní péče v Gruzii</t>
  </si>
  <si>
    <t>Příprava Programu</t>
  </si>
  <si>
    <t>Formulace projektu Příprava plánu péče pro chráněnou krajinnou oblast Aragvi</t>
  </si>
  <si>
    <t xml:space="preserve">Sběr a analýza dat pro přípravu Programu  </t>
  </si>
  <si>
    <t>Vypracování stavební dokumentace ke včelařskému centru - architektonická část</t>
  </si>
  <si>
    <t>Vypracování technické části dokumentace ke stavbě včelařského centra - Vypracování stavební dokumentace ke včelařskému centru - technická část</t>
  </si>
  <si>
    <t>Odborné vzdělávání pro drobné včelaře v Gruzii</t>
  </si>
  <si>
    <t>K9 and Services, s.r.o.</t>
  </si>
  <si>
    <t>Obnova archivu v Abcházii</t>
  </si>
  <si>
    <t>ABC Works CZ, s.r.o.</t>
  </si>
  <si>
    <t>AMCA spol. s r.o.</t>
  </si>
  <si>
    <t>UAD Studio LLC</t>
  </si>
  <si>
    <t>Michal Nekvasil</t>
  </si>
  <si>
    <t>Správa Krkonošského národního parku</t>
  </si>
  <si>
    <t>Vojtěch Kubec</t>
  </si>
  <si>
    <t>Koba Surmava</t>
  </si>
  <si>
    <t>Budování kapacit v oblasti neonatologie v Kambodži</t>
  </si>
  <si>
    <t>Zlepšení kvality poskytované zdravotní péče o matku a dítě ve třech nemocnicích v provincii Kampong Chhnang</t>
  </si>
  <si>
    <t>Zlepšení odborného středoškolského vzdělávání v oblasti zpracování zemědělských produktů "ACTIVE for Youth"</t>
  </si>
  <si>
    <t>Všeobecná fakultní nemocnice v Praze</t>
  </si>
  <si>
    <t>Zlepšení příjmů farem malých a středních farmářů prostřednictvím zavedení integrovaného zemědělství</t>
  </si>
  <si>
    <t>Agribusiness for LIFE - Livelihoods, Innovation, Food &amp; Empowerement</t>
  </si>
  <si>
    <t>Vybudování zdrojů napájení pro hospodářská zvířata</t>
  </si>
  <si>
    <t>Budování kapacit farmářů se zaměřením na tvorbu hodnotových řetězců</t>
  </si>
  <si>
    <t>Společnost Water Supply Choma</t>
  </si>
  <si>
    <t>Odstranění hlavních zdrojů znečištění na lokalitě Nalaikh</t>
  </si>
  <si>
    <t xml:space="preserve">      Oprava a kalibrace primárního etalonu délky</t>
  </si>
  <si>
    <t>Český metrologický institut</t>
  </si>
  <si>
    <t>PSSI</t>
  </si>
  <si>
    <t>Progresivní řízení univerzity</t>
  </si>
  <si>
    <t>Zajištění technického dozoru nad přípravou a realizací stavebních projektů realizovaných v rámci programu "Modernizace systému veřejného vzdělávání na Ukrajině"</t>
  </si>
  <si>
    <t>Zajištění konzultačních služeb a poradenství ke stavebním projektům ze strany Donbaské Národní Akademie civilního inženýrství a architektury</t>
  </si>
  <si>
    <t>Zajištění stavebního dozoru jménem ČRA na stavebních projektech realizovaných v rámci programu "Modernizace systému veřejného vzdělávání na Ukrajině"</t>
  </si>
  <si>
    <t>Oprava střechy školní budovy Donbaské národní akademie civilního inženýrství a architektury, Kramatorsk</t>
  </si>
  <si>
    <t>Zajištění stavebního dozoru k rekonstrukci kolejí Institutu cizích jazyků v Bachmutu</t>
  </si>
  <si>
    <t>Rekonstrukce školských kolejí Institutu cizích jazyků z Horlivky, Bakhmut - rekonstrukce I. fáze (střecha, plášť budovy, externí přípojky)</t>
  </si>
  <si>
    <t>Rekonstrukce kolejí Donbaské Národní Akademie civilního Inženýrství a Architektury -fáze I.</t>
  </si>
  <si>
    <t>Dodávka vybavení pro studentské koleje Národní Univerzity Tarase Ševčenka, Starobilsk - Ukrajina</t>
  </si>
  <si>
    <t>Dodávka vybavení pro studentské koleje Donbaské Národní Akademie Stavebního Inženýrství a Architektury, Kramatorsk - Ukrajina</t>
  </si>
  <si>
    <t>Dodávka vybavení pro studentské koleje Národní Univerzity Tarase Ševčenka, Starobilsk - Ukrajina II</t>
  </si>
  <si>
    <t>Masarykova uvinerzita</t>
  </si>
  <si>
    <t>Dimense, v.o.s.</t>
  </si>
  <si>
    <t>Donbaská Národní Akademie civilního inženýrství a architektury</t>
  </si>
  <si>
    <t>Lymar Andrej Valentinovič</t>
  </si>
  <si>
    <t>Megagrad</t>
  </si>
  <si>
    <t>ES Engineering l.l.c.</t>
  </si>
  <si>
    <t>NPO Evrotek</t>
  </si>
  <si>
    <t>SP DINASTIYA, Llc.</t>
  </si>
  <si>
    <t>ART PROM, s.r.o.</t>
  </si>
  <si>
    <t>FOP Gashuta Dmitro Sergijovič</t>
  </si>
  <si>
    <t>GLOBÁLNĚ ZODPOVĚDNÁ MĚSTA</t>
  </si>
  <si>
    <t>Ceny SDGs 2018</t>
  </si>
  <si>
    <t>„Kontrasty Ukrajiny“  - souhrnná marketingová kampaň se zaměřením na online marketing</t>
  </si>
  <si>
    <t>Na cestě k rozvoji – Cíle udržitelného rozvoje</t>
  </si>
  <si>
    <t>Diecézní charita ostravsko-opavská</t>
  </si>
  <si>
    <t>Výměna zkušeností v destinačním managementu, školství a managementu MAS na základě dobré praxe Pardubického kraje</t>
  </si>
  <si>
    <t>Zvýšení pracovních příležitostí a zlepšení sociální situace obyvatel regionu Mtskheta-Mtianeti prostřednictvím podpory regionálních produktů a zvýšení turistického potenciálu regionu</t>
  </si>
  <si>
    <t>Zvyšování odborné kvalifikace absolventů středních škol v Jižním Banátu – přenos know-how, studijní stáže v Ústeckém kraji</t>
  </si>
  <si>
    <t>Pardubický kraj</t>
  </si>
  <si>
    <t>Agora CE o.p.s.</t>
  </si>
  <si>
    <t>Zapojování soukromého sektoru pro zvyšování hospodárnosti, udržitelnosti a dopadů rozvojových intervencí</t>
  </si>
  <si>
    <t>Globální dobrovolnictví jako nástroj GRV</t>
  </si>
  <si>
    <t>Posilování kapacit a efektivnosti platformy FoRS – Českého fóra pro rozvojovou spolupráci v letech 2018, 2019 a 2020</t>
  </si>
  <si>
    <t>ČES: Rozvoj evaluací - evaluace v rozvoji</t>
  </si>
  <si>
    <t>Profesionalizace Centrum Dialog, o.p.s. v oblasti PR a FR</t>
  </si>
  <si>
    <t>Strategie ZRS ČR 2018-2030 pro soukromý sektor</t>
  </si>
  <si>
    <t>SIRIRI, organizace akreditovaná pro vysílání dobrovolníků</t>
  </si>
  <si>
    <t>Vybudování odborných kapacit Njovu o.p.s. v oblasti managementu a finančního řízení</t>
  </si>
  <si>
    <t>Zvyšování kapacit platformy Měj se k světu pro naplňování SDGs</t>
  </si>
  <si>
    <t>Rozvoj kompetencí pro získávání donorů, malých a velkých dárců</t>
  </si>
  <si>
    <t>Profesionalizace fundraisingových a propagačních nástrojů organizace</t>
  </si>
  <si>
    <t>Člověk v tísni, o.p.s.</t>
  </si>
  <si>
    <t>INEX- Sdružení dobrovolných aktivit, z. s.</t>
  </si>
  <si>
    <t>Česká evaluační společnost, z.s.</t>
  </si>
  <si>
    <t>Centrum Dialog, o.p.s.</t>
  </si>
  <si>
    <t>SIRIRI, o.p.s.</t>
  </si>
  <si>
    <t>Njovu o.p.s.</t>
  </si>
  <si>
    <t>Salesiánská asociace Dona Boska, z. s.</t>
  </si>
  <si>
    <t>Podpora výuky a vědecko-výzkumné činnosti v oblasti biotechnologií, zemědělské produkce a poradenství na Hawasa University, Etiopie</t>
  </si>
  <si>
    <t>Implementace metodických postupů v geologických vědách za účelem zvýšení kvality postgraduálního studia na univerzitě v Addis Abebě (Etiopie)</t>
  </si>
  <si>
    <t>Podpora výzkumu a vzdělávání na Ilia State University v oblasti ochrany biologické a kulturní rozmanitosti Gruzie</t>
  </si>
  <si>
    <t>Podpora rozvoje pedagogiky a výzkumu na Bantuské univerzitě v Mongu a posílení její role v zemědělském rozvoji Západní provincie Zambie</t>
  </si>
  <si>
    <t xml:space="preserve">Afghanistán </t>
  </si>
  <si>
    <t xml:space="preserve">Bosna a Herzegovina </t>
  </si>
  <si>
    <t xml:space="preserve">Gruzie </t>
  </si>
  <si>
    <t xml:space="preserve">Kambodža </t>
  </si>
  <si>
    <t xml:space="preserve">Ukrajina </t>
  </si>
  <si>
    <t xml:space="preserve">Zambie </t>
  </si>
  <si>
    <t>GET UP and GOALs! ARPOK a ADRA společně o SDGs.</t>
  </si>
  <si>
    <t>Akční program podpory živobytí</t>
  </si>
  <si>
    <t>Posilování existujících modelů rozvoje venkova v Gruzii</t>
  </si>
  <si>
    <t>Podpora rozvoje venkova a diverzifikace v obci Chulo</t>
  </si>
  <si>
    <t>Program na podporu živobytí městských uprchlíků v Lusace</t>
  </si>
  <si>
    <t>Správa přírodních zdrojů a podpora udržitelného způsobu obživy ve čtyřech distriktech Balchu a Samangánu (severní Afghánistán)</t>
  </si>
  <si>
    <t xml:space="preserve">Využití technologie a tradic ke zvýšení odolnosti mongolského venkova </t>
  </si>
  <si>
    <t xml:space="preserve">Vytvoření pracovních míst pro potenciální migranty v Addis Abebě </t>
  </si>
  <si>
    <t>Batáty – odolná a výživově hodnotná plodina pro obyvatele SNNPR, Etiopie</t>
  </si>
  <si>
    <t>Neplýtvejme jídlem světa</t>
  </si>
  <si>
    <t>Posilování rozvojových modelů ve venkovských oblastech v Gruzii</t>
  </si>
  <si>
    <t>Regionální organizace určující směr místního ekonomického rozvoje</t>
  </si>
  <si>
    <t>ČR + EU</t>
  </si>
  <si>
    <t>DRR</t>
  </si>
  <si>
    <t>Diakonie ČCE</t>
  </si>
  <si>
    <t>CARE Česká republika</t>
  </si>
  <si>
    <t>Indie</t>
  </si>
  <si>
    <t>Uganda</t>
  </si>
  <si>
    <t>Irák</t>
  </si>
  <si>
    <t>Albánie</t>
  </si>
  <si>
    <t>Súdán</t>
  </si>
  <si>
    <t>Indonésie, Vietnam</t>
  </si>
  <si>
    <t>Senegal,Gambie</t>
  </si>
  <si>
    <t xml:space="preserve">Angola, Rwanda, Tanzanie, JAR, Mosambik, Botswana, Ghana </t>
  </si>
  <si>
    <t>Tanzánie</t>
  </si>
  <si>
    <t>Argentina</t>
  </si>
  <si>
    <t>Indonésie - Bali</t>
  </si>
  <si>
    <t>Tanzánie, Uganda</t>
  </si>
  <si>
    <t>Kamerun</t>
  </si>
  <si>
    <t>Mozambik</t>
  </si>
  <si>
    <t>Kambodža, Myanmar</t>
  </si>
  <si>
    <t>Uzbekistán</t>
  </si>
  <si>
    <t>Keňa</t>
  </si>
  <si>
    <t>Filipíny</t>
  </si>
  <si>
    <t>Dioptrické brýle Spectacler</t>
  </si>
  <si>
    <t>Solárně napájené vodní pumpy pro rozvoj rurálních oblastí</t>
  </si>
  <si>
    <t xml:space="preserve">Podnikatelský plán pro vstup na trh Srí Lanky s technologií na ohřev vody pomocí termických slunečních kolektorů </t>
  </si>
  <si>
    <t>Založení české pobočky s technickým centrem pro prodej elektromagnetických průtokoměrů na Srí Lance</t>
  </si>
  <si>
    <t>Moderní tiskárna cenin Kyrgyzstán</t>
  </si>
  <si>
    <t xml:space="preserve">Podnikatelský plán pro poskytování služeb zhodnocení klimatických rizik v kambodžském zemědělství   </t>
  </si>
  <si>
    <t>Podpora spolupráce při pěstování, certifikaci, finalizaci a exportu kvalitní bioprodukce z Moldavska</t>
  </si>
  <si>
    <t>Ochutnej Ugandu</t>
  </si>
  <si>
    <t>Vyhledání obchodního partnera na výrobu suchých stavebních hmot</t>
  </si>
  <si>
    <t>Centrum tradičního zpracování pepře andalimanu v oblasti jezera Toba</t>
  </si>
  <si>
    <t>Podpora využití kořenových čistíren odpoadních vod v Bosně a Hercegovině</t>
  </si>
  <si>
    <t>Studie proveditelnosti vodohospodářského stavu ve městě Ivano-Frankivsk</t>
  </si>
  <si>
    <t>Implementace mezinárodních zdravotních předpisů WHO v souvislosti se zabráněním šíření vysoce nezezpečných nákaz s cílem ochránit životy a zdraví obyvatelstva Albánie</t>
  </si>
  <si>
    <t>Zajištění efektivní a udržitelné úpravy a distribuce vody na ostrově Sumba</t>
  </si>
  <si>
    <t>Využití obnovitelných zdrojů energie v budovách v majetku města Tbilisi</t>
  </si>
  <si>
    <t>Využití komunálního odpadu v metropolitní aglomeraci San José, Kostarika</t>
  </si>
  <si>
    <t>Analýza potenciálu zavedení EPC metody v Autonomní Provincii Vojvodina</t>
  </si>
  <si>
    <t>Efektivní nakládání s nemocničními odpady v nemocnici Felege Hiwot</t>
  </si>
  <si>
    <t>Realizace českého výrobního zařízení v Súdánu a praktické ověření předpokládaného potenciálu pro místní trh ve všech variantách potenciálu výroby</t>
  </si>
  <si>
    <t>Hokejový stadion Ulaanbaatar, Mongolsko</t>
  </si>
  <si>
    <t>Analýza zranitelnosti dolního toku řeky Piura povodněmi a možnosti její eliminace</t>
  </si>
  <si>
    <t>Průmyslové využití písků a štěrkopísků ložiska Kirina</t>
  </si>
  <si>
    <t>Jihovýchodní Asie - dřevoobráběcí stroje pro vzdělávání mláděže a dospělých</t>
  </si>
  <si>
    <t>Malá vodní elektrárna (MVE) Tincep, Provincie Severní Sulawesi</t>
  </si>
  <si>
    <t>Zavedení systému kontroly užitkovosti a dědičnosti v Žytomyrské oblasti - Ukrajina</t>
  </si>
  <si>
    <t>Rozvoj IT infrastruktury a služeb v Kyrgyzstánu - první kyrgyzské komerční datacentrum</t>
  </si>
  <si>
    <t>Analýza slupek a slámy z podzemnice olejné, stanovení jejich účelného způsobu zpracování a následného využití v Senegalu a Gambii</t>
  </si>
  <si>
    <t xml:space="preserve">Centre of excellence Sub-Saharan Africa </t>
  </si>
  <si>
    <t>Uplatnění ekonomického a sociálního potenciálu inovovaných produktů ze superpotraviny moringa v Etiopii</t>
  </si>
  <si>
    <t>Podnikatelský plán - Využití  potenciálu organické produkce švestek, hrušek v Srbsku - výroba a distribuce sušených výrobků</t>
  </si>
  <si>
    <t xml:space="preserve">Podpora konkurenceschopnosti a marketingu technologie kořenových čistíren odpadních vod v Kambodži </t>
  </si>
  <si>
    <t>Rozvoj celoroční turistiky v horských oblastech - přenos českého know-how s vedením turistické stáje a se správnou péčí o koně</t>
  </si>
  <si>
    <t>Zlepšení sanitace v oblasti jezera Issyk-kul v Kyrgyzstánu</t>
  </si>
  <si>
    <t>Redukce znečištění vodních zdrojů prostřednictvím inovativní technologie čištění odpadních vod v Indonésii</t>
  </si>
  <si>
    <t xml:space="preserve"> Zbudování platformy na pronájem stavebních a zemědělských technologií v Tanzanii </t>
  </si>
  <si>
    <t>EDU4IT - Innovation HUB Sarajevo</t>
  </si>
  <si>
    <t>Příležitosti pro spolupráci při využívání recyklovaných materiálů pro stavebnictví a obnovu kulturních dědictví v poválečných oblastech Sýrie</t>
  </si>
  <si>
    <t>Průzkum tržního prostředí pro systém optimalizace zavlažování na vinicích v Argentině (SIMONA)</t>
  </si>
  <si>
    <t>Rozšíření podnikatelských aktivit LIKO-S do Indie</t>
  </si>
  <si>
    <t>Inovace v oblasti energetické soběstačnosti a čisté mobility</t>
  </si>
  <si>
    <t>JAM SESSION FOR AFRICA</t>
  </si>
  <si>
    <t>Přenesení know-how do oblasti energetických úspor v Mongolsku</t>
  </si>
  <si>
    <t>Vybudování výrobní linky na zemědělská krmiva</t>
  </si>
  <si>
    <t>Průmyslový park Lviv-Pustomyty</t>
  </si>
  <si>
    <t>Modernizace a rozvoj systému sušení a zpracování obilnin v Bosně a Hercegovině</t>
  </si>
  <si>
    <t>Sdílená čajová zahrada</t>
  </si>
  <si>
    <t>Úpravny pitných vod pro malé a střední obce v Peru</t>
  </si>
  <si>
    <t>Přenos odsolovací EMSF technologie do Mosambiku</t>
  </si>
  <si>
    <t>Rozšíření místní biomasy ve středně velkých kotlech na štěpku a pelety v Bělorusku</t>
  </si>
  <si>
    <t>Systém certifikace kvality potravin a zemědělských produktů a založení akreditované laboratoře kvality zemědělských produktů v Kambodži a Myanmaru</t>
  </si>
  <si>
    <t>Technické posouzení a zmapování zdrojů znečištění povrchových vod v oblasti Galle, Srí Lanka</t>
  </si>
  <si>
    <t>Rozvoj čištění komunálních i průmyslových odpadních vod v Uzbekistánu</t>
  </si>
  <si>
    <t>Rybí farma Nyamonye, Keňa - Siaya</t>
  </si>
  <si>
    <t>Investice do čistíren odpadních vod pro veřejné zdraví a udržitelnou produkci akvakultury na vybraných místech na Filipínách - lokality Capiz, Aklan</t>
  </si>
  <si>
    <t>Zlepšení dostupnosti pitné vody pro vesnické obyvatelstvo v jižní části Moldavska</t>
  </si>
  <si>
    <t>Využití hydropotenciálu stávajících přivaděčů surové/pitné vody regionálních systémů zásobování vodou v regionu západního Srbska</t>
  </si>
  <si>
    <t>AAA Techlabs s.r.o.</t>
  </si>
  <si>
    <t>AQUA - GAS, s.r.o.</t>
  </si>
  <si>
    <t>Asia Czech Business Consulting a.s.</t>
  </si>
  <si>
    <t>Big terra Alpha s.r.o.</t>
  </si>
  <si>
    <t>BIOVIVA, s.r.o.</t>
  </si>
  <si>
    <t>Bwindi Coffee s.r.o.</t>
  </si>
  <si>
    <t>CONTECHIN s.r.o.</t>
  </si>
  <si>
    <t>Czeh.Ina Group s.r.o.</t>
  </si>
  <si>
    <t>EASTERN GATE, družstvo</t>
  </si>
  <si>
    <t>EGO Zlín, spol. s r.o.</t>
  </si>
  <si>
    <t>EKOSYSTEM spol. s r.o.</t>
  </si>
  <si>
    <t>EMPRESS, o.p.s.</t>
  </si>
  <si>
    <t>ENERGÍA AZUL, a.r.o.</t>
  </si>
  <si>
    <t>ENVIROS, s.r.o.</t>
  </si>
  <si>
    <t>EVECO Brno s.r.o.</t>
  </si>
  <si>
    <t>EXPORT BRIDGE a.s.</t>
  </si>
  <si>
    <t xml:space="preserve">FINEP Zlíchov a.s. </t>
  </si>
  <si>
    <t>GEORESPECT s.r.o.</t>
  </si>
  <si>
    <t>GET s.r.o.</t>
  </si>
  <si>
    <t>HOUFEK a.s.</t>
  </si>
  <si>
    <t>HYDROPOL PROJECT &amp; MANAGEMENT a.s.</t>
  </si>
  <si>
    <t xml:space="preserve">Chovatelské družstvo impuls </t>
  </si>
  <si>
    <t>INCEWIT s.r.o.</t>
  </si>
  <si>
    <t>INCO engineering s.r.o.</t>
  </si>
  <si>
    <t>Ing. Jaromír Novák</t>
  </si>
  <si>
    <t>Ing. Vlastimil Jánoš</t>
  </si>
  <si>
    <t>IPR Aqua, s.r.o.</t>
  </si>
  <si>
    <t>Ivana Bursíková</t>
  </si>
  <si>
    <t>KHAANZAA spol. s r.o.</t>
  </si>
  <si>
    <t>Khaanzaa spol. s.r.o.</t>
  </si>
  <si>
    <t>KOTIŠ s.r.o.</t>
  </si>
  <si>
    <t>KPK System s.r.o.</t>
  </si>
  <si>
    <t>LAVARIS s.r.o.</t>
  </si>
  <si>
    <t>LESPROJEKT-SLUŽBY s.r.o.</t>
  </si>
  <si>
    <t>LIKO-S holding, a.s.</t>
  </si>
  <si>
    <t>MED Education s.r.o.</t>
  </si>
  <si>
    <t>Mgr Daniela Mauleon Davidová</t>
  </si>
  <si>
    <t>Miseko group s.r.o.</t>
  </si>
  <si>
    <t>Nirex Tanzania Investments s.r.o.</t>
  </si>
  <si>
    <t>NYSA INTERNATIONAL a.s.</t>
  </si>
  <si>
    <t xml:space="preserve">Petr Sič </t>
  </si>
  <si>
    <t>Princeston s.r.o.</t>
  </si>
  <si>
    <t>SMART HEATING TECHNOLOGY s.r.o.</t>
  </si>
  <si>
    <t>Sweco Hydroprojekt a.s.</t>
  </si>
  <si>
    <t>TopolWater, s. r. o.</t>
  </si>
  <si>
    <t>Vodní zdroje Ekomonitor spol. s r.o.</t>
  </si>
  <si>
    <t>Vodní zdroje Ekomonitor spol. s.r.o.</t>
  </si>
  <si>
    <t>VODNÍ ZDROJE, a.s.</t>
  </si>
  <si>
    <t>ZIKMUND electronics, s.r.o.</t>
  </si>
  <si>
    <t>Výměna zkušeností a přenos know-how na úrovni místní samosprávy mezi Českou republikou a Bosnou a Hercegovinou</t>
  </si>
  <si>
    <t>Podpora pro vytvoření odborné specializace stavební inženýrství na Burch international university v Sarajevu na základě potřeb ze stavební praxe v Bosně a Hercegovině</t>
  </si>
  <si>
    <t>Identifikace slabých míst a potřeb kontrolního systému vinařského sektoru v Moldavsku</t>
  </si>
  <si>
    <t>Mongolské lesnictví ve vývoji: pokročilá odbornost v lesním plánování a hospodaření</t>
  </si>
  <si>
    <t>Zavádění a evaluace efektivních metod harm reduction pro veřejné instituce (NACP) v Afghánistánu</t>
  </si>
  <si>
    <t xml:space="preserve">Vysoké učení technické v Brně, Fakulta stavební </t>
  </si>
  <si>
    <t>Kunetek, Králíček a Omasta</t>
  </si>
  <si>
    <t>SZPI (Ondřej Mikeš, Kamil Kolář, Bronislav Pavelka)</t>
  </si>
  <si>
    <t>Les pro Mongolsko</t>
  </si>
  <si>
    <t>BaH</t>
  </si>
  <si>
    <t>Nigérie</t>
  </si>
  <si>
    <t>Příloha č. 2 - Využité finanční prostředky na ZRS ČR v roce 2017 dle Usnesení vlády ČR č. 468/2017 v gesci ČRA</t>
  </si>
  <si>
    <t>Navýšení rozpočtu na projekty na Ukrajině</t>
  </si>
  <si>
    <t>Snížení rozpočtu na ZRS pro ČRA</t>
  </si>
  <si>
    <t>Navýšení rozpočtu na projekty B2B v Sýrii</t>
  </si>
  <si>
    <t>Tematická priorita / Sektor</t>
  </si>
  <si>
    <t xml:space="preserve">Rozpočtová opatření mezi ČRA a MZV </t>
  </si>
  <si>
    <t>CELKEM rozpočtová opatření z ČRA na subjekty veřejné spávy za účelem realizace projektů ZRS</t>
  </si>
  <si>
    <t>Institucinální podpora certifikace a kontroly rostlinného materiálu</t>
  </si>
  <si>
    <t>ÚKZÚZ</t>
  </si>
  <si>
    <t>Zvyšování bezpečnosti potravin v Bosně a Hercegovině (UKZUZ)</t>
  </si>
  <si>
    <t>Koordinace a technická asistence pro IMBiH</t>
  </si>
  <si>
    <t>Zvyšování bezpečnosti potravin v Bosně a Hercegovině (SVU)</t>
  </si>
  <si>
    <t xml:space="preserve">Státní veterinární ústav Praha </t>
  </si>
  <si>
    <t>Studie přírodních fenoménů ohrožujicích zemědělskou produkci ve vybraných zónách SNNPR</t>
  </si>
  <si>
    <t>Realizace vybraných opatření z plánu péče pro CHKO Tušsko</t>
  </si>
  <si>
    <t>Agentura ochrany přírody a krajiny ČR</t>
  </si>
  <si>
    <t>Zvýšení efektivnosti řízení jeskyní chráněné oblasti Imereti II</t>
  </si>
  <si>
    <t>Správa jeskyní ČR</t>
  </si>
  <si>
    <t>Zavedení kontroly kvality včelích produktů v Gruzii</t>
  </si>
  <si>
    <t>Zajištění udržitelné správy chráněné krajinné oblasti Aragvi</t>
  </si>
  <si>
    <t>Zvýšení kapacit a efektivity gruzínské kynologické služby</t>
  </si>
  <si>
    <t>Celní správa ČR - Generální ředitelství cel</t>
  </si>
  <si>
    <t>Zavedení systému národní fytosanitární kontroly</t>
  </si>
  <si>
    <t>Elaboration and Implemenatation of the Vine and Wine Register in the Republic of Moldava</t>
  </si>
  <si>
    <t>Institucionální podpora v oblasti ekologického zemědělství v Moldavské republice</t>
  </si>
  <si>
    <t>Zvyšování kapacit Ministerstva práce, sociální ochrany a rodiny v Moldavsku</t>
  </si>
  <si>
    <t>MPSV ČR</t>
  </si>
  <si>
    <t>Zlepšení akceschopnosti a odborné způsobilosti moldavských hasičů II.</t>
  </si>
  <si>
    <t>Ministerstvo vnitra ČR</t>
  </si>
  <si>
    <t>Zavádění Eurokódů v Moldavské republice</t>
  </si>
  <si>
    <t>ÚNMZ</t>
  </si>
  <si>
    <t>Rozvoj lesů a genofondu místních ekotypů lesních dřevin v Mongolsku</t>
  </si>
  <si>
    <t>ÚHÚL</t>
  </si>
  <si>
    <t xml:space="preserve">Podpora nigerijských studentů </t>
  </si>
  <si>
    <t>Rozvojoví diplomaté na ZÚ v prioritních zemích ZRS</t>
  </si>
  <si>
    <t>Státní veterinární ústav Praha</t>
  </si>
  <si>
    <t>MZV</t>
  </si>
  <si>
    <t>Název realizace / projektu</t>
  </si>
  <si>
    <t>Přehled čerpání financí na Dvoustranné projekty bez rozpočtových opatření v roce 2019</t>
  </si>
  <si>
    <t xml:space="preserve">Sektor dle OECD DAC </t>
  </si>
  <si>
    <t>Skutečné  čerpání (v Kč)</t>
  </si>
  <si>
    <t>Typ (P / VZ / D /DT/ RO / ST)</t>
  </si>
  <si>
    <t>Zvyšování kapacit neziskových organizací v oblasti přístupu k sociálním právům a sociální ochraně</t>
  </si>
  <si>
    <t>státní s. a o.s.</t>
  </si>
  <si>
    <t>P-D</t>
  </si>
  <si>
    <t>Posílení práv dětí v alternativní péči v Bosně a Hercegovině</t>
  </si>
  <si>
    <t>SOS dětské vesničky, z.s.</t>
  </si>
  <si>
    <t>Rozšíření kapacit Metrologického Institutu Bosny a Hercegoviny II.</t>
  </si>
  <si>
    <t>VZ</t>
  </si>
  <si>
    <t>Český metrologický institut,</t>
  </si>
  <si>
    <t>RO</t>
  </si>
  <si>
    <t>Institucionální podpora certifikace a kontroly rostlinného materiálu</t>
  </si>
  <si>
    <t>Ústřední kontrolní a zkušební ústav zemědělský</t>
  </si>
  <si>
    <t>Využití geotermální energie pro rozvoj municipality Cazin</t>
  </si>
  <si>
    <t>energie</t>
  </si>
  <si>
    <t>Geofyzikální ústav AV ČR, v.v.i., GEOtest, a.s.</t>
  </si>
  <si>
    <t>P</t>
  </si>
  <si>
    <t>Podpora energetické soběstačnosti menšinových navrátilců v západní Bosně</t>
  </si>
  <si>
    <t>CRP Tuzla - Centar za razvoj i podršku, Aqua-gas, s.r.o.</t>
  </si>
  <si>
    <t>Využití biomasy pro rozvoj rurálních oblastí Bosny a Hercegoviny</t>
  </si>
  <si>
    <t>Ircon, s.r.o., Civil Engineering Institute, UNDP Bosna a Hercegovina</t>
  </si>
  <si>
    <t>Využití obnovitelné geotermální energie v municipalitě Doboj</t>
  </si>
  <si>
    <t>Grijanjeinvest d.o.o., Aqua-gas, s.r.o.</t>
  </si>
  <si>
    <t>Solární energie pro nemocnici Dr. Safeta Mujiće v Mostaru</t>
  </si>
  <si>
    <t>Zvyšování bezpečnosti potravin v Bosně a Hercegovině - FARMA II.</t>
  </si>
  <si>
    <t>Státní veterinární ústav Praha, ÚKZÚZ</t>
  </si>
  <si>
    <t>Udržitelná produkce tradičního domácího livanského sýru</t>
  </si>
  <si>
    <t>Rada Svitlica, G&amp;M SEMREN d.o.o., MOJ DOM, d.o.o.</t>
  </si>
  <si>
    <t>UV 842/2019; ROP-KAP 43/2019 (z ČRA na FIO) a 44/2019, SP1119-044, PP11-74</t>
  </si>
  <si>
    <t>UNDRR</t>
  </si>
  <si>
    <t>Zavádění inkluzivního vzdělávání na základních a pedagogických školách v Etiopii, SNNPR</t>
  </si>
  <si>
    <t>DT</t>
  </si>
  <si>
    <t>Zlepšení dostupnosti a kvality technického a učňovského vzdělávání v sektoru produkce kůže, SNNPR, Etiopie</t>
  </si>
  <si>
    <t>Zavedení udržitelné správy vodních zdrojů prostřednictvím zvýšené dostupnosti a kvality odborného vzdělávání ve vybraných zónách SNNPR, Etiopie</t>
  </si>
  <si>
    <t>Zajištění udržitelného hospodaření s vodními zdroji v SNNPR</t>
  </si>
  <si>
    <t>zdraví</t>
  </si>
  <si>
    <t>AQUATEST, a.s., Sidama Water Supply V, Člověk v tísni, o.p.s.</t>
  </si>
  <si>
    <t xml:space="preserve"> Hydrogeologické a hydrochemické mapování</t>
  </si>
  <si>
    <t>Zavedení udržitelného systému zásobování pitnou vodou zóny Sidama, SNNPR, Etiopie, III</t>
  </si>
  <si>
    <t>Sidama Water Supply IV, Člověk v tísni, o.p.s.</t>
  </si>
  <si>
    <t>Zavedení udržitelného systémů zásobování pitnou vodou v malých městech zóny Sidama II, SNNPR, Etiopie</t>
  </si>
  <si>
    <t xml:space="preserve">Zlepšení kvality života obyvatel zóny Sidama cestou zajištění dostupnosti a udržitelného hospodaření s vodními zdroji </t>
  </si>
  <si>
    <t>HY-Engineering</t>
  </si>
  <si>
    <t xml:space="preserve"> Člověk v tísni, o.p.s.</t>
  </si>
  <si>
    <t>Rozšíření aplikace holistického managementu krajiny a „Climate Smart Agriculture“ v Arba Minch Zuria Woreda, SNNPR, Etiopie</t>
  </si>
  <si>
    <t xml:space="preserve"> Mendelova univerzita v Brně</t>
  </si>
  <si>
    <t>Podpora rozvoje zemědělského poradenství v Etiopii</t>
  </si>
  <si>
    <t>Podpora malých farmářů při zajišťování přístupu k potravinám a zvýšení protierozní odolnosti komunit ve vybraných kebelích zóny Kembata Tembaro, SNNPR</t>
  </si>
  <si>
    <t>Zavedení principů udržitelného hospodaření v okolí Awasského jezera</t>
  </si>
  <si>
    <t xml:space="preserve">Zajištění udržitelného hospodaření v krajině ve vybraných oblastech Etiopie na základě geovědního mapování </t>
  </si>
  <si>
    <t>Čistírna odpadních vod pro Briceni</t>
  </si>
  <si>
    <t>Briceni WWTP</t>
  </si>
  <si>
    <r>
      <t>Modernizace nakládání s odpadními vodami v H</t>
    </r>
    <r>
      <rPr>
        <sz val="10"/>
        <rFont val="Calibri"/>
        <family val="2"/>
        <charset val="238"/>
      </rPr>
      <t>înceşti (Moldavsko)</t>
    </r>
  </si>
  <si>
    <t>Ircon, s.r.o., GEOtest, a.s.</t>
  </si>
  <si>
    <t>Omezení rizik souvisejících se skládkou nebezpečných odpadů v Cişmichioi</t>
  </si>
  <si>
    <t>DEKONTA, a.s., Adrian Bejenaru</t>
  </si>
  <si>
    <t>Podnikání, Inovace a zaměstnanost pro rozvoj regionu sever v Moldavsku</t>
  </si>
  <si>
    <t>Regionální rozvoj Moldavska</t>
  </si>
  <si>
    <t>Vytvoření politiky územního rozvoje a jejího strategického plánování v Moldavsku</t>
  </si>
  <si>
    <t>Sdružení GEOtest a T-Mapy</t>
  </si>
  <si>
    <t>Zlepšení akceschopnosti a odborné způsobilosti moldavských hasičů III.</t>
  </si>
  <si>
    <t>Zvyšování kapacit Ministerstva zdravotnictví, práce a sociální ochrany v Moldavsku II.</t>
  </si>
  <si>
    <t>Zajištění kvality a dostupnosti zdravotně sociálních služeb v Moldavsku 2019-2022</t>
  </si>
  <si>
    <t>Plánování komunitních služeb pomocí veřejného dialogu</t>
  </si>
  <si>
    <t>Podpora transformace a komunitních služeb pro osoby s mentálním postižením a duševním onemocněním v Moldavsku</t>
  </si>
  <si>
    <t>Vytvoření systému kontroly zemědělské ekologické produkce</t>
  </si>
  <si>
    <t>Podpora produkce ovoce a zeleniny s přidanou tržní hodnotou</t>
  </si>
  <si>
    <t>SC „Artuscar Service“ SRL, PEBACO Brno s.r.o., Kidyukar SRL</t>
  </si>
  <si>
    <t>Vybudování registru vín v Moldavské republice</t>
  </si>
  <si>
    <t>Podpora uplatnění produktů ekologického zemědělství na vnitřním a zahraničním trhu</t>
  </si>
  <si>
    <t>Podpora včasné diagnostiky, prevence a léčby onkologických onemocnění v Gruzii</t>
  </si>
  <si>
    <t>Charita ČR, VF, a.s.</t>
  </si>
  <si>
    <t>Zlepšení a rozšíření služeb pro osoby s poruchou autistického spektra v Gruzii</t>
  </si>
  <si>
    <t>Charita ČR, UAD Studio LLC, Charita ČR</t>
  </si>
  <si>
    <t xml:space="preserve">Program udržitelného rozvoje chráněné krajinné oblasti Aragvi a jejích komunit </t>
  </si>
  <si>
    <t>Správa Krkonošského národního parku, Člověk v tísni, o.p.s.</t>
  </si>
  <si>
    <t>Udržitelný rozvoj včelařství v Gruzii</t>
  </si>
  <si>
    <t>Člověk v tísni, o.p.s., Construction development company</t>
  </si>
  <si>
    <t>Zavedení systému národní fytosanitární kontroly v Gruzii</t>
  </si>
  <si>
    <t>Budování kapacit v oblasti řádného řízení chemických látek</t>
  </si>
  <si>
    <t>K9 and Services s.r.o., Celní správa ČR - Generální ředitelství cel</t>
  </si>
  <si>
    <t xml:space="preserve"> Celní správa ČR - Generální ředitelství cel</t>
  </si>
  <si>
    <t>Rozvoj oddělení neonatologie v rámci Národní pediatrické nemocnice</t>
  </si>
  <si>
    <t>Medsol, s. r. o., Všeobecná fakultní nemocnice v Praze, AMCA, spol. s r.o.</t>
  </si>
  <si>
    <t>Zlepšení kvality poskytované zdravotní péče v provincii Kampong Chhnang</t>
  </si>
  <si>
    <t>Zavedení oboru biomedicínského inženýrství v Kambodži</t>
  </si>
  <si>
    <t>Charita ČR, ČVUT, Fakulta biom. Inž.</t>
  </si>
  <si>
    <t>Zlepšení kvality středoškolského vzdělávání v Kambodži</t>
  </si>
  <si>
    <t>Zvyšování uplatnitelnosti absolventů technických oborů na pracovním trhu v Kambodži</t>
  </si>
  <si>
    <t>Rozvoj integrovaného přístupu k farmaření v západní provincii Zambie</t>
  </si>
  <si>
    <t>Mendelova univerzita Brno</t>
  </si>
  <si>
    <t>Podpora produkčního zemědělství ve vybraných provinciích Zambie</t>
  </si>
  <si>
    <t>Podpora rozvoje hodnotových řetězců v zemědělství</t>
  </si>
  <si>
    <t>Udržitelným zemědělstvím ke zvýšení životní úrovně drobných farmářů</t>
  </si>
  <si>
    <t>UV 842/2019; ROP-KAP 43/2019 (z ČRA na FIO) a 44/2019, SP1119-045, PP11-87</t>
  </si>
  <si>
    <t>UNHCR Zambie</t>
  </si>
  <si>
    <t>Technická asistence ukrajinským institucím s reformou vzdělávacího systému</t>
  </si>
  <si>
    <t>Asociace pro mezinárodní otázky, z.s.</t>
  </si>
  <si>
    <t>Podpora ukrajinských universit při adaptaci na nové podmínky a možnosti</t>
  </si>
  <si>
    <t xml:space="preserve">Masarykova univerzita ,  Česká zemědělská univerzita v Praze </t>
  </si>
  <si>
    <t>Materiální podpora ukrajinských vzdělávacích institucí</t>
  </si>
  <si>
    <t>Andrej Lymar</t>
  </si>
  <si>
    <t xml:space="preserve">Technická asistence centrálním institucím s reformou vzdělávacího systému </t>
  </si>
  <si>
    <t>Centrum pro studium vysokého školství, v.v.i.</t>
  </si>
  <si>
    <t>Materiální podpora ukrajinským vzdělávacím institucím</t>
  </si>
  <si>
    <t>UV 842/2019; ROP-KAP 43/2019 (z ČRA na FIO) a 44/2019, SP1119-043, PP11-73</t>
  </si>
  <si>
    <t>ICRC Ukrajina</t>
  </si>
  <si>
    <t xml:space="preserve">Podpora sociálně ohrožených skupin obyvatel v Kosovu </t>
  </si>
  <si>
    <t>MŠMT-Univerzita Karlova v Praze</t>
  </si>
  <si>
    <t>(ZRUŠENO) Transfer of knowledge and sharing experience in underwater demining</t>
  </si>
  <si>
    <t>Podpora dobře fungující samosprávy na úrovni obcí v Bosně a Hercegovině</t>
  </si>
  <si>
    <t>Request for approval of professional cooperation and training between the State Veterinary Institute in Prague and the Regional Center fo the Developemnt of Agriculture and the Village</t>
  </si>
  <si>
    <t>Výzkum jeskyně Arsen Okrojanashvili a posouzení jeskyní a krasových jevů v oblasti Racha v Gruzii</t>
  </si>
  <si>
    <t>Správa jeskyní České republiky</t>
  </si>
  <si>
    <t>Zpřístupnění jeskyně Emile Racovita a rozvoj turismu v Moldavsku – studie proveditelnosti</t>
  </si>
  <si>
    <t>Studie proveditelnosti populačního cenzu v Moldavské republice</t>
  </si>
  <si>
    <t>Ing. Stanislav Drápal</t>
  </si>
  <si>
    <t>Vytvoření infrastruktury pro eko-turismus v jednom zambijském národním parku s cílem zlepšení místní ekonomiky, snížení chudoby na venkově a zlepšení podmínek ochrany přírody – studie proveditelnosti</t>
  </si>
  <si>
    <t>Agentura ochrany přírody a krajiny České republiky</t>
  </si>
  <si>
    <t>Optimalizace a zlepšení provozu čištění průmyslových vod v rámci průmyslového komplexu Khargia</t>
  </si>
  <si>
    <t>Khaanzaa</t>
  </si>
  <si>
    <t>Řízení a komunikace frekvenčních měničů z řídicího systému a z vizualizace na centrálním dispečinku</t>
  </si>
  <si>
    <t>Bohemia Müller s.r.o</t>
  </si>
  <si>
    <t>Posilování kapacit Úřadu pro potraviny Ministerstva ochrany životního prostředí a zemědělství Gruzie při zavádění systému managementu jakosti (SMJ)</t>
  </si>
  <si>
    <t>Daniela Šebestová</t>
  </si>
  <si>
    <t>Národní reporty indikátorů o chráněných území v Gruzii</t>
  </si>
  <si>
    <t>DHP Conservation</t>
  </si>
  <si>
    <t>VZMR</t>
  </si>
  <si>
    <t>Zvyšování kapacit odborníků pracujících v geologických oborech pro státní úřady (FDRE)</t>
  </si>
  <si>
    <t>ST</t>
  </si>
  <si>
    <t xml:space="preserve">Indie, Myanmar </t>
  </si>
  <si>
    <t>B2B</t>
  </si>
  <si>
    <t xml:space="preserve">AAA Techlabs s.r.o. </t>
  </si>
  <si>
    <t>Senegal</t>
  </si>
  <si>
    <t>Projekt ekologického zavlažování zemědělských plodin za použití solární technologie</t>
  </si>
  <si>
    <t>Aqua Industrial s.r.o.</t>
  </si>
  <si>
    <t xml:space="preserve">Podnikatelský plán pro vstup na energetický trh rozvojových regionů pomocí českých energetických úložišť, Indonésie </t>
  </si>
  <si>
    <t>Bowmen Consulting s.r.o.</t>
  </si>
  <si>
    <t>BWINDI COFFEE s.r.o.</t>
  </si>
  <si>
    <t>.pepper..field - Podpora malých farmářů s Kampotským pepřem díky otevření trhů EU, nastavení fair-trade cen a kontroly, logistiky, exportu až po nalezení koncových zákazníků v zemích EU</t>
  </si>
  <si>
    <t>Cambodian s.r.o.</t>
  </si>
  <si>
    <t xml:space="preserve">Brazílie, Mexiko, Kolumbie, Peru </t>
  </si>
  <si>
    <t>Rozvoj inteligentních dopravních systémů a chytrých měst v Latinské Americe</t>
  </si>
  <si>
    <t>CROSS Zlín, a.s.</t>
  </si>
  <si>
    <t xml:space="preserve">Výroba plastových oken a dveří v Kamerunu </t>
  </si>
  <si>
    <t>DAOTC s.r.o</t>
  </si>
  <si>
    <t xml:space="preserve">Podpora využití kořenových čistíren odpadních vod v Bosně a Hercegovině </t>
  </si>
  <si>
    <t>Systémy řízení kvality uhlí pro ekologické a ekonomické dobývání a spalování uhlí - ZRUŠENO</t>
  </si>
  <si>
    <t>ENELEX spol. s r.o.</t>
  </si>
  <si>
    <t xml:space="preserve">Výstavba zařízení pro ekologické nakládání s nemocničním odpadem v nemocnici Felege Hiwot Referral </t>
  </si>
  <si>
    <t>EVECO Brno, s.r.o.</t>
  </si>
  <si>
    <t>Průmyslové využití písků a štěrkopísků ložiska Kirina, Mali</t>
  </si>
  <si>
    <t>G E T  s. r. o.</t>
  </si>
  <si>
    <t>Výstavba ropných laboratoří pro České akademické město v Erbílu</t>
  </si>
  <si>
    <t>Galiawa Consultancy Group s.r.o.</t>
  </si>
  <si>
    <t xml:space="preserve">Peru </t>
  </si>
  <si>
    <t xml:space="preserve">Analýza zranitelnosti dolního toku řeky piura povodněmi a možnosti její eliminace </t>
  </si>
  <si>
    <t>Projektová dokumentace zavedení efektivního výběru vodného a stočného skupinového vodovodu zásobovaného z jímacího území Straža</t>
  </si>
  <si>
    <t>GIS - GEOINDUSTRY, s.r.o.</t>
  </si>
  <si>
    <t>MVE (malá vodní elektrárna) Tincep, Provincie Severní Sulawesi, Indonésie</t>
  </si>
  <si>
    <t>HYDROPOL Project &amp; Management a.s.</t>
  </si>
  <si>
    <t>Alžírsko</t>
  </si>
  <si>
    <t>ARATEX Algeria – Rozvoj textilního průmyslu</t>
  </si>
  <si>
    <t>CHLUM – TEX, spol. s r.o.</t>
  </si>
  <si>
    <t>Chovatelské družstvo Impuls</t>
  </si>
  <si>
    <t xml:space="preserve">Egypt, Maroko, Alžírsko, Tunisko </t>
  </si>
  <si>
    <t xml:space="preserve">Rozvoj smart cities v severní Africe </t>
  </si>
  <si>
    <t>Incinity s.r.o.</t>
  </si>
  <si>
    <t>Podpora konkurenceschopnosti a marketingu technologie kořenových čistíren odpadních vod v Kambodži</t>
  </si>
  <si>
    <t xml:space="preserve">IPR Aqua s.r.o. </t>
  </si>
  <si>
    <t>Zlepšení sanitace v oblasti jezera Issyk-kul v Kyrgyzstánu</t>
  </si>
  <si>
    <t>Výroba kukuřičné mouky v Tanzanii</t>
  </si>
  <si>
    <t>Expanze farmy na produkci rybích plůdků a vybudování výrobní linky na zemědělská krmiva</t>
  </si>
  <si>
    <t>Nirex Cameroon Investments s.r.o.</t>
  </si>
  <si>
    <t>Ognjen Grebo</t>
  </si>
  <si>
    <t>Zhodnocení ložiska a návrh upravitelnosti těžené suroviny</t>
  </si>
  <si>
    <t>RPS Ostrava a.s.</t>
  </si>
  <si>
    <t>Rozšíření využití místní biomasy ve středně velkých kotlech na štěpku a pelety v Bělorusku</t>
  </si>
  <si>
    <t>Smart Heating Technology s.r.o.</t>
  </si>
  <si>
    <t>Jam Session – Vybudování manufaktury na výrobu ovocných jamů a oděvní značky v Tanzánii</t>
  </si>
  <si>
    <t>Sun Session s.r.o.</t>
  </si>
  <si>
    <t>Ekonomický rozvoj místních komunit skrze udržitelný model produkce piva v Bosně a Hercegovině</t>
  </si>
  <si>
    <t>Techorg s.r.o.</t>
  </si>
  <si>
    <t>Zpracování projektové dokumentace pro výstavbu čistírny odpadních vod ve městě Bela Srkva, Srbsko</t>
  </si>
  <si>
    <t>VHS Brno a.s.</t>
  </si>
  <si>
    <t xml:space="preserve">Zlepšení dostupnosti pitné vody pro vesnické obyvatelstvo v jižní části Moldavska </t>
  </si>
  <si>
    <t>Využití ekonomického a sociálního potenciálu manga z Kambodži pro export do EU</t>
  </si>
  <si>
    <t>Holistic Solutions s.r.o.</t>
  </si>
  <si>
    <t>Analýza potenciálu řek provincie Severní Sulawesi pro výstavbu malých vodních elektráren (MVE), Indonésie</t>
  </si>
  <si>
    <t>Hydropol Project Management, a.s.</t>
  </si>
  <si>
    <t xml:space="preserve">Zlepšení kvality výroby drceného kameniva v žulovém lomu Novoukrainka, Kirovogradská oblast, Ukrajina </t>
  </si>
  <si>
    <t>Interpetros, s.r.o.</t>
  </si>
  <si>
    <t>Palestina</t>
  </si>
  <si>
    <t xml:space="preserve">Podnikatelský plán k realizace předváděcího a experimentálního centra recyklační technologie společnosti LAVARIS s.r.o. v Palestině, včetně instalace a zprovoznění recyklační linky na výrobu stavebních suchých směsí z odpadových materiálů z kamenného průmyslu. </t>
  </si>
  <si>
    <t>Označování hospodářských zvířat v Mongolsku</t>
  </si>
  <si>
    <t>M.A.V.E s.r.o.</t>
  </si>
  <si>
    <t>Zpracovna výběrové kávy Rwenzori mountains Uganda</t>
  </si>
  <si>
    <t>mamacoffee s.r.o.</t>
  </si>
  <si>
    <t>Vietnam</t>
  </si>
  <si>
    <t>Studie proveditelnosti spalovny nemocničního odpadu pro všeobecnou nemocnici Yen Binh Thai Nguyen, oblast Pho Yen, provincie Thai Nguyen, Vietnam</t>
  </si>
  <si>
    <t>MEVOS spol. s r.o.</t>
  </si>
  <si>
    <t xml:space="preserve">Vybudování sítě mobilních ekologických mrazíren v Kamerunu </t>
  </si>
  <si>
    <t>Rozvoj podnikání v oblasti obnovitelných zdrojů energie – Srí Lanka</t>
  </si>
  <si>
    <t>NOE Energy Solutions  s. r. o.</t>
  </si>
  <si>
    <t xml:space="preserve">Posouzení možností čištění odpadních vod v regionu Comrat s cílem zlepšení životních podmínek místních obyvatel </t>
  </si>
  <si>
    <t>Zpracování předběžné studie rekonstrukce regionálních letišť na Filipínách</t>
  </si>
  <si>
    <t>Transcon Electronic Systems s.r.o.</t>
  </si>
  <si>
    <t>Lisovna na výrobu rostlinných olejů v Tanzánii</t>
  </si>
  <si>
    <t>Triton trade s.r.o.</t>
  </si>
  <si>
    <t>Tunisko</t>
  </si>
  <si>
    <t xml:space="preserve">Uvedení environmentálních technologií HYDROVIT a BIOVIT na tuniský trh </t>
  </si>
  <si>
    <t>Vítkovice Envi a.s.</t>
  </si>
  <si>
    <t>Projektová dokumentace sanace odkaliště HIP-Petrohemija Pančevo, Srbsko</t>
  </si>
  <si>
    <t>Vodní Zdroje a.s.</t>
  </si>
  <si>
    <t xml:space="preserve">Mobilní úpravny vod – zajištění dodávek hygienicky nezávadných pitných vod, Filipíny </t>
  </si>
  <si>
    <t>Vodní Zdroje Ekomonitor, spol. s r.o.</t>
  </si>
  <si>
    <t>Modernizace systému a udržitelné nakládání s odpadními vodami v municipalitě Bač</t>
  </si>
  <si>
    <t>Kolumbie</t>
  </si>
  <si>
    <t>Průzkum tržního prostředí pro udržitelný systém zavlažování a přísunu živin do zemědělství v Kolumbii (SANTAL)</t>
  </si>
  <si>
    <t>Lesprojekt Služby s.r.o.</t>
  </si>
  <si>
    <t xml:space="preserve">DODÁVKA HYGIENIZAČNÍCH ZAŘÍZENÍ PRO ÚPRAVU VODY V TANZÁNII </t>
  </si>
  <si>
    <t>Bioanalytika s.r.o.</t>
  </si>
  <si>
    <t>Jordánsko</t>
  </si>
  <si>
    <t>Možnosti dodání B2B automatizace Sales a Marketingu</t>
  </si>
  <si>
    <t>Brighten Digital s.r.o.</t>
  </si>
  <si>
    <t>Botswana</t>
  </si>
  <si>
    <t xml:space="preserve">Regionální centrum zpracování odpadů v Botswaně </t>
  </si>
  <si>
    <t>Elektromontáže Sýkora s.r.o.</t>
  </si>
  <si>
    <t>Projektová dokumentace – Čištění odpadních vod na ostrově Koh Rong, provincie Sihanoukville, Kambodža</t>
  </si>
  <si>
    <t>G-Servis Praha s.r.o.</t>
  </si>
  <si>
    <t>Využití ekonomického a sociálního potenciálu sušeného bio ovoce z Moldavska pro export do EU</t>
  </si>
  <si>
    <t>CELKEM Program B2B</t>
  </si>
  <si>
    <t>Rehabilitace vodárenského systému přehrady Duhok Dam</t>
  </si>
  <si>
    <t>PS PROFI s.r.o.</t>
  </si>
  <si>
    <t>Hodnocení vývoje solárních elektráren s cílem zvýšit výrobu elektřiny v iráckém Kurdistánu</t>
  </si>
  <si>
    <t>Zajištění dodávky pitné vody pro město Baharka, Irák</t>
  </si>
  <si>
    <t>BIOANALYTIKA CZ, s.r.o.</t>
  </si>
  <si>
    <t>Vodní nádrž Khray nwe – zdroj vody pro město Harir, provincie Shaqlawa, Irák</t>
  </si>
  <si>
    <t>Studie proveditelnosti k hodnocení možnosti a úspěšnosti realizace závodu na výrobu Aktivního Gumového Prachu v Iráku</t>
  </si>
  <si>
    <t>Posouzení stavu a návrh koncepčního řešení zásobování a úpravy pitné vody v oblasti Bardarash, Irák</t>
  </si>
  <si>
    <t>G-servis Praha spol. s r.o.</t>
  </si>
  <si>
    <t>Návrh technologie na výrobu vysoce čistých mikromletých vápenců v Iráku</t>
  </si>
  <si>
    <t>Podpora výstavby metalurgického provozu v Erbilu zajištěním zásob vysokoprocentních železných rud v regionu Kandil a Sulaimania v Iráku</t>
  </si>
  <si>
    <t>GEOMIN s.r.o.</t>
  </si>
  <si>
    <t>Zlepšení kvality výroby drceného kameniva v regionu Kurdistan v Iráku</t>
  </si>
  <si>
    <t>Interpetros s.r.o.</t>
  </si>
  <si>
    <t>Posouzení stavu dodaných čerpacích a zajištění potřeb náhradních dílů pro jejich provoz</t>
  </si>
  <si>
    <t>Sigmainvest spol. s r. o.</t>
  </si>
  <si>
    <t xml:space="preserve">Koncepční návrh zdroje pitné a závlahové vody v údolí Khornawazan k vytvoření zemědělské a životní nezávislosti místních obyvatel </t>
  </si>
  <si>
    <t>CELKEM Program B2B (Irák)</t>
  </si>
  <si>
    <t>Navýšení rozpočtu protřednictvím RO MZV pro Irák</t>
  </si>
  <si>
    <t xml:space="preserve">Podpora instalace a rekonstrukce úpraven vody a čistíren odpadních vod v Sýrii – realizační fáze projektu  </t>
  </si>
  <si>
    <t>Realizace předváděcího a experimentálního centra recyklační technologie společnosti LAVARIS s.r.o. v Sýrii</t>
  </si>
  <si>
    <t xml:space="preserve">Zajištění efektivní a udržitelné obnovy vodního hospodářství ve válkou zdevastované oblasti Východní Ghúty, Sýrie </t>
  </si>
  <si>
    <t>Studii proveditelnosti pro Spalovnu komunálních odpadů v Lattakia - Sýrii</t>
  </si>
  <si>
    <t>Tems - Group s.r.o.</t>
  </si>
  <si>
    <t>Úpravna vody pro místní komunitu v části východní Ghúta, Sýrie</t>
  </si>
  <si>
    <t>CELKEM Program B2B (Sýrie)</t>
  </si>
  <si>
    <t>Navýšení rozpočtu protřednictvím RO MZV pro Sýrii</t>
  </si>
  <si>
    <t>Sdílení zkušeností a rozvoj spolupráce mezi akademickými pracovníky připravujícími budoucí učitele</t>
  </si>
  <si>
    <t>Univerzita Karlova</t>
  </si>
  <si>
    <t>Učíme v souvislostech II</t>
  </si>
  <si>
    <t xml:space="preserve">Rozvojové vzdělávání na školách (Dnes jím jako Angolan) a neformální osvěta veřejnosti při prezentacích o dobrovolnické službě </t>
  </si>
  <si>
    <t>Ceny SDGs 2019</t>
  </si>
  <si>
    <t>Fotbal pro rozvoj</t>
  </si>
  <si>
    <t>INEX – Sdružení dobrovolných aktivit, z.s.</t>
  </si>
  <si>
    <t>Udržitelná města a obce pro rozvoj II.</t>
  </si>
  <si>
    <t>Světová škola</t>
  </si>
  <si>
    <t>Migrace, rozvoj a SDGs -Podpora vzdělávání</t>
  </si>
  <si>
    <t>IOM Mezinárodní organizace pro migraci</t>
  </si>
  <si>
    <t>CELKEM GRV</t>
  </si>
  <si>
    <t>Budování kapacit a znalostí vedoucí k zapojení výrobců zdravotnických prostředků do zahraniční rozvojové spolupráce</t>
  </si>
  <si>
    <t>Asociace výrobců a dodavatelů zdravotnických prostředků</t>
  </si>
  <si>
    <t>SIRIRI: Podpora kapacit pro udržitelný program</t>
  </si>
  <si>
    <t>SIRIRI o.p.s.</t>
  </si>
  <si>
    <t>Evaluace – cesta k systémovým změnám</t>
  </si>
  <si>
    <t>Česká evaluační společnost</t>
  </si>
  <si>
    <t>Posilování kapacit a efektivnosti platformy FoRS – Českého fóra pro rozvojovou spolupráci v roce 2019</t>
  </si>
  <si>
    <t xml:space="preserve">FoRS - České fórum pro rozvojovou spolupráci </t>
  </si>
  <si>
    <t>Trvalá udržitelnost jako klíč k dlouhodobému úspěchu</t>
  </si>
  <si>
    <t>Humanitas Afrika</t>
  </si>
  <si>
    <t xml:space="preserve">Modelový případ přípravy a výstavby čistírny odpadních vod </t>
  </si>
  <si>
    <t>Asociace pro rozvoj infrastruktury, z.s.</t>
  </si>
  <si>
    <t>Kapacity pro rozvoj</t>
  </si>
  <si>
    <t>Zpřístupnění klimatických fondů českým realizátorům rozvojové spolupráce</t>
  </si>
  <si>
    <t>Posílení kapacit Charity ČR v oblasti PR / komunikace</t>
  </si>
  <si>
    <t xml:space="preserve">Charita Česká republika </t>
  </si>
  <si>
    <t>CELKEM Kapacity</t>
  </si>
  <si>
    <t>Environmentální vzdělávání dětí a mládeže v srbském městě Čačak</t>
  </si>
  <si>
    <t>Město Velké Meziříčí</t>
  </si>
  <si>
    <t>Výměna zkušeností v oblasti cestovního ruchu, školství a sociálních věcí na základě dobré praxe Pardubického kraje</t>
  </si>
  <si>
    <t>Podpora regionu Mtskheta – Mtianeti - sdílení českého know-how s udržitelným hospodařením v lesích, péčí o ně a jejich rekreačním využitím.</t>
  </si>
  <si>
    <t>Agora CE, o.p.s.</t>
  </si>
  <si>
    <t>CELKEM Kraje</t>
  </si>
  <si>
    <t>Podpora terénního výzkumu a zpracování závěrečných studentských prací na Lesnické fakultě, Royal University of Agriculture, Kambodža</t>
  </si>
  <si>
    <t xml:space="preserve">Mendelova univerzita v Brně </t>
  </si>
  <si>
    <t>Lesnicko-krajinný vzdělávací kurz v Mongolsku</t>
  </si>
  <si>
    <t>Mendelova univerzita v Brně</t>
  </si>
  <si>
    <t>Zvýšení pedagogických, výzkumných a networking kapacit Lesnické fakulty University v Bělehradě zaměřených na dopad klimatické změny</t>
  </si>
  <si>
    <t>Implementace nových metodických postupů v geovědních oborech pro zvýšení kvality postgraduálního studia v Etiopii – Etapa II.</t>
  </si>
  <si>
    <t>Univerzita Karlova PřF</t>
  </si>
  <si>
    <t>Podpora aplikovaného výzkumu na Royal University of Agriculture</t>
  </si>
  <si>
    <t>Podpora výuky a vědecko-výzkumné činnosti v oblasti biotechnologií, zemědělské produkce a poradenství na Hawassa University, region jižních národů (SSNPR), Etiopie</t>
  </si>
  <si>
    <t>Podpora mladých univerzitních kapacit v oblasti kvality vzdělávání a vědecko-výzkumných aktivit na Ukrajině</t>
  </si>
  <si>
    <t>Podpora vědecko-výzkumné a pedagogické práce na Mostarské univerzitě a na Univerzitě Džemala Bijediče v Mostaru</t>
  </si>
  <si>
    <t>CELKEM Vysílání učitelů</t>
  </si>
  <si>
    <t>GET UP and GOALs! ARPOK a ADRA společně o SDGs</t>
  </si>
  <si>
    <t>Místní akční skupina Tskaltubo</t>
  </si>
  <si>
    <t>Podpora odolnosti hostitelských komunit, navrátilců a vnitřních uprchlíků v Iráku</t>
  </si>
  <si>
    <t>Poradenství v energetické náročnosti budov a možností financování udržitelného bydlení v ulánbátarských jurtovištích</t>
  </si>
  <si>
    <t>Global Issues – Global Subjects</t>
  </si>
  <si>
    <t>Podpora rovnosti prostřednictvím inkluzivního vzdělávání, Etiopie</t>
  </si>
  <si>
    <t>Posilování občanské angažovanosti s cílem zlepšení demokratického vládnutí v Západní provincii Zambie</t>
  </si>
  <si>
    <t>Západní Balkán</t>
  </si>
  <si>
    <t>Aktivní začleňování a práva romských žen na západním Balkáně FAIR III</t>
  </si>
  <si>
    <t>CARE Česká republika o.s.</t>
  </si>
  <si>
    <t>Diakonie ČCE - Středisko humanitární a rozvojové pomoci</t>
  </si>
  <si>
    <t>Charita Česká republika</t>
  </si>
  <si>
    <t>CELKEM Trilaterální dotace</t>
  </si>
  <si>
    <t>X</t>
  </si>
  <si>
    <t>rozvojoví diplomaté ZRS</t>
  </si>
  <si>
    <t>Administrativní náklady</t>
  </si>
  <si>
    <t>ČRA</t>
  </si>
  <si>
    <t>AD</t>
  </si>
  <si>
    <t>Kontrolní součet</t>
  </si>
  <si>
    <t xml:space="preserve">8. Přehled čerpání financí  v roce 2019
 </t>
  </si>
  <si>
    <t>Tématická priorita</t>
  </si>
  <si>
    <t>Modernizace systému veřejného vzdělávání na Ukrajině II</t>
  </si>
  <si>
    <t>Modernizace systému veřejného vzdělávání na Ukrajině</t>
  </si>
  <si>
    <t>Příloha č. 2 - Využité finanční prostředky na ZRS ČR v roce 2019 dle Usnesení vlády ČR č. 435/2018 v gesci ČRA</t>
  </si>
  <si>
    <t>Program partnerství pro soukromý sektor (B2B Irák)</t>
  </si>
  <si>
    <t>Program partnerství pro soukromý sektor (B2B Sýrie)</t>
  </si>
  <si>
    <t xml:space="preserve">CELKEM podpora zapojení soukromého sektoru do ZRS </t>
  </si>
  <si>
    <t>CELKEM rozpočtová opatření mezi ČRA a MZV</t>
  </si>
  <si>
    <t>Příloha č. 2 - Využité finanční prostředky na ZRS ČR v roce 2020 dle Usnesení vlády ČR č. 586/2019 v gesci ČRA</t>
  </si>
  <si>
    <t>voda</t>
  </si>
  <si>
    <t>Dodávka vybraného vybavení pro stokovou síť Branjevo</t>
  </si>
  <si>
    <t>Rozšíření vodovodu do místních částí Orahova a Gašnica</t>
  </si>
  <si>
    <t>ELKOT Brno s.r.o.</t>
  </si>
  <si>
    <t>Moje práce - ekonomické příležitosti pro osoby se zdravotním postižením</t>
  </si>
  <si>
    <t>Posílení kapacit a rozvoj horské služby v Bosně a Hercegovině</t>
  </si>
  <si>
    <t>Horská služba ČR, o.p.s.</t>
  </si>
  <si>
    <t>Rekonstrukce a rozšíření úpravny pitné vody v municipalitě Teslič</t>
  </si>
  <si>
    <t>ARKO TECHNOLOGY, a.s.</t>
  </si>
  <si>
    <t>Zajištění technické podpory pro menšinové navrátilce</t>
  </si>
  <si>
    <t>Ochrana Awasského jezera prostřednictvím udržitelného managementu okolní krajiny</t>
  </si>
  <si>
    <t>Zavedení udržitelného systému zásobování pitnou vodou woredy Hawassa Zuriya</t>
  </si>
  <si>
    <t>Sidama Water Supply V (Ircon)</t>
  </si>
  <si>
    <t>Dostupnost odborného vzdělávání a zkvalitnění správy vodních zdrojů ve čtyřech zónách Regionu jižních národů</t>
  </si>
  <si>
    <t>Zavedení udržitelného systému zásobování pitnou vodou wored Bura, Dale a Bona Zuriya</t>
  </si>
  <si>
    <t xml:space="preserve">Sidama Water Supply VI </t>
  </si>
  <si>
    <t>Arba Minch Fruit Value Chain</t>
  </si>
  <si>
    <t>Zvýšení ekologické stability povodí Dijo a Bilate II</t>
  </si>
  <si>
    <t>Rozšíření aplikace holistického managementu krajiny a "Climate Smart Agriculture" v Arba Minch Zuria Woreda, SNNPR, Etiopie</t>
  </si>
  <si>
    <t>Podpora vybraných provozních vodárenských společností v udržitelné správě vodovodních sítí</t>
  </si>
  <si>
    <t>Podpora pracovních příležitostí a uplatnění mládeže v sektoru zemědělství, SNNPR, Etiopie</t>
  </si>
  <si>
    <t>Stavební dozor u konstrukce vodního potrubí v Hawasa Zuriya</t>
  </si>
  <si>
    <t>Výstavba čistírny odpadních vod Briceni</t>
  </si>
  <si>
    <t>Briceni OOTP</t>
  </si>
  <si>
    <t>Koncepce omezení rizik transformátorové stanice 400/110/35kV ve Vulcanesti</t>
  </si>
  <si>
    <t>Dodávka výtlaku k čistírně odpadních vod v Hînceşti (Moldavsko)</t>
  </si>
  <si>
    <t>Stavební dozor Ion Scutari</t>
  </si>
  <si>
    <t>Ion Scutari</t>
  </si>
  <si>
    <t>Udržitelný rozvoj komunit v Aragvi</t>
  </si>
  <si>
    <t>Podpora rozvoje primární zdravotní péče v Gruzii</t>
  </si>
  <si>
    <t>Výstavba regionálního vzdělávacího a poradenského včelařského centra v Tbilisi</t>
  </si>
  <si>
    <t>Construction development company</t>
  </si>
  <si>
    <t>Cesta domů: Rozvoj alternativních sociálních služeb pro dospělé v Gruzii</t>
  </si>
  <si>
    <t>Nastavení dlouhodobé dostupnosti služeb národních screeningových programů v regionu Samegrelo</t>
  </si>
  <si>
    <t>Nezávislý stavební dozor investora</t>
  </si>
  <si>
    <t xml:space="preserve">Archil Bogveradze </t>
  </si>
  <si>
    <t>Zlepšení systému WASH v provincii Kampong Chhnang</t>
  </si>
  <si>
    <t>Dodávka vybavení výukového centra perinatologie v National Pediatric Hospital Phnom Penh</t>
  </si>
  <si>
    <t>Medsol s.r.o.</t>
  </si>
  <si>
    <t>Tvorba laboratorních úloh biomedicínského inženýrství</t>
  </si>
  <si>
    <t>MŠMT</t>
  </si>
  <si>
    <t>ČVUT, Fakulta biom. Inž.</t>
  </si>
  <si>
    <t>Integrated farming II</t>
  </si>
  <si>
    <t>Stabilizace a rozvoj obživy v reakci na klimatické změny, Jižní provincie, Zambie</t>
  </si>
  <si>
    <t>Zvyšování produktivity a podpora rozvoje hodnotových řetězců manga, kasavy a kešu ořechů v Západní provincii, Zambie</t>
  </si>
  <si>
    <t>Silvopastorální systémy jako strategie trvale udržitelného zemědělství pro zvýšení životní úrovně drobných farmářů v Jižní provincii Zambie</t>
  </si>
  <si>
    <t>Zajištění informačního systému pro Státní službu pro kvalitu vzdělávání Ukrajiny</t>
  </si>
  <si>
    <t>itelligence, a.s.</t>
  </si>
  <si>
    <t xml:space="preserve">Proměny pedagogických fakult a univerzit pro XXI. století </t>
  </si>
  <si>
    <t xml:space="preserve">Masarykova univerzita </t>
  </si>
  <si>
    <t xml:space="preserve">Meziuniverzitní spolupráce jako nástroj zvýšení kvality vybraných ukrajinských univerzit 
 </t>
  </si>
  <si>
    <t xml:space="preserve"> Česká zemědělská univerzita v Praze </t>
  </si>
  <si>
    <t>Rekonstrukce speciální výslechové místnosti pro zvlášť zranitelné osoby na Lvovské univerzitě ministerstva vnitra Ukrajiny</t>
  </si>
  <si>
    <t>Rozvoj systému hodnocení kvality vzdělávání v ukrajinských regionech</t>
  </si>
  <si>
    <t>Experti - Melichárek</t>
  </si>
  <si>
    <t>Kamil Melichárek</t>
  </si>
  <si>
    <t>Zajištění stavebního dozoru k projektu výslechové místnosti Lvovské univerzity Ministerstva vnitra Ukrajiny</t>
  </si>
  <si>
    <t>Instalace protipožární signalizace do prostor speciální výslechovou místnost pro zvlášť zranitelné osoby na Lvovské univerzitě Ministerstva vnitra Ukrajiny</t>
  </si>
  <si>
    <t>Soukromá společnost Florian</t>
  </si>
  <si>
    <t>Labyrint 2030 – Cesta ke globální odpovědnosti</t>
  </si>
  <si>
    <t>Rozvojové vzdělávání na ČVUT</t>
  </si>
  <si>
    <t>České vysoké technické učení v Praze</t>
  </si>
  <si>
    <t>Ceny SDGs 2020 a Global Goals World Cup Prague 2020</t>
  </si>
  <si>
    <t>Učíme v globálních souvislostech</t>
  </si>
  <si>
    <t>Česká pomoc ve světě</t>
  </si>
  <si>
    <t>Zvýšení prosperity a zlepšení životní situace obyvatel regionu Mtzkheta-Mtianeti lepším využitím turistického potenciálu regionu</t>
  </si>
  <si>
    <t>Přenos zkušeností na místní úrovni v oblasti odpadového hospodářství –okres Ungheni, Moldavsko</t>
  </si>
  <si>
    <t>Zjištění potřeb gruzínských obcí Vani a Tsageri pro dlouhodobou spolupráci s českými obcemi</t>
  </si>
  <si>
    <t>Centrum sdílení zkušeností, z.ú.</t>
  </si>
  <si>
    <t>Budování kapacit Asociace výrobců a dodavatelů zdravotnických prostředků pro zapojení členských firem do zahraniční rozvojové spolupráce</t>
  </si>
  <si>
    <t>Budováníkapacit Asociace podniků českého železničního průmyslu pro zapojení do zahraniční rozvojové spolupráce</t>
  </si>
  <si>
    <t>ACRI - Asociace podniků českého železničního průmyslu</t>
  </si>
  <si>
    <t>Nanotechnologie pro chytrá města jako nástroj udržitelného rozvoje</t>
  </si>
  <si>
    <t>Asociace nanotechnologického průmyslu ČR, z. s.</t>
  </si>
  <si>
    <t>Podpora koordinace a posilování kapacit platformy FoRS – Českého fóra pro rozvojovou spolupráci v roce 2020</t>
  </si>
  <si>
    <t>Budování kapacit českých aktérů v oblasti impakt investic</t>
  </si>
  <si>
    <t>Posilování přidané hodnoty, partnerství a odbornosti CARE Česká republika z.s. v mezinárodním rozměru a dopadu</t>
  </si>
  <si>
    <t>Budování kapacit Czechitas v oblasti fundraisingu, partnerství a zahraniční spolupráce</t>
  </si>
  <si>
    <t>Czechitas z.s.</t>
  </si>
  <si>
    <t>SIRIRI: Podpora kapacit pro předávání kompetencí a sdílení dobré praxe</t>
  </si>
  <si>
    <t>1.10., na Igora!</t>
  </si>
  <si>
    <t>KOLA PRO AFRIKU obecně prospěšná společnost</t>
  </si>
  <si>
    <t>Profesionalizace fundraisingových nástrojů a propagačních aktivit projektu „Darujme vzdělání“</t>
  </si>
  <si>
    <t>Salesiánská asociace Dona Bosca z. s.</t>
  </si>
  <si>
    <t>Lepší přístup ke vzdělání pro znevýhodněné dívky v Etiopii</t>
  </si>
  <si>
    <t>Podpora produkce a spotřeby výživných potravin prostřednictvím integrovaného multisektorového  přístupu v okresech Mongu, Kaoma a Mumbwa, Zambie</t>
  </si>
  <si>
    <t>Myanmar</t>
  </si>
  <si>
    <t xml:space="preserve">Budování WASH a místní infrastruktury pro posílení komunit v Arakanském státě, Myanmar </t>
  </si>
  <si>
    <t xml:space="preserve">Partnerství pro zaměstnanost a budování praktických dovedností v provincii Battambang, Kambodža </t>
  </si>
  <si>
    <t>Multisektorová okamžitá pomoc vedoucí k pokrytí naléhavých potřeb nejzranitelnějších osob, navrátilců a hostujících komunit, primárně v zónách West Guji a Gedeo, Etiopie</t>
  </si>
  <si>
    <t>SWITCH to Solar</t>
  </si>
  <si>
    <t xml:space="preserve">Spolupracovat na posílení pravomocí místních a regionálních samospráv pro lepší správu a efektivnější výsledky rozvoje v partnerských zemích EU </t>
  </si>
  <si>
    <t>Svaz měst a obcí České republiky</t>
  </si>
  <si>
    <t>Expanze farmy na produkci rybích plůdků</t>
  </si>
  <si>
    <t>DOT Glasses (dříve Dioptrické brýle Spectacler)</t>
  </si>
  <si>
    <t>.pepper..field</t>
  </si>
  <si>
    <t>MVE TINCEP - provincie Severní Sulawesi</t>
  </si>
  <si>
    <t>Realizace předváděcího a experimentálního centra recyklační technologie společnosti LAVARIS s.r.o. v Palestině, včetně instalace a zprovoznění recyklační linky na výrobu stavebních suchých směsí z odpadových materiálů z kamenného průmyslu.</t>
  </si>
  <si>
    <t>Výstavba zařízení pro ekologické nakládání s nemocničním odpadem v nemocnici Felege Hiwot Referral</t>
  </si>
  <si>
    <t>PD - Čistění odpadních vod na ostrově Koh Rong, provincie Sihanoukville, Kambodža</t>
  </si>
  <si>
    <t>Otevření nových kosmetických salonů na západním břehu Jordánu</t>
  </si>
  <si>
    <t>Dermacol a.s.</t>
  </si>
  <si>
    <t>Příprava výstavby výrobního závodu instantních a jiných produktů zdravé výživy</t>
  </si>
  <si>
    <t>ARTIFEX INSTATNT, s.r.o.</t>
  </si>
  <si>
    <t>Studie proveditelnosti – mapování a identifikace vhodných partnerů v oblasti energetického využití nemocničního odpadu ve Vietnam</t>
  </si>
  <si>
    <t>MEVOS spol s.r.o.</t>
  </si>
  <si>
    <t>Podnikatelský plán pro rozvoj komerční meteorologie v oblasti Bosny a Hercegoviny a Srbska</t>
  </si>
  <si>
    <t>METEOPRESS, spol s.r.o.</t>
  </si>
  <si>
    <t>Implementace inovativních technologií jako východisko akcelerace elektrifikace v Myanmaru</t>
  </si>
  <si>
    <t>Petty Bohemia, s. r.o.</t>
  </si>
  <si>
    <t>Smart Heating Technology, s r.o.</t>
  </si>
  <si>
    <t>VODNÍ ZDROJE a.s.</t>
  </si>
  <si>
    <t xml:space="preserve">Přímý vstup na trh vodních staveb v realizační fázi, Irák </t>
  </si>
  <si>
    <t xml:space="preserve">Inženýring a technická podpora výroby a distribuce elektrické energie státu Delta State (Nigerie) </t>
  </si>
  <si>
    <t>MICo Spol s.r.o.</t>
  </si>
  <si>
    <t>ROZŠÍŘENÍ PODNIKATELSKÝCH AKTIVIT LIKO-S DO INDIE</t>
  </si>
  <si>
    <t xml:space="preserve">PD zavedení efektivního výběru vodného a stočného skupinového vodovodu zásobovaného z jímacího území Straža </t>
  </si>
  <si>
    <t>Centrální systém chlazení s využitím obnovitelných zdrojů energie v municipalitě Bečej</t>
  </si>
  <si>
    <t>ENVIROS s.r.o.</t>
  </si>
  <si>
    <t>Rehabilitace ochranné bariéry přehrady Derbendikhan, Suleymania, IRAQ</t>
  </si>
  <si>
    <t>Studie proveditelnosti potenciálu sušení čistírenských kalů pro účely energetického využití v BaH</t>
  </si>
  <si>
    <t>Podpora konkurenceschopnosti a marketingu technologie kořenových čistíren odpadních vod v Kambodži – realizační fáze projektu</t>
  </si>
  <si>
    <t>IPR Aqua s.r.o.</t>
  </si>
  <si>
    <t>Zpracování studie proveditelnosti čistírny odpadních vod pro místní část
Hazzah, východní Ghůta, Sýrie</t>
  </si>
  <si>
    <t>Technické posouzení problematiky efektivního odkanalizování ve válkou zdevastované městské části Hazzah, Sýrie</t>
  </si>
  <si>
    <t>Posouzení zásobování a úpravy pitné vody v nejohroženějších oblastech Dhaky, Bangladéš</t>
  </si>
  <si>
    <t>Indie a Bangladéš</t>
  </si>
  <si>
    <t>West Bank</t>
  </si>
  <si>
    <t>Balkán</t>
  </si>
  <si>
    <t>Bangladéš</t>
  </si>
  <si>
    <t>Rozpočtová opatření z ČRA na subjekty veřejné správy v rámci realizace projektů ZRS</t>
  </si>
  <si>
    <t xml:space="preserve">MZV A-hlavička č. 1000001765 </t>
  </si>
  <si>
    <t xml:space="preserve">alokace prostředků, které byly z rozpočtu ČRA převedeny na MZV </t>
  </si>
  <si>
    <t>Program humanitárních dotací Covid_II</t>
  </si>
  <si>
    <t>Multisektorová intervence za účelem zabránění šíření a zmírnění dopadu pandemie COVID-19 v Západní provincii a Lusace, Zambie</t>
  </si>
  <si>
    <t xml:space="preserve">Program Delegované spolupráce </t>
  </si>
  <si>
    <t>Zlepšení zdravotních a sociálních služeb pro osoby potřebující dlouhodobou péči na obou březích Dněstru</t>
  </si>
  <si>
    <t>Projekt delegované spolupráce “European Union Support to Agriculture Competitiveness and Rural Development in Bosnia and Herzegovina: EU4AGRI”</t>
  </si>
  <si>
    <t>Projekt delegované spolupráce (Moldavsko): EU4AGRI</t>
  </si>
  <si>
    <t>ČRA+ost.</t>
  </si>
  <si>
    <t>CELKEM Program humanitárních dotací Covid_II</t>
  </si>
  <si>
    <t xml:space="preserve">CELKEM Program Delegované spolupráce </t>
  </si>
  <si>
    <t xml:space="preserve">CELKEM dodatečné rozvojové aktivity v gesci ČRA </t>
  </si>
  <si>
    <t>Rozšíření kapacit Metrologického institutu III</t>
  </si>
  <si>
    <t>Kompilace geologické a hydrogeologické mapy Etiopie v měřítku 1:1 000 000</t>
  </si>
  <si>
    <t>Inventarizace lesů a implementace udržitelného lesnictví pro chráněnou oblast Aragvi- příprava projektu</t>
  </si>
  <si>
    <t xml:space="preserve">Český metrologický institut </t>
  </si>
  <si>
    <t xml:space="preserve">Ústav pro hospodářskou úpravu lesů </t>
  </si>
  <si>
    <t>Prevence šíření Covid-19 v exponovaných lokalitách a zvyšování odolnosti místních komunit v Zambii</t>
  </si>
  <si>
    <t>Prevence šíření Covid-19 a zvyšování odolnosti místních komunit vůči dopadům pandemie v zóně Shabelle v Etiopii</t>
  </si>
  <si>
    <t>Příloha č. 2 - Využité finanční prostředky na ZRS ČR v roce 2021 dle Usnesení vlády ČR č. 618/2020 v gesci ČRA</t>
  </si>
  <si>
    <t>Globální rozvojové vzdělávání a osvěta veřejnosti</t>
  </si>
  <si>
    <t xml:space="preserve">CELKEM globální rozvojové vzdělávání a osvěta veřejnosti </t>
  </si>
  <si>
    <t>Posilování kapacit platforem nestátních subjektů pro rozvojovou spolupráci</t>
  </si>
  <si>
    <t>CELKEM posilování kapacit platforem nestátních subjektů pro rozvojovou spolupráci</t>
  </si>
  <si>
    <t>Program B2B v ZRS</t>
  </si>
  <si>
    <t>CELKEM Program B2B v ZRS</t>
  </si>
  <si>
    <t>Administrativní náklady ČRA</t>
  </si>
  <si>
    <t>Další činnosti spojené s řízením, monitoringem, kontrolou a prezentací ZRS</t>
  </si>
  <si>
    <t>CELKEM rozpočtová opatření z ČRA na subjekty veřejné správy v rámci realizace projektů ZRS</t>
  </si>
  <si>
    <t>Modernizace otopné soustavy v Domově pro seniory v Mostaru, Bosna a Hercegovina</t>
  </si>
  <si>
    <t xml:space="preserve">Zefektivnění systému nakládání s odpadem v Kantonu Sarajevo  </t>
  </si>
  <si>
    <t xml:space="preserve">Příprava projektové dokumentace pro dálkové vytápění ve městě Maglaj </t>
  </si>
  <si>
    <t>Dodávka vybavení pro potřeby Centra livanského sýru</t>
  </si>
  <si>
    <t>Rozvoj produkčního družstva CINCAR II</t>
  </si>
  <si>
    <t>Damaris Solutions s.r.o.</t>
  </si>
  <si>
    <t>PAVIC D.O.O.</t>
  </si>
  <si>
    <t>Technical supervision on construction of the potable water supply system in the Bura, Dale and Bona Zuriya woredas</t>
  </si>
  <si>
    <t>Zlepšení zdraví,  hygieny a sanitace ve woredě Hawassa Zuriya,  Sidama, Etiopie</t>
  </si>
  <si>
    <t>Participativní rozvoj krajiny v regionu Sidama, Etiopie II.</t>
  </si>
  <si>
    <t>HY ENGINEERING PLC</t>
  </si>
  <si>
    <t>Technologie pro budoucnost - telemedecína v Moldavské domácí péči</t>
  </si>
  <si>
    <t>Dodávka a instalace technologie pro hrubé předčištění do Hlavní čerpací stanice v Hincesti</t>
  </si>
  <si>
    <t>Autorský dozor stavby "Čistírna odpadních vod pro Briceni"</t>
  </si>
  <si>
    <t>Posílení kapacit nemocnice v Batumi, Gruzie - VPD</t>
  </si>
  <si>
    <t>Dodávka zdravotnického vybavení pro nemocnici v Rukhi, Gruzie - VPD</t>
  </si>
  <si>
    <t>Dodávka zdravotnícké techniky pro screeningové centrum v Zugdidi</t>
  </si>
  <si>
    <t>zdravotnictví</t>
  </si>
  <si>
    <t>Republican Clinical Hospital od Batumi</t>
  </si>
  <si>
    <t>Academician N. Kipshidze Central University Clinic</t>
  </si>
  <si>
    <t>Zlepšení sektoru WASH v provincii Kampong Chhnang</t>
  </si>
  <si>
    <t>České perinatologické ruce letí do Kambodže</t>
  </si>
  <si>
    <t xml:space="preserve">Podpora zaměstnatelnosti a vzniku nových důstojných pracovních příležitostí pro osoby se zdravotním postižením v Kambodži </t>
  </si>
  <si>
    <t>Vita et futura</t>
  </si>
  <si>
    <t>University Teaching Hostpital</t>
  </si>
  <si>
    <t>Modernizace vybavení jednotky intenzivní péče pro Universitní nemocnici v Lusace, Zambie - VPD</t>
  </si>
  <si>
    <t>Bioplynovou technologií k vyšší odolnosti komunit v Západní provincii Zambie</t>
  </si>
  <si>
    <t xml:space="preserve">Meziuniverzitní spolupráce jako nástroj zvýšení kvality vybraných ukrajinských univerzit
 </t>
  </si>
  <si>
    <t>Technical equipment for Special Interrogation Room Premises for Vulnerable Victims, Lviv, Ukraine</t>
  </si>
  <si>
    <t>Technology for Business LLC</t>
  </si>
  <si>
    <t>Itelligence, a.s.</t>
  </si>
  <si>
    <t>Junák - český skaut, Skautský instituit, z.s.</t>
  </si>
  <si>
    <t>INEX - Sdružení rozvojových aktivit</t>
  </si>
  <si>
    <t>Diakonie ČCE - Středisko humantární a rozvojové pomoci</t>
  </si>
  <si>
    <t>Na mysli z.ú.</t>
  </si>
  <si>
    <t>HUMANITAS AFRIKA, o.p.s.</t>
  </si>
  <si>
    <t>Dialogem k partnerství pro udržitelný rozvoj</t>
  </si>
  <si>
    <t>Ceny SDGs 2021</t>
  </si>
  <si>
    <t>#jsemjakoty</t>
  </si>
  <si>
    <t>Program Krajina v našich rukou jako nástroj GRV</t>
  </si>
  <si>
    <t>Globální rozvojové vzdělávání a osvěta v Pardubickém kraji</t>
  </si>
  <si>
    <t>Cesta do hlubin GRV</t>
  </si>
  <si>
    <t>STUDENTSKÁ AGORA - Degatou k lepšímu porozumění</t>
  </si>
  <si>
    <t>Tvorba metodiky Globálního rozvojového vzdělávání pro soukromý sektor</t>
  </si>
  <si>
    <t>Pálí Vás to?</t>
  </si>
  <si>
    <t>Hra o klima! Na tahu před změnou klimatu</t>
  </si>
  <si>
    <t>Mládí pro klima</t>
  </si>
  <si>
    <t>Okno do Afriky: Cíle udržitelného rozvoje ve světel filozofie UBUNTU</t>
  </si>
  <si>
    <t>Platforma podnikatelů pro zahraniční rozvojovou spolupráci</t>
  </si>
  <si>
    <t>INEX - Sdružení dobrovolných aktivit</t>
  </si>
  <si>
    <t>NESEHNUTÍ  Brno</t>
  </si>
  <si>
    <t>Neslyšící s nadějí, o.s.</t>
  </si>
  <si>
    <t>Posílení odborných kapacit Care ČR pro získávání finančních prostředků mimo rozpočet programu ZRS ČR včetně zvýšení jejich efektivní správy a řízení</t>
  </si>
  <si>
    <t>Budování kapacit a spolupráce českých aktérů v oblasti inovací v rámci ZRS</t>
  </si>
  <si>
    <t>Cesta k finanční nezávislosti - marketing a propagace činnosti Kola pro Afriku v r. 2021</t>
  </si>
  <si>
    <t>Posilování kapacit PPZRS a členských subjektů</t>
  </si>
  <si>
    <t xml:space="preserve">Podcasty jako nástroj propagace dobrovolnictví. </t>
  </si>
  <si>
    <t>Kapacity pro rozvoj III.</t>
  </si>
  <si>
    <t>NESEHNUTÍ Brno a změny klimatu: Nově navázaná partnerství a zvýšení kapacity</t>
  </si>
  <si>
    <t>HUMANITAS AFRIKA – SILNÁ NEZISKOVÁ ORGANIZACE NAVZDORY KORONAVIROVÉ KRIZI</t>
  </si>
  <si>
    <t>Zvýšení konkurence schopnosti Centra sdílení zkušenosti</t>
  </si>
  <si>
    <t>Rozšíření kapacit Neslyšících s nadějí pro lepší spolupráci s partnery doma i v zahraničí</t>
  </si>
  <si>
    <t>Podpora vzdělávání (Lusaka) a obživy uprchlíků a jejich hostitelských komunit v Zambii</t>
  </si>
  <si>
    <t>iAGRO - Zlepšení hodnotového řetězce zemědělství v provincii Kampong Speu, Kambodža</t>
  </si>
  <si>
    <t>Rozvoj komunitních organizací jako aktérů dobré správy věci veřejných v Moldavsku a Gruzii</t>
  </si>
  <si>
    <t>Podpora výživy matek a dětí do 2 let v oblasti Baray Santuk II</t>
  </si>
  <si>
    <t>Gruzie, Moldavsko</t>
  </si>
  <si>
    <t>MEVOS, spol. s r.o.</t>
  </si>
  <si>
    <t>RCE systems s.r.o.</t>
  </si>
  <si>
    <t>DYNAMIC GROUP, spol. s r.o.</t>
  </si>
  <si>
    <t>Zikmund electronics, s.r.o.</t>
  </si>
  <si>
    <t>Agentura Říha s.r.o.</t>
  </si>
  <si>
    <t>IN - EKO TEAM s.r.o.</t>
  </si>
  <si>
    <t>TechOrg s.r.o.</t>
  </si>
  <si>
    <t xml:space="preserve">Vytvoření centra pro sběr, úpravu a alternativní využití dešťové vody </t>
  </si>
  <si>
    <t>Založení a rozvoj komerční meteorologie v oblasti Bosny a Hercegoviny a Černé Hory</t>
  </si>
  <si>
    <t>Analýza potenciálu a podmínek pro přípravu, výstavbu a investice malých vodních elektráren (MVE) – Uganda, Rwanda, Zambie</t>
  </si>
  <si>
    <t>Studie proveditelnosti - Identifikace a zhodnocení vhodných technologií na zpracování odpadu na ostrově CoTo, Vietnam</t>
  </si>
  <si>
    <t>Studie proveditelnosti pro založení závodu na výrobu briket a pelet z odpadního papíru a zbytkové biomasy v Palestině - Betlémský kraj</t>
  </si>
  <si>
    <t>Rozvoj inteligentní mobility v Srbsku a v Bosně a Hercegovině</t>
  </si>
  <si>
    <t>Posílení udržitelného růstu myanmarských výrobců nábytku a interiérových dekorací skrze jejich zapojení do hodnotového řetězce společnosti Dynamic Group</t>
  </si>
  <si>
    <t>Zavádění moderních metod a nástrojů pro inspekci a údržbu kanalizací a vodovodů v Bělorusku, na Ukrajině a v Moldavsku</t>
  </si>
  <si>
    <t>Koncepční návrh napojení koncových uživatelů na páteřní infrastrukturu vodovodu v lokalitě Hazzah</t>
  </si>
  <si>
    <t xml:space="preserve">Studie proveditelnosti - Implementace technologií efektivní a udržitelné sanitace vody </t>
  </si>
  <si>
    <t>Studie proveditelnosti komerčního využití materiálu z Plavského jezera – Černá Hora</t>
  </si>
  <si>
    <t>Vstup na trh čištění odpadních vod v Peru</t>
  </si>
  <si>
    <t>Posouzení problematiky nakládání s odpadními vodami v území s nejvyšší potřebností rozvojové spolupráce v oblasti Budvy, Černá Hora</t>
  </si>
  <si>
    <t>Prefabrikované modulární systémy</t>
  </si>
  <si>
    <t>Ekofarma zaměřená na chov pštrosů v Kongu</t>
  </si>
  <si>
    <t>Implementace přírodě blízkých technologií čištění odpadních vod a jejich následného využití v zemědělských oblastech Kambodži</t>
  </si>
  <si>
    <t xml:space="preserve">Podnikatelský plán pro vstup na indický trh s technologií na čištění odpadních vod </t>
  </si>
  <si>
    <t>Energetická efektivita budov/návrh projektové přípravy realizace třech vzorových staveb</t>
  </si>
  <si>
    <t>Uganda, Rwanda, Zambie</t>
  </si>
  <si>
    <t>Bělorusko, Ukrajina, Moldavsko</t>
  </si>
  <si>
    <t>Černá Hora</t>
  </si>
  <si>
    <t>Kongo</t>
  </si>
  <si>
    <t>ALLCONS Industry</t>
  </si>
  <si>
    <t>Veřejná správa, zdraví, zeměd/enviro, DRR + COVID; TEI zelené zdraví a regionální rozvoj</t>
  </si>
  <si>
    <t>Vzdělání, zdraví, voda, DRR + COVID; TEI zemědělství a green energy</t>
  </si>
  <si>
    <t>Veřejná správa, voda, sociální + COVID; TEI Youth Employment</t>
  </si>
  <si>
    <t>Veřejná správa, voda, energie, DRR + COVID</t>
  </si>
  <si>
    <t>Implementace trvale udržitelného lesnictví pro chráněnou oblast Aragvi</t>
  </si>
  <si>
    <t>Sociální služby pro děti i dospělé + budování domácí péče místo ústavní; přímá návaznost na ZRS a příprava deleg.spolupráce</t>
  </si>
  <si>
    <t>Integrated development of vulnerable children; návaznost na ZRS v sektorech Zdraví a Vzdělávání a na předchozí spolupráci s UNICEF</t>
  </si>
  <si>
    <t>Vybavení nemocnic spadajících pod MZd, prioritně pro pacienty COVID 19; navazuje na předchozí realizaci VPD</t>
  </si>
  <si>
    <t>Rozvoj ekologického vinařství, projekt s podporou MZe MD; navazuje na bilaterální ZRS v sektorech Zemědělství a Dobrá veřejná správa</t>
  </si>
  <si>
    <t>MEG - návaznost na bilat. ZRS v sektoru WASH</t>
  </si>
  <si>
    <t>Posílení konkurenceschopnosti zemědělského a zpracovatelského průmyslu v regionu Samegrelo-Zemo-Svaneti; návaznost na ZRS v sektorech Zemědělství a Ochrana ŽP</t>
  </si>
  <si>
    <t>Rozšíření kapacit a služeb Metrologického institutu III</t>
  </si>
  <si>
    <t>Demografická odolnost BaH - návaznost na bilat.spol.</t>
  </si>
  <si>
    <t>Posílení sociální a zdravotní odolnosti seniorů; navazuje na bilaterální ZRS a dřívější spolupráci s UNFPA</t>
  </si>
  <si>
    <t>Posílení kapacit národní infrastruktury kvality v oblasti normalizace a posuzování stavebních výrobků v Bosně a Hercegovině</t>
  </si>
  <si>
    <t>EU4AGRI - návaznost na bilat. ZRS v sektorech Zemědělství a Dobrá veřejná správa, deleg.spol.</t>
  </si>
  <si>
    <t>Žádost města Briceni o poskytnutí dieselagregátu, který zabezpečí nepřerušovaný provoz ČOV. Výstavba ČOV je hrazena z prostředků ZRS ČR</t>
  </si>
  <si>
    <t>Příprava projektové dokumentace ve spolupráci s Geologickými službami FBiH a RS</t>
  </si>
  <si>
    <t>Příprava projektového dokumentu pro projekt Monitorovací síť podzemních vod v Kambodži</t>
  </si>
  <si>
    <t>Harmonizace a rozvoj systému sociální ochrany v Gagauzii</t>
  </si>
  <si>
    <t>Úřad pro technickou normalizaci, metrologii a státní zkušebnictví</t>
  </si>
  <si>
    <t>Český hydrometeorologický ústav</t>
  </si>
  <si>
    <t>MPSV</t>
  </si>
  <si>
    <t>Prevence katastrof a odolnost v prioritních zemích ZRS ČR</t>
  </si>
  <si>
    <t>Ostatní</t>
  </si>
  <si>
    <t>Multisektorové</t>
  </si>
  <si>
    <t>PENRA</t>
  </si>
  <si>
    <t>Převod finančních prostředků - finanční dar PAU</t>
  </si>
  <si>
    <t>B2B Sýrie (humanitární pomoc)</t>
  </si>
  <si>
    <t>CELKEM Program delegované spolupráce Moldavsko</t>
  </si>
  <si>
    <t>EU Support to Covid-19 Recovery and Resilience of Agriculture and Rural Development in Bosnia and Herzegovina (EU4AGRI-Recovery)</t>
  </si>
  <si>
    <t>CELKEM Program delegované spolupráce Gruzie</t>
  </si>
  <si>
    <t>Charita ČR + ostatní</t>
  </si>
  <si>
    <t>dar Palestina, doplatek</t>
  </si>
  <si>
    <t>vázání prostředků na platy ČRA</t>
  </si>
  <si>
    <t>vázání prostředků na platy DS ČRA</t>
  </si>
  <si>
    <t>Ministerstvo zdravotnictví Moldavska</t>
  </si>
  <si>
    <t>UNFPA + experti UK Praha</t>
  </si>
  <si>
    <t>ACSA Moldavsko + ÚKZÚZ</t>
  </si>
  <si>
    <t>BONCOM SRL</t>
  </si>
  <si>
    <t>UNICEF + Charita, Magna</t>
  </si>
  <si>
    <t>UNDP + ÚKZÚZ</t>
  </si>
  <si>
    <t>UNDP + CZ experti (bude podrobněji zmapováno)</t>
  </si>
  <si>
    <t>LEPL + Charita ČR</t>
  </si>
  <si>
    <t>UNIDO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</si>
</sst>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.00\ &quot;Kč&quot;"/>
  </numFmts>
  <fonts count="8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8"/>
      <name val="Arial"/>
      <family val="2"/>
      <charset val="238"/>
    </font>
    <font>
      <sz val="9"/>
      <name val="Arial"/>
      <family val="2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sz val="10"/>
      <name val="Arial"/>
      <family val="2"/>
      <charset val="238"/>
    </font>
    <font>
      <u/>
      <sz val="9.35"/>
      <color indexed="12"/>
      <name val="Calibri"/>
      <family val="2"/>
      <charset val="238"/>
    </font>
    <font>
      <u/>
      <sz val="10"/>
      <color indexed="12"/>
      <name val="Arial"/>
      <family val="2"/>
      <charset val="238"/>
    </font>
    <font>
      <sz val="11"/>
      <color indexed="8"/>
      <name val="Calibri"/>
      <family val="2"/>
    </font>
    <font>
      <sz val="10"/>
      <color indexed="8"/>
      <name val="Arial"/>
      <family val="2"/>
      <charset val="238"/>
    </font>
    <font>
      <b/>
      <sz val="10"/>
      <name val="Arial CE"/>
      <charset val="238"/>
    </font>
    <font>
      <sz val="11"/>
      <name val="Arial CE"/>
      <charset val="238"/>
    </font>
    <font>
      <b/>
      <sz val="11"/>
      <name val="Arial CE"/>
      <charset val="238"/>
    </font>
    <font>
      <sz val="10"/>
      <color indexed="10"/>
      <name val="Arial CE"/>
      <charset val="238"/>
    </font>
    <font>
      <sz val="10"/>
      <color indexed="17"/>
      <name val="Arial CE"/>
      <charset val="238"/>
    </font>
    <font>
      <sz val="10"/>
      <color indexed="56"/>
      <name val="Arial CE"/>
      <charset val="238"/>
    </font>
    <font>
      <sz val="10"/>
      <color indexed="36"/>
      <name val="Arial CE"/>
      <charset val="238"/>
    </font>
    <font>
      <i/>
      <sz val="10"/>
      <name val="Arial CE"/>
      <charset val="238"/>
    </font>
    <font>
      <b/>
      <sz val="10"/>
      <color indexed="10"/>
      <name val="Arial CE"/>
      <charset val="238"/>
    </font>
    <font>
      <b/>
      <sz val="11"/>
      <name val="Arial"/>
      <family val="2"/>
    </font>
    <font>
      <b/>
      <sz val="14"/>
      <name val="Arial"/>
      <family val="2"/>
      <charset val="238"/>
    </font>
    <font>
      <sz val="10"/>
      <color indexed="53"/>
      <name val="Arial CE"/>
      <charset val="238"/>
    </font>
    <font>
      <b/>
      <sz val="10"/>
      <color indexed="17"/>
      <name val="Arial CE"/>
      <charset val="238"/>
    </font>
    <font>
      <b/>
      <sz val="10"/>
      <color indexed="36"/>
      <name val="Arial CE"/>
      <charset val="238"/>
    </font>
    <font>
      <sz val="10"/>
      <color indexed="3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sz val="10"/>
      <name val="Georgia"/>
      <family val="1"/>
      <charset val="238"/>
    </font>
    <font>
      <b/>
      <sz val="10"/>
      <name val="Georgia"/>
      <family val="1"/>
      <charset val="238"/>
    </font>
    <font>
      <sz val="10"/>
      <color theme="1"/>
      <name val="Georgia"/>
      <family val="1"/>
      <charset val="238"/>
    </font>
    <font>
      <sz val="10"/>
      <color indexed="17"/>
      <name val="Georgia"/>
      <family val="1"/>
      <charset val="238"/>
    </font>
    <font>
      <sz val="10"/>
      <name val="Arial"/>
      <family val="2"/>
      <charset val="238"/>
    </font>
    <font>
      <b/>
      <sz val="11"/>
      <name val="Georgia"/>
      <family val="1"/>
      <charset val="238"/>
    </font>
    <font>
      <b/>
      <sz val="11"/>
      <color indexed="12"/>
      <name val="Georgia"/>
      <family val="1"/>
      <charset val="238"/>
    </font>
    <font>
      <sz val="11"/>
      <name val="Georgia"/>
      <family val="1"/>
      <charset val="238"/>
    </font>
    <font>
      <sz val="11"/>
      <color indexed="8"/>
      <name val="Georgia"/>
      <family val="1"/>
      <charset val="238"/>
    </font>
    <font>
      <sz val="11"/>
      <color indexed="17"/>
      <name val="Georgia"/>
      <family val="1"/>
      <charset val="238"/>
    </font>
    <font>
      <sz val="10"/>
      <color indexed="10"/>
      <name val="Georgia"/>
      <family val="1"/>
      <charset val="238"/>
    </font>
    <font>
      <sz val="10"/>
      <color indexed="53"/>
      <name val="Georgia"/>
      <family val="1"/>
      <charset val="238"/>
    </font>
    <font>
      <sz val="10"/>
      <color rgb="FFFF0000"/>
      <name val="Georgia"/>
      <family val="1"/>
      <charset val="238"/>
    </font>
    <font>
      <sz val="11"/>
      <color indexed="10"/>
      <name val="Georgia"/>
      <family val="1"/>
      <charset val="238"/>
    </font>
    <font>
      <b/>
      <sz val="11"/>
      <color indexed="10"/>
      <name val="Georgia"/>
      <family val="1"/>
      <charset val="238"/>
    </font>
    <font>
      <sz val="11"/>
      <color indexed="36"/>
      <name val="Arial CE"/>
      <charset val="238"/>
    </font>
    <font>
      <sz val="11"/>
      <color indexed="56"/>
      <name val="Georgia"/>
      <family val="1"/>
      <charset val="238"/>
    </font>
    <font>
      <sz val="11"/>
      <name val="Arial"/>
      <family val="2"/>
      <charset val="238"/>
    </font>
    <font>
      <b/>
      <sz val="11"/>
      <color indexed="8"/>
      <name val="Georgia"/>
      <family val="1"/>
      <charset val="238"/>
    </font>
    <font>
      <sz val="11"/>
      <color rgb="FFFF0000"/>
      <name val="Arial CE"/>
      <charset val="238"/>
    </font>
    <font>
      <sz val="11"/>
      <color indexed="10"/>
      <name val="Arial CE"/>
      <charset val="238"/>
    </font>
    <font>
      <b/>
      <sz val="11"/>
      <name val="Arial"/>
      <family val="2"/>
      <charset val="238"/>
    </font>
    <font>
      <sz val="11"/>
      <name val="Arial CE"/>
    </font>
    <font>
      <b/>
      <sz val="10"/>
      <name val="Arial"/>
      <family val="2"/>
      <charset val="238"/>
    </font>
    <font>
      <b/>
      <sz val="12"/>
      <name val="Georgia"/>
      <family val="1"/>
      <charset val="238"/>
    </font>
    <font>
      <b/>
      <sz val="11"/>
      <color theme="0"/>
      <name val="Arial"/>
      <family val="2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sz val="11"/>
      <color theme="1"/>
      <name val="Georgia"/>
      <family val="1"/>
      <charset val="238"/>
    </font>
    <font>
      <b/>
      <sz val="11"/>
      <color theme="1"/>
      <name val="Georgia"/>
      <family val="1"/>
      <charset val="238"/>
    </font>
    <font>
      <b/>
      <sz val="11"/>
      <color theme="1"/>
      <name val="Arial"/>
      <family val="2"/>
      <charset val="238"/>
    </font>
    <font>
      <sz val="11"/>
      <color theme="1"/>
      <name val="Arial CE"/>
    </font>
    <font>
      <b/>
      <sz val="10"/>
      <color theme="1"/>
      <name val="Georgia"/>
      <family val="1"/>
      <charset val="238"/>
    </font>
    <font>
      <sz val="10"/>
      <color theme="1"/>
      <name val="Arial CE"/>
      <charset val="238"/>
    </font>
    <font>
      <b/>
      <sz val="12"/>
      <color theme="1"/>
      <name val="Georgia"/>
      <family val="1"/>
      <charset val="238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b/>
      <sz val="8"/>
      <color indexed="8"/>
      <name val="Arial"/>
      <family val="2"/>
      <charset val="238"/>
    </font>
    <font>
      <sz val="8"/>
      <name val="Arial CE"/>
      <family val="2"/>
      <charset val="238"/>
    </font>
    <font>
      <sz val="8"/>
      <color rgb="FFFF0000"/>
      <name val="Arial CE"/>
      <family val="2"/>
      <charset val="238"/>
    </font>
    <font>
      <sz val="10"/>
      <name val="Calibri"/>
      <family val="2"/>
      <charset val="238"/>
    </font>
    <font>
      <sz val="10"/>
      <color indexed="57"/>
      <name val="Georgia"/>
      <family val="1"/>
      <charset val="238"/>
    </font>
    <font>
      <sz val="8"/>
      <color rgb="FFFF0000"/>
      <name val="Arial CE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F0000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rgb="FFFFCC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7" tint="0.39997558519241921"/>
      </top>
      <bottom style="thin">
        <color indexed="64"/>
      </bottom>
      <diagonal/>
    </border>
    <border>
      <left style="thin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indexed="64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theme="7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7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theme="7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1">
    <xf numFmtId="0" fontId="0" fillId="0" borderId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35" fillId="0" borderId="0"/>
    <xf numFmtId="0" fontId="36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5" fillId="0" borderId="0"/>
    <xf numFmtId="0" fontId="35" fillId="0" borderId="0"/>
    <xf numFmtId="0" fontId="9" fillId="0" borderId="0"/>
    <xf numFmtId="0" fontId="36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9" fontId="3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0" borderId="0"/>
    <xf numFmtId="0" fontId="44" fillId="0" borderId="0"/>
    <xf numFmtId="44" fontId="44" fillId="0" borderId="0" applyFont="0" applyFill="0" applyBorder="0" applyAlignment="0" applyProtection="0"/>
    <xf numFmtId="0" fontId="4" fillId="0" borderId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647">
    <xf numFmtId="0" fontId="0" fillId="0" borderId="0" xfId="0"/>
    <xf numFmtId="0" fontId="29" fillId="3" borderId="2" xfId="0" applyFont="1" applyFill="1" applyBorder="1" applyAlignment="1" applyProtection="1">
      <alignment horizontal="left" vertical="center" wrapText="1"/>
      <protection locked="0"/>
    </xf>
    <xf numFmtId="0" fontId="29" fillId="3" borderId="7" xfId="0" applyFont="1" applyFill="1" applyBorder="1" applyAlignment="1" applyProtection="1">
      <alignment horizontal="left" vertical="center" wrapText="1"/>
      <protection locked="0"/>
    </xf>
    <xf numFmtId="164" fontId="45" fillId="3" borderId="0" xfId="0" applyNumberFormat="1" applyFont="1" applyFill="1" applyBorder="1" applyAlignment="1" applyProtection="1">
      <alignment horizontal="right" vertical="center"/>
      <protection locked="0"/>
    </xf>
    <xf numFmtId="0" fontId="40" fillId="0" borderId="14" xfId="0" applyFont="1" applyFill="1" applyBorder="1" applyAlignment="1" applyProtection="1">
      <alignment horizontal="left" vertical="center" wrapText="1"/>
      <protection locked="0"/>
    </xf>
    <xf numFmtId="4" fontId="40" fillId="0" borderId="14" xfId="0" applyNumberFormat="1" applyFont="1" applyFill="1" applyBorder="1" applyAlignment="1" applyProtection="1">
      <alignment horizontal="right" vertical="center" wrapText="1"/>
      <protection locked="0"/>
    </xf>
    <xf numFmtId="164" fontId="45" fillId="3" borderId="14" xfId="0" applyNumberFormat="1" applyFont="1" applyFill="1" applyBorder="1" applyAlignment="1" applyProtection="1">
      <alignment horizontal="right" vertical="center"/>
      <protection locked="0"/>
    </xf>
    <xf numFmtId="0" fontId="29" fillId="3" borderId="8" xfId="0" applyFont="1" applyFill="1" applyBorder="1" applyAlignment="1" applyProtection="1">
      <alignment vertical="center"/>
      <protection locked="0"/>
    </xf>
    <xf numFmtId="0" fontId="29" fillId="3" borderId="2" xfId="0" applyFont="1" applyFill="1" applyBorder="1" applyAlignment="1" applyProtection="1">
      <alignment horizontal="right" vertical="center" wrapText="1"/>
      <protection locked="0"/>
    </xf>
    <xf numFmtId="0" fontId="46" fillId="5" borderId="5" xfId="0" applyFont="1" applyFill="1" applyBorder="1" applyAlignment="1" applyProtection="1">
      <alignment horizontal="left" vertical="center"/>
      <protection locked="0"/>
    </xf>
    <xf numFmtId="0" fontId="46" fillId="5" borderId="5" xfId="0" applyFont="1" applyFill="1" applyBorder="1" applyAlignment="1" applyProtection="1">
      <alignment horizontal="left" vertical="center" wrapText="1"/>
      <protection locked="0"/>
    </xf>
    <xf numFmtId="0" fontId="45" fillId="3" borderId="0" xfId="0" applyFont="1" applyFill="1" applyBorder="1" applyAlignment="1" applyProtection="1">
      <alignment horizontal="left" vertical="center"/>
      <protection locked="0"/>
    </xf>
    <xf numFmtId="0" fontId="45" fillId="3" borderId="0" xfId="0" applyFont="1" applyFill="1" applyBorder="1" applyAlignment="1" applyProtection="1">
      <alignment horizontal="left" vertical="center" wrapText="1"/>
      <protection locked="0"/>
    </xf>
    <xf numFmtId="164" fontId="45" fillId="3" borderId="0" xfId="0" applyNumberFormat="1" applyFont="1" applyFill="1" applyBorder="1" applyAlignment="1" applyProtection="1">
      <alignment horizontal="left" vertical="center"/>
      <protection locked="0"/>
    </xf>
    <xf numFmtId="0" fontId="40" fillId="0" borderId="5" xfId="0" applyFont="1" applyFill="1" applyBorder="1" applyAlignment="1" applyProtection="1">
      <alignment horizontal="left" vertical="center" wrapText="1"/>
      <protection locked="0"/>
    </xf>
    <xf numFmtId="0" fontId="50" fillId="0" borderId="5" xfId="0" applyFont="1" applyFill="1" applyBorder="1" applyAlignment="1" applyProtection="1">
      <alignment horizontal="left" vertical="center" wrapText="1"/>
      <protection locked="0"/>
    </xf>
    <xf numFmtId="4" fontId="40" fillId="0" borderId="4" xfId="0" applyNumberFormat="1" applyFont="1" applyFill="1" applyBorder="1" applyAlignment="1" applyProtection="1">
      <alignment horizontal="right" vertical="center"/>
      <protection locked="0"/>
    </xf>
    <xf numFmtId="0" fontId="45" fillId="3" borderId="9" xfId="0" applyFont="1" applyFill="1" applyBorder="1" applyAlignment="1" applyProtection="1">
      <alignment horizontal="left" vertical="center" wrapText="1"/>
      <protection locked="0"/>
    </xf>
    <xf numFmtId="0" fontId="45" fillId="3" borderId="5" xfId="0" applyFont="1" applyFill="1" applyBorder="1" applyAlignment="1" applyProtection="1">
      <alignment horizontal="left" vertical="center" wrapText="1"/>
      <protection locked="0"/>
    </xf>
    <xf numFmtId="164" fontId="45" fillId="3" borderId="3" xfId="0" applyNumberFormat="1" applyFont="1" applyFill="1" applyBorder="1" applyAlignment="1" applyProtection="1">
      <alignment horizontal="right" vertical="center"/>
      <protection locked="0"/>
    </xf>
    <xf numFmtId="4" fontId="47" fillId="0" borderId="4" xfId="0" applyNumberFormat="1" applyFont="1" applyFill="1" applyBorder="1" applyAlignment="1" applyProtection="1">
      <alignment horizontal="right" vertical="center"/>
      <protection locked="0"/>
    </xf>
    <xf numFmtId="0" fontId="40" fillId="0" borderId="14" xfId="0" applyFont="1" applyFill="1" applyBorder="1" applyAlignment="1" applyProtection="1">
      <alignment horizontal="left" vertical="center" wrapText="1" shrinkToFit="1"/>
      <protection locked="0"/>
    </xf>
    <xf numFmtId="0" fontId="45" fillId="3" borderId="3" xfId="0" applyFont="1" applyFill="1" applyBorder="1" applyAlignment="1" applyProtection="1">
      <alignment horizontal="left" vertical="center" wrapText="1"/>
      <protection locked="0"/>
    </xf>
    <xf numFmtId="0" fontId="46" fillId="0" borderId="5" xfId="0" applyFont="1" applyFill="1" applyBorder="1" applyAlignment="1" applyProtection="1">
      <alignment horizontal="left" vertical="center" wrapText="1"/>
      <protection locked="0"/>
    </xf>
    <xf numFmtId="0" fontId="47" fillId="3" borderId="3" xfId="0" applyFont="1" applyFill="1" applyBorder="1" applyAlignment="1" applyProtection="1">
      <alignment horizontal="left" vertical="center" wrapText="1"/>
      <protection locked="0"/>
    </xf>
    <xf numFmtId="164" fontId="45" fillId="3" borderId="3" xfId="0" applyNumberFormat="1" applyFont="1" applyFill="1" applyBorder="1" applyAlignment="1" applyProtection="1">
      <alignment horizontal="right" vertical="center" wrapText="1"/>
      <protection locked="0"/>
    </xf>
    <xf numFmtId="4" fontId="41" fillId="5" borderId="11" xfId="0" applyNumberFormat="1" applyFont="1" applyFill="1" applyBorder="1" applyAlignment="1" applyProtection="1">
      <alignment horizontal="right" vertical="center"/>
      <protection locked="0"/>
    </xf>
    <xf numFmtId="0" fontId="47" fillId="3" borderId="14" xfId="0" applyFont="1" applyFill="1" applyBorder="1" applyAlignment="1" applyProtection="1">
      <alignment horizontal="left" vertical="center" wrapText="1"/>
      <protection locked="0"/>
    </xf>
    <xf numFmtId="164" fontId="45" fillId="3" borderId="14" xfId="0" applyNumberFormat="1" applyFont="1" applyFill="1" applyBorder="1" applyAlignment="1" applyProtection="1">
      <alignment horizontal="right" vertical="center" wrapText="1"/>
      <protection locked="0"/>
    </xf>
    <xf numFmtId="0" fontId="45" fillId="3" borderId="14" xfId="0" applyFont="1" applyFill="1" applyBorder="1" applyAlignment="1" applyProtection="1">
      <alignment horizontal="left" vertical="center" wrapText="1"/>
      <protection locked="0"/>
    </xf>
    <xf numFmtId="0" fontId="47" fillId="3" borderId="11" xfId="0" applyFont="1" applyFill="1" applyBorder="1" applyAlignment="1" applyProtection="1">
      <alignment horizontal="left" vertical="center" wrapText="1"/>
      <protection locked="0"/>
    </xf>
    <xf numFmtId="164" fontId="45" fillId="3" borderId="2" xfId="0" applyNumberFormat="1" applyFont="1" applyFill="1" applyBorder="1" applyAlignment="1" applyProtection="1">
      <alignment horizontal="right" vertical="center" wrapText="1"/>
      <protection locked="0"/>
    </xf>
    <xf numFmtId="164" fontId="42" fillId="0" borderId="14" xfId="0" applyNumberFormat="1" applyFont="1" applyBorder="1" applyAlignment="1" applyProtection="1">
      <alignment horizontal="right" vertical="center"/>
      <protection locked="0"/>
    </xf>
    <xf numFmtId="0" fontId="45" fillId="3" borderId="3" xfId="57" applyFont="1" applyFill="1" applyBorder="1" applyAlignment="1" applyProtection="1">
      <alignment horizontal="left" vertical="center" wrapText="1" shrinkToFit="1"/>
      <protection locked="0"/>
    </xf>
    <xf numFmtId="3" fontId="45" fillId="3" borderId="3" xfId="0" applyNumberFormat="1" applyFont="1" applyFill="1" applyBorder="1" applyAlignment="1" applyProtection="1">
      <alignment horizontal="left" vertical="center" wrapText="1"/>
      <protection locked="0"/>
    </xf>
    <xf numFmtId="0" fontId="47" fillId="5" borderId="5" xfId="0" applyFont="1" applyFill="1" applyBorder="1" applyAlignment="1" applyProtection="1">
      <alignment horizontal="left" vertical="center" wrapText="1"/>
      <protection locked="0"/>
    </xf>
    <xf numFmtId="0" fontId="47" fillId="5" borderId="4" xfId="0" applyFont="1" applyFill="1" applyBorder="1" applyAlignment="1" applyProtection="1">
      <alignment horizontal="right" vertical="center" wrapText="1"/>
      <protection locked="0"/>
    </xf>
    <xf numFmtId="0" fontId="49" fillId="3" borderId="14" xfId="0" applyFont="1" applyFill="1" applyBorder="1" applyAlignment="1" applyProtection="1">
      <alignment horizontal="left" vertical="center" wrapText="1" shrinkToFit="1"/>
      <protection locked="0"/>
    </xf>
    <xf numFmtId="0" fontId="42" fillId="0" borderId="14" xfId="0" applyFont="1" applyBorder="1" applyAlignment="1" applyProtection="1">
      <alignment horizontal="left" vertical="center" wrapText="1"/>
      <protection locked="0"/>
    </xf>
    <xf numFmtId="0" fontId="41" fillId="5" borderId="0" xfId="46" applyFont="1" applyFill="1" applyBorder="1" applyAlignment="1" applyProtection="1">
      <alignment horizontal="left" vertical="center" wrapText="1"/>
      <protection locked="0"/>
    </xf>
    <xf numFmtId="0" fontId="41" fillId="5" borderId="12" xfId="46" applyFont="1" applyFill="1" applyBorder="1" applyAlignment="1" applyProtection="1">
      <alignment horizontal="left" vertical="center" wrapText="1"/>
      <protection locked="0"/>
    </xf>
    <xf numFmtId="0" fontId="47" fillId="3" borderId="14" xfId="46" applyFont="1" applyFill="1" applyBorder="1" applyAlignment="1" applyProtection="1">
      <alignment horizontal="left" vertical="center" wrapText="1"/>
      <protection locked="0"/>
    </xf>
    <xf numFmtId="0" fontId="43" fillId="0" borderId="14" xfId="0" applyFont="1" applyFill="1" applyBorder="1" applyAlignment="1" applyProtection="1">
      <alignment horizontal="left" vertical="center" wrapText="1" shrinkToFit="1"/>
      <protection locked="0"/>
    </xf>
    <xf numFmtId="0" fontId="49" fillId="3" borderId="3" xfId="0" applyFont="1" applyFill="1" applyBorder="1" applyAlignment="1" applyProtection="1">
      <alignment horizontal="left" vertical="center" wrapText="1" shrinkToFit="1"/>
      <protection locked="0"/>
    </xf>
    <xf numFmtId="0" fontId="43" fillId="0" borderId="5" xfId="0" applyFont="1" applyFill="1" applyBorder="1" applyAlignment="1" applyProtection="1">
      <alignment horizontal="left" vertical="center" wrapText="1" shrinkToFit="1"/>
      <protection locked="0"/>
    </xf>
    <xf numFmtId="0" fontId="49" fillId="3" borderId="11" xfId="0" applyFont="1" applyFill="1" applyBorder="1" applyAlignment="1" applyProtection="1">
      <alignment horizontal="left" vertical="center" wrapText="1" shrinkToFit="1"/>
      <protection locked="0"/>
    </xf>
    <xf numFmtId="0" fontId="49" fillId="3" borderId="9" xfId="0" applyFont="1" applyFill="1" applyBorder="1" applyAlignment="1" applyProtection="1">
      <alignment horizontal="left" vertical="center" wrapText="1" shrinkToFit="1"/>
      <protection locked="0"/>
    </xf>
    <xf numFmtId="0" fontId="49" fillId="3" borderId="5" xfId="0" applyFont="1" applyFill="1" applyBorder="1" applyAlignment="1" applyProtection="1">
      <alignment horizontal="left" vertical="center" wrapText="1" shrinkToFit="1"/>
      <protection locked="0"/>
    </xf>
    <xf numFmtId="4" fontId="47" fillId="3" borderId="4" xfId="0" applyNumberFormat="1" applyFont="1" applyFill="1" applyBorder="1" applyAlignment="1" applyProtection="1">
      <alignment horizontal="right" vertical="center"/>
      <protection locked="0"/>
    </xf>
    <xf numFmtId="0" fontId="45" fillId="3" borderId="9" xfId="0" applyFont="1" applyFill="1" applyBorder="1" applyAlignment="1" applyProtection="1">
      <alignment horizontal="left" vertical="center"/>
      <protection locked="0"/>
    </xf>
    <xf numFmtId="0" fontId="47" fillId="0" borderId="5" xfId="0" applyFont="1" applyFill="1" applyBorder="1" applyAlignment="1" applyProtection="1">
      <alignment horizontal="left" vertical="center" wrapText="1"/>
      <protection locked="0"/>
    </xf>
    <xf numFmtId="0" fontId="53" fillId="0" borderId="5" xfId="0" applyFont="1" applyFill="1" applyBorder="1" applyAlignment="1" applyProtection="1">
      <alignment horizontal="left" vertical="center" wrapText="1"/>
      <protection locked="0"/>
    </xf>
    <xf numFmtId="0" fontId="45" fillId="2" borderId="10" xfId="0" applyFont="1" applyFill="1" applyBorder="1" applyAlignment="1" applyProtection="1">
      <alignment horizontal="left" vertical="center" wrapText="1"/>
      <protection locked="0"/>
    </xf>
    <xf numFmtId="0" fontId="54" fillId="2" borderId="9" xfId="0" applyFont="1" applyFill="1" applyBorder="1" applyAlignment="1" applyProtection="1">
      <alignment horizontal="left" vertical="center" wrapText="1"/>
      <protection locked="0"/>
    </xf>
    <xf numFmtId="4" fontId="45" fillId="2" borderId="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0" xfId="0" applyFont="1" applyFill="1" applyBorder="1" applyAlignment="1" applyProtection="1">
      <alignment horizontal="left" vertical="center" wrapText="1" shrinkToFit="1"/>
      <protection locked="0"/>
    </xf>
    <xf numFmtId="4" fontId="47" fillId="0" borderId="12" xfId="0" applyNumberFormat="1" applyFont="1" applyFill="1" applyBorder="1" applyAlignment="1" applyProtection="1">
      <alignment horizontal="right" vertical="center"/>
      <protection locked="0"/>
    </xf>
    <xf numFmtId="164" fontId="42" fillId="0" borderId="15" xfId="123" applyNumberFormat="1" applyFont="1" applyFill="1" applyBorder="1" applyAlignment="1" applyProtection="1">
      <alignment horizontal="right" vertical="center"/>
      <protection locked="0"/>
    </xf>
    <xf numFmtId="0" fontId="42" fillId="0" borderId="14" xfId="123" applyFont="1" applyFill="1" applyBorder="1" applyAlignment="1" applyProtection="1">
      <alignment horizontal="left" vertical="center" wrapText="1"/>
      <protection locked="0"/>
    </xf>
    <xf numFmtId="164" fontId="42" fillId="0" borderId="16" xfId="125" applyNumberFormat="1" applyFont="1" applyBorder="1" applyAlignment="1" applyProtection="1">
      <alignment horizontal="right" vertical="center"/>
      <protection locked="0"/>
    </xf>
    <xf numFmtId="164" fontId="42" fillId="0" borderId="15" xfId="0" applyNumberFormat="1" applyFont="1" applyBorder="1" applyAlignment="1" applyProtection="1">
      <alignment horizontal="right" vertical="center"/>
      <protection locked="0"/>
    </xf>
    <xf numFmtId="0" fontId="40" fillId="5" borderId="0" xfId="0" applyFont="1" applyFill="1" applyBorder="1" applyAlignment="1" applyProtection="1">
      <alignment horizontal="left" vertical="center" wrapText="1"/>
      <protection locked="0"/>
    </xf>
    <xf numFmtId="0" fontId="47" fillId="3" borderId="5" xfId="0" applyFont="1" applyFill="1" applyBorder="1" applyAlignment="1" applyProtection="1">
      <alignment horizontal="left" vertical="center" wrapText="1"/>
      <protection locked="0"/>
    </xf>
    <xf numFmtId="0" fontId="47" fillId="3" borderId="4" xfId="0" applyFont="1" applyFill="1" applyBorder="1" applyAlignment="1" applyProtection="1">
      <alignment horizontal="right" vertical="center"/>
      <protection locked="0"/>
    </xf>
    <xf numFmtId="0" fontId="45" fillId="5" borderId="4" xfId="0" applyFont="1" applyFill="1" applyBorder="1" applyAlignment="1" applyProtection="1">
      <alignment horizontal="right" vertical="center" wrapText="1"/>
      <protection locked="0"/>
    </xf>
    <xf numFmtId="0" fontId="45" fillId="5" borderId="5" xfId="0" applyFont="1" applyFill="1" applyBorder="1" applyAlignment="1" applyProtection="1">
      <alignment horizontal="left" vertical="center" wrapText="1"/>
      <protection locked="0"/>
    </xf>
    <xf numFmtId="0" fontId="53" fillId="3" borderId="5" xfId="0" applyFont="1" applyFill="1" applyBorder="1" applyAlignment="1" applyProtection="1">
      <alignment horizontal="left" vertical="center" wrapText="1"/>
      <protection locked="0"/>
    </xf>
    <xf numFmtId="0" fontId="47" fillId="2" borderId="5" xfId="0" applyFont="1" applyFill="1" applyBorder="1" applyAlignment="1" applyProtection="1">
      <alignment horizontal="left" vertical="center" wrapText="1"/>
      <protection locked="0"/>
    </xf>
    <xf numFmtId="0" fontId="53" fillId="2" borderId="5" xfId="0" applyFont="1" applyFill="1" applyBorder="1" applyAlignment="1" applyProtection="1">
      <alignment horizontal="left" vertical="center" wrapText="1"/>
      <protection locked="0"/>
    </xf>
    <xf numFmtId="4" fontId="47" fillId="2" borderId="4" xfId="0" applyNumberFormat="1" applyFont="1" applyFill="1" applyBorder="1" applyAlignment="1" applyProtection="1">
      <alignment horizontal="right" vertical="center"/>
      <protection locked="0"/>
    </xf>
    <xf numFmtId="0" fontId="53" fillId="5" borderId="5" xfId="0" applyFont="1" applyFill="1" applyBorder="1" applyAlignment="1" applyProtection="1">
      <alignment horizontal="left" vertical="center" wrapText="1"/>
      <protection locked="0"/>
    </xf>
    <xf numFmtId="4" fontId="47" fillId="5" borderId="4" xfId="0" applyNumberFormat="1" applyFont="1" applyFill="1" applyBorder="1" applyAlignment="1" applyProtection="1">
      <alignment horizontal="right" vertical="center"/>
      <protection locked="0"/>
    </xf>
    <xf numFmtId="0" fontId="45" fillId="0" borderId="5" xfId="57" applyFont="1" applyFill="1" applyBorder="1" applyAlignment="1" applyProtection="1">
      <alignment horizontal="left" vertical="center" wrapText="1" shrinkToFit="1"/>
      <protection locked="0"/>
    </xf>
    <xf numFmtId="3" fontId="45" fillId="0" borderId="5" xfId="0" applyNumberFormat="1" applyFont="1" applyFill="1" applyBorder="1" applyAlignment="1" applyProtection="1">
      <alignment horizontal="left" vertical="center" wrapText="1"/>
      <protection locked="0"/>
    </xf>
    <xf numFmtId="0" fontId="47" fillId="5" borderId="0" xfId="0" applyFont="1" applyFill="1" applyBorder="1" applyAlignment="1" applyProtection="1">
      <alignment horizontal="left" vertical="center" wrapText="1"/>
      <protection locked="0"/>
    </xf>
    <xf numFmtId="0" fontId="45" fillId="5" borderId="0" xfId="51" applyFont="1" applyFill="1" applyBorder="1" applyAlignment="1" applyProtection="1">
      <alignment horizontal="left" vertical="center" wrapText="1"/>
      <protection locked="0"/>
    </xf>
    <xf numFmtId="0" fontId="45" fillId="5" borderId="12" xfId="51" applyFont="1" applyFill="1" applyBorder="1" applyAlignment="1" applyProtection="1">
      <alignment horizontal="left" vertical="center" wrapText="1"/>
      <protection locked="0"/>
    </xf>
    <xf numFmtId="4" fontId="45" fillId="5" borderId="11" xfId="0" applyNumberFormat="1" applyFont="1" applyFill="1" applyBorder="1" applyAlignment="1" applyProtection="1">
      <alignment horizontal="right" vertical="center"/>
      <protection locked="0"/>
    </xf>
    <xf numFmtId="0" fontId="48" fillId="0" borderId="5" xfId="51" applyFont="1" applyFill="1" applyBorder="1" applyAlignment="1" applyProtection="1">
      <alignment horizontal="left" vertical="center" wrapText="1"/>
      <protection locked="0"/>
    </xf>
    <xf numFmtId="0" fontId="47" fillId="0" borderId="5" xfId="57" applyFont="1" applyFill="1" applyBorder="1" applyAlignment="1" applyProtection="1">
      <alignment horizontal="left" vertical="center" wrapText="1"/>
      <protection locked="0"/>
    </xf>
    <xf numFmtId="0" fontId="62" fillId="5" borderId="0" xfId="0" applyFont="1" applyFill="1" applyBorder="1" applyAlignment="1" applyProtection="1">
      <alignment horizontal="left" vertical="center" wrapText="1"/>
      <protection locked="0"/>
    </xf>
    <xf numFmtId="0" fontId="61" fillId="5" borderId="0" xfId="46" applyFont="1" applyFill="1" applyBorder="1" applyAlignment="1" applyProtection="1">
      <alignment horizontal="left" vertical="center" wrapText="1"/>
      <protection locked="0"/>
    </xf>
    <xf numFmtId="0" fontId="61" fillId="5" borderId="12" xfId="46" applyFont="1" applyFill="1" applyBorder="1" applyAlignment="1" applyProtection="1">
      <alignment horizontal="left" vertical="center" wrapText="1"/>
      <protection locked="0"/>
    </xf>
    <xf numFmtId="164" fontId="61" fillId="5" borderId="11" xfId="0" applyNumberFormat="1" applyFont="1" applyFill="1" applyBorder="1" applyAlignment="1" applyProtection="1">
      <alignment horizontal="right" vertical="center"/>
      <protection locked="0"/>
    </xf>
    <xf numFmtId="0" fontId="45" fillId="5" borderId="0" xfId="46" applyFont="1" applyFill="1" applyBorder="1" applyAlignment="1" applyProtection="1">
      <alignment horizontal="left" vertical="center" wrapText="1"/>
      <protection locked="0"/>
    </xf>
    <xf numFmtId="0" fontId="45" fillId="5" borderId="12" xfId="46" applyFont="1" applyFill="1" applyBorder="1" applyAlignment="1" applyProtection="1">
      <alignment horizontal="left" vertical="center" wrapText="1"/>
      <protection locked="0"/>
    </xf>
    <xf numFmtId="164" fontId="45" fillId="5" borderId="11" xfId="0" applyNumberFormat="1" applyFont="1" applyFill="1" applyBorder="1" applyAlignment="1" applyProtection="1">
      <alignment horizontal="right" vertical="center"/>
      <protection locked="0"/>
    </xf>
    <xf numFmtId="0" fontId="58" fillId="3" borderId="5" xfId="0" applyFont="1" applyFill="1" applyBorder="1" applyAlignment="1" applyProtection="1">
      <alignment horizontal="left" vertical="center" wrapText="1"/>
      <protection locked="0"/>
    </xf>
    <xf numFmtId="49" fontId="58" fillId="3" borderId="5" xfId="0" applyNumberFormat="1" applyFont="1" applyFill="1" applyBorder="1" applyAlignment="1" applyProtection="1">
      <alignment horizontal="left" vertical="center" wrapText="1"/>
      <protection locked="0"/>
    </xf>
    <xf numFmtId="3" fontId="40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45" fillId="2" borderId="4" xfId="0" applyFont="1" applyFill="1" applyBorder="1" applyAlignment="1" applyProtection="1">
      <alignment horizontal="left" vertical="center" wrapText="1"/>
      <protection locked="0"/>
    </xf>
    <xf numFmtId="0" fontId="45" fillId="3" borderId="4" xfId="0" applyFont="1" applyFill="1" applyBorder="1" applyAlignment="1" applyProtection="1">
      <alignment horizontal="left" vertical="center" wrapText="1"/>
      <protection locked="0"/>
    </xf>
    <xf numFmtId="0" fontId="42" fillId="0" borderId="2" xfId="0" applyFont="1" applyBorder="1" applyAlignment="1" applyProtection="1">
      <alignment horizontal="left" vertical="center" wrapText="1"/>
      <protection locked="0"/>
    </xf>
    <xf numFmtId="0" fontId="47" fillId="3" borderId="3" xfId="57" applyFont="1" applyFill="1" applyBorder="1" applyAlignment="1" applyProtection="1">
      <alignment horizontal="left" vertical="center" wrapText="1" shrinkToFit="1"/>
      <protection locked="0"/>
    </xf>
    <xf numFmtId="0" fontId="47" fillId="0" borderId="5" xfId="57" applyFont="1" applyFill="1" applyBorder="1" applyAlignment="1" applyProtection="1">
      <alignment horizontal="left" vertical="center" wrapText="1" shrinkToFit="1"/>
      <protection locked="0"/>
    </xf>
    <xf numFmtId="0" fontId="40" fillId="0" borderId="14" xfId="65" applyFont="1" applyFill="1" applyBorder="1" applyAlignment="1" applyProtection="1">
      <alignment horizontal="left" vertical="center" wrapText="1"/>
      <protection locked="0"/>
    </xf>
    <xf numFmtId="0" fontId="40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54" fillId="0" borderId="14" xfId="0" applyFont="1" applyFill="1" applyBorder="1" applyAlignment="1" applyProtection="1">
      <alignment horizontal="left" vertical="center" wrapText="1"/>
      <protection locked="0"/>
    </xf>
    <xf numFmtId="0" fontId="47" fillId="5" borderId="14" xfId="0" applyFont="1" applyFill="1" applyBorder="1" applyAlignment="1" applyProtection="1">
      <alignment horizontal="left" vertical="center" wrapText="1"/>
      <protection locked="0"/>
    </xf>
    <xf numFmtId="0" fontId="48" fillId="3" borderId="14" xfId="51" applyFont="1" applyFill="1" applyBorder="1" applyAlignment="1" applyProtection="1">
      <alignment horizontal="left" vertical="center" wrapText="1"/>
      <protection locked="0"/>
    </xf>
    <xf numFmtId="0" fontId="40" fillId="0" borderId="14" xfId="0" applyFont="1" applyBorder="1" applyAlignment="1" applyProtection="1">
      <alignment horizontal="left" vertical="center" wrapText="1" shrinkToFit="1"/>
      <protection locked="0"/>
    </xf>
    <xf numFmtId="0" fontId="47" fillId="3" borderId="14" xfId="0" applyFont="1" applyFill="1" applyBorder="1" applyAlignment="1" applyProtection="1">
      <alignment horizontal="left" vertical="center" wrapText="1" shrinkToFit="1"/>
      <protection locked="0"/>
    </xf>
    <xf numFmtId="4" fontId="47" fillId="3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56" fillId="0" borderId="14" xfId="0" applyFont="1" applyFill="1" applyBorder="1" applyAlignment="1" applyProtection="1">
      <alignment horizontal="left" vertical="center" wrapText="1" shrinkToFit="1"/>
      <protection locked="0"/>
    </xf>
    <xf numFmtId="0" fontId="49" fillId="0" borderId="14" xfId="0" applyFont="1" applyFill="1" applyBorder="1" applyAlignment="1" applyProtection="1">
      <alignment horizontal="left" vertical="center" wrapText="1" shrinkToFit="1"/>
      <protection locked="0"/>
    </xf>
    <xf numFmtId="0" fontId="47" fillId="5" borderId="14" xfId="0" applyFont="1" applyFill="1" applyBorder="1" applyAlignment="1" applyProtection="1">
      <alignment horizontal="left" vertical="center" wrapText="1" shrinkToFit="1"/>
      <protection locked="0"/>
    </xf>
    <xf numFmtId="0" fontId="40" fillId="0" borderId="13" xfId="0" applyFont="1" applyFill="1" applyBorder="1" applyAlignment="1" applyProtection="1">
      <alignment horizontal="left" vertical="center" wrapText="1"/>
      <protection locked="0"/>
    </xf>
    <xf numFmtId="0" fontId="47" fillId="0" borderId="0" xfId="0" applyFont="1" applyFill="1" applyBorder="1" applyAlignment="1" applyProtection="1">
      <alignment horizontal="left" vertical="center" wrapText="1"/>
      <protection locked="0"/>
    </xf>
    <xf numFmtId="0" fontId="56" fillId="0" borderId="14" xfId="0" applyFont="1" applyFill="1" applyBorder="1" applyAlignment="1" applyProtection="1">
      <alignment horizontal="left" vertical="center" wrapText="1"/>
      <protection locked="0"/>
    </xf>
    <xf numFmtId="0" fontId="8" fillId="0" borderId="14" xfId="0" applyFont="1" applyBorder="1" applyAlignment="1" applyProtection="1">
      <alignment horizontal="left" vertical="center" wrapText="1"/>
      <protection locked="0"/>
    </xf>
    <xf numFmtId="0" fontId="8" fillId="0" borderId="14" xfId="0" applyFont="1" applyBorder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vertical="center" wrapText="1" shrinkToFit="1"/>
      <protection locked="0"/>
    </xf>
    <xf numFmtId="0" fontId="0" fillId="0" borderId="0" xfId="0" applyFont="1" applyFill="1" applyBorder="1" applyAlignment="1" applyProtection="1">
      <alignment horizontal="left" vertical="center" wrapText="1" shrinkToFit="1"/>
      <protection locked="0"/>
    </xf>
    <xf numFmtId="0" fontId="0" fillId="0" borderId="0" xfId="0" applyFont="1" applyFill="1" applyBorder="1" applyAlignment="1" applyProtection="1">
      <alignment horizontal="right" vertical="center" wrapText="1" shrinkToFit="1"/>
      <protection locked="0"/>
    </xf>
    <xf numFmtId="164" fontId="0" fillId="0" borderId="0" xfId="0" applyNumberFormat="1" applyFont="1" applyFill="1" applyBorder="1" applyAlignment="1" applyProtection="1">
      <alignment vertical="center" wrapText="1" shrinkToFit="1"/>
      <protection locked="0"/>
    </xf>
    <xf numFmtId="164" fontId="0" fillId="0" borderId="0" xfId="0" applyNumberFormat="1" applyFont="1" applyFill="1" applyBorder="1" applyAlignment="1" applyProtection="1">
      <alignment horizontal="right" vertical="center" wrapText="1" shrinkToFit="1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3" borderId="0" xfId="0" applyFont="1" applyFill="1" applyAlignment="1" applyProtection="1">
      <alignment vertical="center"/>
      <protection locked="0"/>
    </xf>
    <xf numFmtId="0" fontId="21" fillId="0" borderId="0" xfId="0" applyFont="1" applyFill="1" applyBorder="1" applyAlignment="1" applyProtection="1">
      <alignment vertical="center" wrapText="1" shrinkToFit="1"/>
      <protection locked="0"/>
    </xf>
    <xf numFmtId="0" fontId="21" fillId="3" borderId="0" xfId="0" applyFont="1" applyFill="1" applyAlignment="1" applyProtection="1">
      <alignment vertical="center"/>
      <protection locked="0"/>
    </xf>
    <xf numFmtId="0" fontId="21" fillId="5" borderId="0" xfId="0" applyFont="1" applyFill="1" applyBorder="1" applyAlignment="1" applyProtection="1">
      <alignment vertical="center" wrapText="1"/>
      <protection locked="0"/>
    </xf>
    <xf numFmtId="0" fontId="0" fillId="0" borderId="0" xfId="0" applyFont="1" applyFill="1" applyBorder="1" applyAlignment="1" applyProtection="1">
      <alignment vertical="center" wrapText="1"/>
      <protection locked="0"/>
    </xf>
    <xf numFmtId="0" fontId="21" fillId="0" borderId="0" xfId="0" applyFont="1" applyFill="1" applyBorder="1" applyAlignment="1" applyProtection="1">
      <alignment vertical="center" wrapText="1"/>
      <protection locked="0"/>
    </xf>
    <xf numFmtId="0" fontId="39" fillId="0" borderId="0" xfId="0" applyFont="1" applyFill="1" applyBorder="1" applyAlignment="1" applyProtection="1">
      <alignment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14" fillId="0" borderId="0" xfId="0" applyFont="1" applyFill="1" applyBorder="1" applyAlignment="1" applyProtection="1">
      <alignment vertical="center" wrapText="1"/>
      <protection locked="0"/>
    </xf>
    <xf numFmtId="0" fontId="0" fillId="2" borderId="1" xfId="0" applyFont="1" applyFill="1" applyBorder="1" applyAlignment="1" applyProtection="1">
      <alignment vertical="center" wrapText="1"/>
      <protection locked="0"/>
    </xf>
    <xf numFmtId="0" fontId="13" fillId="0" borderId="0" xfId="0" applyFont="1" applyFill="1" applyBorder="1" applyAlignment="1" applyProtection="1">
      <alignment vertical="center" wrapText="1"/>
      <protection locked="0"/>
    </xf>
    <xf numFmtId="0" fontId="60" fillId="0" borderId="0" xfId="0" applyFont="1" applyFill="1" applyBorder="1" applyAlignment="1" applyProtection="1">
      <alignment vertical="center" wrapText="1"/>
      <protection locked="0"/>
    </xf>
    <xf numFmtId="0" fontId="31" fillId="2" borderId="0" xfId="0" applyFont="1" applyFill="1" applyBorder="1" applyAlignment="1" applyProtection="1">
      <alignment vertical="center" wrapText="1"/>
      <protection locked="0"/>
    </xf>
    <xf numFmtId="4" fontId="21" fillId="0" borderId="0" xfId="0" applyNumberFormat="1" applyFont="1" applyFill="1" applyBorder="1" applyAlignment="1" applyProtection="1">
      <alignment vertical="center" wrapText="1" shrinkToFit="1"/>
      <protection locked="0"/>
    </xf>
    <xf numFmtId="0" fontId="22" fillId="0" borderId="0" xfId="0" applyFont="1" applyFill="1" applyBorder="1" applyAlignment="1" applyProtection="1">
      <alignment vertical="center" wrapText="1" shrinkToFit="1"/>
      <protection locked="0"/>
    </xf>
    <xf numFmtId="0" fontId="22" fillId="2" borderId="0" xfId="0" applyFont="1" applyFill="1" applyBorder="1" applyAlignment="1" applyProtection="1">
      <alignment vertical="center" wrapText="1"/>
      <protection locked="0"/>
    </xf>
    <xf numFmtId="0" fontId="22" fillId="0" borderId="0" xfId="0" applyFont="1" applyFill="1" applyBorder="1" applyAlignment="1" applyProtection="1">
      <alignment vertical="center" wrapText="1"/>
      <protection locked="0"/>
    </xf>
    <xf numFmtId="0" fontId="21" fillId="3" borderId="0" xfId="0" applyFont="1" applyFill="1" applyBorder="1" applyAlignment="1" applyProtection="1">
      <alignment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0" fontId="21" fillId="3" borderId="0" xfId="0" applyFont="1" applyFill="1" applyAlignment="1" applyProtection="1">
      <alignment vertical="center" wrapText="1"/>
      <protection locked="0"/>
    </xf>
    <xf numFmtId="0" fontId="21" fillId="0" borderId="0" xfId="0" applyFont="1" applyFill="1" applyAlignment="1" applyProtection="1">
      <alignment vertical="center" wrapText="1"/>
      <protection locked="0"/>
    </xf>
    <xf numFmtId="0" fontId="57" fillId="0" borderId="0" xfId="0" applyFont="1" applyFill="1" applyBorder="1" applyAlignment="1" applyProtection="1">
      <alignment vertical="center" wrapText="1" shrinkToFi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0" fontId="21" fillId="0" borderId="0" xfId="0" applyFont="1" applyBorder="1" applyAlignment="1" applyProtection="1">
      <alignment vertical="center" wrapText="1"/>
      <protection locked="0"/>
    </xf>
    <xf numFmtId="0" fontId="0" fillId="3" borderId="0" xfId="0" applyFont="1" applyFill="1" applyBorder="1" applyAlignment="1" applyProtection="1">
      <alignment vertical="center" wrapText="1"/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0" fontId="0" fillId="4" borderId="0" xfId="0" applyFont="1" applyFill="1" applyBorder="1" applyAlignment="1" applyProtection="1">
      <alignment vertical="center" wrapText="1"/>
      <protection locked="0"/>
    </xf>
    <xf numFmtId="0" fontId="55" fillId="0" borderId="0" xfId="0" applyFont="1" applyFill="1" applyBorder="1" applyAlignment="1" applyProtection="1">
      <alignment vertical="center" wrapText="1" shrinkToFit="1"/>
      <protection locked="0"/>
    </xf>
    <xf numFmtId="0" fontId="26" fillId="0" borderId="0" xfId="0" applyFont="1" applyFill="1" applyBorder="1" applyAlignment="1" applyProtection="1">
      <alignment vertical="center" wrapText="1" shrinkToFit="1"/>
      <protection locked="0"/>
    </xf>
    <xf numFmtId="0" fontId="25" fillId="0" borderId="0" xfId="0" applyFont="1" applyBorder="1" applyAlignment="1" applyProtection="1">
      <alignment vertical="center" wrapText="1"/>
      <protection locked="0"/>
    </xf>
    <xf numFmtId="4" fontId="55" fillId="0" borderId="0" xfId="0" applyNumberFormat="1" applyFont="1" applyFill="1" applyBorder="1" applyAlignment="1" applyProtection="1">
      <alignment vertical="center" wrapText="1" shrinkToFit="1"/>
      <protection locked="0"/>
    </xf>
    <xf numFmtId="0" fontId="55" fillId="0" borderId="0" xfId="0" applyFont="1" applyBorder="1" applyAlignment="1" applyProtection="1">
      <alignment vertical="center" wrapText="1"/>
      <protection locked="0"/>
    </xf>
    <xf numFmtId="0" fontId="21" fillId="4" borderId="0" xfId="0" applyFont="1" applyFill="1" applyBorder="1" applyAlignment="1" applyProtection="1">
      <alignment vertical="center" wrapText="1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0" fillId="3" borderId="0" xfId="0" applyFill="1" applyBorder="1" applyAlignment="1" applyProtection="1">
      <alignment vertical="center"/>
      <protection locked="0"/>
    </xf>
    <xf numFmtId="0" fontId="34" fillId="0" borderId="0" xfId="0" applyFont="1" applyBorder="1" applyAlignment="1" applyProtection="1">
      <alignment vertical="center"/>
      <protection locked="0"/>
    </xf>
    <xf numFmtId="0" fontId="31" fillId="0" borderId="0" xfId="0" applyFont="1" applyBorder="1" applyAlignment="1" applyProtection="1">
      <alignment vertical="center"/>
      <protection locked="0"/>
    </xf>
    <xf numFmtId="0" fontId="0" fillId="2" borderId="0" xfId="0" applyFill="1" applyBorder="1" applyAlignment="1" applyProtection="1">
      <alignment vertical="center"/>
      <protection locked="0"/>
    </xf>
    <xf numFmtId="0" fontId="0" fillId="4" borderId="0" xfId="0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left" vertical="center" wrapText="1"/>
      <protection locked="0"/>
    </xf>
    <xf numFmtId="0" fontId="0" fillId="0" borderId="0" xfId="0" applyFill="1" applyBorder="1" applyAlignment="1" applyProtection="1">
      <alignment vertical="center" wrapText="1"/>
      <protection locked="0"/>
    </xf>
    <xf numFmtId="0" fontId="0" fillId="0" borderId="0" xfId="0" applyFill="1" applyBorder="1" applyAlignment="1" applyProtection="1">
      <alignment horizontal="right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vertical="center"/>
      <protection locked="0"/>
    </xf>
    <xf numFmtId="0" fontId="20" fillId="5" borderId="0" xfId="0" applyFont="1" applyFill="1" applyBorder="1" applyAlignment="1" applyProtection="1">
      <alignment vertical="center"/>
      <protection locked="0"/>
    </xf>
    <xf numFmtId="0" fontId="20" fillId="4" borderId="0" xfId="0" applyFont="1" applyFill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vertical="center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28" fillId="5" borderId="0" xfId="0" applyFont="1" applyFill="1" applyBorder="1" applyAlignment="1" applyProtection="1">
      <alignment vertical="center"/>
      <protection locked="0"/>
    </xf>
    <xf numFmtId="0" fontId="33" fillId="5" borderId="0" xfId="0" applyFont="1" applyFill="1" applyBorder="1" applyAlignment="1" applyProtection="1">
      <alignment vertical="center"/>
      <protection locked="0"/>
    </xf>
    <xf numFmtId="0" fontId="32" fillId="5" borderId="0" xfId="0" applyFont="1" applyFill="1" applyBorder="1" applyAlignment="1" applyProtection="1">
      <alignment vertical="center"/>
      <protection locked="0"/>
    </xf>
    <xf numFmtId="0" fontId="0" fillId="6" borderId="0" xfId="0" applyFill="1" applyBorder="1" applyAlignment="1" applyProtection="1">
      <alignment vertical="center"/>
      <protection locked="0"/>
    </xf>
    <xf numFmtId="0" fontId="27" fillId="2" borderId="0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11" fillId="0" borderId="4" xfId="0" applyFont="1" applyFill="1" applyBorder="1" applyAlignment="1" applyProtection="1">
      <alignment horizontal="left" vertical="center"/>
      <protection locked="0"/>
    </xf>
    <xf numFmtId="0" fontId="8" fillId="0" borderId="6" xfId="0" applyFont="1" applyBorder="1" applyAlignment="1" applyProtection="1">
      <alignment horizontal="left" vertical="center"/>
      <protection locked="0"/>
    </xf>
    <xf numFmtId="0" fontId="46" fillId="3" borderId="5" xfId="0" applyFont="1" applyFill="1" applyBorder="1" applyAlignment="1" applyProtection="1">
      <alignment horizontal="left" vertical="center"/>
      <protection locked="0"/>
    </xf>
    <xf numFmtId="3" fontId="45" fillId="3" borderId="5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4" xfId="0" applyFont="1" applyFill="1" applyBorder="1" applyAlignment="1" applyProtection="1">
      <alignment horizontal="left" vertical="center" wrapText="1"/>
      <protection locked="0"/>
    </xf>
    <xf numFmtId="4" fontId="40" fillId="0" borderId="9" xfId="0" applyNumberFormat="1" applyFont="1" applyFill="1" applyBorder="1" applyAlignment="1" applyProtection="1">
      <alignment horizontal="left" vertical="center" wrapText="1"/>
      <protection locked="0"/>
    </xf>
    <xf numFmtId="4" fontId="46" fillId="5" borderId="7" xfId="0" applyNumberFormat="1" applyFont="1" applyFill="1" applyBorder="1" applyAlignment="1" applyProtection="1">
      <alignment horizontal="left" vertical="center" wrapText="1"/>
      <protection locked="0"/>
    </xf>
    <xf numFmtId="4" fontId="52" fillId="0" borderId="9" xfId="0" applyNumberFormat="1" applyFont="1" applyFill="1" applyBorder="1" applyAlignment="1" applyProtection="1">
      <alignment horizontal="left" vertical="center" wrapText="1"/>
      <protection locked="0"/>
    </xf>
    <xf numFmtId="3" fontId="52" fillId="0" borderId="9" xfId="0" applyNumberFormat="1" applyFont="1" applyFill="1" applyBorder="1" applyAlignment="1" applyProtection="1">
      <alignment horizontal="left" vertical="center" wrapText="1"/>
      <protection locked="0"/>
    </xf>
    <xf numFmtId="3" fontId="50" fillId="0" borderId="9" xfId="0" applyNumberFormat="1" applyFont="1" applyFill="1" applyBorder="1" applyAlignment="1" applyProtection="1">
      <alignment horizontal="left" vertical="center" wrapText="1"/>
      <protection locked="0"/>
    </xf>
    <xf numFmtId="3" fontId="40" fillId="2" borderId="9" xfId="65" applyNumberFormat="1" applyFont="1" applyFill="1" applyBorder="1" applyAlignment="1" applyProtection="1">
      <alignment horizontal="left" vertical="center" wrapText="1"/>
      <protection locked="0"/>
    </xf>
    <xf numFmtId="3" fontId="40" fillId="0" borderId="9" xfId="0" applyNumberFormat="1" applyFont="1" applyFill="1" applyBorder="1" applyAlignment="1" applyProtection="1">
      <alignment horizontal="left" vertical="center"/>
      <protection locked="0"/>
    </xf>
    <xf numFmtId="4" fontId="40" fillId="0" borderId="5" xfId="0" applyNumberFormat="1" applyFont="1" applyFill="1" applyBorder="1" applyAlignment="1" applyProtection="1">
      <alignment horizontal="left" vertical="center" wrapText="1"/>
      <protection locked="0"/>
    </xf>
    <xf numFmtId="0" fontId="42" fillId="0" borderId="4" xfId="123" applyFont="1" applyFill="1" applyBorder="1" applyAlignment="1" applyProtection="1">
      <alignment horizontal="left" vertical="center" wrapText="1"/>
      <protection locked="0"/>
    </xf>
    <xf numFmtId="4" fontId="47" fillId="5" borderId="7" xfId="0" applyNumberFormat="1" applyFont="1" applyFill="1" applyBorder="1" applyAlignment="1" applyProtection="1">
      <alignment horizontal="left" vertical="center" wrapText="1"/>
      <protection locked="0"/>
    </xf>
    <xf numFmtId="4" fontId="50" fillId="0" borderId="5" xfId="0" applyNumberFormat="1" applyFont="1" applyFill="1" applyBorder="1" applyAlignment="1" applyProtection="1">
      <alignment horizontal="left" vertical="center" wrapText="1"/>
      <protection locked="0"/>
    </xf>
    <xf numFmtId="0" fontId="45" fillId="2" borderId="8" xfId="0" applyFont="1" applyFill="1" applyBorder="1" applyAlignment="1" applyProtection="1">
      <alignment horizontal="left" vertical="center"/>
      <protection locked="0"/>
    </xf>
    <xf numFmtId="4" fontId="45" fillId="2" borderId="7" xfId="0" applyNumberFormat="1" applyFont="1" applyFill="1" applyBorder="1" applyAlignment="1" applyProtection="1">
      <alignment horizontal="left" vertical="center" wrapText="1"/>
      <protection locked="0"/>
    </xf>
    <xf numFmtId="0" fontId="54" fillId="0" borderId="4" xfId="0" applyFont="1" applyFill="1" applyBorder="1" applyAlignment="1" applyProtection="1">
      <alignment horizontal="left" vertical="center"/>
      <protection locked="0"/>
    </xf>
    <xf numFmtId="4" fontId="54" fillId="0" borderId="9" xfId="0" applyNumberFormat="1" applyFont="1" applyFill="1" applyBorder="1" applyAlignment="1" applyProtection="1">
      <alignment horizontal="left" vertical="center"/>
      <protection locked="0"/>
    </xf>
    <xf numFmtId="0" fontId="45" fillId="3" borderId="7" xfId="0" applyFont="1" applyFill="1" applyBorder="1" applyAlignment="1" applyProtection="1">
      <alignment horizontal="left" vertical="center"/>
      <protection locked="0"/>
    </xf>
    <xf numFmtId="4" fontId="45" fillId="3" borderId="6" xfId="0" applyNumberFormat="1" applyFont="1" applyFill="1" applyBorder="1" applyAlignment="1" applyProtection="1">
      <alignment horizontal="left" vertical="center" wrapText="1"/>
      <protection locked="0"/>
    </xf>
    <xf numFmtId="3" fontId="47" fillId="0" borderId="6" xfId="0" applyNumberFormat="1" applyFont="1" applyFill="1" applyBorder="1" applyAlignment="1" applyProtection="1">
      <alignment horizontal="left" vertical="center" wrapText="1"/>
      <protection locked="0"/>
    </xf>
    <xf numFmtId="3" fontId="47" fillId="3" borderId="5" xfId="0" applyNumberFormat="1" applyFont="1" applyFill="1" applyBorder="1" applyAlignment="1" applyProtection="1">
      <alignment horizontal="left" vertical="center" wrapText="1"/>
      <protection locked="0"/>
    </xf>
    <xf numFmtId="3" fontId="47" fillId="2" borderId="5" xfId="0" applyNumberFormat="1" applyFont="1" applyFill="1" applyBorder="1" applyAlignment="1" applyProtection="1">
      <alignment horizontal="left" vertical="center" wrapText="1"/>
      <protection locked="0"/>
    </xf>
    <xf numFmtId="3" fontId="47" fillId="5" borderId="7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4" xfId="0" applyFont="1" applyFill="1" applyBorder="1" applyAlignment="1" applyProtection="1">
      <alignment horizontal="left" vertical="center" wrapText="1" shrinkToFit="1"/>
      <protection locked="0"/>
    </xf>
    <xf numFmtId="164" fontId="42" fillId="0" borderId="9" xfId="0" applyNumberFormat="1" applyFont="1" applyBorder="1" applyAlignment="1" applyProtection="1">
      <alignment horizontal="left" vertical="center"/>
      <protection locked="0"/>
    </xf>
    <xf numFmtId="164" fontId="45" fillId="3" borderId="9" xfId="0" applyNumberFormat="1" applyFont="1" applyFill="1" applyBorder="1" applyAlignment="1" applyProtection="1">
      <alignment horizontal="left" vertical="center"/>
      <protection locked="0"/>
    </xf>
    <xf numFmtId="0" fontId="42" fillId="0" borderId="4" xfId="0" applyFont="1" applyBorder="1" applyAlignment="1" applyProtection="1">
      <alignment horizontal="left" vertical="center" wrapText="1"/>
      <protection locked="0"/>
    </xf>
    <xf numFmtId="164" fontId="45" fillId="5" borderId="9" xfId="0" applyNumberFormat="1" applyFont="1" applyFill="1" applyBorder="1" applyAlignment="1" applyProtection="1">
      <alignment horizontal="left" vertical="center" wrapText="1"/>
      <protection locked="0"/>
    </xf>
    <xf numFmtId="3" fontId="47" fillId="0" borderId="5" xfId="0" applyNumberFormat="1" applyFont="1" applyFill="1" applyBorder="1" applyAlignment="1" applyProtection="1">
      <alignment horizontal="left" vertical="center" wrapText="1"/>
      <protection locked="0"/>
    </xf>
    <xf numFmtId="0" fontId="42" fillId="0" borderId="9" xfId="0" applyFont="1" applyBorder="1" applyAlignment="1" applyProtection="1">
      <alignment horizontal="left" vertical="center" wrapText="1"/>
      <protection locked="0"/>
    </xf>
    <xf numFmtId="164" fontId="45" fillId="3" borderId="17" xfId="0" applyNumberFormat="1" applyFont="1" applyFill="1" applyBorder="1" applyAlignment="1" applyProtection="1">
      <alignment horizontal="left" vertical="center" wrapText="1"/>
      <protection locked="0"/>
    </xf>
    <xf numFmtId="0" fontId="45" fillId="3" borderId="5" xfId="0" applyFont="1" applyFill="1" applyBorder="1" applyAlignment="1" applyProtection="1">
      <alignment horizontal="left" vertical="center"/>
      <protection locked="0"/>
    </xf>
    <xf numFmtId="164" fontId="45" fillId="3" borderId="9" xfId="0" applyNumberFormat="1" applyFont="1" applyFill="1" applyBorder="1" applyAlignment="1" applyProtection="1">
      <alignment horizontal="left" vertical="center" wrapText="1"/>
      <protection locked="0"/>
    </xf>
    <xf numFmtId="0" fontId="45" fillId="5" borderId="0" xfId="0" applyFont="1" applyFill="1" applyBorder="1" applyAlignment="1" applyProtection="1">
      <alignment horizontal="left" vertical="center"/>
      <protection locked="0"/>
    </xf>
    <xf numFmtId="4" fontId="45" fillId="5" borderId="0" xfId="0" applyNumberFormat="1" applyFont="1" applyFill="1" applyBorder="1" applyAlignment="1" applyProtection="1">
      <alignment horizontal="left" vertical="center" wrapText="1"/>
      <protection locked="0"/>
    </xf>
    <xf numFmtId="0" fontId="45" fillId="3" borderId="4" xfId="0" applyFont="1" applyFill="1" applyBorder="1" applyAlignment="1" applyProtection="1">
      <alignment horizontal="left" vertical="center"/>
      <protection locked="0"/>
    </xf>
    <xf numFmtId="4" fontId="45" fillId="3" borderId="9" xfId="0" applyNumberFormat="1" applyFont="1" applyFill="1" applyBorder="1" applyAlignment="1" applyProtection="1">
      <alignment horizontal="left" vertical="center" wrapText="1"/>
      <protection locked="0"/>
    </xf>
    <xf numFmtId="0" fontId="61" fillId="5" borderId="0" xfId="0" applyFont="1" applyFill="1" applyBorder="1" applyAlignment="1" applyProtection="1">
      <alignment horizontal="left" vertical="center"/>
      <protection locked="0"/>
    </xf>
    <xf numFmtId="4" fontId="61" fillId="5" borderId="0" xfId="0" applyNumberFormat="1" applyFont="1" applyFill="1" applyBorder="1" applyAlignment="1" applyProtection="1">
      <alignment horizontal="left" vertical="center" wrapText="1"/>
      <protection locked="0"/>
    </xf>
    <xf numFmtId="0" fontId="42" fillId="0" borderId="4" xfId="0" applyFont="1" applyBorder="1" applyAlignment="1" applyProtection="1">
      <alignment horizontal="left" vertical="center"/>
      <protection locked="0"/>
    </xf>
    <xf numFmtId="0" fontId="41" fillId="5" borderId="0" xfId="0" applyFont="1" applyFill="1" applyBorder="1" applyAlignment="1" applyProtection="1">
      <alignment horizontal="left" vertical="center"/>
      <protection locked="0"/>
    </xf>
    <xf numFmtId="4" fontId="41" fillId="5" borderId="0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4" xfId="0" applyFont="1" applyBorder="1" applyAlignment="1" applyProtection="1">
      <alignment horizontal="left" vertical="center" wrapText="1" shrinkToFit="1"/>
      <protection locked="0"/>
    </xf>
    <xf numFmtId="164" fontId="40" fillId="0" borderId="9" xfId="0" applyNumberFormat="1" applyFont="1" applyFill="1" applyBorder="1" applyAlignment="1" applyProtection="1">
      <alignment horizontal="left" vertical="center" wrapText="1"/>
      <protection locked="0"/>
    </xf>
    <xf numFmtId="4" fontId="40" fillId="2" borderId="5" xfId="0" applyNumberFormat="1" applyFont="1" applyFill="1" applyBorder="1" applyAlignment="1" applyProtection="1">
      <alignment horizontal="left" vertical="center" wrapText="1"/>
      <protection locked="0"/>
    </xf>
    <xf numFmtId="164" fontId="45" fillId="3" borderId="5" xfId="0" applyNumberFormat="1" applyFont="1" applyFill="1" applyBorder="1" applyAlignment="1" applyProtection="1">
      <alignment horizontal="left" vertical="center" wrapText="1"/>
      <protection locked="0"/>
    </xf>
    <xf numFmtId="4" fontId="43" fillId="0" borderId="9" xfId="0" applyNumberFormat="1" applyFont="1" applyFill="1" applyBorder="1" applyAlignment="1" applyProtection="1">
      <alignment horizontal="left" vertical="center" wrapText="1"/>
      <protection locked="0"/>
    </xf>
    <xf numFmtId="0" fontId="45" fillId="3" borderId="6" xfId="0" applyFont="1" applyFill="1" applyBorder="1" applyAlignment="1" applyProtection="1">
      <alignment horizontal="left" vertical="center"/>
      <protection locked="0"/>
    </xf>
    <xf numFmtId="4" fontId="45" fillId="3" borderId="17" xfId="0" applyNumberFormat="1" applyFont="1" applyFill="1" applyBorder="1" applyAlignment="1" applyProtection="1">
      <alignment horizontal="left" vertical="center" wrapText="1"/>
      <protection locked="0"/>
    </xf>
    <xf numFmtId="3" fontId="43" fillId="2" borderId="5" xfId="0" applyNumberFormat="1" applyFont="1" applyFill="1" applyBorder="1" applyAlignment="1" applyProtection="1">
      <alignment horizontal="left" vertical="center" wrapText="1"/>
      <protection locked="0"/>
    </xf>
    <xf numFmtId="4" fontId="45" fillId="3" borderId="10" xfId="0" applyNumberFormat="1" applyFont="1" applyFill="1" applyBorder="1" applyAlignment="1" applyProtection="1">
      <alignment horizontal="left" vertical="center" wrapText="1"/>
      <protection locked="0"/>
    </xf>
    <xf numFmtId="0" fontId="47" fillId="0" borderId="0" xfId="0" applyFont="1" applyFill="1" applyBorder="1" applyAlignment="1" applyProtection="1">
      <alignment horizontal="left" vertical="center"/>
      <protection locked="0"/>
    </xf>
    <xf numFmtId="3" fontId="49" fillId="2" borderId="0" xfId="0" applyNumberFormat="1" applyFont="1" applyFill="1" applyBorder="1" applyAlignment="1" applyProtection="1">
      <alignment horizontal="left" vertical="center" wrapText="1"/>
      <protection locked="0"/>
    </xf>
    <xf numFmtId="3" fontId="49" fillId="3" borderId="5" xfId="0" applyNumberFormat="1" applyFont="1" applyFill="1" applyBorder="1" applyAlignment="1" applyProtection="1">
      <alignment horizontal="left" vertical="center" wrapText="1"/>
      <protection locked="0"/>
    </xf>
    <xf numFmtId="4" fontId="56" fillId="0" borderId="5" xfId="0" applyNumberFormat="1" applyFont="1" applyFill="1" applyBorder="1" applyAlignment="1" applyProtection="1">
      <alignment horizontal="left" vertical="center"/>
      <protection locked="0"/>
    </xf>
    <xf numFmtId="4" fontId="49" fillId="0" borderId="5" xfId="0" applyNumberFormat="1" applyFont="1" applyFill="1" applyBorder="1" applyAlignment="1" applyProtection="1">
      <alignment horizontal="left" vertical="center" wrapText="1"/>
      <protection locked="0"/>
    </xf>
    <xf numFmtId="0" fontId="47" fillId="0" borderId="4" xfId="0" applyFont="1" applyFill="1" applyBorder="1" applyAlignment="1" applyProtection="1">
      <alignment horizontal="left" vertical="center"/>
      <protection locked="0"/>
    </xf>
    <xf numFmtId="0" fontId="45" fillId="5" borderId="6" xfId="0" applyFont="1" applyFill="1" applyBorder="1" applyAlignment="1" applyProtection="1">
      <alignment horizontal="left" vertical="center"/>
      <protection locked="0"/>
    </xf>
    <xf numFmtId="3" fontId="47" fillId="5" borderId="7" xfId="0" applyNumberFormat="1" applyFont="1" applyFill="1" applyBorder="1" applyAlignment="1" applyProtection="1">
      <alignment horizontal="left" vertical="center"/>
      <protection locked="0"/>
    </xf>
    <xf numFmtId="0" fontId="41" fillId="3" borderId="6" xfId="0" applyFont="1" applyFill="1" applyBorder="1" applyAlignment="1" applyProtection="1">
      <alignment horizontal="left" vertical="center"/>
      <protection locked="0"/>
    </xf>
    <xf numFmtId="0" fontId="41" fillId="3" borderId="17" xfId="0" applyFont="1" applyFill="1" applyBorder="1" applyAlignment="1" applyProtection="1">
      <alignment horizontal="left" vertical="center" wrapText="1"/>
      <protection locked="0"/>
    </xf>
    <xf numFmtId="0" fontId="41" fillId="3" borderId="18" xfId="0" applyFont="1" applyFill="1" applyBorder="1" applyAlignment="1" applyProtection="1">
      <alignment horizontal="left" vertical="center" wrapText="1" shrinkToFit="1"/>
      <protection locked="0"/>
    </xf>
    <xf numFmtId="164" fontId="41" fillId="3" borderId="11" xfId="0" applyNumberFormat="1" applyFont="1" applyFill="1" applyBorder="1" applyAlignment="1" applyProtection="1">
      <alignment horizontal="right" vertical="center" wrapText="1"/>
      <protection locked="0"/>
    </xf>
    <xf numFmtId="4" fontId="51" fillId="0" borderId="17" xfId="0" applyNumberFormat="1" applyFont="1" applyFill="1" applyBorder="1" applyAlignment="1" applyProtection="1">
      <alignment horizontal="left" vertical="center"/>
      <protection locked="0"/>
    </xf>
    <xf numFmtId="4" fontId="63" fillId="5" borderId="9" xfId="0" applyNumberFormat="1" applyFont="1" applyFill="1" applyBorder="1" applyAlignment="1" applyProtection="1">
      <alignment horizontal="left" vertical="center" wrapText="1"/>
      <protection locked="0"/>
    </xf>
    <xf numFmtId="43" fontId="0" fillId="0" borderId="0" xfId="0" applyNumberFormat="1" applyFont="1" applyFill="1" applyBorder="1" applyAlignment="1" applyProtection="1">
      <alignment vertical="center" wrapText="1" shrinkToFit="1"/>
      <protection locked="0"/>
    </xf>
    <xf numFmtId="43" fontId="45" fillId="3" borderId="0" xfId="125" applyFont="1" applyFill="1" applyBorder="1" applyAlignment="1" applyProtection="1">
      <alignment horizontal="right" vertical="center"/>
      <protection locked="0"/>
    </xf>
    <xf numFmtId="43" fontId="49" fillId="0" borderId="0" xfId="0" applyNumberFormat="1" applyFont="1" applyFill="1" applyBorder="1" applyAlignment="1" applyProtection="1">
      <alignment horizontal="left" vertical="center" wrapText="1" shrinkToFit="1"/>
      <protection locked="0"/>
    </xf>
    <xf numFmtId="164" fontId="64" fillId="5" borderId="2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8" xfId="0" applyFont="1" applyFill="1" applyBorder="1" applyAlignment="1" applyProtection="1">
      <alignment horizontal="left" vertical="center"/>
      <protection locked="0"/>
    </xf>
    <xf numFmtId="0" fontId="47" fillId="0" borderId="14" xfId="0" applyFont="1" applyFill="1" applyBorder="1" applyAlignment="1" applyProtection="1">
      <alignment horizontal="left" vertical="center"/>
      <protection locked="0"/>
    </xf>
    <xf numFmtId="3" fontId="0" fillId="0" borderId="0" xfId="0" applyNumberFormat="1" applyFont="1" applyAlignment="1"/>
    <xf numFmtId="0" fontId="40" fillId="7" borderId="14" xfId="0" applyFont="1" applyFill="1" applyBorder="1" applyAlignment="1" applyProtection="1">
      <alignment horizontal="left" vertical="center" wrapText="1" shrinkToFit="1"/>
      <protection locked="0"/>
    </xf>
    <xf numFmtId="0" fontId="40" fillId="7" borderId="14" xfId="0" applyFont="1" applyFill="1" applyBorder="1" applyAlignment="1" applyProtection="1">
      <alignment horizontal="left" vertical="center" wrapText="1"/>
      <protection locked="0"/>
    </xf>
    <xf numFmtId="0" fontId="43" fillId="7" borderId="14" xfId="0" applyFont="1" applyFill="1" applyBorder="1" applyAlignment="1" applyProtection="1">
      <alignment horizontal="left" vertical="center" wrapText="1" shrinkToFit="1"/>
      <protection locked="0"/>
    </xf>
    <xf numFmtId="164" fontId="42" fillId="7" borderId="15" xfId="0" applyNumberFormat="1" applyFont="1" applyFill="1" applyBorder="1" applyAlignment="1" applyProtection="1">
      <alignment horizontal="right" vertical="center"/>
      <protection locked="0"/>
    </xf>
    <xf numFmtId="0" fontId="54" fillId="0" borderId="4" xfId="0" applyFont="1" applyFill="1" applyBorder="1" applyAlignment="1" applyProtection="1">
      <alignment horizontal="right" vertical="center"/>
      <protection locked="0"/>
    </xf>
    <xf numFmtId="3" fontId="40" fillId="0" borderId="14" xfId="0" applyNumberFormat="1" applyFont="1" applyFill="1" applyBorder="1" applyAlignment="1" applyProtection="1">
      <alignment horizontal="right" vertical="center" wrapText="1"/>
      <protection locked="0"/>
    </xf>
    <xf numFmtId="4" fontId="45" fillId="3" borderId="4" xfId="0" applyNumberFormat="1" applyFont="1" applyFill="1" applyBorder="1" applyAlignment="1" applyProtection="1">
      <alignment horizontal="right" vertical="center"/>
      <protection locked="0"/>
    </xf>
    <xf numFmtId="43" fontId="0" fillId="0" borderId="0" xfId="126" applyNumberFormat="1" applyFont="1" applyFill="1" applyBorder="1" applyAlignment="1" applyProtection="1">
      <alignment horizontal="right" vertical="center"/>
    </xf>
    <xf numFmtId="0" fontId="75" fillId="9" borderId="0" xfId="0" applyFont="1" applyFill="1" applyAlignment="1">
      <alignment horizontal="left" vertical="top"/>
    </xf>
    <xf numFmtId="0" fontId="76" fillId="3" borderId="14" xfId="0" applyFont="1" applyFill="1" applyBorder="1" applyAlignment="1">
      <alignment vertical="center"/>
    </xf>
    <xf numFmtId="0" fontId="76" fillId="3" borderId="14" xfId="0" applyFont="1" applyFill="1" applyBorder="1" applyAlignment="1">
      <alignment horizontal="left" vertical="center" wrapText="1"/>
    </xf>
    <xf numFmtId="0" fontId="76" fillId="3" borderId="15" xfId="0" applyFont="1" applyFill="1" applyBorder="1" applyAlignment="1">
      <alignment horizontal="left" vertical="center" wrapText="1"/>
    </xf>
    <xf numFmtId="0" fontId="77" fillId="10" borderId="27" xfId="0" applyFont="1" applyFill="1" applyBorder="1" applyAlignment="1">
      <alignment horizontal="center" vertical="center" wrapText="1"/>
    </xf>
    <xf numFmtId="0" fontId="42" fillId="8" borderId="14" xfId="0" applyFont="1" applyFill="1" applyBorder="1" applyAlignment="1">
      <alignment vertical="center" wrapText="1"/>
    </xf>
    <xf numFmtId="0" fontId="42" fillId="8" borderId="14" xfId="0" applyFont="1" applyFill="1" applyBorder="1" applyAlignment="1">
      <alignment horizontal="left" vertical="center" wrapText="1"/>
    </xf>
    <xf numFmtId="3" fontId="42" fillId="8" borderId="14" xfId="0" applyNumberFormat="1" applyFont="1" applyFill="1" applyBorder="1" applyAlignment="1">
      <alignment vertical="center"/>
    </xf>
    <xf numFmtId="43" fontId="42" fillId="8" borderId="15" xfId="125" applyFont="1" applyFill="1" applyBorder="1" applyAlignment="1">
      <alignment horizontal="right"/>
    </xf>
    <xf numFmtId="0" fontId="10" fillId="0" borderId="0" xfId="0" applyFont="1"/>
    <xf numFmtId="0" fontId="78" fillId="0" borderId="2" xfId="0" applyFont="1" applyBorder="1" applyAlignment="1">
      <alignment horizontal="center" vertical="center"/>
    </xf>
    <xf numFmtId="0" fontId="42" fillId="0" borderId="14" xfId="0" applyFont="1" applyBorder="1" applyAlignment="1">
      <alignment vertical="center" wrapText="1"/>
    </xf>
    <xf numFmtId="0" fontId="42" fillId="0" borderId="14" xfId="0" applyFont="1" applyBorder="1" applyAlignment="1">
      <alignment horizontal="left" vertical="center" wrapText="1"/>
    </xf>
    <xf numFmtId="3" fontId="42" fillId="0" borderId="14" xfId="0" applyNumberFormat="1" applyFont="1" applyBorder="1" applyAlignment="1">
      <alignment vertical="center"/>
    </xf>
    <xf numFmtId="43" fontId="42" fillId="0" borderId="15" xfId="125" applyFont="1" applyBorder="1" applyAlignment="1">
      <alignment horizontal="right"/>
    </xf>
    <xf numFmtId="0" fontId="73" fillId="0" borderId="0" xfId="0" applyFont="1"/>
    <xf numFmtId="0" fontId="78" fillId="0" borderId="3" xfId="0" applyFont="1" applyBorder="1" applyAlignment="1">
      <alignment horizontal="center" vertical="center"/>
    </xf>
    <xf numFmtId="43" fontId="68" fillId="8" borderId="15" xfId="125" applyFont="1" applyFill="1" applyBorder="1" applyAlignment="1">
      <alignment horizontal="right"/>
    </xf>
    <xf numFmtId="0" fontId="78" fillId="11" borderId="14" xfId="0" applyFont="1" applyFill="1" applyBorder="1" applyAlignment="1">
      <alignment horizontal="center" vertical="center"/>
    </xf>
    <xf numFmtId="43" fontId="68" fillId="0" borderId="15" xfId="125" applyFont="1" applyBorder="1" applyAlignment="1">
      <alignment horizontal="right"/>
    </xf>
    <xf numFmtId="0" fontId="78" fillId="7" borderId="14" xfId="0" applyFont="1" applyFill="1" applyBorder="1" applyAlignment="1">
      <alignment horizontal="center" vertical="center"/>
    </xf>
    <xf numFmtId="0" fontId="42" fillId="8" borderId="14" xfId="0" applyFont="1" applyFill="1" applyBorder="1" applyAlignment="1">
      <alignment horizontal="left" vertical="top" wrapText="1" shrinkToFit="1"/>
    </xf>
    <xf numFmtId="0" fontId="42" fillId="8" borderId="14" xfId="127" applyFont="1" applyFill="1" applyBorder="1" applyAlignment="1">
      <alignment wrapText="1"/>
    </xf>
    <xf numFmtId="0" fontId="42" fillId="8" borderId="14" xfId="127" applyFont="1" applyFill="1" applyBorder="1" applyAlignment="1">
      <alignment horizontal="left" wrapText="1"/>
    </xf>
    <xf numFmtId="0" fontId="42" fillId="8" borderId="14" xfId="127" applyFont="1" applyFill="1" applyBorder="1"/>
    <xf numFmtId="0" fontId="42" fillId="0" borderId="14" xfId="127" applyFont="1" applyBorder="1" applyAlignment="1">
      <alignment wrapText="1"/>
    </xf>
    <xf numFmtId="0" fontId="42" fillId="0" borderId="14" xfId="127" applyFont="1" applyBorder="1" applyAlignment="1">
      <alignment horizontal="left" wrapText="1"/>
    </xf>
    <xf numFmtId="0" fontId="42" fillId="0" borderId="14" xfId="127" applyFont="1" applyBorder="1"/>
    <xf numFmtId="0" fontId="79" fillId="11" borderId="14" xfId="0" applyFont="1" applyFill="1" applyBorder="1" applyAlignment="1">
      <alignment horizontal="center" vertical="center"/>
    </xf>
    <xf numFmtId="0" fontId="39" fillId="0" borderId="0" xfId="0" applyFont="1"/>
    <xf numFmtId="0" fontId="78" fillId="11" borderId="2" xfId="0" applyFont="1" applyFill="1" applyBorder="1" applyAlignment="1">
      <alignment horizontal="center" vertical="center"/>
    </xf>
    <xf numFmtId="0" fontId="68" fillId="8" borderId="14" xfId="127" applyFont="1" applyFill="1" applyBorder="1" applyAlignment="1">
      <alignment wrapText="1"/>
    </xf>
    <xf numFmtId="0" fontId="68" fillId="8" borderId="14" xfId="127" applyFont="1" applyFill="1" applyBorder="1"/>
    <xf numFmtId="0" fontId="8" fillId="11" borderId="14" xfId="0" applyFont="1" applyFill="1" applyBorder="1" applyAlignment="1">
      <alignment horizontal="center" vertical="center"/>
    </xf>
    <xf numFmtId="0" fontId="67" fillId="11" borderId="1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0" fontId="0" fillId="0" borderId="4" xfId="0" applyBorder="1"/>
    <xf numFmtId="0" fontId="0" fillId="0" borderId="14" xfId="0" applyBorder="1"/>
    <xf numFmtId="0" fontId="68" fillId="0" borderId="14" xfId="127" applyFont="1" applyBorder="1" applyAlignment="1">
      <alignment wrapText="1"/>
    </xf>
    <xf numFmtId="0" fontId="68" fillId="0" borderId="14" xfId="127" applyFont="1" applyBorder="1"/>
    <xf numFmtId="0" fontId="11" fillId="11" borderId="14" xfId="0" applyFont="1" applyFill="1" applyBorder="1" applyAlignment="1">
      <alignment horizontal="center" vertical="center"/>
    </xf>
    <xf numFmtId="0" fontId="0" fillId="12" borderId="0" xfId="0" applyFill="1"/>
    <xf numFmtId="0" fontId="8" fillId="11" borderId="14" xfId="0" applyFont="1" applyFill="1" applyBorder="1" applyAlignment="1">
      <alignment horizontal="center" vertical="top" wrapText="1"/>
    </xf>
    <xf numFmtId="0" fontId="14" fillId="0" borderId="0" xfId="0" applyFont="1"/>
    <xf numFmtId="0" fontId="43" fillId="0" borderId="14" xfId="0" applyFont="1" applyBorder="1" applyAlignment="1">
      <alignment vertical="top" wrapText="1" shrinkToFit="1"/>
    </xf>
    <xf numFmtId="0" fontId="43" fillId="0" borderId="14" xfId="0" applyFont="1" applyBorder="1" applyAlignment="1">
      <alignment horizontal="left" vertical="top" wrapText="1" shrinkToFit="1"/>
    </xf>
    <xf numFmtId="43" fontId="81" fillId="0" borderId="14" xfId="125" applyFont="1" applyBorder="1" applyAlignment="1">
      <alignment horizontal="right" vertical="top" wrapText="1"/>
    </xf>
    <xf numFmtId="0" fontId="82" fillId="0" borderId="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69" fillId="3" borderId="20" xfId="0" applyFont="1" applyFill="1" applyBorder="1" applyAlignment="1">
      <alignment vertical="top"/>
    </xf>
    <xf numFmtId="0" fontId="69" fillId="3" borderId="21" xfId="0" applyFont="1" applyFill="1" applyBorder="1" applyAlignment="1">
      <alignment horizontal="left" vertical="top"/>
    </xf>
    <xf numFmtId="43" fontId="69" fillId="3" borderId="29" xfId="125" applyFont="1" applyFill="1" applyBorder="1" applyAlignment="1">
      <alignment horizontal="right" vertical="center"/>
    </xf>
    <xf numFmtId="0" fontId="11" fillId="13" borderId="30" xfId="0" applyFont="1" applyFill="1" applyBorder="1" applyAlignment="1">
      <alignment horizontal="center" vertical="center" wrapText="1"/>
    </xf>
    <xf numFmtId="0" fontId="78" fillId="0" borderId="14" xfId="0" applyFont="1" applyBorder="1" applyAlignment="1">
      <alignment horizontal="center" vertical="center"/>
    </xf>
    <xf numFmtId="0" fontId="0" fillId="0" borderId="31" xfId="0" applyBorder="1"/>
    <xf numFmtId="43" fontId="69" fillId="3" borderId="21" xfId="125" applyFont="1" applyFill="1" applyBorder="1" applyAlignment="1">
      <alignment horizontal="right" vertical="center"/>
    </xf>
    <xf numFmtId="0" fontId="11" fillId="13" borderId="3" xfId="0" applyFont="1" applyFill="1" applyBorder="1" applyAlignment="1">
      <alignment horizontal="center" vertical="center" wrapText="1"/>
    </xf>
    <xf numFmtId="0" fontId="42" fillId="8" borderId="14" xfId="0" applyFont="1" applyFill="1" applyBorder="1" applyAlignment="1">
      <alignment vertical="top" wrapText="1" shrinkToFit="1"/>
    </xf>
    <xf numFmtId="0" fontId="42" fillId="0" borderId="14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vertical="center"/>
    </xf>
    <xf numFmtId="0" fontId="65" fillId="3" borderId="14" xfId="0" applyFont="1" applyFill="1" applyBorder="1" applyAlignment="1">
      <alignment horizontal="left" vertical="center" wrapText="1"/>
    </xf>
    <xf numFmtId="0" fontId="85" fillId="13" borderId="14" xfId="65" applyFont="1" applyFill="1" applyBorder="1" applyAlignment="1">
      <alignment horizontal="left" vertical="top" wrapText="1"/>
    </xf>
    <xf numFmtId="0" fontId="85" fillId="13" borderId="9" xfId="65" applyFont="1" applyFill="1" applyBorder="1" applyAlignment="1">
      <alignment vertical="top" wrapText="1"/>
    </xf>
    <xf numFmtId="0" fontId="85" fillId="13" borderId="17" xfId="65" applyFont="1" applyFill="1" applyBorder="1" applyAlignment="1">
      <alignment vertical="top" wrapText="1"/>
    </xf>
    <xf numFmtId="0" fontId="85" fillId="13" borderId="3" xfId="65" applyFont="1" applyFill="1" applyBorder="1" applyAlignment="1">
      <alignment horizontal="left" vertical="top" wrapText="1"/>
    </xf>
    <xf numFmtId="0" fontId="85" fillId="13" borderId="30" xfId="65" applyFont="1" applyFill="1" applyBorder="1" applyAlignment="1">
      <alignment horizontal="left" vertical="top" wrapText="1"/>
    </xf>
    <xf numFmtId="0" fontId="86" fillId="13" borderId="28" xfId="0" applyFont="1" applyFill="1" applyBorder="1" applyAlignment="1">
      <alignment horizontal="left" vertical="top" wrapText="1"/>
    </xf>
    <xf numFmtId="164" fontId="40" fillId="14" borderId="9" xfId="128" applyNumberFormat="1" applyFont="1" applyFill="1" applyBorder="1" applyAlignment="1">
      <alignment horizontal="right" vertical="center" wrapText="1"/>
    </xf>
    <xf numFmtId="164" fontId="40" fillId="14" borderId="9" xfId="129" applyNumberFormat="1" applyFont="1" applyFill="1" applyBorder="1" applyAlignment="1">
      <alignment horizontal="right" vertical="center" wrapText="1"/>
    </xf>
    <xf numFmtId="43" fontId="0" fillId="0" borderId="0" xfId="0" applyNumberFormat="1"/>
    <xf numFmtId="3" fontId="42" fillId="0" borderId="14" xfId="0" applyNumberFormat="1" applyFont="1" applyBorder="1" applyAlignment="1">
      <alignment horizontal="left" vertical="center" wrapText="1"/>
    </xf>
    <xf numFmtId="164" fontId="42" fillId="0" borderId="14" xfId="123" applyNumberFormat="1" applyFont="1" applyBorder="1" applyAlignment="1">
      <alignment horizontal="right" vertical="center"/>
    </xf>
    <xf numFmtId="3" fontId="42" fillId="8" borderId="14" xfId="0" applyNumberFormat="1" applyFont="1" applyFill="1" applyBorder="1" applyAlignment="1">
      <alignment horizontal="left" vertical="center" wrapText="1"/>
    </xf>
    <xf numFmtId="164" fontId="42" fillId="8" borderId="14" xfId="123" applyNumberFormat="1" applyFont="1" applyFill="1" applyBorder="1" applyAlignment="1">
      <alignment horizontal="right" vertical="center"/>
    </xf>
    <xf numFmtId="0" fontId="69" fillId="3" borderId="20" xfId="0" applyFont="1" applyFill="1" applyBorder="1" applyAlignment="1">
      <alignment horizontal="left" vertical="center"/>
    </xf>
    <xf numFmtId="0" fontId="69" fillId="3" borderId="21" xfId="0" applyFont="1" applyFill="1" applyBorder="1" applyAlignment="1">
      <alignment horizontal="left" vertical="center" wrapText="1"/>
    </xf>
    <xf numFmtId="164" fontId="69" fillId="3" borderId="22" xfId="0" applyNumberFormat="1" applyFont="1" applyFill="1" applyBorder="1" applyAlignment="1">
      <alignment horizontal="right" vertical="center"/>
    </xf>
    <xf numFmtId="0" fontId="46" fillId="3" borderId="9" xfId="0" applyFont="1" applyFill="1" applyBorder="1" applyAlignment="1">
      <alignment horizontal="left" vertical="center"/>
    </xf>
    <xf numFmtId="0" fontId="68" fillId="3" borderId="5" xfId="0" applyFont="1" applyFill="1" applyBorder="1" applyAlignment="1">
      <alignment horizontal="left" vertical="center" wrapText="1"/>
    </xf>
    <xf numFmtId="0" fontId="58" fillId="3" borderId="5" xfId="0" applyFont="1" applyFill="1" applyBorder="1" applyAlignment="1">
      <alignment horizontal="left" vertical="center" wrapText="1"/>
    </xf>
    <xf numFmtId="49" fontId="58" fillId="3" borderId="5" xfId="0" applyNumberFormat="1" applyFont="1" applyFill="1" applyBorder="1" applyAlignment="1">
      <alignment horizontal="left" vertical="center" wrapText="1"/>
    </xf>
    <xf numFmtId="0" fontId="68" fillId="3" borderId="4" xfId="0" applyFont="1" applyFill="1" applyBorder="1" applyAlignment="1">
      <alignment horizontal="right" vertical="center"/>
    </xf>
    <xf numFmtId="0" fontId="46" fillId="5" borderId="9" xfId="0" applyFont="1" applyFill="1" applyBorder="1" applyAlignment="1">
      <alignment horizontal="left" vertical="center"/>
    </xf>
    <xf numFmtId="0" fontId="46" fillId="5" borderId="5" xfId="0" applyFont="1" applyFill="1" applyBorder="1" applyAlignment="1">
      <alignment horizontal="left" vertical="center" wrapText="1"/>
    </xf>
    <xf numFmtId="0" fontId="69" fillId="5" borderId="4" xfId="0" applyFont="1" applyFill="1" applyBorder="1" applyAlignment="1">
      <alignment horizontal="right" vertical="center" wrapText="1"/>
    </xf>
    <xf numFmtId="0" fontId="46" fillId="5" borderId="9" xfId="0" applyFont="1" applyFill="1" applyBorder="1" applyAlignment="1">
      <alignment horizontal="left" vertical="center" wrapText="1"/>
    </xf>
    <xf numFmtId="0" fontId="69" fillId="5" borderId="5" xfId="0" applyFont="1" applyFill="1" applyBorder="1" applyAlignment="1">
      <alignment horizontal="left" vertical="center" wrapText="1"/>
    </xf>
    <xf numFmtId="0" fontId="69" fillId="3" borderId="21" xfId="0" applyFont="1" applyFill="1" applyBorder="1" applyAlignment="1">
      <alignment horizontal="left" vertical="center"/>
    </xf>
    <xf numFmtId="0" fontId="68" fillId="5" borderId="5" xfId="0" applyFont="1" applyFill="1" applyBorder="1" applyAlignment="1">
      <alignment horizontal="left" vertical="center" wrapText="1"/>
    </xf>
    <xf numFmtId="0" fontId="68" fillId="5" borderId="4" xfId="0" applyFont="1" applyFill="1" applyBorder="1" applyAlignment="1">
      <alignment horizontal="right" vertical="center" wrapText="1"/>
    </xf>
    <xf numFmtId="0" fontId="69" fillId="2" borderId="19" xfId="0" applyFont="1" applyFill="1" applyBorder="1" applyAlignment="1">
      <alignment horizontal="left" vertical="center"/>
    </xf>
    <xf numFmtId="0" fontId="69" fillId="2" borderId="23" xfId="0" applyFont="1" applyFill="1" applyBorder="1" applyAlignment="1">
      <alignment horizontal="left" vertical="center" wrapText="1"/>
    </xf>
    <xf numFmtId="0" fontId="54" fillId="2" borderId="9" xfId="0" applyFont="1" applyFill="1" applyBorder="1" applyAlignment="1">
      <alignment horizontal="left" vertical="center" wrapText="1"/>
    </xf>
    <xf numFmtId="0" fontId="69" fillId="2" borderId="4" xfId="0" applyFont="1" applyFill="1" applyBorder="1" applyAlignment="1">
      <alignment horizontal="left" vertical="center" wrapText="1"/>
    </xf>
    <xf numFmtId="4" fontId="69" fillId="2" borderId="19" xfId="0" applyNumberFormat="1" applyFont="1" applyFill="1" applyBorder="1" applyAlignment="1">
      <alignment horizontal="right" vertical="center" wrapText="1"/>
    </xf>
    <xf numFmtId="0" fontId="54" fillId="8" borderId="14" xfId="0" applyFont="1" applyFill="1" applyBorder="1" applyAlignment="1">
      <alignment horizontal="left" vertical="center"/>
    </xf>
    <xf numFmtId="0" fontId="54" fillId="8" borderId="14" xfId="0" applyFont="1" applyFill="1" applyBorder="1" applyAlignment="1">
      <alignment horizontal="left" vertical="center" wrapText="1"/>
    </xf>
    <xf numFmtId="0" fontId="69" fillId="3" borderId="23" xfId="0" applyFont="1" applyFill="1" applyBorder="1" applyAlignment="1">
      <alignment horizontal="left" vertical="center"/>
    </xf>
    <xf numFmtId="0" fontId="69" fillId="3" borderId="9" xfId="0" applyFont="1" applyFill="1" applyBorder="1" applyAlignment="1">
      <alignment horizontal="left" vertical="center" wrapText="1"/>
    </xf>
    <xf numFmtId="0" fontId="69" fillId="3" borderId="5" xfId="0" applyFont="1" applyFill="1" applyBorder="1" applyAlignment="1">
      <alignment horizontal="left" vertical="center" wrapText="1"/>
    </xf>
    <xf numFmtId="0" fontId="69" fillId="3" borderId="4" xfId="0" applyFont="1" applyFill="1" applyBorder="1" applyAlignment="1">
      <alignment horizontal="left" vertical="center" wrapText="1"/>
    </xf>
    <xf numFmtId="164" fontId="69" fillId="3" borderId="24" xfId="0" applyNumberFormat="1" applyFont="1" applyFill="1" applyBorder="1" applyAlignment="1">
      <alignment horizontal="right" vertical="center"/>
    </xf>
    <xf numFmtId="0" fontId="42" fillId="8" borderId="9" xfId="0" applyFont="1" applyFill="1" applyBorder="1" applyAlignment="1">
      <alignment horizontal="left" vertical="center" wrapText="1"/>
    </xf>
    <xf numFmtId="0" fontId="42" fillId="8" borderId="5" xfId="0" applyFont="1" applyFill="1" applyBorder="1" applyAlignment="1">
      <alignment horizontal="left" vertical="center" wrapText="1"/>
    </xf>
    <xf numFmtId="0" fontId="50" fillId="8" borderId="5" xfId="0" applyFont="1" applyFill="1" applyBorder="1" applyAlignment="1">
      <alignment horizontal="left" vertical="center" wrapText="1"/>
    </xf>
    <xf numFmtId="4" fontId="42" fillId="8" borderId="4" xfId="0" applyNumberFormat="1" applyFont="1" applyFill="1" applyBorder="1" applyAlignment="1">
      <alignment horizontal="right" vertical="center"/>
    </xf>
    <xf numFmtId="43" fontId="54" fillId="8" borderId="4" xfId="125" applyFont="1" applyFill="1" applyBorder="1" applyAlignment="1">
      <alignment horizontal="right" vertical="center"/>
    </xf>
    <xf numFmtId="0" fontId="53" fillId="3" borderId="5" xfId="0" applyFont="1" applyFill="1" applyBorder="1" applyAlignment="1">
      <alignment horizontal="left" vertical="center" wrapText="1"/>
    </xf>
    <xf numFmtId="4" fontId="68" fillId="3" borderId="4" xfId="0" applyNumberFormat="1" applyFont="1" applyFill="1" applyBorder="1" applyAlignment="1">
      <alignment horizontal="right" vertical="center"/>
    </xf>
    <xf numFmtId="0" fontId="68" fillId="2" borderId="9" xfId="0" applyFont="1" applyFill="1" applyBorder="1" applyAlignment="1">
      <alignment horizontal="left" vertical="center" wrapText="1"/>
    </xf>
    <xf numFmtId="0" fontId="68" fillId="2" borderId="5" xfId="0" applyFont="1" applyFill="1" applyBorder="1" applyAlignment="1">
      <alignment horizontal="left" vertical="center" wrapText="1"/>
    </xf>
    <xf numFmtId="0" fontId="53" fillId="2" borderId="5" xfId="0" applyFont="1" applyFill="1" applyBorder="1" applyAlignment="1">
      <alignment horizontal="left" vertical="center" wrapText="1"/>
    </xf>
    <xf numFmtId="4" fontId="68" fillId="2" borderId="4" xfId="0" applyNumberFormat="1" applyFont="1" applyFill="1" applyBorder="1" applyAlignment="1">
      <alignment horizontal="right" vertical="center"/>
    </xf>
    <xf numFmtId="0" fontId="53" fillId="5" borderId="5" xfId="0" applyFont="1" applyFill="1" applyBorder="1" applyAlignment="1">
      <alignment horizontal="left" vertical="center" wrapText="1"/>
    </xf>
    <xf numFmtId="4" fontId="68" fillId="5" borderId="4" xfId="0" applyNumberFormat="1" applyFont="1" applyFill="1" applyBorder="1" applyAlignment="1">
      <alignment horizontal="right" vertical="center"/>
    </xf>
    <xf numFmtId="0" fontId="42" fillId="0" borderId="14" xfId="0" applyFont="1" applyBorder="1" applyAlignment="1">
      <alignment horizontal="left" vertical="center" wrapText="1" shrinkToFit="1"/>
    </xf>
    <xf numFmtId="0" fontId="42" fillId="8" borderId="14" xfId="0" applyFont="1" applyFill="1" applyBorder="1" applyAlignment="1">
      <alignment horizontal="left" vertical="center" wrapText="1" shrinkToFit="1"/>
    </xf>
    <xf numFmtId="0" fontId="68" fillId="0" borderId="9" xfId="0" applyFont="1" applyBorder="1" applyAlignment="1">
      <alignment horizontal="left" vertical="center" wrapText="1"/>
    </xf>
    <xf numFmtId="0" fontId="68" fillId="0" borderId="5" xfId="0" applyFont="1" applyBorder="1" applyAlignment="1">
      <alignment horizontal="left" vertical="center" wrapText="1"/>
    </xf>
    <xf numFmtId="0" fontId="69" fillId="0" borderId="5" xfId="57" applyNumberFormat="1" applyFont="1" applyBorder="1" applyAlignment="1">
      <alignment horizontal="left" vertical="center" wrapText="1" shrinkToFit="1"/>
    </xf>
    <xf numFmtId="3" fontId="69" fillId="0" borderId="5" xfId="0" applyNumberFormat="1" applyFont="1" applyBorder="1" applyAlignment="1">
      <alignment horizontal="left" vertical="center" wrapText="1"/>
    </xf>
    <xf numFmtId="4" fontId="68" fillId="0" borderId="4" xfId="0" applyNumberFormat="1" applyFont="1" applyBorder="1" applyAlignment="1">
      <alignment horizontal="right" vertical="center"/>
    </xf>
    <xf numFmtId="0" fontId="42" fillId="0" borderId="19" xfId="0" applyFont="1" applyBorder="1" applyAlignment="1">
      <alignment horizontal="left" vertical="center" wrapText="1"/>
    </xf>
    <xf numFmtId="164" fontId="42" fillId="0" borderId="14" xfId="0" applyNumberFormat="1" applyFont="1" applyBorder="1" applyAlignment="1">
      <alignment horizontal="right" vertical="center"/>
    </xf>
    <xf numFmtId="0" fontId="42" fillId="8" borderId="19" xfId="0" applyFont="1" applyFill="1" applyBorder="1" applyAlignment="1">
      <alignment horizontal="left" vertical="center" wrapText="1"/>
    </xf>
    <xf numFmtId="164" fontId="42" fillId="8" borderId="14" xfId="0" applyNumberFormat="1" applyFont="1" applyFill="1" applyBorder="1" applyAlignment="1">
      <alignment horizontal="right" vertical="center"/>
    </xf>
    <xf numFmtId="43" fontId="69" fillId="3" borderId="22" xfId="125" applyNumberFormat="1" applyFont="1" applyFill="1" applyBorder="1" applyAlignment="1">
      <alignment horizontal="right" vertical="center"/>
    </xf>
    <xf numFmtId="0" fontId="68" fillId="3" borderId="24" xfId="0" applyFont="1" applyFill="1" applyBorder="1" applyAlignment="1">
      <alignment horizontal="left" vertical="center" wrapText="1"/>
    </xf>
    <xf numFmtId="0" fontId="68" fillId="3" borderId="24" xfId="57" applyNumberFormat="1" applyFont="1" applyFill="1" applyBorder="1" applyAlignment="1">
      <alignment horizontal="left" vertical="center" wrapText="1" shrinkToFit="1"/>
    </xf>
    <xf numFmtId="164" fontId="69" fillId="3" borderId="24" xfId="0" applyNumberFormat="1" applyFont="1" applyFill="1" applyBorder="1" applyAlignment="1">
      <alignment horizontal="right" vertical="center" wrapText="1"/>
    </xf>
    <xf numFmtId="0" fontId="68" fillId="8" borderId="9" xfId="0" applyFont="1" applyFill="1" applyBorder="1" applyAlignment="1">
      <alignment horizontal="left" vertical="center" wrapText="1"/>
    </xf>
    <xf numFmtId="0" fontId="68" fillId="8" borderId="5" xfId="0" applyFont="1" applyFill="1" applyBorder="1" applyAlignment="1">
      <alignment horizontal="left" vertical="center" wrapText="1"/>
    </xf>
    <xf numFmtId="0" fontId="68" fillId="8" borderId="5" xfId="57" applyNumberFormat="1" applyFont="1" applyFill="1" applyBorder="1" applyAlignment="1">
      <alignment horizontal="left" vertical="center" wrapText="1" shrinkToFit="1"/>
    </xf>
    <xf numFmtId="4" fontId="68" fillId="8" borderId="4" xfId="0" applyNumberFormat="1" applyFont="1" applyFill="1" applyBorder="1" applyAlignment="1">
      <alignment horizontal="right" vertical="center"/>
    </xf>
    <xf numFmtId="0" fontId="69" fillId="3" borderId="9" xfId="0" applyFont="1" applyFill="1" applyBorder="1" applyAlignment="1">
      <alignment horizontal="left" vertical="center"/>
    </xf>
    <xf numFmtId="0" fontId="68" fillId="3" borderId="14" xfId="0" applyFont="1" applyFill="1" applyBorder="1" applyAlignment="1">
      <alignment horizontal="left" vertical="center" wrapText="1"/>
    </xf>
    <xf numFmtId="0" fontId="48" fillId="3" borderId="14" xfId="51" applyNumberFormat="1" applyFont="1" applyFill="1" applyBorder="1" applyAlignment="1">
      <alignment horizontal="left" vertical="center" wrapText="1"/>
    </xf>
    <xf numFmtId="164" fontId="69" fillId="3" borderId="14" xfId="0" applyNumberFormat="1" applyFont="1" applyFill="1" applyBorder="1" applyAlignment="1">
      <alignment horizontal="right" vertical="center" wrapText="1"/>
    </xf>
    <xf numFmtId="0" fontId="69" fillId="5" borderId="20" xfId="0" applyFont="1" applyFill="1" applyBorder="1" applyAlignment="1">
      <alignment horizontal="left" vertical="center"/>
    </xf>
    <xf numFmtId="0" fontId="68" fillId="5" borderId="21" xfId="0" applyFont="1" applyFill="1" applyBorder="1" applyAlignment="1">
      <alignment horizontal="left" vertical="center" wrapText="1"/>
    </xf>
    <xf numFmtId="0" fontId="45" fillId="5" borderId="21" xfId="51" applyNumberFormat="1" applyFont="1" applyFill="1" applyBorder="1" applyAlignment="1">
      <alignment horizontal="left" vertical="center" wrapText="1"/>
    </xf>
    <xf numFmtId="0" fontId="45" fillId="5" borderId="22" xfId="51" applyNumberFormat="1" applyFont="1" applyFill="1" applyBorder="1" applyAlignment="1">
      <alignment horizontal="left" vertical="center" wrapText="1"/>
    </xf>
    <xf numFmtId="4" fontId="69" fillId="5" borderId="26" xfId="0" applyNumberFormat="1" applyFont="1" applyFill="1" applyBorder="1" applyAlignment="1">
      <alignment horizontal="right" vertical="center"/>
    </xf>
    <xf numFmtId="0" fontId="48" fillId="0" borderId="5" xfId="51" applyNumberFormat="1" applyFont="1" applyBorder="1" applyAlignment="1">
      <alignment horizontal="left" vertical="center" wrapText="1"/>
    </xf>
    <xf numFmtId="0" fontId="68" fillId="8" borderId="5" xfId="57" applyNumberFormat="1" applyFont="1" applyFill="1" applyBorder="1" applyAlignment="1">
      <alignment horizontal="left" vertical="center" wrapText="1"/>
    </xf>
    <xf numFmtId="0" fontId="69" fillId="3" borderId="14" xfId="0" applyFont="1" applyFill="1" applyBorder="1" applyAlignment="1">
      <alignment horizontal="left" vertical="center"/>
    </xf>
    <xf numFmtId="0" fontId="49" fillId="3" borderId="14" xfId="0" applyFont="1" applyFill="1" applyBorder="1" applyAlignment="1">
      <alignment horizontal="left" vertical="center" wrapText="1" shrinkToFit="1"/>
    </xf>
    <xf numFmtId="0" fontId="70" fillId="5" borderId="20" xfId="0" applyFont="1" applyFill="1" applyBorder="1" applyAlignment="1">
      <alignment horizontal="left" vertical="center"/>
    </xf>
    <xf numFmtId="0" fontId="71" fillId="5" borderId="21" xfId="0" applyFont="1" applyFill="1" applyBorder="1" applyAlignment="1">
      <alignment horizontal="left" vertical="center" wrapText="1"/>
    </xf>
    <xf numFmtId="0" fontId="70" fillId="5" borderId="21" xfId="46" applyNumberFormat="1" applyFont="1" applyFill="1" applyBorder="1" applyAlignment="1">
      <alignment horizontal="left" vertical="center" wrapText="1"/>
    </xf>
    <xf numFmtId="0" fontId="70" fillId="5" borderId="22" xfId="46" applyNumberFormat="1" applyFont="1" applyFill="1" applyBorder="1" applyAlignment="1">
      <alignment horizontal="left" vertical="center" wrapText="1"/>
    </xf>
    <xf numFmtId="164" fontId="70" fillId="5" borderId="26" xfId="0" applyNumberFormat="1" applyFont="1" applyFill="1" applyBorder="1" applyAlignment="1">
      <alignment horizontal="right" vertical="center"/>
    </xf>
    <xf numFmtId="164" fontId="69" fillId="3" borderId="14" xfId="0" applyNumberFormat="1" applyFont="1" applyFill="1" applyBorder="1" applyAlignment="1">
      <alignment horizontal="right" vertical="center"/>
    </xf>
    <xf numFmtId="0" fontId="69" fillId="3" borderId="14" xfId="0" applyFont="1" applyFill="1" applyBorder="1" applyAlignment="1">
      <alignment horizontal="left" vertical="center" wrapText="1"/>
    </xf>
    <xf numFmtId="0" fontId="69" fillId="5" borderId="21" xfId="46" applyNumberFormat="1" applyFont="1" applyFill="1" applyBorder="1" applyAlignment="1">
      <alignment horizontal="left" vertical="center" wrapText="1"/>
    </xf>
    <xf numFmtId="0" fontId="69" fillId="5" borderId="22" xfId="46" applyNumberFormat="1" applyFont="1" applyFill="1" applyBorder="1" applyAlignment="1">
      <alignment horizontal="left" vertical="center" wrapText="1"/>
    </xf>
    <xf numFmtId="164" fontId="69" fillId="5" borderId="26" xfId="0" applyNumberFormat="1" applyFont="1" applyFill="1" applyBorder="1" applyAlignment="1">
      <alignment horizontal="right" vertical="center"/>
    </xf>
    <xf numFmtId="0" fontId="68" fillId="3" borderId="14" xfId="46" applyNumberFormat="1" applyFont="1" applyFill="1" applyBorder="1" applyAlignment="1">
      <alignment horizontal="left" vertical="center" wrapText="1"/>
    </xf>
    <xf numFmtId="0" fontId="42" fillId="8" borderId="13" xfId="0" applyFont="1" applyFill="1" applyBorder="1" applyAlignment="1">
      <alignment horizontal="left" vertical="center" wrapText="1"/>
    </xf>
    <xf numFmtId="0" fontId="43" fillId="8" borderId="14" xfId="0" applyFont="1" applyFill="1" applyBorder="1" applyAlignment="1">
      <alignment horizontal="left" vertical="center" wrapText="1" shrinkToFit="1"/>
    </xf>
    <xf numFmtId="0" fontId="68" fillId="3" borderId="14" xfId="0" applyFont="1" applyFill="1" applyBorder="1" applyAlignment="1">
      <alignment horizontal="left" vertical="center" wrapText="1" shrinkToFit="1"/>
    </xf>
    <xf numFmtId="4" fontId="68" fillId="3" borderId="14" xfId="0" applyNumberFormat="1" applyFont="1" applyFill="1" applyBorder="1" applyAlignment="1">
      <alignment horizontal="left" vertical="center" wrapText="1" shrinkToFit="1"/>
    </xf>
    <xf numFmtId="0" fontId="42" fillId="7" borderId="14" xfId="0" applyFont="1" applyFill="1" applyBorder="1" applyAlignment="1">
      <alignment horizontal="left" vertical="center" wrapText="1" shrinkToFit="1"/>
    </xf>
    <xf numFmtId="0" fontId="42" fillId="7" borderId="14" xfId="0" applyFont="1" applyFill="1" applyBorder="1" applyAlignment="1">
      <alignment horizontal="left" vertical="center" wrapText="1"/>
    </xf>
    <xf numFmtId="0" fontId="43" fillId="7" borderId="14" xfId="0" applyFont="1" applyFill="1" applyBorder="1" applyAlignment="1">
      <alignment horizontal="left" vertical="center" wrapText="1" shrinkToFit="1"/>
    </xf>
    <xf numFmtId="164" fontId="42" fillId="7" borderId="14" xfId="0" applyNumberFormat="1" applyFont="1" applyFill="1" applyBorder="1" applyAlignment="1">
      <alignment horizontal="right" vertical="center"/>
    </xf>
    <xf numFmtId="0" fontId="69" fillId="3" borderId="25" xfId="0" applyFont="1" applyFill="1" applyBorder="1" applyAlignment="1">
      <alignment horizontal="left" vertical="center"/>
    </xf>
    <xf numFmtId="0" fontId="49" fillId="3" borderId="24" xfId="0" applyFont="1" applyFill="1" applyBorder="1" applyAlignment="1">
      <alignment horizontal="left" vertical="center" wrapText="1" shrinkToFit="1"/>
    </xf>
    <xf numFmtId="0" fontId="43" fillId="8" borderId="5" xfId="0" applyFont="1" applyFill="1" applyBorder="1" applyAlignment="1">
      <alignment horizontal="left" vertical="center" wrapText="1" shrinkToFit="1"/>
    </xf>
    <xf numFmtId="0" fontId="68" fillId="3" borderId="26" xfId="0" applyFont="1" applyFill="1" applyBorder="1" applyAlignment="1">
      <alignment horizontal="left" vertical="center" wrapText="1"/>
    </xf>
    <xf numFmtId="0" fontId="49" fillId="3" borderId="26" xfId="0" applyFont="1" applyFill="1" applyBorder="1" applyAlignment="1">
      <alignment horizontal="left" vertical="center" wrapText="1" shrinkToFit="1"/>
    </xf>
    <xf numFmtId="164" fontId="69" fillId="3" borderId="19" xfId="0" applyNumberFormat="1" applyFont="1" applyFill="1" applyBorder="1" applyAlignment="1">
      <alignment horizontal="right" vertical="center" wrapText="1"/>
    </xf>
    <xf numFmtId="0" fontId="68" fillId="8" borderId="20" xfId="0" applyFont="1" applyFill="1" applyBorder="1" applyAlignment="1">
      <alignment horizontal="left" vertical="center"/>
    </xf>
    <xf numFmtId="0" fontId="68" fillId="8" borderId="21" xfId="0" applyFont="1" applyFill="1" applyBorder="1" applyAlignment="1">
      <alignment horizontal="left" vertical="center" wrapText="1"/>
    </xf>
    <xf numFmtId="0" fontId="49" fillId="8" borderId="21" xfId="0" applyFont="1" applyFill="1" applyBorder="1" applyAlignment="1">
      <alignment horizontal="left" vertical="center" wrapText="1" shrinkToFit="1"/>
    </xf>
    <xf numFmtId="43" fontId="49" fillId="8" borderId="21" xfId="0" applyNumberFormat="1" applyFont="1" applyFill="1" applyBorder="1" applyAlignment="1">
      <alignment horizontal="left" vertical="center" wrapText="1" shrinkToFit="1"/>
    </xf>
    <xf numFmtId="4" fontId="68" fillId="8" borderId="22" xfId="0" applyNumberFormat="1" applyFont="1" applyFill="1" applyBorder="1" applyAlignment="1">
      <alignment horizontal="right" vertical="center"/>
    </xf>
    <xf numFmtId="0" fontId="49" fillId="3" borderId="9" xfId="0" applyFont="1" applyFill="1" applyBorder="1" applyAlignment="1">
      <alignment horizontal="left" vertical="center" wrapText="1" shrinkToFit="1"/>
    </xf>
    <xf numFmtId="0" fontId="49" fillId="3" borderId="5" xfId="0" applyFont="1" applyFill="1" applyBorder="1" applyAlignment="1">
      <alignment horizontal="left" vertical="center" wrapText="1" shrinkToFit="1"/>
    </xf>
    <xf numFmtId="4" fontId="69" fillId="3" borderId="4" xfId="0" applyNumberFormat="1" applyFont="1" applyFill="1" applyBorder="1" applyAlignment="1">
      <alignment horizontal="right" vertical="center"/>
    </xf>
    <xf numFmtId="0" fontId="68" fillId="8" borderId="19" xfId="0" applyFont="1" applyFill="1" applyBorder="1" applyAlignment="1">
      <alignment horizontal="left" vertical="center"/>
    </xf>
    <xf numFmtId="0" fontId="56" fillId="8" borderId="14" xfId="0" applyFont="1" applyFill="1" applyBorder="1" applyAlignment="1">
      <alignment horizontal="left" vertical="center" wrapText="1"/>
    </xf>
    <xf numFmtId="0" fontId="56" fillId="8" borderId="14" xfId="0" applyFont="1" applyFill="1" applyBorder="1" applyAlignment="1">
      <alignment horizontal="left" vertical="center" wrapText="1" shrinkToFit="1"/>
    </xf>
    <xf numFmtId="3" fontId="73" fillId="8" borderId="22" xfId="0" applyNumberFormat="1" applyFont="1" applyFill="1" applyBorder="1" applyAlignment="1"/>
    <xf numFmtId="0" fontId="69" fillId="5" borderId="25" xfId="0" applyFont="1" applyFill="1" applyBorder="1" applyAlignment="1">
      <alignment horizontal="left" vertical="center"/>
    </xf>
    <xf numFmtId="0" fontId="68" fillId="5" borderId="14" xfId="0" applyFont="1" applyFill="1" applyBorder="1" applyAlignment="1">
      <alignment horizontal="left" vertical="center" wrapText="1"/>
    </xf>
    <xf numFmtId="0" fontId="68" fillId="5" borderId="14" xfId="0" applyFont="1" applyFill="1" applyBorder="1" applyAlignment="1">
      <alignment horizontal="left" vertical="center" wrapText="1" shrinkToFit="1"/>
    </xf>
    <xf numFmtId="164" fontId="74" fillId="5" borderId="19" xfId="0" applyNumberFormat="1" applyFont="1" applyFill="1" applyBorder="1" applyAlignment="1">
      <alignment horizontal="right" vertical="center" wrapText="1"/>
    </xf>
    <xf numFmtId="0" fontId="72" fillId="3" borderId="9" xfId="0" applyFont="1" applyFill="1" applyBorder="1" applyAlignment="1">
      <alignment horizontal="left" vertical="center"/>
    </xf>
    <xf numFmtId="0" fontId="72" fillId="3" borderId="9" xfId="0" applyFont="1" applyFill="1" applyBorder="1" applyAlignment="1">
      <alignment horizontal="left" vertical="center" wrapText="1"/>
    </xf>
    <xf numFmtId="0" fontId="72" fillId="3" borderId="4" xfId="0" applyFont="1" applyFill="1" applyBorder="1" applyAlignment="1">
      <alignment horizontal="left" vertical="center" wrapText="1" shrinkToFit="1"/>
    </xf>
    <xf numFmtId="164" fontId="72" fillId="3" borderId="19" xfId="0" applyNumberFormat="1" applyFont="1" applyFill="1" applyBorder="1" applyAlignment="1">
      <alignment horizontal="right" vertical="center" wrapText="1"/>
    </xf>
    <xf numFmtId="0" fontId="65" fillId="3" borderId="14" xfId="0" applyFont="1" applyFill="1" applyBorder="1" applyAlignment="1">
      <alignment vertical="center"/>
    </xf>
    <xf numFmtId="0" fontId="65" fillId="3" borderId="14" xfId="0" applyFont="1" applyFill="1" applyBorder="1" applyAlignment="1">
      <alignment horizontal="right" vertical="center" wrapText="1"/>
    </xf>
    <xf numFmtId="0" fontId="66" fillId="8" borderId="14" xfId="0" applyFont="1" applyFill="1" applyBorder="1" applyAlignment="1">
      <alignment horizontal="left" vertical="center"/>
    </xf>
    <xf numFmtId="0" fontId="67" fillId="8" borderId="14" xfId="0" applyFont="1" applyFill="1" applyBorder="1" applyAlignment="1">
      <alignment horizontal="left" vertical="center" wrapText="1"/>
    </xf>
    <xf numFmtId="0" fontId="67" fillId="8" borderId="14" xfId="0" applyFont="1" applyFill="1" applyBorder="1" applyAlignment="1">
      <alignment horizontal="right" vertical="center"/>
    </xf>
    <xf numFmtId="0" fontId="72" fillId="5" borderId="20" xfId="0" applyFont="1" applyFill="1" applyBorder="1" applyAlignment="1">
      <alignment horizontal="left" vertical="center"/>
    </xf>
    <xf numFmtId="0" fontId="42" fillId="5" borderId="21" xfId="0" applyFont="1" applyFill="1" applyBorder="1" applyAlignment="1">
      <alignment horizontal="left" vertical="center" wrapText="1"/>
    </xf>
    <xf numFmtId="0" fontId="72" fillId="5" borderId="21" xfId="46" applyNumberFormat="1" applyFont="1" applyFill="1" applyBorder="1" applyAlignment="1">
      <alignment horizontal="left" vertical="center" wrapText="1"/>
    </xf>
    <xf numFmtId="0" fontId="72" fillId="5" borderId="22" xfId="46" applyNumberFormat="1" applyFont="1" applyFill="1" applyBorder="1" applyAlignment="1">
      <alignment horizontal="left" vertical="center" wrapText="1"/>
    </xf>
    <xf numFmtId="4" fontId="72" fillId="5" borderId="26" xfId="0" applyNumberFormat="1" applyFont="1" applyFill="1" applyBorder="1" applyAlignment="1">
      <alignment horizontal="right" vertical="center"/>
    </xf>
    <xf numFmtId="0" fontId="0" fillId="0" borderId="0" xfId="0" applyAlignment="1" applyProtection="1">
      <alignment vertical="center" wrapText="1" shrinkToFit="1"/>
      <protection locked="0"/>
    </xf>
    <xf numFmtId="0" fontId="0" fillId="3" borderId="0" xfId="0" applyFill="1" applyAlignment="1" applyProtection="1">
      <alignment vertical="center"/>
      <protection locked="0"/>
    </xf>
    <xf numFmtId="0" fontId="58" fillId="3" borderId="14" xfId="0" applyFont="1" applyFill="1" applyBorder="1" applyAlignment="1" applyProtection="1">
      <alignment horizontal="left" vertical="center" wrapText="1"/>
      <protection locked="0"/>
    </xf>
    <xf numFmtId="49" fontId="58" fillId="3" borderId="14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Alignment="1" applyProtection="1">
      <alignment vertical="center" wrapText="1" shrinkToFit="1"/>
      <protection locked="0"/>
    </xf>
    <xf numFmtId="0" fontId="40" fillId="0" borderId="4" xfId="0" applyFont="1" applyBorder="1" applyAlignment="1" applyProtection="1">
      <alignment horizontal="left" vertical="center" wrapText="1"/>
      <protection locked="0"/>
    </xf>
    <xf numFmtId="0" fontId="40" fillId="0" borderId="14" xfId="0" applyFont="1" applyBorder="1" applyAlignment="1" applyProtection="1">
      <alignment horizontal="left" vertical="center" wrapText="1"/>
      <protection locked="0"/>
    </xf>
    <xf numFmtId="3" fontId="40" fillId="0" borderId="14" xfId="0" applyNumberFormat="1" applyFont="1" applyBorder="1" applyAlignment="1" applyProtection="1">
      <alignment horizontal="left" vertical="center" wrapText="1"/>
      <protection locked="0"/>
    </xf>
    <xf numFmtId="164" fontId="42" fillId="0" borderId="15" xfId="130" applyNumberFormat="1" applyFont="1" applyBorder="1" applyAlignment="1" applyProtection="1">
      <alignment horizontal="right" vertical="center"/>
      <protection locked="0"/>
    </xf>
    <xf numFmtId="0" fontId="21" fillId="5" borderId="0" xfId="0" applyFont="1" applyFill="1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 shrinkToFit="1"/>
      <protection locked="0"/>
    </xf>
    <xf numFmtId="0" fontId="39" fillId="0" borderId="0" xfId="0" applyFont="1" applyAlignment="1" applyProtection="1">
      <alignment vertical="center" wrapText="1"/>
      <protection locked="0"/>
    </xf>
    <xf numFmtId="0" fontId="42" fillId="0" borderId="14" xfId="130" applyFont="1" applyBorder="1" applyAlignment="1" applyProtection="1">
      <alignment horizontal="left"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164" fontId="45" fillId="3" borderId="0" xfId="0" applyNumberFormat="1" applyFont="1" applyFill="1" applyAlignment="1" applyProtection="1">
      <alignment horizontal="left" vertical="center"/>
      <protection locked="0"/>
    </xf>
    <xf numFmtId="0" fontId="40" fillId="7" borderId="5" xfId="0" applyFont="1" applyFill="1" applyBorder="1" applyAlignment="1" applyProtection="1">
      <alignment horizontal="left" vertical="center" wrapText="1"/>
      <protection locked="0"/>
    </xf>
    <xf numFmtId="0" fontId="50" fillId="7" borderId="5" xfId="0" applyFont="1" applyFill="1" applyBorder="1" applyAlignment="1" applyProtection="1">
      <alignment horizontal="left" vertical="center" wrapText="1"/>
      <protection locked="0"/>
    </xf>
    <xf numFmtId="4" fontId="50" fillId="0" borderId="5" xfId="0" applyNumberFormat="1" applyFont="1" applyBorder="1" applyAlignment="1" applyProtection="1">
      <alignment horizontal="left" vertical="center" wrapText="1"/>
      <protection locked="0"/>
    </xf>
    <xf numFmtId="0" fontId="54" fillId="0" borderId="14" xfId="0" applyFont="1" applyBorder="1" applyAlignment="1" applyProtection="1">
      <alignment horizontal="left" vertical="center" wrapText="1"/>
      <protection locked="0"/>
    </xf>
    <xf numFmtId="0" fontId="47" fillId="0" borderId="5" xfId="0" applyFont="1" applyBorder="1" applyAlignment="1" applyProtection="1">
      <alignment horizontal="left" vertical="center" wrapText="1"/>
      <protection locked="0"/>
    </xf>
    <xf numFmtId="3" fontId="47" fillId="0" borderId="6" xfId="0" applyNumberFormat="1" applyFont="1" applyBorder="1" applyAlignment="1" applyProtection="1">
      <alignment horizontal="left" vertical="center" wrapText="1"/>
      <protection locked="0"/>
    </xf>
    <xf numFmtId="0" fontId="45" fillId="0" borderId="5" xfId="57" applyFont="1" applyBorder="1" applyAlignment="1" applyProtection="1">
      <alignment horizontal="left" vertical="center" wrapText="1" shrinkToFit="1"/>
      <protection locked="0"/>
    </xf>
    <xf numFmtId="3" fontId="45" fillId="0" borderId="5" xfId="0" applyNumberFormat="1" applyFont="1" applyBorder="1" applyAlignment="1" applyProtection="1">
      <alignment horizontal="left" vertical="center" wrapText="1"/>
      <protection locked="0"/>
    </xf>
    <xf numFmtId="0" fontId="46" fillId="0" borderId="5" xfId="0" applyFont="1" applyBorder="1" applyAlignment="1" applyProtection="1">
      <alignment horizontal="left" vertical="center" wrapText="1"/>
      <protection locked="0"/>
    </xf>
    <xf numFmtId="3" fontId="47" fillId="0" borderId="5" xfId="0" applyNumberFormat="1" applyFont="1" applyBorder="1" applyAlignment="1" applyProtection="1">
      <alignment horizontal="left" vertical="center" wrapText="1"/>
      <protection locked="0"/>
    </xf>
    <xf numFmtId="0" fontId="47" fillId="0" borderId="5" xfId="57" applyFont="1" applyBorder="1" applyAlignment="1" applyProtection="1">
      <alignment horizontal="left" vertical="center" wrapText="1" shrinkToFit="1"/>
      <protection locked="0"/>
    </xf>
    <xf numFmtId="0" fontId="59" fillId="0" borderId="0" xfId="0" applyFont="1" applyAlignment="1" applyProtection="1">
      <alignment vertical="center" wrapText="1"/>
      <protection locked="0"/>
    </xf>
    <xf numFmtId="0" fontId="0" fillId="2" borderId="14" xfId="0" applyFill="1" applyBorder="1" applyAlignment="1" applyProtection="1">
      <alignment vertical="center" wrapText="1"/>
      <protection locked="0"/>
    </xf>
    <xf numFmtId="0" fontId="40" fillId="0" borderId="13" xfId="0" applyFont="1" applyBorder="1" applyAlignment="1" applyProtection="1">
      <alignment horizontal="left" vertical="center" wrapText="1"/>
      <protection locked="0"/>
    </xf>
    <xf numFmtId="0" fontId="43" fillId="0" borderId="14" xfId="0" applyFont="1" applyBorder="1" applyAlignment="1" applyProtection="1">
      <alignment horizontal="left" vertical="center" wrapText="1" shrinkToFit="1"/>
      <protection locked="0"/>
    </xf>
    <xf numFmtId="4" fontId="43" fillId="0" borderId="5" xfId="0" applyNumberFormat="1" applyFont="1" applyBorder="1" applyAlignment="1" applyProtection="1">
      <alignment horizontal="left" vertical="center" wrapText="1"/>
      <protection locked="0"/>
    </xf>
    <xf numFmtId="4" fontId="43" fillId="0" borderId="9" xfId="0" applyNumberFormat="1" applyFont="1" applyBorder="1" applyAlignment="1" applyProtection="1">
      <alignment horizontal="left" vertical="center" wrapText="1"/>
      <protection locked="0"/>
    </xf>
    <xf numFmtId="4" fontId="47" fillId="0" borderId="12" xfId="0" applyNumberFormat="1" applyFont="1" applyBorder="1" applyAlignment="1" applyProtection="1">
      <alignment horizontal="right" vertical="center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47" fillId="0" borderId="8" xfId="0" applyFont="1" applyBorder="1" applyAlignment="1" applyProtection="1">
      <alignment horizontal="left" vertical="center"/>
      <protection locked="0"/>
    </xf>
    <xf numFmtId="0" fontId="56" fillId="0" borderId="14" xfId="0" applyFont="1" applyBorder="1" applyAlignment="1" applyProtection="1">
      <alignment horizontal="left" vertical="center" wrapText="1"/>
      <protection locked="0"/>
    </xf>
    <xf numFmtId="0" fontId="56" fillId="0" borderId="14" xfId="0" applyFont="1" applyBorder="1" applyAlignment="1" applyProtection="1">
      <alignment horizontal="left" vertical="center" wrapText="1" shrinkToFit="1"/>
      <protection locked="0"/>
    </xf>
    <xf numFmtId="3" fontId="0" fillId="0" borderId="0" xfId="0" applyNumberFormat="1"/>
    <xf numFmtId="4" fontId="56" fillId="0" borderId="5" xfId="0" applyNumberFormat="1" applyFont="1" applyBorder="1" applyAlignment="1" applyProtection="1">
      <alignment horizontal="left" vertical="center"/>
      <protection locked="0"/>
    </xf>
    <xf numFmtId="0" fontId="47" fillId="0" borderId="4" xfId="0" applyFont="1" applyBorder="1" applyAlignment="1" applyProtection="1">
      <alignment horizontal="left" vertical="center"/>
      <protection locked="0"/>
    </xf>
    <xf numFmtId="0" fontId="47" fillId="0" borderId="14" xfId="0" applyFont="1" applyBorder="1" applyAlignment="1" applyProtection="1">
      <alignment horizontal="left" vertical="center"/>
      <protection locked="0"/>
    </xf>
    <xf numFmtId="0" fontId="49" fillId="0" borderId="14" xfId="0" applyFont="1" applyBorder="1" applyAlignment="1" applyProtection="1">
      <alignment horizontal="left" vertical="center" wrapText="1" shrinkToFit="1"/>
      <protection locked="0"/>
    </xf>
    <xf numFmtId="4" fontId="49" fillId="0" borderId="5" xfId="0" applyNumberFormat="1" applyFont="1" applyBorder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vertical="center" wrapText="1"/>
      <protection locked="0"/>
    </xf>
    <xf numFmtId="4" fontId="51" fillId="0" borderId="17" xfId="0" applyNumberFormat="1" applyFont="1" applyBorder="1" applyAlignment="1" applyProtection="1">
      <alignment horizontal="left" vertical="center"/>
      <protection locked="0"/>
    </xf>
    <xf numFmtId="0" fontId="60" fillId="0" borderId="0" xfId="0" applyFont="1" applyAlignment="1" applyProtection="1">
      <alignment vertical="center" wrapText="1"/>
      <protection locked="0"/>
    </xf>
    <xf numFmtId="0" fontId="0" fillId="0" borderId="0" xfId="0" applyAlignment="1" applyProtection="1">
      <alignment horizontal="left" vertical="center" wrapText="1" shrinkToFit="1"/>
      <protection locked="0"/>
    </xf>
    <xf numFmtId="0" fontId="0" fillId="0" borderId="0" xfId="0" applyAlignment="1" applyProtection="1">
      <alignment horizontal="right" vertical="center" wrapText="1" shrinkToFit="1"/>
      <protection locked="0"/>
    </xf>
    <xf numFmtId="164" fontId="0" fillId="0" borderId="0" xfId="0" applyNumberFormat="1" applyAlignment="1" applyProtection="1">
      <alignment horizontal="right" vertical="center" wrapText="1" shrinkToFit="1"/>
      <protection locked="0"/>
    </xf>
    <xf numFmtId="43" fontId="0" fillId="0" borderId="0" xfId="0" applyNumberFormat="1" applyAlignment="1" applyProtection="1">
      <alignment vertical="center" wrapText="1" shrinkToFit="1"/>
      <protection locked="0"/>
    </xf>
    <xf numFmtId="0" fontId="31" fillId="2" borderId="0" xfId="0" applyFont="1" applyFill="1" applyAlignment="1" applyProtection="1">
      <alignment vertical="center" wrapText="1"/>
      <protection locked="0"/>
    </xf>
    <xf numFmtId="4" fontId="21" fillId="0" borderId="0" xfId="0" applyNumberFormat="1" applyFont="1" applyAlignment="1" applyProtection="1">
      <alignment vertical="center" wrapText="1" shrinkToFit="1"/>
      <protection locked="0"/>
    </xf>
    <xf numFmtId="0" fontId="22" fillId="0" borderId="0" xfId="0" applyFont="1" applyAlignment="1" applyProtection="1">
      <alignment vertical="center" wrapText="1" shrinkToFit="1"/>
      <protection locked="0"/>
    </xf>
    <xf numFmtId="0" fontId="22" fillId="2" borderId="0" xfId="0" applyFont="1" applyFill="1" applyAlignment="1" applyProtection="1">
      <alignment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57" fillId="0" borderId="0" xfId="0" applyFont="1" applyAlignment="1" applyProtection="1">
      <alignment vertical="center" wrapText="1" shrinkToFit="1"/>
      <protection locked="0"/>
    </xf>
    <xf numFmtId="0" fontId="9" fillId="0" borderId="0" xfId="0" applyFont="1" applyAlignment="1" applyProtection="1">
      <alignment vertical="center" wrapText="1" shrinkToFit="1"/>
      <protection locked="0"/>
    </xf>
    <xf numFmtId="0" fontId="0" fillId="3" borderId="0" xfId="0" applyFill="1" applyAlignment="1" applyProtection="1">
      <alignment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0" fillId="4" borderId="0" xfId="0" applyFill="1" applyAlignment="1" applyProtection="1">
      <alignment vertical="center" wrapText="1"/>
      <protection locked="0"/>
    </xf>
    <xf numFmtId="0" fontId="55" fillId="0" borderId="0" xfId="0" applyFont="1" applyAlignment="1" applyProtection="1">
      <alignment vertical="center" wrapText="1" shrinkToFit="1"/>
      <protection locked="0"/>
    </xf>
    <xf numFmtId="0" fontId="26" fillId="0" borderId="0" xfId="0" applyFont="1" applyAlignment="1" applyProtection="1">
      <alignment vertical="center" wrapText="1" shrinkToFit="1"/>
      <protection locked="0"/>
    </xf>
    <xf numFmtId="0" fontId="25" fillId="0" borderId="0" xfId="0" applyFont="1" applyAlignment="1" applyProtection="1">
      <alignment vertical="center" wrapText="1"/>
      <protection locked="0"/>
    </xf>
    <xf numFmtId="4" fontId="55" fillId="0" borderId="0" xfId="0" applyNumberFormat="1" applyFont="1" applyAlignment="1" applyProtection="1">
      <alignment vertical="center" wrapText="1" shrinkToFit="1"/>
      <protection locked="0"/>
    </xf>
    <xf numFmtId="0" fontId="55" fillId="0" borderId="0" xfId="0" applyFont="1" applyAlignment="1" applyProtection="1">
      <alignment vertical="center" wrapText="1"/>
      <protection locked="0"/>
    </xf>
    <xf numFmtId="0" fontId="21" fillId="4" borderId="0" xfId="0" applyFont="1" applyFill="1" applyAlignment="1" applyProtection="1">
      <alignment vertical="center" wrapText="1"/>
      <protection locked="0"/>
    </xf>
    <xf numFmtId="0" fontId="0" fillId="5" borderId="0" xfId="0" applyFill="1" applyAlignment="1" applyProtection="1">
      <alignment vertical="center"/>
      <protection locked="0"/>
    </xf>
    <xf numFmtId="0" fontId="34" fillId="0" borderId="0" xfId="0" applyFont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20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0" fontId="20" fillId="5" borderId="0" xfId="0" applyFont="1" applyFill="1" applyAlignment="1" applyProtection="1">
      <alignment vertical="center"/>
      <protection locked="0"/>
    </xf>
    <xf numFmtId="0" fontId="20" fillId="4" borderId="0" xfId="0" applyFont="1" applyFill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13" fillId="5" borderId="0" xfId="0" applyFont="1" applyFill="1" applyAlignment="1" applyProtection="1">
      <alignment vertical="center"/>
      <protection locked="0"/>
    </xf>
    <xf numFmtId="0" fontId="33" fillId="5" borderId="0" xfId="0" applyFont="1" applyFill="1" applyAlignment="1" applyProtection="1">
      <alignment vertical="center"/>
      <protection locked="0"/>
    </xf>
    <xf numFmtId="0" fontId="32" fillId="5" borderId="0" xfId="0" applyFont="1" applyFill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63" fillId="5" borderId="4" xfId="0" applyFont="1" applyFill="1" applyBorder="1" applyAlignment="1" applyProtection="1">
      <alignment horizontal="left" vertical="center"/>
      <protection locked="0"/>
    </xf>
    <xf numFmtId="0" fontId="87" fillId="5" borderId="14" xfId="0" applyFont="1" applyFill="1" applyBorder="1" applyAlignment="1" applyProtection="1">
      <alignment horizontal="left" vertical="center" wrapText="1"/>
      <protection locked="0"/>
    </xf>
    <xf numFmtId="0" fontId="63" fillId="5" borderId="14" xfId="0" applyFont="1" applyFill="1" applyBorder="1" applyAlignment="1" applyProtection="1">
      <alignment horizontal="left" vertical="center" wrapText="1"/>
      <protection locked="0"/>
    </xf>
    <xf numFmtId="3" fontId="63" fillId="5" borderId="14" xfId="0" applyNumberFormat="1" applyFont="1" applyFill="1" applyBorder="1" applyAlignment="1" applyProtection="1">
      <alignment horizontal="left" vertical="center" wrapText="1"/>
      <protection locked="0"/>
    </xf>
    <xf numFmtId="164" fontId="63" fillId="5" borderId="14" xfId="130" applyNumberFormat="1" applyFont="1" applyFill="1" applyBorder="1" applyAlignment="1" applyProtection="1">
      <alignment horizontal="right" vertical="center"/>
      <protection locked="0"/>
    </xf>
    <xf numFmtId="0" fontId="42" fillId="0" borderId="5" xfId="0" applyFont="1" applyBorder="1" applyAlignment="1" applyProtection="1">
      <alignment horizontal="left" vertical="center" wrapText="1"/>
      <protection locked="0"/>
    </xf>
    <xf numFmtId="0" fontId="42" fillId="0" borderId="13" xfId="0" applyFont="1" applyBorder="1" applyAlignment="1" applyProtection="1">
      <alignment horizontal="left" vertical="center" wrapText="1"/>
      <protection locked="0"/>
    </xf>
    <xf numFmtId="0" fontId="47" fillId="0" borderId="0" xfId="0" applyFont="1" applyBorder="1" applyAlignment="1" applyProtection="1">
      <alignment horizontal="left" vertical="center" wrapText="1"/>
      <protection locked="0"/>
    </xf>
    <xf numFmtId="0" fontId="45" fillId="3" borderId="14" xfId="0" applyFont="1" applyFill="1" applyBorder="1" applyAlignment="1" applyProtection="1">
      <alignment horizontal="left" vertical="center"/>
      <protection locked="0"/>
    </xf>
    <xf numFmtId="164" fontId="45" fillId="3" borderId="15" xfId="0" applyNumberFormat="1" applyFont="1" applyFill="1" applyBorder="1" applyAlignment="1" applyProtection="1">
      <alignment horizontal="right" vertical="center"/>
      <protection locked="0"/>
    </xf>
    <xf numFmtId="4" fontId="63" fillId="5" borderId="5" xfId="0" applyNumberFormat="1" applyFont="1" applyFill="1" applyBorder="1" applyAlignment="1" applyProtection="1">
      <alignment horizontal="left" vertical="center" wrapText="1"/>
      <protection locked="0"/>
    </xf>
    <xf numFmtId="4" fontId="45" fillId="3" borderId="5" xfId="0" applyNumberFormat="1" applyFont="1" applyFill="1" applyBorder="1" applyAlignment="1" applyProtection="1">
      <alignment horizontal="left" vertical="center" wrapText="1"/>
      <protection locked="0"/>
    </xf>
    <xf numFmtId="164" fontId="45" fillId="3" borderId="5" xfId="0" applyNumberFormat="1" applyFont="1" applyFill="1" applyBorder="1" applyAlignment="1" applyProtection="1">
      <alignment horizontal="left" vertical="center"/>
      <protection locked="0"/>
    </xf>
    <xf numFmtId="4" fontId="40" fillId="0" borderId="5" xfId="0" applyNumberFormat="1" applyFont="1" applyBorder="1" applyAlignment="1" applyProtection="1">
      <alignment horizontal="left" vertical="center" wrapText="1"/>
      <protection locked="0"/>
    </xf>
    <xf numFmtId="0" fontId="47" fillId="0" borderId="0" xfId="0" applyFont="1" applyBorder="1" applyAlignment="1" applyProtection="1">
      <alignment horizontal="left" vertical="center"/>
      <protection locked="0"/>
    </xf>
    <xf numFmtId="0" fontId="49" fillId="0" borderId="0" xfId="0" applyFont="1" applyBorder="1" applyAlignment="1" applyProtection="1">
      <alignment horizontal="left" vertical="center" wrapText="1" shrinkToFit="1"/>
      <protection locked="0"/>
    </xf>
    <xf numFmtId="43" fontId="49" fillId="0" borderId="0" xfId="0" applyNumberFormat="1" applyFont="1" applyBorder="1" applyAlignment="1" applyProtection="1">
      <alignment horizontal="left" vertical="center" wrapText="1" shrinkToFit="1"/>
      <protection locked="0"/>
    </xf>
    <xf numFmtId="164" fontId="21" fillId="0" borderId="0" xfId="0" applyNumberFormat="1" applyFont="1" applyAlignment="1" applyProtection="1">
      <alignment vertical="center" wrapText="1" shrinkToFit="1"/>
      <protection locked="0"/>
    </xf>
    <xf numFmtId="4" fontId="0" fillId="0" borderId="0" xfId="0" applyNumberFormat="1" applyAlignment="1" applyProtection="1">
      <alignment vertical="center" wrapText="1" shrinkToFit="1"/>
      <protection locked="0"/>
    </xf>
    <xf numFmtId="164" fontId="64" fillId="3" borderId="11" xfId="0" applyNumberFormat="1" applyFont="1" applyFill="1" applyBorder="1" applyAlignment="1" applyProtection="1">
      <alignment horizontal="right" vertical="center" wrapText="1"/>
      <protection locked="0"/>
    </xf>
    <xf numFmtId="164" fontId="40" fillId="0" borderId="5" xfId="0" applyNumberFormat="1" applyFont="1" applyBorder="1" applyAlignment="1" applyProtection="1">
      <alignment horizontal="left" vertical="center" wrapText="1"/>
      <protection locked="0"/>
    </xf>
    <xf numFmtId="0" fontId="40" fillId="7" borderId="7" xfId="0" applyFont="1" applyFill="1" applyBorder="1" applyAlignment="1" applyProtection="1">
      <alignment horizontal="left" vertical="center" wrapText="1" shrinkToFit="1"/>
      <protection locked="0"/>
    </xf>
    <xf numFmtId="0" fontId="40" fillId="7" borderId="2" xfId="0" applyFont="1" applyFill="1" applyBorder="1" applyAlignment="1" applyProtection="1">
      <alignment horizontal="left" vertical="center" wrapText="1"/>
      <protection locked="0"/>
    </xf>
    <xf numFmtId="0" fontId="43" fillId="7" borderId="2" xfId="0" applyFont="1" applyFill="1" applyBorder="1" applyAlignment="1" applyProtection="1">
      <alignment horizontal="left" vertical="center" wrapText="1" shrinkToFit="1"/>
      <protection locked="0"/>
    </xf>
    <xf numFmtId="164" fontId="42" fillId="7" borderId="10" xfId="0" applyNumberFormat="1" applyFont="1" applyFill="1" applyBorder="1" applyAlignment="1" applyProtection="1">
      <alignment horizontal="right" vertical="center"/>
      <protection locked="0"/>
    </xf>
    <xf numFmtId="0" fontId="46" fillId="5" borderId="32" xfId="0" applyFont="1" applyFill="1" applyBorder="1" applyAlignment="1" applyProtection="1">
      <alignment horizontal="left" vertical="center"/>
      <protection locked="0"/>
    </xf>
    <xf numFmtId="0" fontId="46" fillId="5" borderId="33" xfId="0" applyFont="1" applyFill="1" applyBorder="1" applyAlignment="1" applyProtection="1">
      <alignment horizontal="left" vertical="center" wrapText="1"/>
      <protection locked="0"/>
    </xf>
    <xf numFmtId="0" fontId="47" fillId="5" borderId="33" xfId="0" applyFont="1" applyFill="1" applyBorder="1" applyAlignment="1" applyProtection="1">
      <alignment horizontal="left" vertical="center" wrapText="1"/>
      <protection locked="0"/>
    </xf>
    <xf numFmtId="0" fontId="47" fillId="5" borderId="34" xfId="0" applyFont="1" applyFill="1" applyBorder="1" applyAlignment="1" applyProtection="1">
      <alignment horizontal="right" vertical="center" wrapText="1"/>
      <protection locked="0"/>
    </xf>
    <xf numFmtId="0" fontId="45" fillId="3" borderId="13" xfId="0" applyFont="1" applyFill="1" applyBorder="1" applyAlignment="1" applyProtection="1">
      <alignment horizontal="left" vertical="center"/>
      <protection locked="0"/>
    </xf>
    <xf numFmtId="0" fontId="45" fillId="5" borderId="35" xfId="0" applyFont="1" applyFill="1" applyBorder="1" applyAlignment="1" applyProtection="1">
      <alignment horizontal="left" vertical="center"/>
      <protection locked="0"/>
    </xf>
    <xf numFmtId="164" fontId="45" fillId="5" borderId="36" xfId="0" applyNumberFormat="1" applyFont="1" applyFill="1" applyBorder="1" applyAlignment="1" applyProtection="1">
      <alignment horizontal="right" vertical="center"/>
      <protection locked="0"/>
    </xf>
    <xf numFmtId="0" fontId="41" fillId="5" borderId="35" xfId="0" applyFont="1" applyFill="1" applyBorder="1" applyAlignment="1" applyProtection="1">
      <alignment horizontal="left" vertical="center"/>
      <protection locked="0"/>
    </xf>
    <xf numFmtId="4" fontId="41" fillId="5" borderId="36" xfId="0" applyNumberFormat="1" applyFont="1" applyFill="1" applyBorder="1" applyAlignment="1" applyProtection="1">
      <alignment horizontal="right" vertical="center"/>
      <protection locked="0"/>
    </xf>
    <xf numFmtId="0" fontId="40" fillId="0" borderId="13" xfId="0" applyFont="1" applyBorder="1" applyAlignment="1" applyProtection="1">
      <alignment horizontal="left" vertical="center" wrapText="1" shrinkToFit="1"/>
      <protection locked="0"/>
    </xf>
    <xf numFmtId="0" fontId="45" fillId="3" borderId="37" xfId="0" applyFont="1" applyFill="1" applyBorder="1" applyAlignment="1" applyProtection="1">
      <alignment horizontal="left" vertical="center"/>
      <protection locked="0"/>
    </xf>
    <xf numFmtId="0" fontId="45" fillId="3" borderId="30" xfId="0" applyFont="1" applyFill="1" applyBorder="1" applyAlignment="1" applyProtection="1">
      <alignment horizontal="left" vertical="center" wrapText="1"/>
      <protection locked="0"/>
    </xf>
    <xf numFmtId="0" fontId="47" fillId="3" borderId="30" xfId="0" applyFont="1" applyFill="1" applyBorder="1" applyAlignment="1" applyProtection="1">
      <alignment horizontal="left" vertical="center" wrapText="1" shrinkToFit="1"/>
      <protection locked="0"/>
    </xf>
    <xf numFmtId="4" fontId="47" fillId="3" borderId="30" xfId="0" applyNumberFormat="1" applyFont="1" applyFill="1" applyBorder="1" applyAlignment="1" applyProtection="1">
      <alignment horizontal="left" vertical="center" wrapText="1" shrinkToFit="1"/>
      <protection locked="0"/>
    </xf>
    <xf numFmtId="164" fontId="45" fillId="3" borderId="38" xfId="0" applyNumberFormat="1" applyFont="1" applyFill="1" applyBorder="1" applyAlignment="1" applyProtection="1">
      <alignment horizontal="right" vertical="center" wrapText="1"/>
      <protection locked="0"/>
    </xf>
    <xf numFmtId="164" fontId="42" fillId="0" borderId="5" xfId="0" applyNumberFormat="1" applyFont="1" applyBorder="1" applyAlignment="1" applyProtection="1">
      <alignment horizontal="left" vertical="center"/>
      <protection locked="0"/>
    </xf>
    <xf numFmtId="164" fontId="45" fillId="5" borderId="5" xfId="0" applyNumberFormat="1" applyFont="1" applyFill="1" applyBorder="1" applyAlignment="1" applyProtection="1">
      <alignment horizontal="left" vertical="center" wrapText="1"/>
      <protection locked="0"/>
    </xf>
    <xf numFmtId="164" fontId="45" fillId="3" borderId="6" xfId="0" applyNumberFormat="1" applyFont="1" applyFill="1" applyBorder="1" applyAlignment="1" applyProtection="1">
      <alignment horizontal="left" vertical="center" wrapText="1"/>
      <protection locked="0"/>
    </xf>
    <xf numFmtId="0" fontId="47" fillId="0" borderId="0" xfId="57" applyFont="1" applyBorder="1" applyAlignment="1" applyProtection="1">
      <alignment horizontal="left" vertical="center" wrapText="1" shrinkToFit="1"/>
      <protection locked="0"/>
    </xf>
    <xf numFmtId="0" fontId="46" fillId="3" borderId="32" xfId="0" applyFont="1" applyFill="1" applyBorder="1" applyAlignment="1" applyProtection="1">
      <alignment horizontal="left" vertical="center"/>
      <protection locked="0"/>
    </xf>
    <xf numFmtId="0" fontId="47" fillId="3" borderId="33" xfId="0" applyFont="1" applyFill="1" applyBorder="1" applyAlignment="1" applyProtection="1">
      <alignment horizontal="left" vertical="center" wrapText="1"/>
      <protection locked="0"/>
    </xf>
    <xf numFmtId="0" fontId="53" fillId="3" borderId="33" xfId="0" applyFont="1" applyFill="1" applyBorder="1" applyAlignment="1" applyProtection="1">
      <alignment horizontal="left" vertical="center" wrapText="1"/>
      <protection locked="0"/>
    </xf>
    <xf numFmtId="4" fontId="47" fillId="3" borderId="34" xfId="0" applyNumberFormat="1" applyFont="1" applyFill="1" applyBorder="1" applyAlignment="1" applyProtection="1">
      <alignment horizontal="right" vertical="center"/>
      <protection locked="0"/>
    </xf>
    <xf numFmtId="0" fontId="46" fillId="5" borderId="39" xfId="0" applyFont="1" applyFill="1" applyBorder="1" applyAlignment="1" applyProtection="1">
      <alignment horizontal="left" vertical="center"/>
      <protection locked="0"/>
    </xf>
    <xf numFmtId="4" fontId="47" fillId="5" borderId="40" xfId="0" applyNumberFormat="1" applyFont="1" applyFill="1" applyBorder="1" applyAlignment="1" applyProtection="1">
      <alignment horizontal="right" vertical="center"/>
      <protection locked="0"/>
    </xf>
    <xf numFmtId="0" fontId="47" fillId="5" borderId="40" xfId="0" applyFont="1" applyFill="1" applyBorder="1" applyAlignment="1" applyProtection="1">
      <alignment horizontal="right" vertical="center" wrapText="1"/>
      <protection locked="0"/>
    </xf>
    <xf numFmtId="0" fontId="45" fillId="3" borderId="35" xfId="0" applyFont="1" applyFill="1" applyBorder="1" applyAlignment="1" applyProtection="1">
      <alignment horizontal="left" vertical="center"/>
      <protection locked="0"/>
    </xf>
    <xf numFmtId="0" fontId="47" fillId="0" borderId="39" xfId="0" applyFont="1" applyBorder="1" applyAlignment="1" applyProtection="1">
      <alignment horizontal="left" vertical="center" wrapText="1"/>
      <protection locked="0"/>
    </xf>
    <xf numFmtId="4" fontId="47" fillId="0" borderId="40" xfId="0" applyNumberFormat="1" applyFont="1" applyBorder="1" applyAlignment="1" applyProtection="1">
      <alignment horizontal="right" vertical="center"/>
      <protection locked="0"/>
    </xf>
    <xf numFmtId="43" fontId="45" fillId="3" borderId="41" xfId="125" applyFont="1" applyFill="1" applyBorder="1" applyAlignment="1" applyProtection="1">
      <alignment horizontal="right" vertical="center"/>
      <protection locked="0"/>
    </xf>
    <xf numFmtId="164" fontId="45" fillId="3" borderId="42" xfId="0" applyNumberFormat="1" applyFont="1" applyFill="1" applyBorder="1" applyAlignment="1" applyProtection="1">
      <alignment horizontal="right" vertical="center" wrapText="1"/>
      <protection locked="0"/>
    </xf>
    <xf numFmtId="0" fontId="69" fillId="3" borderId="43" xfId="0" applyFont="1" applyFill="1" applyBorder="1" applyAlignment="1">
      <alignment horizontal="left" vertical="center"/>
    </xf>
    <xf numFmtId="0" fontId="68" fillId="3" borderId="30" xfId="0" applyFont="1" applyFill="1" applyBorder="1" applyAlignment="1">
      <alignment horizontal="left" vertical="center" wrapText="1"/>
    </xf>
    <xf numFmtId="0" fontId="49" fillId="3" borderId="30" xfId="0" applyFont="1" applyFill="1" applyBorder="1" applyAlignment="1">
      <alignment horizontal="left" vertical="center" wrapText="1" shrinkToFit="1"/>
    </xf>
    <xf numFmtId="164" fontId="69" fillId="3" borderId="38" xfId="0" applyNumberFormat="1" applyFont="1" applyFill="1" applyBorder="1" applyAlignment="1">
      <alignment horizontal="right" vertical="center" wrapText="1"/>
    </xf>
    <xf numFmtId="0" fontId="29" fillId="3" borderId="4" xfId="0" applyFont="1" applyFill="1" applyBorder="1" applyAlignment="1" applyProtection="1">
      <alignment horizontal="left" vertical="center" wrapText="1"/>
      <protection locked="0"/>
    </xf>
    <xf numFmtId="3" fontId="45" fillId="3" borderId="4" xfId="0" applyNumberFormat="1" applyFont="1" applyFill="1" applyBorder="1" applyAlignment="1" applyProtection="1">
      <alignment horizontal="left" vertical="center" wrapText="1"/>
      <protection locked="0"/>
    </xf>
    <xf numFmtId="4" fontId="54" fillId="0" borderId="5" xfId="0" applyNumberFormat="1" applyFont="1" applyBorder="1" applyAlignment="1" applyProtection="1">
      <alignment horizontal="left" vertical="center"/>
      <protection locked="0"/>
    </xf>
    <xf numFmtId="0" fontId="53" fillId="0" borderId="0" xfId="0" applyFont="1" applyBorder="1" applyAlignment="1" applyProtection="1">
      <alignment horizontal="left" vertical="center" wrapText="1"/>
      <protection locked="0"/>
    </xf>
    <xf numFmtId="0" fontId="29" fillId="3" borderId="44" xfId="0" applyFont="1" applyFill="1" applyBorder="1" applyAlignment="1" applyProtection="1">
      <alignment vertical="center"/>
      <protection locked="0"/>
    </xf>
    <xf numFmtId="0" fontId="29" fillId="3" borderId="45" xfId="0" applyFont="1" applyFill="1" applyBorder="1" applyAlignment="1" applyProtection="1">
      <alignment horizontal="left" vertical="center" wrapText="1"/>
      <protection locked="0"/>
    </xf>
    <xf numFmtId="0" fontId="29" fillId="3" borderId="46" xfId="0" applyFont="1" applyFill="1" applyBorder="1" applyAlignment="1" applyProtection="1">
      <alignment horizontal="right" vertical="center" wrapText="1"/>
      <protection locked="0"/>
    </xf>
    <xf numFmtId="0" fontId="46" fillId="3" borderId="13" xfId="0" applyFont="1" applyFill="1" applyBorder="1" applyAlignment="1" applyProtection="1">
      <alignment horizontal="left" vertical="center"/>
      <protection locked="0"/>
    </xf>
    <xf numFmtId="0" fontId="47" fillId="3" borderId="15" xfId="0" applyFont="1" applyFill="1" applyBorder="1" applyAlignment="1" applyProtection="1">
      <alignment horizontal="right" vertical="center"/>
      <protection locked="0"/>
    </xf>
    <xf numFmtId="0" fontId="45" fillId="5" borderId="40" xfId="0" applyFont="1" applyFill="1" applyBorder="1" applyAlignment="1" applyProtection="1">
      <alignment horizontal="right" vertical="center" wrapText="1"/>
      <protection locked="0"/>
    </xf>
    <xf numFmtId="164" fontId="45" fillId="3" borderId="41" xfId="0" applyNumberFormat="1" applyFont="1" applyFill="1" applyBorder="1" applyAlignment="1" applyProtection="1">
      <alignment horizontal="right" vertical="center"/>
      <protection locked="0"/>
    </xf>
    <xf numFmtId="0" fontId="46" fillId="5" borderId="39" xfId="0" applyFont="1" applyFill="1" applyBorder="1" applyAlignment="1" applyProtection="1">
      <alignment horizontal="left" vertical="center" wrapText="1"/>
      <protection locked="0"/>
    </xf>
    <xf numFmtId="0" fontId="40" fillId="7" borderId="39" xfId="0" applyFont="1" applyFill="1" applyBorder="1" applyAlignment="1" applyProtection="1">
      <alignment horizontal="left" vertical="center" wrapText="1"/>
      <protection locked="0"/>
    </xf>
    <xf numFmtId="4" fontId="40" fillId="7" borderId="40" xfId="0" applyNumberFormat="1" applyFont="1" applyFill="1" applyBorder="1" applyAlignment="1" applyProtection="1">
      <alignment horizontal="right" vertical="center"/>
      <protection locked="0"/>
    </xf>
    <xf numFmtId="0" fontId="45" fillId="2" borderId="47" xfId="0" applyFont="1" applyFill="1" applyBorder="1" applyAlignment="1" applyProtection="1">
      <alignment horizontal="left" vertical="center"/>
      <protection locked="0"/>
    </xf>
    <xf numFmtId="4" fontId="45" fillId="2" borderId="16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3" xfId="0" applyFont="1" applyBorder="1" applyAlignment="1" applyProtection="1">
      <alignment horizontal="left" vertical="center"/>
      <protection locked="0"/>
    </xf>
    <xf numFmtId="4" fontId="54" fillId="0" borderId="40" xfId="0" applyNumberFormat="1" applyFont="1" applyBorder="1" applyAlignment="1" applyProtection="1">
      <alignment horizontal="right" vertical="center"/>
      <protection locked="0"/>
    </xf>
    <xf numFmtId="0" fontId="45" fillId="3" borderId="48" xfId="0" applyFont="1" applyFill="1" applyBorder="1" applyAlignment="1" applyProtection="1">
      <alignment horizontal="left" vertical="center"/>
      <protection locked="0"/>
    </xf>
    <xf numFmtId="0" fontId="45" fillId="3" borderId="28" xfId="0" applyFont="1" applyFill="1" applyBorder="1" applyAlignment="1" applyProtection="1">
      <alignment horizontal="left" vertical="center" wrapText="1"/>
      <protection locked="0"/>
    </xf>
    <xf numFmtId="0" fontId="45" fillId="3" borderId="49" xfId="0" applyFont="1" applyFill="1" applyBorder="1" applyAlignment="1" applyProtection="1">
      <alignment horizontal="left" vertical="center" wrapText="1"/>
      <protection locked="0"/>
    </xf>
    <xf numFmtId="0" fontId="45" fillId="3" borderId="50" xfId="0" applyFont="1" applyFill="1" applyBorder="1" applyAlignment="1" applyProtection="1">
      <alignment horizontal="left" vertical="center" wrapText="1"/>
      <protection locked="0"/>
    </xf>
    <xf numFmtId="164" fontId="45" fillId="3" borderId="38" xfId="0" applyNumberFormat="1" applyFont="1" applyFill="1" applyBorder="1" applyAlignment="1" applyProtection="1">
      <alignment horizontal="right" vertical="center"/>
      <protection locked="0"/>
    </xf>
    <xf numFmtId="0" fontId="30" fillId="0" borderId="9" xfId="0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30" fillId="0" borderId="9" xfId="0" applyFont="1" applyBorder="1" applyAlignment="1" applyProtection="1">
      <alignment horizontal="center" vertical="center"/>
      <protection locked="0"/>
    </xf>
    <xf numFmtId="0" fontId="30" fillId="0" borderId="5" xfId="0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center" vertical="center"/>
      <protection locked="0"/>
    </xf>
    <xf numFmtId="0" fontId="30" fillId="0" borderId="3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75" fillId="0" borderId="0" xfId="0" applyFont="1" applyAlignment="1">
      <alignment horizontal="center" vertical="center" wrapText="1"/>
    </xf>
  </cellXfs>
  <cellStyles count="131">
    <cellStyle name="Čárka" xfId="125" builtinId="3"/>
    <cellStyle name="Čárka 10" xfId="88"/>
    <cellStyle name="Čárka 11" xfId="122"/>
    <cellStyle name="Čárka 2" xfId="1"/>
    <cellStyle name="Čárka 2 2" xfId="89"/>
    <cellStyle name="Čárka 3" xfId="2"/>
    <cellStyle name="Čárka 3 2" xfId="115"/>
    <cellStyle name="Čárka 4" xfId="3"/>
    <cellStyle name="Čárka 4 2" xfId="4"/>
    <cellStyle name="Čárka 4 3" xfId="5"/>
    <cellStyle name="Čárka 5" xfId="6"/>
    <cellStyle name="Čárka 5 2" xfId="7"/>
    <cellStyle name="Čárka 5 3" xfId="90"/>
    <cellStyle name="Čárka 6" xfId="8"/>
    <cellStyle name="Čárka 6 2" xfId="9"/>
    <cellStyle name="Čárka 6 3" xfId="91"/>
    <cellStyle name="Čárka 7" xfId="10"/>
    <cellStyle name="Čárka 7 2" xfId="11"/>
    <cellStyle name="Čárka 7 3" xfId="92"/>
    <cellStyle name="Čárka 8" xfId="12"/>
    <cellStyle name="Čárka 8 2" xfId="13"/>
    <cellStyle name="Čárka 8 3" xfId="14"/>
    <cellStyle name="Čárka 8 4" xfId="93"/>
    <cellStyle name="Čárka 9" xfId="94"/>
    <cellStyle name="Hypertextový odkaz 2" xfId="15"/>
    <cellStyle name="Hypertextový odkaz 3" xfId="16"/>
    <cellStyle name="Měna" xfId="126" builtinId="4"/>
    <cellStyle name="Měna 10" xfId="17"/>
    <cellStyle name="Měna 10 2" xfId="18"/>
    <cellStyle name="Měna 10 3" xfId="96"/>
    <cellStyle name="Měna 11" xfId="19"/>
    <cellStyle name="Měna 11 2" xfId="20"/>
    <cellStyle name="Měna 11 3" xfId="21"/>
    <cellStyle name="Měna 11 4" xfId="97"/>
    <cellStyle name="Měna 12" xfId="98"/>
    <cellStyle name="Měna 13" xfId="95"/>
    <cellStyle name="Měna 14" xfId="119"/>
    <cellStyle name="Měna 2" xfId="22"/>
    <cellStyle name="Měna 2 2" xfId="23"/>
    <cellStyle name="Měna 2 2 2" xfId="24"/>
    <cellStyle name="Měna 2 3" xfId="25"/>
    <cellStyle name="Měna 2 4" xfId="26"/>
    <cellStyle name="Měna 2 4 2" xfId="99"/>
    <cellStyle name="Měna 3" xfId="27"/>
    <cellStyle name="Měna 3 2" xfId="100"/>
    <cellStyle name="Měna 4" xfId="28"/>
    <cellStyle name="Měna 4 2" xfId="29"/>
    <cellStyle name="Měna 5" xfId="30"/>
    <cellStyle name="Měna 5 2" xfId="114"/>
    <cellStyle name="Měna 6" xfId="31"/>
    <cellStyle name="Měna 6 2" xfId="32"/>
    <cellStyle name="Měna 6 3" xfId="116"/>
    <cellStyle name="Měna 7" xfId="33"/>
    <cellStyle name="Měna 7 2" xfId="34"/>
    <cellStyle name="Měna 7 3" xfId="101"/>
    <cellStyle name="Měna 8" xfId="35"/>
    <cellStyle name="Měna 8 2" xfId="36"/>
    <cellStyle name="Měna 8 3" xfId="102"/>
    <cellStyle name="Měna 9" xfId="37"/>
    <cellStyle name="Měna 9 2" xfId="38"/>
    <cellStyle name="Měna 9 3" xfId="103"/>
    <cellStyle name="Normální" xfId="0" builtinId="0"/>
    <cellStyle name="Normální 10" xfId="39"/>
    <cellStyle name="Normální 10 2" xfId="40"/>
    <cellStyle name="Normální 11" xfId="41"/>
    <cellStyle name="Normální 12" xfId="42"/>
    <cellStyle name="Normální 13" xfId="43"/>
    <cellStyle name="Normální 14" xfId="87"/>
    <cellStyle name="Normální 15" xfId="118"/>
    <cellStyle name="Normální 16" xfId="123"/>
    <cellStyle name="Normální 16 2" xfId="127"/>
    <cellStyle name="Normální 16 3" xfId="130"/>
    <cellStyle name="normální 2" xfId="44"/>
    <cellStyle name="Normální 2 2" xfId="45"/>
    <cellStyle name="Normální 2 3" xfId="46"/>
    <cellStyle name="Normální 2 3 2" xfId="47"/>
    <cellStyle name="Normální 2 4" xfId="48"/>
    <cellStyle name="Normální 2 5" xfId="49"/>
    <cellStyle name="Normální 3" xfId="50"/>
    <cellStyle name="Normální 3 2" xfId="51"/>
    <cellStyle name="Normální 3 2 2" xfId="105"/>
    <cellStyle name="Normální 3 2 3" xfId="117"/>
    <cellStyle name="Normální 3 2 4" xfId="120"/>
    <cellStyle name="Normální 3 3" xfId="52"/>
    <cellStyle name="Normální 3 4" xfId="104"/>
    <cellStyle name="Normální 35" xfId="128"/>
    <cellStyle name="Normální 36" xfId="129"/>
    <cellStyle name="Normální 4" xfId="53"/>
    <cellStyle name="Normální 5" xfId="54"/>
    <cellStyle name="Normální 5 2" xfId="55"/>
    <cellStyle name="Normální 6" xfId="56"/>
    <cellStyle name="Normální 6 2" xfId="57"/>
    <cellStyle name="Normální 6 3" xfId="58"/>
    <cellStyle name="Normální 7" xfId="59"/>
    <cellStyle name="Normální 7 2" xfId="60"/>
    <cellStyle name="Normální 8" xfId="61"/>
    <cellStyle name="Normální 8 2" xfId="62"/>
    <cellStyle name="Normální 9" xfId="63"/>
    <cellStyle name="Normální 9 2" xfId="64"/>
    <cellStyle name="normální_NEPRIORIT_s_vzorci final1" xfId="65"/>
    <cellStyle name="Procenta 10" xfId="66"/>
    <cellStyle name="Procenta 11" xfId="107"/>
    <cellStyle name="Procenta 12" xfId="106"/>
    <cellStyle name="Procenta 13" xfId="121"/>
    <cellStyle name="Procenta 14" xfId="124"/>
    <cellStyle name="Procenta 2" xfId="67"/>
    <cellStyle name="Procenta 2 2" xfId="68"/>
    <cellStyle name="Procenta 2 2 2" xfId="69"/>
    <cellStyle name="Procenta 2 3" xfId="70"/>
    <cellStyle name="Procenta 2 4" xfId="71"/>
    <cellStyle name="Procenta 2 4 2" xfId="108"/>
    <cellStyle name="Procenta 3" xfId="72"/>
    <cellStyle name="Procenta 3 2" xfId="73"/>
    <cellStyle name="Procenta 4" xfId="74"/>
    <cellStyle name="Procenta 4 2" xfId="113"/>
    <cellStyle name="Procenta 5" xfId="75"/>
    <cellStyle name="Procenta 5 2" xfId="76"/>
    <cellStyle name="Procenta 5 3" xfId="77"/>
    <cellStyle name="Procenta 6" xfId="78"/>
    <cellStyle name="Procenta 6 2" xfId="79"/>
    <cellStyle name="Procenta 6 3" xfId="109"/>
    <cellStyle name="Procenta 7" xfId="80"/>
    <cellStyle name="Procenta 7 2" xfId="81"/>
    <cellStyle name="Procenta 7 3" xfId="110"/>
    <cellStyle name="Procenta 8" xfId="82"/>
    <cellStyle name="Procenta 8 2" xfId="83"/>
    <cellStyle name="Procenta 8 3" xfId="111"/>
    <cellStyle name="Procenta 9" xfId="84"/>
    <cellStyle name="Procenta 9 2" xfId="85"/>
    <cellStyle name="Procenta 9 3" xfId="86"/>
    <cellStyle name="Procenta 9 4" xfId="112"/>
  </cellStyles>
  <dxfs count="3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#,##0.00\ &quot;Kč&quot;"/>
      <fill>
        <patternFill patternType="solid">
          <fgColor indexed="64"/>
          <bgColor indexed="2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alignment vertical="center" textRotation="0" indent="0" justifyLastLine="0" readingOrder="0"/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alignment horizontal="left" vertical="center" textRotation="0" indent="0" justifyLastLine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5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#,##0.00\ &quot;Kč&quot;"/>
      <fill>
        <patternFill patternType="solid">
          <fgColor indexed="64"/>
          <bgColor indexed="2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alignment vertical="center" textRotation="0" indent="0" justifyLastLine="0" readingOrder="0"/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alignment horizontal="left" vertical="center" textRotation="0" indent="0" justifyLastLine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5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kty_Ostatn&#237;\Finance%20&#268;RA\VYKAZOV&#193;N&#205;\2019\V&#253;ro&#269;n&#237;%20zpr&#225;va_2019\P&#345;&#237;loha%20&#269;.1_P&#345;ehled%20&#269;erp&#225;n&#237;%20financ&#237;_2019_v&#269;etn&#283;%20po&#269;t&#367;%20projekt&#36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ZRS 2019, výhled ZRS 2020-21"/>
      <sheetName val="Příloha č. 1 - VZ2019"/>
      <sheetName val="Příloha č. 1 - VZ2019 (2)"/>
      <sheetName val="Počty"/>
      <sheetName val="bilaterál"/>
      <sheetName val="dle fin.nástroje"/>
      <sheetName val="dle sektorů"/>
      <sheetName val="dle tématických priorit"/>
      <sheetName val=" Výchozí data "/>
      <sheetName val="Příloha č. 1 - 8.1"/>
      <sheetName val="Příloha 1-8.2"/>
      <sheetName val="Příloha 1-8.3"/>
      <sheetName val="Příloha 1-8.4"/>
      <sheetName val="Příloha 1-8.5"/>
      <sheetName val="Příloha 1-8.6"/>
      <sheetName val="Příloha 1-8.7"/>
      <sheetName val="kontingence pro výročku"/>
      <sheetName val="kontingence pro výročku Typ"/>
      <sheetName val="Purpose codes 2019"/>
      <sheetName val="Vysvětlivky"/>
      <sheetName val="UV 2016"/>
      <sheetName val="UV 2017"/>
      <sheetName val="KT_tématické priority_2019"/>
      <sheetName val="KT_uv2019"/>
      <sheetName val="uv2019"/>
      <sheetName val="KT_UV2018"/>
      <sheetName val="uv2018"/>
      <sheetName val="UV 2018"/>
      <sheetName val="UV 2019"/>
      <sheetName val="UV 2020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443469282.32999998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id="4" name="Seznam1" displayName="Seznam1" ref="A2:F340" insertRowShift="1" headerRowDxfId="31" dataDxfId="29" totalsRowDxfId="27" headerRowBorderDxfId="30" tableBorderDxfId="28">
  <autoFilter ref="A2:F340"/>
  <tableColumns count="6">
    <tableColumn id="1" name="Region / země" totalsRowLabel="Celkem" dataDxfId="26" totalsRowDxfId="25"/>
    <tableColumn id="2" name="Tematická priorita / Sektor" dataDxfId="24" totalsRowDxfId="23"/>
    <tableColumn id="3" name="Název realizace / projektu" dataDxfId="22" totalsRowDxfId="21"/>
    <tableColumn id="4" name="Realizátor" dataDxfId="20" totalsRowDxfId="19"/>
    <tableColumn id="5" name="Skutečné čerpání" dataDxfId="18" totalsRowDxfId="17">
      <calculatedColumnFormula>#REF!</calculatedColumnFormula>
    </tableColumn>
    <tableColumn id="9" name="Nároky z nespotřebovaných výdajů (u MZV a ČRA kumulované, u ostatních resortů pouze za 2017)" dataDxfId="16">
      <calculatedColumnFormula>#REF!</calculatedColumnFormula>
    </tableColumn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1" name="Seznam12" displayName="Seznam12" ref="A2:F228" insertRowShift="1" headerRowDxfId="15" dataDxfId="13" totalsRowDxfId="11" headerRowBorderDxfId="14" tableBorderDxfId="12">
  <autoFilter ref="A2:F228"/>
  <tableColumns count="6">
    <tableColumn id="1" name="Region / země" totalsRowLabel="Celkem" dataDxfId="10" totalsRowDxfId="9"/>
    <tableColumn id="2" name="Tematická priorita / Sektor" dataDxfId="8" totalsRowDxfId="7"/>
    <tableColumn id="3" name="Název realizace / projektu" dataDxfId="6" totalsRowDxfId="5"/>
    <tableColumn id="4" name="Realizátor" dataDxfId="4" totalsRowDxfId="3"/>
    <tableColumn id="5" name="Skutečné čerpání" dataDxfId="2" totalsRowDxfId="1">
      <calculatedColumnFormula>#REF!</calculatedColumnFormula>
    </tableColumn>
    <tableColumn id="9" name="Nároky z nespotřebovaných výdajů (u MZV a ČRA kumulované, u ostatních resortů pouze za 2017)" dataDxfId="0">
      <calculatedColumnFormula>#REF!</calculatedColumnFormula>
    </tableColumn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NX1302"/>
  <sheetViews>
    <sheetView zoomScale="85" zoomScaleNormal="85" zoomScaleSheetLayoutView="85" workbookViewId="0">
      <pane ySplit="2" topLeftCell="A133" activePane="bottomLeft" state="frozen"/>
      <selection pane="bottomLeft" activeCell="E139" sqref="E139"/>
    </sheetView>
  </sheetViews>
  <sheetFormatPr defaultColWidth="9.140625" defaultRowHeight="12.75" x14ac:dyDescent="0.2"/>
  <cols>
    <col min="1" max="1" width="25" style="184" customWidth="1"/>
    <col min="2" max="2" width="28.42578125" style="180" customWidth="1"/>
    <col min="3" max="3" width="73.42578125" style="181" customWidth="1"/>
    <col min="4" max="4" width="33.140625" style="161" customWidth="1"/>
    <col min="5" max="5" width="27.140625" style="182" customWidth="1"/>
    <col min="6" max="6" width="22.85546875" style="183" hidden="1" customWidth="1"/>
    <col min="7" max="7" width="15.42578125" style="116" customWidth="1"/>
    <col min="8" max="8" width="14" style="116" customWidth="1"/>
    <col min="9" max="9" width="14.28515625" style="116" customWidth="1"/>
    <col min="10" max="10" width="12.7109375" style="116" customWidth="1"/>
    <col min="11" max="11" width="13" style="116" customWidth="1"/>
    <col min="12" max="12" width="16.7109375" style="116" customWidth="1"/>
    <col min="13" max="34" width="9.140625" style="116"/>
    <col min="35" max="16384" width="9.140625" style="184"/>
  </cols>
  <sheetData>
    <row r="1" spans="1:388" s="117" customFormat="1" ht="40.5" customHeight="1" x14ac:dyDescent="0.2">
      <c r="A1" s="637" t="s">
        <v>523</v>
      </c>
      <c r="B1" s="638"/>
      <c r="C1" s="638"/>
      <c r="D1" s="638"/>
      <c r="E1" s="638"/>
      <c r="F1" s="639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</row>
    <row r="2" spans="1:388" s="118" customFormat="1" ht="84" customHeight="1" x14ac:dyDescent="0.2">
      <c r="A2" s="7" t="s">
        <v>37</v>
      </c>
      <c r="B2" s="1" t="s">
        <v>527</v>
      </c>
      <c r="C2" s="1" t="s">
        <v>560</v>
      </c>
      <c r="D2" s="1" t="s">
        <v>2</v>
      </c>
      <c r="E2" s="8" t="s">
        <v>17</v>
      </c>
      <c r="F2" s="2" t="s">
        <v>129</v>
      </c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  <c r="IR2" s="111"/>
      <c r="IS2" s="111"/>
      <c r="IT2" s="111"/>
      <c r="IU2" s="111"/>
      <c r="IV2" s="111"/>
      <c r="IW2" s="111"/>
      <c r="IX2" s="111"/>
      <c r="IY2" s="111"/>
      <c r="IZ2" s="111"/>
      <c r="JA2" s="111"/>
      <c r="JB2" s="111"/>
      <c r="JC2" s="111"/>
      <c r="JD2" s="111"/>
      <c r="JE2" s="111"/>
      <c r="JF2" s="111"/>
      <c r="JG2" s="111"/>
      <c r="JH2" s="111"/>
      <c r="JI2" s="111"/>
      <c r="JJ2" s="111"/>
      <c r="JK2" s="111"/>
      <c r="JL2" s="111"/>
      <c r="JM2" s="111"/>
      <c r="JN2" s="111"/>
      <c r="JO2" s="111"/>
      <c r="JP2" s="111"/>
      <c r="JQ2" s="111"/>
      <c r="JR2" s="111"/>
      <c r="JS2" s="111"/>
      <c r="JT2" s="111"/>
      <c r="JU2" s="111"/>
      <c r="JV2" s="111"/>
      <c r="JW2" s="111"/>
      <c r="JX2" s="111"/>
      <c r="JY2" s="111"/>
      <c r="JZ2" s="111"/>
      <c r="KA2" s="111"/>
      <c r="KB2" s="111"/>
      <c r="KC2" s="111"/>
      <c r="KD2" s="111"/>
      <c r="KE2" s="111"/>
      <c r="KF2" s="111"/>
      <c r="KG2" s="111"/>
      <c r="KH2" s="111"/>
      <c r="KI2" s="111"/>
      <c r="KJ2" s="111"/>
      <c r="KK2" s="111"/>
      <c r="KL2" s="111"/>
      <c r="KM2" s="111"/>
      <c r="KN2" s="111"/>
      <c r="KO2" s="111"/>
      <c r="KP2" s="111"/>
      <c r="KQ2" s="111"/>
      <c r="KR2" s="111"/>
      <c r="KS2" s="111"/>
      <c r="KT2" s="111"/>
      <c r="KU2" s="111"/>
      <c r="KV2" s="111"/>
      <c r="KW2" s="111"/>
      <c r="KX2" s="111"/>
      <c r="KY2" s="111"/>
      <c r="KZ2" s="111"/>
      <c r="LA2" s="111"/>
      <c r="LB2" s="111"/>
      <c r="LC2" s="111"/>
      <c r="LD2" s="111"/>
      <c r="LE2" s="111"/>
      <c r="LF2" s="111"/>
      <c r="LG2" s="111"/>
      <c r="LH2" s="111"/>
      <c r="LI2" s="111"/>
      <c r="LJ2" s="111"/>
      <c r="LK2" s="111"/>
      <c r="LL2" s="111"/>
      <c r="LM2" s="111"/>
      <c r="LN2" s="111"/>
      <c r="LO2" s="111"/>
      <c r="LP2" s="111"/>
      <c r="LQ2" s="111"/>
      <c r="LR2" s="111"/>
      <c r="LS2" s="111"/>
      <c r="LT2" s="111"/>
      <c r="LU2" s="111"/>
      <c r="LV2" s="111"/>
      <c r="LW2" s="111"/>
      <c r="LX2" s="111"/>
      <c r="LY2" s="111"/>
      <c r="LZ2" s="111"/>
      <c r="MA2" s="111"/>
      <c r="MB2" s="111"/>
      <c r="MC2" s="111"/>
      <c r="MD2" s="111"/>
      <c r="ME2" s="111"/>
      <c r="MF2" s="111"/>
      <c r="MG2" s="111"/>
      <c r="MH2" s="111"/>
      <c r="MI2" s="111"/>
      <c r="MJ2" s="111"/>
      <c r="MK2" s="111"/>
      <c r="ML2" s="111"/>
      <c r="MM2" s="111"/>
      <c r="MN2" s="111"/>
      <c r="MO2" s="111"/>
      <c r="MP2" s="111"/>
      <c r="MQ2" s="111"/>
      <c r="MR2" s="111"/>
      <c r="MS2" s="111"/>
      <c r="MT2" s="111"/>
      <c r="MU2" s="111"/>
      <c r="MV2" s="111"/>
      <c r="MW2" s="111"/>
      <c r="MX2" s="111"/>
      <c r="MY2" s="111"/>
      <c r="MZ2" s="111"/>
      <c r="NA2" s="111"/>
      <c r="NB2" s="111"/>
      <c r="NC2" s="111"/>
      <c r="ND2" s="111"/>
      <c r="NE2" s="111"/>
      <c r="NF2" s="111"/>
      <c r="NG2" s="111"/>
      <c r="NH2" s="111"/>
      <c r="NI2" s="111"/>
      <c r="NJ2" s="111"/>
      <c r="NK2" s="111"/>
      <c r="NL2" s="111"/>
      <c r="NM2" s="111"/>
      <c r="NN2" s="111"/>
      <c r="NO2" s="111"/>
      <c r="NP2" s="111"/>
      <c r="NQ2" s="111"/>
      <c r="NR2" s="111"/>
      <c r="NS2" s="111"/>
      <c r="NT2" s="111"/>
      <c r="NU2" s="111"/>
      <c r="NV2" s="111"/>
      <c r="NW2" s="111"/>
      <c r="NX2" s="111"/>
    </row>
    <row r="3" spans="1:388" s="118" customFormat="1" ht="25.5" customHeight="1" x14ac:dyDescent="0.2">
      <c r="A3" s="185"/>
      <c r="B3" s="109"/>
      <c r="C3" s="109"/>
      <c r="D3" s="109"/>
      <c r="E3" s="110"/>
      <c r="F3" s="186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  <c r="GO3" s="111"/>
      <c r="GP3" s="111"/>
      <c r="GQ3" s="111"/>
      <c r="GR3" s="111"/>
      <c r="GS3" s="111"/>
      <c r="GT3" s="111"/>
      <c r="GU3" s="111"/>
      <c r="GV3" s="111"/>
      <c r="GW3" s="111"/>
      <c r="GX3" s="111"/>
      <c r="GY3" s="111"/>
      <c r="GZ3" s="111"/>
      <c r="HA3" s="111"/>
      <c r="HB3" s="111"/>
      <c r="HC3" s="111"/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1"/>
      <c r="HS3" s="111"/>
      <c r="HT3" s="111"/>
      <c r="HU3" s="111"/>
      <c r="HV3" s="111"/>
      <c r="HW3" s="111"/>
      <c r="HX3" s="111"/>
      <c r="HY3" s="111"/>
      <c r="HZ3" s="111"/>
      <c r="IA3" s="111"/>
      <c r="IB3" s="111"/>
      <c r="IC3" s="111"/>
      <c r="ID3" s="111"/>
      <c r="IE3" s="111"/>
      <c r="IF3" s="111"/>
      <c r="IG3" s="111"/>
      <c r="IH3" s="111"/>
      <c r="II3" s="111"/>
      <c r="IJ3" s="111"/>
      <c r="IK3" s="111"/>
      <c r="IL3" s="111"/>
      <c r="IM3" s="111"/>
      <c r="IN3" s="111"/>
      <c r="IO3" s="111"/>
      <c r="IP3" s="111"/>
      <c r="IQ3" s="111"/>
      <c r="IR3" s="111"/>
      <c r="IS3" s="111"/>
      <c r="IT3" s="111"/>
      <c r="IU3" s="111"/>
      <c r="IV3" s="111"/>
      <c r="IW3" s="111"/>
      <c r="IX3" s="111"/>
      <c r="IY3" s="111"/>
      <c r="IZ3" s="111"/>
      <c r="JA3" s="111"/>
      <c r="JB3" s="111"/>
      <c r="JC3" s="111"/>
      <c r="JD3" s="111"/>
      <c r="JE3" s="111"/>
      <c r="JF3" s="111"/>
      <c r="JG3" s="111"/>
      <c r="JH3" s="111"/>
      <c r="JI3" s="111"/>
      <c r="JJ3" s="111"/>
      <c r="JK3" s="111"/>
      <c r="JL3" s="111"/>
      <c r="JM3" s="111"/>
      <c r="JN3" s="111"/>
      <c r="JO3" s="111"/>
      <c r="JP3" s="111"/>
      <c r="JQ3" s="111"/>
      <c r="JR3" s="111"/>
      <c r="JS3" s="111"/>
      <c r="JT3" s="111"/>
      <c r="JU3" s="111"/>
      <c r="JV3" s="111"/>
      <c r="JW3" s="111"/>
      <c r="JX3" s="111"/>
      <c r="JY3" s="111"/>
      <c r="JZ3" s="111"/>
      <c r="KA3" s="111"/>
      <c r="KB3" s="111"/>
      <c r="KC3" s="111"/>
      <c r="KD3" s="111"/>
      <c r="KE3" s="111"/>
      <c r="KF3" s="111"/>
      <c r="KG3" s="111"/>
      <c r="KH3" s="111"/>
      <c r="KI3" s="111"/>
      <c r="KJ3" s="111"/>
      <c r="KK3" s="111"/>
      <c r="KL3" s="111"/>
      <c r="KM3" s="111"/>
      <c r="KN3" s="111"/>
      <c r="KO3" s="111"/>
      <c r="KP3" s="111"/>
      <c r="KQ3" s="111"/>
      <c r="KR3" s="111"/>
      <c r="KS3" s="111"/>
      <c r="KT3" s="111"/>
      <c r="KU3" s="111"/>
      <c r="KV3" s="111"/>
      <c r="KW3" s="111"/>
      <c r="KX3" s="111"/>
      <c r="KY3" s="111"/>
      <c r="KZ3" s="111"/>
      <c r="LA3" s="111"/>
      <c r="LB3" s="111"/>
      <c r="LC3" s="111"/>
      <c r="LD3" s="111"/>
      <c r="LE3" s="111"/>
      <c r="LF3" s="111"/>
      <c r="LG3" s="111"/>
      <c r="LH3" s="111"/>
      <c r="LI3" s="111"/>
      <c r="LJ3" s="111"/>
      <c r="LK3" s="111"/>
      <c r="LL3" s="111"/>
      <c r="LM3" s="111"/>
      <c r="LN3" s="111"/>
      <c r="LO3" s="111"/>
      <c r="LP3" s="111"/>
      <c r="LQ3" s="111"/>
      <c r="LR3" s="111"/>
      <c r="LS3" s="111"/>
      <c r="LT3" s="111"/>
      <c r="LU3" s="111"/>
      <c r="LV3" s="111"/>
      <c r="LW3" s="111"/>
      <c r="LX3" s="111"/>
      <c r="LY3" s="111"/>
      <c r="LZ3" s="111"/>
      <c r="MA3" s="111"/>
      <c r="MB3" s="111"/>
      <c r="MC3" s="111"/>
      <c r="MD3" s="111"/>
      <c r="ME3" s="111"/>
      <c r="MF3" s="111"/>
      <c r="MG3" s="111"/>
      <c r="MH3" s="111"/>
      <c r="MI3" s="111"/>
      <c r="MJ3" s="111"/>
      <c r="MK3" s="111"/>
      <c r="ML3" s="111"/>
      <c r="MM3" s="111"/>
      <c r="MN3" s="111"/>
      <c r="MO3" s="111"/>
      <c r="MP3" s="111"/>
      <c r="MQ3" s="111"/>
      <c r="MR3" s="111"/>
      <c r="MS3" s="111"/>
      <c r="MT3" s="111"/>
      <c r="MU3" s="111"/>
      <c r="MV3" s="111"/>
      <c r="MW3" s="111"/>
      <c r="MX3" s="111"/>
      <c r="MY3" s="111"/>
      <c r="MZ3" s="111"/>
      <c r="NA3" s="111"/>
      <c r="NB3" s="111"/>
      <c r="NC3" s="111"/>
      <c r="ND3" s="111"/>
      <c r="NE3" s="111"/>
      <c r="NF3" s="111"/>
      <c r="NG3" s="111"/>
      <c r="NH3" s="111"/>
      <c r="NI3" s="111"/>
      <c r="NJ3" s="111"/>
      <c r="NK3" s="111"/>
      <c r="NL3" s="111"/>
      <c r="NM3" s="111"/>
      <c r="NN3" s="111"/>
      <c r="NO3" s="111"/>
      <c r="NP3" s="111"/>
      <c r="NQ3" s="111"/>
      <c r="NR3" s="111"/>
      <c r="NS3" s="111"/>
      <c r="NT3" s="111"/>
      <c r="NU3" s="111"/>
      <c r="NV3" s="111"/>
      <c r="NW3" s="111"/>
      <c r="NX3" s="111"/>
    </row>
    <row r="4" spans="1:388" s="120" customFormat="1" ht="24.75" customHeight="1" x14ac:dyDescent="0.2">
      <c r="A4" s="187" t="s">
        <v>22</v>
      </c>
      <c r="B4" s="62"/>
      <c r="C4" s="87"/>
      <c r="D4" s="88"/>
      <c r="E4" s="63"/>
      <c r="F4" s="188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  <c r="DB4" s="119"/>
      <c r="DC4" s="119"/>
      <c r="DD4" s="119"/>
      <c r="DE4" s="119"/>
      <c r="DF4" s="119"/>
      <c r="DG4" s="119"/>
      <c r="DH4" s="119"/>
      <c r="DI4" s="119"/>
      <c r="DJ4" s="119"/>
      <c r="DK4" s="119"/>
      <c r="DL4" s="119"/>
      <c r="DM4" s="119"/>
      <c r="DN4" s="119"/>
      <c r="DO4" s="119"/>
      <c r="DP4" s="119"/>
      <c r="DQ4" s="119"/>
      <c r="DR4" s="119"/>
      <c r="DS4" s="119"/>
      <c r="DT4" s="119"/>
      <c r="DU4" s="119"/>
      <c r="DV4" s="119"/>
      <c r="DW4" s="119"/>
      <c r="DX4" s="119"/>
      <c r="DY4" s="119"/>
      <c r="DZ4" s="119"/>
      <c r="EA4" s="119"/>
      <c r="EB4" s="119"/>
      <c r="EC4" s="119"/>
      <c r="ED4" s="119"/>
      <c r="EE4" s="119"/>
      <c r="EF4" s="119"/>
      <c r="EG4" s="119"/>
      <c r="EH4" s="119"/>
      <c r="EI4" s="119"/>
      <c r="EJ4" s="119"/>
      <c r="EK4" s="119"/>
      <c r="EL4" s="119"/>
      <c r="EM4" s="119"/>
      <c r="EN4" s="119"/>
      <c r="EO4" s="119"/>
      <c r="EP4" s="119"/>
      <c r="EQ4" s="119"/>
      <c r="ER4" s="119"/>
      <c r="ES4" s="119"/>
      <c r="ET4" s="119"/>
      <c r="EU4" s="119"/>
      <c r="EV4" s="119"/>
      <c r="EW4" s="119"/>
      <c r="EX4" s="119"/>
      <c r="EY4" s="119"/>
      <c r="EZ4" s="119"/>
      <c r="FA4" s="119"/>
      <c r="FB4" s="119"/>
      <c r="FC4" s="119"/>
      <c r="FD4" s="119"/>
      <c r="FE4" s="119"/>
      <c r="FF4" s="119"/>
      <c r="FG4" s="119"/>
      <c r="FH4" s="119"/>
      <c r="FI4" s="119"/>
      <c r="FJ4" s="119"/>
      <c r="FK4" s="119"/>
      <c r="FL4" s="119"/>
      <c r="FM4" s="119"/>
      <c r="FN4" s="119"/>
      <c r="FO4" s="119"/>
      <c r="FP4" s="119"/>
      <c r="FQ4" s="119"/>
      <c r="FR4" s="119"/>
      <c r="FS4" s="119"/>
      <c r="FT4" s="119"/>
      <c r="FU4" s="119"/>
      <c r="FV4" s="119"/>
      <c r="FW4" s="119"/>
      <c r="FX4" s="119"/>
      <c r="FY4" s="119"/>
      <c r="FZ4" s="119"/>
      <c r="GA4" s="119"/>
      <c r="GB4" s="119"/>
      <c r="GC4" s="119"/>
      <c r="GD4" s="119"/>
      <c r="GE4" s="119"/>
      <c r="GF4" s="119"/>
      <c r="GG4" s="119"/>
      <c r="GH4" s="119"/>
      <c r="GI4" s="119"/>
      <c r="GJ4" s="119"/>
      <c r="GK4" s="119"/>
      <c r="GL4" s="119"/>
      <c r="GM4" s="119"/>
      <c r="GN4" s="119"/>
      <c r="GO4" s="119"/>
      <c r="GP4" s="119"/>
      <c r="GQ4" s="119"/>
      <c r="GR4" s="119"/>
      <c r="GS4" s="119"/>
      <c r="GT4" s="119"/>
      <c r="GU4" s="119"/>
      <c r="GV4" s="119"/>
      <c r="GW4" s="119"/>
      <c r="GX4" s="119"/>
      <c r="GY4" s="119"/>
      <c r="GZ4" s="119"/>
      <c r="HA4" s="119"/>
      <c r="HB4" s="119"/>
      <c r="HC4" s="119"/>
      <c r="HD4" s="119"/>
      <c r="HE4" s="119"/>
      <c r="HF4" s="119"/>
      <c r="HG4" s="119"/>
      <c r="HH4" s="119"/>
      <c r="HI4" s="119"/>
      <c r="HJ4" s="119"/>
      <c r="HK4" s="119"/>
      <c r="HL4" s="119"/>
      <c r="HM4" s="119"/>
      <c r="HN4" s="119"/>
      <c r="HO4" s="119"/>
      <c r="HP4" s="119"/>
      <c r="HQ4" s="119"/>
      <c r="HR4" s="119"/>
      <c r="HS4" s="119"/>
      <c r="HT4" s="119"/>
      <c r="HU4" s="119"/>
      <c r="HV4" s="119"/>
      <c r="HW4" s="119"/>
      <c r="HX4" s="119"/>
      <c r="HY4" s="119"/>
      <c r="HZ4" s="119"/>
      <c r="IA4" s="119"/>
      <c r="IB4" s="119"/>
      <c r="IC4" s="119"/>
      <c r="ID4" s="119"/>
      <c r="IE4" s="119"/>
      <c r="IF4" s="119"/>
      <c r="IG4" s="119"/>
      <c r="IH4" s="119"/>
      <c r="II4" s="119"/>
      <c r="IJ4" s="119"/>
      <c r="IK4" s="119"/>
      <c r="IL4" s="119"/>
      <c r="IM4" s="119"/>
      <c r="IN4" s="119"/>
      <c r="IO4" s="119"/>
      <c r="IP4" s="119"/>
      <c r="IQ4" s="119"/>
      <c r="IR4" s="119"/>
      <c r="IS4" s="119"/>
      <c r="IT4" s="119"/>
      <c r="IU4" s="119"/>
      <c r="IV4" s="119"/>
      <c r="IW4" s="119"/>
      <c r="IX4" s="119"/>
      <c r="IY4" s="119"/>
      <c r="IZ4" s="119"/>
      <c r="JA4" s="119"/>
      <c r="JB4" s="119"/>
      <c r="JC4" s="119"/>
      <c r="JD4" s="119"/>
      <c r="JE4" s="119"/>
      <c r="JF4" s="119"/>
      <c r="JG4" s="119"/>
      <c r="JH4" s="119"/>
      <c r="JI4" s="119"/>
      <c r="JJ4" s="119"/>
      <c r="JK4" s="119"/>
      <c r="JL4" s="119"/>
      <c r="JM4" s="119"/>
      <c r="JN4" s="119"/>
      <c r="JO4" s="119"/>
      <c r="JP4" s="119"/>
      <c r="JQ4" s="119"/>
      <c r="JR4" s="119"/>
      <c r="JS4" s="119"/>
      <c r="JT4" s="119"/>
      <c r="JU4" s="119"/>
      <c r="JV4" s="119"/>
      <c r="JW4" s="119"/>
      <c r="JX4" s="119"/>
      <c r="JY4" s="119"/>
      <c r="JZ4" s="119"/>
      <c r="KA4" s="119"/>
      <c r="KB4" s="119"/>
      <c r="KC4" s="119"/>
      <c r="KD4" s="119"/>
      <c r="KE4" s="119"/>
      <c r="KF4" s="119"/>
      <c r="KG4" s="119"/>
      <c r="KH4" s="119"/>
      <c r="KI4" s="119"/>
      <c r="KJ4" s="119"/>
      <c r="KK4" s="119"/>
      <c r="KL4" s="119"/>
      <c r="KM4" s="119"/>
      <c r="KN4" s="119"/>
      <c r="KO4" s="119"/>
      <c r="KP4" s="119"/>
      <c r="KQ4" s="119"/>
      <c r="KR4" s="119"/>
      <c r="KS4" s="119"/>
      <c r="KT4" s="119"/>
      <c r="KU4" s="119"/>
      <c r="KV4" s="119"/>
      <c r="KW4" s="119"/>
      <c r="KX4" s="119"/>
      <c r="KY4" s="119"/>
      <c r="KZ4" s="119"/>
      <c r="LA4" s="119"/>
      <c r="LB4" s="119"/>
      <c r="LC4" s="119"/>
      <c r="LD4" s="119"/>
      <c r="LE4" s="119"/>
      <c r="LF4" s="119"/>
      <c r="LG4" s="119"/>
      <c r="LH4" s="119"/>
      <c r="LI4" s="119"/>
      <c r="LJ4" s="119"/>
      <c r="LK4" s="119"/>
      <c r="LL4" s="119"/>
      <c r="LM4" s="119"/>
      <c r="LN4" s="119"/>
      <c r="LO4" s="119"/>
      <c r="LP4" s="119"/>
      <c r="LQ4" s="119"/>
      <c r="LR4" s="119"/>
      <c r="LS4" s="119"/>
      <c r="LT4" s="119"/>
      <c r="LU4" s="119"/>
      <c r="LV4" s="119"/>
      <c r="LW4" s="119"/>
      <c r="LX4" s="119"/>
      <c r="LY4" s="119"/>
      <c r="LZ4" s="119"/>
      <c r="MA4" s="119"/>
      <c r="MB4" s="119"/>
      <c r="MC4" s="119"/>
      <c r="MD4" s="119"/>
      <c r="ME4" s="119"/>
      <c r="MF4" s="119"/>
      <c r="MG4" s="119"/>
      <c r="MH4" s="119"/>
      <c r="MI4" s="119"/>
      <c r="MJ4" s="119"/>
      <c r="MK4" s="119"/>
      <c r="ML4" s="119"/>
      <c r="MM4" s="119"/>
      <c r="MN4" s="119"/>
      <c r="MO4" s="119"/>
      <c r="MP4" s="119"/>
      <c r="MQ4" s="119"/>
      <c r="MR4" s="119"/>
      <c r="MS4" s="119"/>
      <c r="MT4" s="119"/>
      <c r="MU4" s="119"/>
      <c r="MV4" s="119"/>
      <c r="MW4" s="119"/>
      <c r="MX4" s="119"/>
      <c r="MY4" s="119"/>
      <c r="MZ4" s="119"/>
      <c r="NA4" s="119"/>
      <c r="NB4" s="119"/>
      <c r="NC4" s="119"/>
      <c r="ND4" s="119"/>
      <c r="NE4" s="119"/>
      <c r="NF4" s="119"/>
      <c r="NG4" s="119"/>
      <c r="NH4" s="119"/>
      <c r="NI4" s="119"/>
      <c r="NJ4" s="119"/>
      <c r="NK4" s="119"/>
      <c r="NL4" s="119"/>
      <c r="NM4" s="119"/>
      <c r="NN4" s="119"/>
      <c r="NO4" s="119"/>
      <c r="NP4" s="119"/>
      <c r="NQ4" s="119"/>
      <c r="NR4" s="119"/>
      <c r="NS4" s="119"/>
      <c r="NT4" s="119"/>
      <c r="NU4" s="119"/>
      <c r="NV4" s="119"/>
      <c r="NW4" s="119"/>
      <c r="NX4" s="119"/>
    </row>
    <row r="5" spans="1:388" s="121" customFormat="1" ht="25.5" customHeight="1" x14ac:dyDescent="0.2">
      <c r="A5" s="9" t="s">
        <v>41</v>
      </c>
      <c r="B5" s="10"/>
      <c r="C5" s="10"/>
      <c r="D5" s="10"/>
      <c r="E5" s="64"/>
      <c r="F5" s="191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  <c r="JI5" s="119"/>
      <c r="JJ5" s="119"/>
      <c r="JK5" s="119"/>
      <c r="JL5" s="119"/>
      <c r="JM5" s="119"/>
      <c r="JN5" s="119"/>
      <c r="JO5" s="119"/>
      <c r="JP5" s="119"/>
      <c r="JQ5" s="119"/>
      <c r="JR5" s="119"/>
      <c r="JS5" s="119"/>
      <c r="JT5" s="119"/>
      <c r="JU5" s="119"/>
      <c r="JV5" s="119"/>
      <c r="JW5" s="119"/>
      <c r="JX5" s="119"/>
      <c r="JY5" s="119"/>
      <c r="JZ5" s="119"/>
      <c r="KA5" s="119"/>
      <c r="KB5" s="119"/>
      <c r="KC5" s="119"/>
      <c r="KD5" s="119"/>
      <c r="KE5" s="119"/>
      <c r="KF5" s="119"/>
      <c r="KG5" s="119"/>
      <c r="KH5" s="119"/>
      <c r="KI5" s="119"/>
      <c r="KJ5" s="119"/>
      <c r="KK5" s="119"/>
      <c r="KL5" s="119"/>
      <c r="KM5" s="119"/>
      <c r="KN5" s="119"/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19"/>
      <c r="LF5" s="119"/>
      <c r="LG5" s="119"/>
      <c r="LH5" s="119"/>
      <c r="LI5" s="119"/>
      <c r="LJ5" s="119"/>
      <c r="LK5" s="119"/>
      <c r="LL5" s="119"/>
      <c r="LM5" s="119"/>
      <c r="LN5" s="119"/>
      <c r="LO5" s="119"/>
      <c r="LP5" s="119"/>
      <c r="LQ5" s="119"/>
      <c r="LR5" s="119"/>
      <c r="LS5" s="119"/>
      <c r="LT5" s="119"/>
      <c r="LU5" s="119"/>
      <c r="LV5" s="119"/>
      <c r="LW5" s="119"/>
      <c r="LX5" s="119"/>
      <c r="LY5" s="119"/>
      <c r="LZ5" s="119"/>
      <c r="MA5" s="119"/>
      <c r="MB5" s="119"/>
      <c r="MC5" s="119"/>
      <c r="MD5" s="119"/>
      <c r="ME5" s="119"/>
      <c r="MF5" s="119"/>
      <c r="MG5" s="119"/>
      <c r="MH5" s="119"/>
      <c r="MI5" s="119"/>
      <c r="MJ5" s="119"/>
      <c r="MK5" s="119"/>
      <c r="ML5" s="119"/>
      <c r="MM5" s="119"/>
      <c r="MN5" s="119"/>
      <c r="MO5" s="119"/>
      <c r="MP5" s="119"/>
      <c r="MQ5" s="119"/>
      <c r="MR5" s="119"/>
      <c r="MS5" s="119"/>
      <c r="MT5" s="119"/>
      <c r="MU5" s="119"/>
      <c r="MV5" s="119"/>
      <c r="MW5" s="119"/>
      <c r="MX5" s="119"/>
      <c r="MY5" s="119"/>
      <c r="MZ5" s="119"/>
      <c r="NA5" s="119"/>
      <c r="NB5" s="119"/>
      <c r="NC5" s="119"/>
      <c r="ND5" s="119"/>
      <c r="NE5" s="119"/>
      <c r="NF5" s="119"/>
      <c r="NG5" s="119"/>
      <c r="NH5" s="119"/>
      <c r="NI5" s="119"/>
      <c r="NJ5" s="119"/>
      <c r="NK5" s="119"/>
      <c r="NL5" s="119"/>
      <c r="NM5" s="119"/>
      <c r="NN5" s="119"/>
      <c r="NO5" s="119"/>
      <c r="NP5" s="119"/>
      <c r="NQ5" s="119"/>
      <c r="NR5" s="119"/>
      <c r="NS5" s="119"/>
      <c r="NT5" s="119"/>
      <c r="NU5" s="119"/>
      <c r="NV5" s="119"/>
      <c r="NW5" s="119"/>
      <c r="NX5" s="119"/>
    </row>
    <row r="6" spans="1:388" s="122" customFormat="1" ht="23.25" customHeight="1" x14ac:dyDescent="0.2">
      <c r="A6" s="189" t="s">
        <v>41</v>
      </c>
      <c r="B6" s="4" t="s">
        <v>216</v>
      </c>
      <c r="C6" s="4" t="s">
        <v>189</v>
      </c>
      <c r="D6" s="89" t="s">
        <v>220</v>
      </c>
      <c r="E6" s="57">
        <v>230573.08000000002</v>
      </c>
      <c r="F6" s="190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11"/>
      <c r="JR6" s="111"/>
      <c r="JS6" s="111"/>
      <c r="JT6" s="111"/>
      <c r="JU6" s="111"/>
      <c r="JV6" s="111"/>
      <c r="JW6" s="111"/>
      <c r="JX6" s="111"/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11"/>
      <c r="KL6" s="111"/>
      <c r="KM6" s="111"/>
      <c r="KN6" s="111"/>
      <c r="KO6" s="111"/>
      <c r="KP6" s="111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11"/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11"/>
      <c r="LN6" s="111"/>
      <c r="LO6" s="111"/>
      <c r="LP6" s="111"/>
      <c r="LQ6" s="111"/>
      <c r="LR6" s="111"/>
      <c r="LS6" s="111"/>
      <c r="LT6" s="111"/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11"/>
      <c r="MH6" s="111"/>
      <c r="MI6" s="111"/>
      <c r="MJ6" s="111"/>
      <c r="MK6" s="111"/>
      <c r="ML6" s="111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11"/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11"/>
      <c r="NJ6" s="111"/>
      <c r="NK6" s="111"/>
      <c r="NL6" s="111"/>
      <c r="NM6" s="111"/>
      <c r="NN6" s="111"/>
      <c r="NO6" s="111"/>
      <c r="NP6" s="111"/>
      <c r="NQ6" s="111"/>
      <c r="NR6" s="111"/>
      <c r="NS6" s="111"/>
      <c r="NT6" s="111"/>
      <c r="NU6" s="111"/>
      <c r="NV6" s="111"/>
      <c r="NW6" s="111"/>
      <c r="NX6" s="111"/>
    </row>
    <row r="7" spans="1:388" s="122" customFormat="1" ht="23.25" customHeight="1" x14ac:dyDescent="0.2">
      <c r="A7" s="189" t="s">
        <v>41</v>
      </c>
      <c r="B7" s="4" t="s">
        <v>216</v>
      </c>
      <c r="C7" s="4" t="s">
        <v>190</v>
      </c>
      <c r="D7" s="89" t="s">
        <v>221</v>
      </c>
      <c r="E7" s="57">
        <v>28105808</v>
      </c>
      <c r="F7" s="190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11"/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11"/>
      <c r="JR7" s="111"/>
      <c r="JS7" s="111"/>
      <c r="JT7" s="111"/>
      <c r="JU7" s="111"/>
      <c r="JV7" s="111"/>
      <c r="JW7" s="111"/>
      <c r="JX7" s="111"/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11"/>
      <c r="KL7" s="111"/>
      <c r="KM7" s="111"/>
      <c r="KN7" s="111"/>
      <c r="KO7" s="111"/>
      <c r="KP7" s="111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11"/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11"/>
      <c r="LN7" s="111"/>
      <c r="LO7" s="111"/>
      <c r="LP7" s="111"/>
      <c r="LQ7" s="111"/>
      <c r="LR7" s="111"/>
      <c r="LS7" s="111"/>
      <c r="LT7" s="111"/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11"/>
      <c r="MH7" s="111"/>
      <c r="MI7" s="111"/>
      <c r="MJ7" s="111"/>
      <c r="MK7" s="111"/>
      <c r="ML7" s="111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11"/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11"/>
      <c r="NJ7" s="111"/>
      <c r="NK7" s="111"/>
      <c r="NL7" s="111"/>
      <c r="NM7" s="111"/>
      <c r="NN7" s="111"/>
      <c r="NO7" s="111"/>
      <c r="NP7" s="111"/>
      <c r="NQ7" s="111"/>
      <c r="NR7" s="111"/>
      <c r="NS7" s="111"/>
      <c r="NT7" s="111"/>
      <c r="NU7" s="111"/>
      <c r="NV7" s="111"/>
      <c r="NW7" s="111"/>
      <c r="NX7" s="111"/>
    </row>
    <row r="8" spans="1:388" s="122" customFormat="1" ht="23.25" customHeight="1" x14ac:dyDescent="0.2">
      <c r="A8" s="189" t="s">
        <v>41</v>
      </c>
      <c r="B8" s="4" t="s">
        <v>217</v>
      </c>
      <c r="C8" s="4" t="s">
        <v>191</v>
      </c>
      <c r="D8" s="89" t="s">
        <v>222</v>
      </c>
      <c r="E8" s="57">
        <v>4000000</v>
      </c>
      <c r="F8" s="192"/>
      <c r="G8" s="111"/>
      <c r="H8" s="114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  <c r="IR8" s="111"/>
      <c r="IS8" s="111"/>
      <c r="IT8" s="111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11"/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11"/>
      <c r="JR8" s="111"/>
      <c r="JS8" s="111"/>
      <c r="JT8" s="111"/>
      <c r="JU8" s="111"/>
      <c r="JV8" s="111"/>
      <c r="JW8" s="111"/>
      <c r="JX8" s="111"/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11"/>
      <c r="KL8" s="111"/>
      <c r="KM8" s="111"/>
      <c r="KN8" s="111"/>
      <c r="KO8" s="111"/>
      <c r="KP8" s="111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11"/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11"/>
      <c r="LN8" s="111"/>
      <c r="LO8" s="111"/>
      <c r="LP8" s="111"/>
      <c r="LQ8" s="111"/>
      <c r="LR8" s="111"/>
      <c r="LS8" s="111"/>
      <c r="LT8" s="111"/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11"/>
      <c r="MH8" s="111"/>
      <c r="MI8" s="111"/>
      <c r="MJ8" s="111"/>
      <c r="MK8" s="111"/>
      <c r="ML8" s="111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11"/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11"/>
      <c r="NJ8" s="111"/>
      <c r="NK8" s="111"/>
      <c r="NL8" s="111"/>
      <c r="NM8" s="111"/>
      <c r="NN8" s="111"/>
      <c r="NO8" s="111"/>
      <c r="NP8" s="111"/>
      <c r="NQ8" s="111"/>
      <c r="NR8" s="111"/>
      <c r="NS8" s="111"/>
      <c r="NT8" s="111"/>
      <c r="NU8" s="111"/>
      <c r="NV8" s="111"/>
      <c r="NW8" s="111"/>
      <c r="NX8" s="111"/>
    </row>
    <row r="9" spans="1:388" s="124" customFormat="1" ht="23.25" customHeight="1" x14ac:dyDescent="0.2">
      <c r="A9" s="189" t="s">
        <v>41</v>
      </c>
      <c r="B9" s="4" t="s">
        <v>217</v>
      </c>
      <c r="C9" s="4" t="s">
        <v>192</v>
      </c>
      <c r="D9" s="89" t="s">
        <v>223</v>
      </c>
      <c r="E9" s="57">
        <v>753093.12</v>
      </c>
      <c r="F9" s="192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  <c r="IR9" s="111"/>
      <c r="IS9" s="111"/>
      <c r="IT9" s="111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11"/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11"/>
      <c r="JR9" s="111"/>
      <c r="JS9" s="111"/>
      <c r="JT9" s="111"/>
      <c r="JU9" s="111"/>
      <c r="JV9" s="111"/>
      <c r="JW9" s="111"/>
      <c r="JX9" s="111"/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11"/>
      <c r="KL9" s="111"/>
      <c r="KM9" s="111"/>
      <c r="KN9" s="111"/>
      <c r="KO9" s="111"/>
      <c r="KP9" s="111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11"/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11"/>
      <c r="LN9" s="111"/>
      <c r="LO9" s="111"/>
      <c r="LP9" s="111"/>
      <c r="LQ9" s="111"/>
      <c r="LR9" s="111"/>
      <c r="LS9" s="111"/>
      <c r="LT9" s="111"/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11"/>
      <c r="MH9" s="111"/>
      <c r="MI9" s="111"/>
      <c r="MJ9" s="111"/>
      <c r="MK9" s="111"/>
      <c r="ML9" s="111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11"/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11"/>
      <c r="NJ9" s="111"/>
      <c r="NK9" s="111"/>
      <c r="NL9" s="111"/>
      <c r="NM9" s="111"/>
      <c r="NN9" s="111"/>
      <c r="NO9" s="111"/>
      <c r="NP9" s="111"/>
      <c r="NQ9" s="111"/>
      <c r="NR9" s="111"/>
      <c r="NS9" s="111"/>
      <c r="NT9" s="111"/>
      <c r="NU9" s="111"/>
      <c r="NV9" s="111"/>
      <c r="NW9" s="111"/>
      <c r="NX9" s="111"/>
    </row>
    <row r="10" spans="1:388" s="124" customFormat="1" ht="23.25" customHeight="1" x14ac:dyDescent="0.2">
      <c r="A10" s="189" t="s">
        <v>41</v>
      </c>
      <c r="B10" s="4" t="s">
        <v>217</v>
      </c>
      <c r="C10" s="4" t="s">
        <v>193</v>
      </c>
      <c r="D10" s="89" t="s">
        <v>224</v>
      </c>
      <c r="E10" s="57">
        <v>527670</v>
      </c>
      <c r="F10" s="252" t="e">
        <f>#REF!</f>
        <v>#REF!</v>
      </c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</row>
    <row r="11" spans="1:388" s="124" customFormat="1" ht="23.25" customHeight="1" x14ac:dyDescent="0.2">
      <c r="A11" s="189" t="s">
        <v>41</v>
      </c>
      <c r="B11" s="4" t="s">
        <v>217</v>
      </c>
      <c r="C11" s="4" t="s">
        <v>194</v>
      </c>
      <c r="D11" s="89" t="s">
        <v>225</v>
      </c>
      <c r="E11" s="57">
        <v>59979.7</v>
      </c>
      <c r="F11" s="252" t="e">
        <f>#REF!</f>
        <v>#REF!</v>
      </c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</row>
    <row r="12" spans="1:388" s="124" customFormat="1" ht="23.25" customHeight="1" x14ac:dyDescent="0.2">
      <c r="A12" s="189" t="s">
        <v>41</v>
      </c>
      <c r="B12" s="4" t="s">
        <v>217</v>
      </c>
      <c r="C12" s="4" t="s">
        <v>195</v>
      </c>
      <c r="D12" s="89" t="s">
        <v>226</v>
      </c>
      <c r="E12" s="57">
        <v>125460</v>
      </c>
      <c r="F12" s="252" t="e">
        <f>#REF!</f>
        <v>#REF!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11"/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11"/>
      <c r="NJ12" s="111"/>
      <c r="NK12" s="111"/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</row>
    <row r="13" spans="1:388" s="124" customFormat="1" ht="23.25" customHeight="1" x14ac:dyDescent="0.2">
      <c r="A13" s="189" t="s">
        <v>41</v>
      </c>
      <c r="B13" s="4" t="s">
        <v>217</v>
      </c>
      <c r="C13" s="4" t="s">
        <v>196</v>
      </c>
      <c r="D13" s="89" t="s">
        <v>227</v>
      </c>
      <c r="E13" s="57">
        <v>444351.3</v>
      </c>
      <c r="F13" s="252" t="e">
        <f>#REF!</f>
        <v>#REF!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11"/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11"/>
      <c r="JR13" s="111"/>
      <c r="JS13" s="111"/>
      <c r="JT13" s="111"/>
      <c r="JU13" s="111"/>
      <c r="JV13" s="111"/>
      <c r="JW13" s="111"/>
      <c r="JX13" s="111"/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11"/>
      <c r="KL13" s="111"/>
      <c r="KM13" s="111"/>
      <c r="KN13" s="111"/>
      <c r="KO13" s="111"/>
      <c r="KP13" s="111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11"/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11"/>
      <c r="LN13" s="111"/>
      <c r="LO13" s="111"/>
      <c r="LP13" s="111"/>
      <c r="LQ13" s="111"/>
      <c r="LR13" s="111"/>
      <c r="LS13" s="111"/>
      <c r="LT13" s="111"/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11"/>
      <c r="MH13" s="111"/>
      <c r="MI13" s="111"/>
      <c r="MJ13" s="111"/>
      <c r="MK13" s="111"/>
      <c r="ML13" s="111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11"/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11"/>
      <c r="NJ13" s="111"/>
      <c r="NK13" s="111"/>
      <c r="NL13" s="111"/>
      <c r="NM13" s="111"/>
      <c r="NN13" s="111"/>
      <c r="NO13" s="111"/>
      <c r="NP13" s="111"/>
      <c r="NQ13" s="111"/>
      <c r="NR13" s="111"/>
      <c r="NS13" s="111"/>
      <c r="NT13" s="111"/>
      <c r="NU13" s="111"/>
      <c r="NV13" s="111"/>
      <c r="NW13" s="111"/>
      <c r="NX13" s="111"/>
    </row>
    <row r="14" spans="1:388" s="124" customFormat="1" ht="23.25" customHeight="1" x14ac:dyDescent="0.2">
      <c r="A14" s="189" t="s">
        <v>41</v>
      </c>
      <c r="B14" s="4" t="s">
        <v>217</v>
      </c>
      <c r="C14" s="4" t="s">
        <v>197</v>
      </c>
      <c r="D14" s="89" t="s">
        <v>228</v>
      </c>
      <c r="E14" s="57">
        <v>51978</v>
      </c>
      <c r="F14" s="252" t="e">
        <f>#REF!</f>
        <v>#REF!</v>
      </c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1"/>
      <c r="JU14" s="111"/>
      <c r="JV14" s="111"/>
      <c r="JW14" s="111"/>
      <c r="JX14" s="111"/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11"/>
      <c r="KL14" s="111"/>
      <c r="KM14" s="111"/>
      <c r="KN14" s="111"/>
      <c r="KO14" s="111"/>
      <c r="KP14" s="111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11"/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  <c r="MJ14" s="111"/>
      <c r="MK14" s="111"/>
      <c r="ML14" s="111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11"/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11"/>
      <c r="NJ14" s="111"/>
      <c r="NK14" s="111"/>
      <c r="NL14" s="111"/>
      <c r="NM14" s="111"/>
      <c r="NN14" s="111"/>
      <c r="NO14" s="111"/>
      <c r="NP14" s="111"/>
      <c r="NQ14" s="111"/>
      <c r="NR14" s="111"/>
      <c r="NS14" s="111"/>
      <c r="NT14" s="111"/>
      <c r="NU14" s="111"/>
      <c r="NV14" s="111"/>
      <c r="NW14" s="111"/>
      <c r="NX14" s="111"/>
    </row>
    <row r="15" spans="1:388" s="124" customFormat="1" ht="23.25" customHeight="1" x14ac:dyDescent="0.2">
      <c r="A15" s="189" t="s">
        <v>41</v>
      </c>
      <c r="B15" s="4" t="s">
        <v>217</v>
      </c>
      <c r="C15" s="4" t="s">
        <v>198</v>
      </c>
      <c r="D15" s="89" t="s">
        <v>229</v>
      </c>
      <c r="E15" s="57">
        <v>210000</v>
      </c>
      <c r="F15" s="252" t="e">
        <f>#REF!</f>
        <v>#REF!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11"/>
      <c r="KL15" s="111"/>
      <c r="KM15" s="111"/>
      <c r="KN15" s="111"/>
      <c r="KO15" s="111"/>
      <c r="KP15" s="111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11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  <c r="MJ15" s="111"/>
      <c r="MK15" s="111"/>
      <c r="ML15" s="111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11"/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11"/>
      <c r="NJ15" s="111"/>
      <c r="NK15" s="111"/>
      <c r="NL15" s="111"/>
      <c r="NM15" s="111"/>
      <c r="NN15" s="111"/>
      <c r="NO15" s="111"/>
      <c r="NP15" s="111"/>
      <c r="NQ15" s="111"/>
      <c r="NR15" s="111"/>
      <c r="NS15" s="111"/>
      <c r="NT15" s="111"/>
      <c r="NU15" s="111"/>
      <c r="NV15" s="111"/>
      <c r="NW15" s="111"/>
      <c r="NX15" s="111"/>
    </row>
    <row r="16" spans="1:388" s="124" customFormat="1" ht="23.25" customHeight="1" x14ac:dyDescent="0.2">
      <c r="A16" s="189" t="s">
        <v>41</v>
      </c>
      <c r="B16" s="4" t="s">
        <v>217</v>
      </c>
      <c r="C16" s="4" t="s">
        <v>60</v>
      </c>
      <c r="D16" s="89" t="s">
        <v>5</v>
      </c>
      <c r="E16" s="57">
        <v>4680709</v>
      </c>
      <c r="F16" s="252" t="e">
        <f>#REF!</f>
        <v>#REF!</v>
      </c>
      <c r="G16" s="111"/>
      <c r="H16" s="114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  <c r="MJ16" s="111"/>
      <c r="MK16" s="111"/>
      <c r="ML16" s="111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11"/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11"/>
      <c r="NJ16" s="111"/>
      <c r="NK16" s="111"/>
      <c r="NL16" s="111"/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</row>
    <row r="17" spans="1:388" s="124" customFormat="1" ht="23.25" customHeight="1" x14ac:dyDescent="0.2">
      <c r="A17" s="189" t="s">
        <v>41</v>
      </c>
      <c r="B17" s="4" t="s">
        <v>218</v>
      </c>
      <c r="C17" s="4" t="s">
        <v>199</v>
      </c>
      <c r="D17" s="89" t="s">
        <v>230</v>
      </c>
      <c r="E17" s="57">
        <v>1083172.04</v>
      </c>
      <c r="F17" s="252" t="e">
        <f>#REF!</f>
        <v>#REF!</v>
      </c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  <c r="IR17" s="111"/>
      <c r="IS17" s="111"/>
      <c r="IT17" s="111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11"/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11"/>
      <c r="JR17" s="111"/>
      <c r="JS17" s="111"/>
      <c r="JT17" s="111"/>
      <c r="JU17" s="111"/>
      <c r="JV17" s="111"/>
      <c r="JW17" s="111"/>
      <c r="JX17" s="111"/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11"/>
      <c r="KL17" s="111"/>
      <c r="KM17" s="111"/>
      <c r="KN17" s="111"/>
      <c r="KO17" s="111"/>
      <c r="KP17" s="111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11"/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1"/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11"/>
      <c r="MH17" s="111"/>
      <c r="MI17" s="111"/>
      <c r="MJ17" s="111"/>
      <c r="MK17" s="111"/>
      <c r="ML17" s="111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11"/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11"/>
      <c r="NJ17" s="111"/>
      <c r="NK17" s="111"/>
      <c r="NL17" s="111"/>
      <c r="NM17" s="111"/>
      <c r="NN17" s="111"/>
      <c r="NO17" s="111"/>
      <c r="NP17" s="111"/>
      <c r="NQ17" s="111"/>
      <c r="NR17" s="111"/>
      <c r="NS17" s="111"/>
      <c r="NT17" s="111"/>
      <c r="NU17" s="111"/>
      <c r="NV17" s="111"/>
      <c r="NW17" s="111"/>
      <c r="NX17" s="111"/>
    </row>
    <row r="18" spans="1:388" s="124" customFormat="1" ht="23.25" customHeight="1" x14ac:dyDescent="0.2">
      <c r="A18" s="189" t="s">
        <v>41</v>
      </c>
      <c r="B18" s="4" t="s">
        <v>218</v>
      </c>
      <c r="C18" s="4" t="s">
        <v>200</v>
      </c>
      <c r="D18" s="89" t="s">
        <v>89</v>
      </c>
      <c r="E18" s="57">
        <v>24200</v>
      </c>
      <c r="F18" s="252" t="e">
        <f>#REF!</f>
        <v>#REF!</v>
      </c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11"/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11"/>
      <c r="JR18" s="111"/>
      <c r="JS18" s="111"/>
      <c r="JT18" s="111"/>
      <c r="JU18" s="111"/>
      <c r="JV18" s="111"/>
      <c r="JW18" s="111"/>
      <c r="JX18" s="111"/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11"/>
      <c r="KL18" s="111"/>
      <c r="KM18" s="111"/>
      <c r="KN18" s="111"/>
      <c r="KO18" s="111"/>
      <c r="KP18" s="111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11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  <c r="MI18" s="111"/>
      <c r="MJ18" s="111"/>
      <c r="MK18" s="111"/>
      <c r="ML18" s="111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11"/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11"/>
      <c r="NJ18" s="111"/>
      <c r="NK18" s="111"/>
      <c r="NL18" s="111"/>
      <c r="NM18" s="111"/>
      <c r="NN18" s="111"/>
      <c r="NO18" s="111"/>
      <c r="NP18" s="111"/>
      <c r="NQ18" s="111"/>
      <c r="NR18" s="111"/>
      <c r="NS18" s="111"/>
      <c r="NT18" s="111"/>
      <c r="NU18" s="111"/>
      <c r="NV18" s="111"/>
      <c r="NW18" s="111"/>
      <c r="NX18" s="111"/>
    </row>
    <row r="19" spans="1:388" s="124" customFormat="1" ht="23.25" customHeight="1" x14ac:dyDescent="0.2">
      <c r="A19" s="189" t="s">
        <v>41</v>
      </c>
      <c r="B19" s="4" t="s">
        <v>218</v>
      </c>
      <c r="C19" s="4" t="s">
        <v>201</v>
      </c>
      <c r="D19" s="89" t="s">
        <v>51</v>
      </c>
      <c r="E19" s="57">
        <v>323000</v>
      </c>
      <c r="F19" s="252" t="e">
        <f>#REF!</f>
        <v>#REF!</v>
      </c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11"/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11"/>
      <c r="JR19" s="111"/>
      <c r="JS19" s="111"/>
      <c r="JT19" s="111"/>
      <c r="JU19" s="111"/>
      <c r="JV19" s="111"/>
      <c r="JW19" s="111"/>
      <c r="JX19" s="111"/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11"/>
      <c r="KL19" s="111"/>
      <c r="KM19" s="111"/>
      <c r="KN19" s="111"/>
      <c r="KO19" s="111"/>
      <c r="KP19" s="111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11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  <c r="MJ19" s="111"/>
      <c r="MK19" s="111"/>
      <c r="ML19" s="111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11"/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11"/>
      <c r="NJ19" s="111"/>
      <c r="NK19" s="111"/>
      <c r="NL19" s="111"/>
      <c r="NM19" s="111"/>
      <c r="NN19" s="111"/>
      <c r="NO19" s="111"/>
      <c r="NP19" s="111"/>
      <c r="NQ19" s="111"/>
      <c r="NR19" s="111"/>
      <c r="NS19" s="111"/>
      <c r="NT19" s="111"/>
      <c r="NU19" s="111"/>
      <c r="NV19" s="111"/>
      <c r="NW19" s="111"/>
      <c r="NX19" s="111"/>
    </row>
    <row r="20" spans="1:388" s="124" customFormat="1" ht="23.25" customHeight="1" x14ac:dyDescent="0.2">
      <c r="A20" s="189" t="s">
        <v>41</v>
      </c>
      <c r="B20" s="4" t="s">
        <v>218</v>
      </c>
      <c r="C20" s="4" t="s">
        <v>202</v>
      </c>
      <c r="D20" s="89" t="s">
        <v>231</v>
      </c>
      <c r="E20" s="57">
        <v>36249</v>
      </c>
      <c r="F20" s="252" t="e">
        <f>#REF!</f>
        <v>#REF!</v>
      </c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11"/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11"/>
      <c r="JR20" s="111"/>
      <c r="JS20" s="111"/>
      <c r="JT20" s="111"/>
      <c r="JU20" s="111"/>
      <c r="JV20" s="111"/>
      <c r="JW20" s="111"/>
      <c r="JX20" s="111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  <c r="MJ20" s="111"/>
      <c r="MK20" s="111"/>
      <c r="ML20" s="111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11"/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11"/>
      <c r="NJ20" s="111"/>
      <c r="NK20" s="111"/>
      <c r="NL20" s="111"/>
      <c r="NM20" s="111"/>
      <c r="NN20" s="111"/>
      <c r="NO20" s="111"/>
      <c r="NP20" s="111"/>
      <c r="NQ20" s="111"/>
      <c r="NR20" s="111"/>
      <c r="NS20" s="111"/>
      <c r="NT20" s="111"/>
      <c r="NU20" s="111"/>
      <c r="NV20" s="111"/>
      <c r="NW20" s="111"/>
      <c r="NX20" s="111"/>
    </row>
    <row r="21" spans="1:388" s="124" customFormat="1" ht="23.25" customHeight="1" x14ac:dyDescent="0.2">
      <c r="A21" s="189" t="s">
        <v>41</v>
      </c>
      <c r="B21" s="4" t="s">
        <v>218</v>
      </c>
      <c r="C21" s="4" t="s">
        <v>203</v>
      </c>
      <c r="D21" s="89" t="s">
        <v>232</v>
      </c>
      <c r="E21" s="57">
        <v>1046706.98</v>
      </c>
      <c r="F21" s="252" t="e">
        <f>#REF!</f>
        <v>#REF!</v>
      </c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11"/>
      <c r="JR21" s="111"/>
      <c r="JS21" s="111"/>
      <c r="JT21" s="111"/>
      <c r="JU21" s="111"/>
      <c r="JV21" s="111"/>
      <c r="JW21" s="111"/>
      <c r="JX21" s="111"/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11"/>
      <c r="KL21" s="111"/>
      <c r="KM21" s="111"/>
      <c r="KN21" s="111"/>
      <c r="KO21" s="111"/>
      <c r="KP21" s="111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11"/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  <c r="MI21" s="111"/>
      <c r="MJ21" s="111"/>
      <c r="MK21" s="111"/>
      <c r="ML21" s="111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11"/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11"/>
      <c r="NJ21" s="111"/>
      <c r="NK21" s="111"/>
      <c r="NL21" s="111"/>
      <c r="NM21" s="111"/>
      <c r="NN21" s="111"/>
      <c r="NO21" s="111"/>
      <c r="NP21" s="111"/>
      <c r="NQ21" s="111"/>
      <c r="NR21" s="111"/>
      <c r="NS21" s="111"/>
      <c r="NT21" s="111"/>
      <c r="NU21" s="111"/>
      <c r="NV21" s="111"/>
      <c r="NW21" s="111"/>
      <c r="NX21" s="111"/>
    </row>
    <row r="22" spans="1:388" s="122" customFormat="1" ht="23.25" customHeight="1" x14ac:dyDescent="0.2">
      <c r="A22" s="189" t="s">
        <v>41</v>
      </c>
      <c r="B22" s="4" t="s">
        <v>218</v>
      </c>
      <c r="C22" s="4" t="s">
        <v>204</v>
      </c>
      <c r="D22" s="89" t="s">
        <v>61</v>
      </c>
      <c r="E22" s="57">
        <v>6012740</v>
      </c>
      <c r="F22" s="190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1"/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11"/>
      <c r="JR22" s="111"/>
      <c r="JS22" s="111"/>
      <c r="JT22" s="111"/>
      <c r="JU22" s="111"/>
      <c r="JV22" s="111"/>
      <c r="JW22" s="111"/>
      <c r="JX22" s="111"/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11"/>
      <c r="KL22" s="111"/>
      <c r="KM22" s="111"/>
      <c r="KN22" s="111"/>
      <c r="KO22" s="111"/>
      <c r="KP22" s="111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11"/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11"/>
      <c r="LN22" s="111"/>
      <c r="LO22" s="111"/>
      <c r="LP22" s="111"/>
      <c r="LQ22" s="111"/>
      <c r="LR22" s="111"/>
      <c r="LS22" s="111"/>
      <c r="LT22" s="111"/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11"/>
      <c r="MH22" s="111"/>
      <c r="MI22" s="111"/>
      <c r="MJ22" s="111"/>
      <c r="MK22" s="111"/>
      <c r="ML22" s="111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11"/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11"/>
      <c r="NJ22" s="111"/>
      <c r="NK22" s="111"/>
      <c r="NL22" s="111"/>
      <c r="NM22" s="111"/>
      <c r="NN22" s="111"/>
      <c r="NO22" s="111"/>
      <c r="NP22" s="111"/>
      <c r="NQ22" s="111"/>
      <c r="NR22" s="111"/>
      <c r="NS22" s="111"/>
      <c r="NT22" s="111"/>
      <c r="NU22" s="111"/>
      <c r="NV22" s="111"/>
      <c r="NW22" s="111"/>
      <c r="NX22" s="111"/>
    </row>
    <row r="23" spans="1:388" s="122" customFormat="1" ht="23.25" customHeight="1" x14ac:dyDescent="0.2">
      <c r="A23" s="189" t="s">
        <v>41</v>
      </c>
      <c r="B23" s="4" t="s">
        <v>218</v>
      </c>
      <c r="C23" s="4" t="s">
        <v>205</v>
      </c>
      <c r="D23" s="89" t="s">
        <v>233</v>
      </c>
      <c r="E23" s="57">
        <v>964002</v>
      </c>
      <c r="F23" s="190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1"/>
      <c r="HY23" s="111"/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11"/>
      <c r="IP23" s="111"/>
      <c r="IQ23" s="111"/>
      <c r="IR23" s="111"/>
      <c r="IS23" s="111"/>
      <c r="IT23" s="111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11"/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11"/>
      <c r="JR23" s="111"/>
      <c r="JS23" s="111"/>
      <c r="JT23" s="111"/>
      <c r="JU23" s="111"/>
      <c r="JV23" s="111"/>
      <c r="JW23" s="111"/>
      <c r="JX23" s="111"/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11"/>
      <c r="KL23" s="111"/>
      <c r="KM23" s="111"/>
      <c r="KN23" s="111"/>
      <c r="KO23" s="111"/>
      <c r="KP23" s="111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11"/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11"/>
      <c r="LN23" s="111"/>
      <c r="LO23" s="111"/>
      <c r="LP23" s="111"/>
      <c r="LQ23" s="111"/>
      <c r="LR23" s="111"/>
      <c r="LS23" s="111"/>
      <c r="LT23" s="111"/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11"/>
      <c r="MH23" s="111"/>
      <c r="MI23" s="111"/>
      <c r="MJ23" s="111"/>
      <c r="MK23" s="111"/>
      <c r="ML23" s="111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11"/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11"/>
      <c r="NJ23" s="111"/>
      <c r="NK23" s="111"/>
      <c r="NL23" s="111"/>
      <c r="NM23" s="111"/>
      <c r="NN23" s="111"/>
      <c r="NO23" s="111"/>
      <c r="NP23" s="111"/>
      <c r="NQ23" s="111"/>
      <c r="NR23" s="111"/>
      <c r="NS23" s="111"/>
      <c r="NT23" s="111"/>
      <c r="NU23" s="111"/>
      <c r="NV23" s="111"/>
      <c r="NW23" s="111"/>
      <c r="NX23" s="111"/>
    </row>
    <row r="24" spans="1:388" s="124" customFormat="1" ht="23.25" customHeight="1" x14ac:dyDescent="0.2">
      <c r="A24" s="189" t="s">
        <v>41</v>
      </c>
      <c r="B24" s="4" t="s">
        <v>218</v>
      </c>
      <c r="C24" s="4" t="s">
        <v>206</v>
      </c>
      <c r="D24" s="89" t="s">
        <v>234</v>
      </c>
      <c r="E24" s="57">
        <v>4085710</v>
      </c>
      <c r="F24" s="192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1"/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11"/>
      <c r="IP24" s="111"/>
      <c r="IQ24" s="111"/>
      <c r="IR24" s="111"/>
      <c r="IS24" s="111"/>
      <c r="IT24" s="111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11"/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11"/>
      <c r="JR24" s="111"/>
      <c r="JS24" s="111"/>
      <c r="JT24" s="111"/>
      <c r="JU24" s="111"/>
      <c r="JV24" s="111"/>
      <c r="JW24" s="111"/>
      <c r="JX24" s="111"/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11"/>
      <c r="KL24" s="111"/>
      <c r="KM24" s="111"/>
      <c r="KN24" s="111"/>
      <c r="KO24" s="111"/>
      <c r="KP24" s="111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11"/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11"/>
      <c r="LN24" s="111"/>
      <c r="LO24" s="111"/>
      <c r="LP24" s="111"/>
      <c r="LQ24" s="111"/>
      <c r="LR24" s="111"/>
      <c r="LS24" s="111"/>
      <c r="LT24" s="111"/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11"/>
      <c r="MH24" s="111"/>
      <c r="MI24" s="111"/>
      <c r="MJ24" s="111"/>
      <c r="MK24" s="111"/>
      <c r="ML24" s="111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11"/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11"/>
      <c r="NJ24" s="111"/>
      <c r="NK24" s="111"/>
      <c r="NL24" s="111"/>
      <c r="NM24" s="111"/>
      <c r="NN24" s="111"/>
      <c r="NO24" s="111"/>
      <c r="NP24" s="111"/>
      <c r="NQ24" s="111"/>
      <c r="NR24" s="111"/>
      <c r="NS24" s="111"/>
      <c r="NT24" s="111"/>
      <c r="NU24" s="111"/>
      <c r="NV24" s="111"/>
      <c r="NW24" s="111"/>
      <c r="NX24" s="111"/>
    </row>
    <row r="25" spans="1:388" s="122" customFormat="1" ht="23.25" customHeight="1" x14ac:dyDescent="0.2">
      <c r="A25" s="189" t="s">
        <v>41</v>
      </c>
      <c r="B25" s="4" t="s">
        <v>218</v>
      </c>
      <c r="C25" s="4" t="s">
        <v>207</v>
      </c>
      <c r="D25" s="89" t="s">
        <v>61</v>
      </c>
      <c r="E25" s="57">
        <v>2996465</v>
      </c>
      <c r="F25" s="190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  <c r="IR25" s="111"/>
      <c r="IS25" s="111"/>
      <c r="IT25" s="111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11"/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11"/>
      <c r="JR25" s="111"/>
      <c r="JS25" s="111"/>
      <c r="JT25" s="111"/>
      <c r="JU25" s="111"/>
      <c r="JV25" s="111"/>
      <c r="JW25" s="111"/>
      <c r="JX25" s="111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  <c r="MI25" s="111"/>
      <c r="MJ25" s="111"/>
      <c r="MK25" s="111"/>
      <c r="ML25" s="111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11"/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11"/>
      <c r="NJ25" s="111"/>
      <c r="NK25" s="111"/>
      <c r="NL25" s="111"/>
      <c r="NM25" s="111"/>
      <c r="NN25" s="111"/>
      <c r="NO25" s="111"/>
      <c r="NP25" s="111"/>
      <c r="NQ25" s="111"/>
      <c r="NR25" s="111"/>
      <c r="NS25" s="111"/>
      <c r="NT25" s="111"/>
      <c r="NU25" s="111"/>
      <c r="NV25" s="111"/>
      <c r="NW25" s="111"/>
      <c r="NX25" s="111"/>
    </row>
    <row r="26" spans="1:388" s="122" customFormat="1" ht="23.25" customHeight="1" x14ac:dyDescent="0.2">
      <c r="A26" s="189" t="s">
        <v>41</v>
      </c>
      <c r="B26" s="4" t="s">
        <v>218</v>
      </c>
      <c r="C26" s="4" t="s">
        <v>208</v>
      </c>
      <c r="D26" s="89" t="s">
        <v>61</v>
      </c>
      <c r="E26" s="57">
        <v>4045870</v>
      </c>
      <c r="F26" s="190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1"/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11"/>
      <c r="IP26" s="111"/>
      <c r="IQ26" s="111"/>
      <c r="IR26" s="111"/>
      <c r="IS26" s="111"/>
      <c r="IT26" s="111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11"/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11"/>
      <c r="JR26" s="111"/>
      <c r="JS26" s="111"/>
      <c r="JT26" s="111"/>
      <c r="JU26" s="111"/>
      <c r="JV26" s="111"/>
      <c r="JW26" s="111"/>
      <c r="JX26" s="111"/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11"/>
      <c r="KL26" s="111"/>
      <c r="KM26" s="111"/>
      <c r="KN26" s="111"/>
      <c r="KO26" s="111"/>
      <c r="KP26" s="111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11"/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11"/>
      <c r="LN26" s="111"/>
      <c r="LO26" s="111"/>
      <c r="LP26" s="111"/>
      <c r="LQ26" s="111"/>
      <c r="LR26" s="111"/>
      <c r="LS26" s="111"/>
      <c r="LT26" s="111"/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11"/>
      <c r="MH26" s="111"/>
      <c r="MI26" s="111"/>
      <c r="MJ26" s="111"/>
      <c r="MK26" s="111"/>
      <c r="ML26" s="111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11"/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11"/>
      <c r="NJ26" s="111"/>
      <c r="NK26" s="111"/>
      <c r="NL26" s="111"/>
      <c r="NM26" s="111"/>
      <c r="NN26" s="111"/>
      <c r="NO26" s="111"/>
      <c r="NP26" s="111"/>
      <c r="NQ26" s="111"/>
      <c r="NR26" s="111"/>
      <c r="NS26" s="111"/>
      <c r="NT26" s="111"/>
      <c r="NU26" s="111"/>
      <c r="NV26" s="111"/>
      <c r="NW26" s="111"/>
      <c r="NX26" s="111"/>
    </row>
    <row r="27" spans="1:388" s="122" customFormat="1" ht="23.25" customHeight="1" x14ac:dyDescent="0.2">
      <c r="A27" s="189" t="s">
        <v>41</v>
      </c>
      <c r="B27" s="4" t="s">
        <v>218</v>
      </c>
      <c r="C27" s="4" t="s">
        <v>209</v>
      </c>
      <c r="D27" s="89" t="s">
        <v>235</v>
      </c>
      <c r="E27" s="57">
        <v>79032.55</v>
      </c>
      <c r="F27" s="190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11"/>
      <c r="FZ27" s="111"/>
      <c r="GA27" s="111"/>
      <c r="GB27" s="111"/>
      <c r="GC27" s="111"/>
      <c r="GD27" s="111"/>
      <c r="GE27" s="111"/>
      <c r="GF27" s="111"/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11"/>
      <c r="GT27" s="111"/>
      <c r="GU27" s="111"/>
      <c r="GV27" s="111"/>
      <c r="GW27" s="111"/>
      <c r="GX27" s="111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11"/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11"/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11"/>
      <c r="JR27" s="111"/>
      <c r="JS27" s="111"/>
      <c r="JT27" s="111"/>
      <c r="JU27" s="111"/>
      <c r="JV27" s="111"/>
      <c r="JW27" s="111"/>
      <c r="JX27" s="111"/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11"/>
      <c r="KL27" s="111"/>
      <c r="KM27" s="111"/>
      <c r="KN27" s="111"/>
      <c r="KO27" s="111"/>
      <c r="KP27" s="111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11"/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11"/>
      <c r="LN27" s="111"/>
      <c r="LO27" s="111"/>
      <c r="LP27" s="111"/>
      <c r="LQ27" s="111"/>
      <c r="LR27" s="111"/>
      <c r="LS27" s="111"/>
      <c r="LT27" s="111"/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11"/>
      <c r="MH27" s="111"/>
      <c r="MI27" s="111"/>
      <c r="MJ27" s="111"/>
      <c r="MK27" s="111"/>
      <c r="ML27" s="111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11"/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11"/>
      <c r="NJ27" s="111"/>
      <c r="NK27" s="111"/>
      <c r="NL27" s="111"/>
      <c r="NM27" s="111"/>
      <c r="NN27" s="111"/>
      <c r="NO27" s="111"/>
      <c r="NP27" s="111"/>
      <c r="NQ27" s="111"/>
      <c r="NR27" s="111"/>
      <c r="NS27" s="111"/>
      <c r="NT27" s="111"/>
      <c r="NU27" s="111"/>
      <c r="NV27" s="111"/>
      <c r="NW27" s="111"/>
      <c r="NX27" s="111"/>
    </row>
    <row r="28" spans="1:388" s="122" customFormat="1" ht="23.25" customHeight="1" x14ac:dyDescent="0.2">
      <c r="A28" s="189" t="s">
        <v>41</v>
      </c>
      <c r="B28" s="4" t="s">
        <v>218</v>
      </c>
      <c r="C28" s="4" t="s">
        <v>210</v>
      </c>
      <c r="D28" s="89" t="s">
        <v>236</v>
      </c>
      <c r="E28" s="57">
        <v>4193718.95</v>
      </c>
      <c r="F28" s="190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/>
      <c r="IS28" s="111"/>
      <c r="IT28" s="111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11"/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11"/>
      <c r="JR28" s="111"/>
      <c r="JS28" s="111"/>
      <c r="JT28" s="111"/>
      <c r="JU28" s="111"/>
      <c r="JV28" s="111"/>
      <c r="JW28" s="111"/>
      <c r="JX28" s="111"/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11"/>
      <c r="KL28" s="111"/>
      <c r="KM28" s="111"/>
      <c r="KN28" s="111"/>
      <c r="KO28" s="111"/>
      <c r="KP28" s="111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11"/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11"/>
      <c r="MH28" s="111"/>
      <c r="MI28" s="111"/>
      <c r="MJ28" s="111"/>
      <c r="MK28" s="111"/>
      <c r="ML28" s="111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11"/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11"/>
      <c r="NJ28" s="111"/>
      <c r="NK28" s="111"/>
      <c r="NL28" s="111"/>
      <c r="NM28" s="111"/>
      <c r="NN28" s="111"/>
      <c r="NO28" s="111"/>
      <c r="NP28" s="111"/>
      <c r="NQ28" s="111"/>
      <c r="NR28" s="111"/>
      <c r="NS28" s="111"/>
      <c r="NT28" s="111"/>
      <c r="NU28" s="111"/>
      <c r="NV28" s="111"/>
      <c r="NW28" s="111"/>
      <c r="NX28" s="111"/>
    </row>
    <row r="29" spans="1:388" s="122" customFormat="1" ht="23.25" customHeight="1" x14ac:dyDescent="0.2">
      <c r="A29" s="189" t="s">
        <v>41</v>
      </c>
      <c r="B29" s="4" t="s">
        <v>219</v>
      </c>
      <c r="C29" s="4" t="s">
        <v>211</v>
      </c>
      <c r="D29" s="89" t="s">
        <v>51</v>
      </c>
      <c r="E29" s="57">
        <v>1110780</v>
      </c>
      <c r="F29" s="190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  <c r="IR29" s="111"/>
      <c r="IS29" s="111"/>
      <c r="IT29" s="111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11"/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11"/>
      <c r="JR29" s="111"/>
      <c r="JS29" s="111"/>
      <c r="JT29" s="111"/>
      <c r="JU29" s="111"/>
      <c r="JV29" s="111"/>
      <c r="JW29" s="111"/>
      <c r="JX29" s="111"/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11"/>
      <c r="KL29" s="111"/>
      <c r="KM29" s="111"/>
      <c r="KN29" s="111"/>
      <c r="KO29" s="111"/>
      <c r="KP29" s="111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11"/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1"/>
      <c r="LT29" s="111"/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11"/>
      <c r="MH29" s="111"/>
      <c r="MI29" s="111"/>
      <c r="MJ29" s="111"/>
      <c r="MK29" s="111"/>
      <c r="ML29" s="111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11"/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11"/>
      <c r="NJ29" s="111"/>
      <c r="NK29" s="111"/>
      <c r="NL29" s="111"/>
      <c r="NM29" s="111"/>
      <c r="NN29" s="111"/>
      <c r="NO29" s="111"/>
      <c r="NP29" s="111"/>
      <c r="NQ29" s="111"/>
      <c r="NR29" s="111"/>
      <c r="NS29" s="111"/>
      <c r="NT29" s="111"/>
      <c r="NU29" s="111"/>
      <c r="NV29" s="111"/>
      <c r="NW29" s="111"/>
      <c r="NX29" s="111"/>
    </row>
    <row r="30" spans="1:388" s="122" customFormat="1" ht="23.25" customHeight="1" x14ac:dyDescent="0.2">
      <c r="A30" s="189" t="s">
        <v>41</v>
      </c>
      <c r="B30" s="4" t="s">
        <v>219</v>
      </c>
      <c r="C30" s="4" t="s">
        <v>212</v>
      </c>
      <c r="D30" s="89" t="s">
        <v>51</v>
      </c>
      <c r="E30" s="57">
        <v>1180000</v>
      </c>
      <c r="F30" s="190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1"/>
      <c r="HZ30" s="111"/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11"/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11"/>
      <c r="JR30" s="111"/>
      <c r="JS30" s="111"/>
      <c r="JT30" s="111"/>
      <c r="JU30" s="111"/>
      <c r="JV30" s="111"/>
      <c r="JW30" s="111"/>
      <c r="JX30" s="111"/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11"/>
      <c r="KL30" s="111"/>
      <c r="KM30" s="111"/>
      <c r="KN30" s="111"/>
      <c r="KO30" s="111"/>
      <c r="KP30" s="111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11"/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11"/>
      <c r="LN30" s="111"/>
      <c r="LO30" s="111"/>
      <c r="LP30" s="111"/>
      <c r="LQ30" s="111"/>
      <c r="LR30" s="111"/>
      <c r="LS30" s="111"/>
      <c r="LT30" s="111"/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11"/>
      <c r="MH30" s="111"/>
      <c r="MI30" s="111"/>
      <c r="MJ30" s="111"/>
      <c r="MK30" s="111"/>
      <c r="ML30" s="111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11"/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11"/>
      <c r="NJ30" s="111"/>
      <c r="NK30" s="111"/>
      <c r="NL30" s="111"/>
      <c r="NM30" s="111"/>
      <c r="NN30" s="111"/>
      <c r="NO30" s="111"/>
      <c r="NP30" s="111"/>
      <c r="NQ30" s="111"/>
      <c r="NR30" s="111"/>
      <c r="NS30" s="111"/>
      <c r="NT30" s="111"/>
      <c r="NU30" s="111"/>
      <c r="NV30" s="111"/>
      <c r="NW30" s="111"/>
      <c r="NX30" s="111"/>
    </row>
    <row r="31" spans="1:388" s="122" customFormat="1" ht="23.25" customHeight="1" x14ac:dyDescent="0.2">
      <c r="A31" s="189" t="s">
        <v>41</v>
      </c>
      <c r="B31" s="4" t="s">
        <v>219</v>
      </c>
      <c r="C31" s="4" t="s">
        <v>213</v>
      </c>
      <c r="D31" s="89" t="s">
        <v>237</v>
      </c>
      <c r="E31" s="57">
        <v>237359.62000000002</v>
      </c>
      <c r="F31" s="190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11"/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11"/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11"/>
      <c r="JR31" s="111"/>
      <c r="JS31" s="111"/>
      <c r="JT31" s="111"/>
      <c r="JU31" s="111"/>
      <c r="JV31" s="111"/>
      <c r="JW31" s="111"/>
      <c r="JX31" s="111"/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11"/>
      <c r="KL31" s="111"/>
      <c r="KM31" s="111"/>
      <c r="KN31" s="111"/>
      <c r="KO31" s="111"/>
      <c r="KP31" s="111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11"/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1"/>
      <c r="LT31" s="111"/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11"/>
      <c r="MH31" s="111"/>
      <c r="MI31" s="111"/>
      <c r="MJ31" s="111"/>
      <c r="MK31" s="111"/>
      <c r="ML31" s="111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11"/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11"/>
      <c r="NJ31" s="111"/>
      <c r="NK31" s="111"/>
      <c r="NL31" s="111"/>
      <c r="NM31" s="111"/>
      <c r="NN31" s="111"/>
      <c r="NO31" s="111"/>
      <c r="NP31" s="111"/>
      <c r="NQ31" s="111"/>
      <c r="NR31" s="111"/>
      <c r="NS31" s="111"/>
      <c r="NT31" s="111"/>
      <c r="NU31" s="111"/>
      <c r="NV31" s="111"/>
      <c r="NW31" s="111"/>
      <c r="NX31" s="111"/>
    </row>
    <row r="32" spans="1:388" s="122" customFormat="1" ht="23.25" customHeight="1" x14ac:dyDescent="0.2">
      <c r="A32" s="189" t="s">
        <v>41</v>
      </c>
      <c r="B32" s="4" t="s">
        <v>219</v>
      </c>
      <c r="C32" s="4" t="s">
        <v>214</v>
      </c>
      <c r="D32" s="89" t="s">
        <v>238</v>
      </c>
      <c r="E32" s="57">
        <v>2986470</v>
      </c>
      <c r="F32" s="190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11"/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1"/>
      <c r="HZ32" s="111"/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11"/>
      <c r="IP32" s="111"/>
      <c r="IQ32" s="111"/>
      <c r="IR32" s="111"/>
      <c r="IS32" s="111"/>
      <c r="IT32" s="111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11"/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11"/>
      <c r="JR32" s="111"/>
      <c r="JS32" s="111"/>
      <c r="JT32" s="111"/>
      <c r="JU32" s="111"/>
      <c r="JV32" s="111"/>
      <c r="JW32" s="111"/>
      <c r="JX32" s="111"/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11"/>
      <c r="KL32" s="111"/>
      <c r="KM32" s="111"/>
      <c r="KN32" s="111"/>
      <c r="KO32" s="111"/>
      <c r="KP32" s="111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11"/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1"/>
      <c r="LT32" s="111"/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11"/>
      <c r="MH32" s="111"/>
      <c r="MI32" s="111"/>
      <c r="MJ32" s="111"/>
      <c r="MK32" s="111"/>
      <c r="ML32" s="111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11"/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11"/>
      <c r="NJ32" s="111"/>
      <c r="NK32" s="111"/>
      <c r="NL32" s="111"/>
      <c r="NM32" s="111"/>
      <c r="NN32" s="111"/>
      <c r="NO32" s="111"/>
      <c r="NP32" s="111"/>
      <c r="NQ32" s="111"/>
      <c r="NR32" s="111"/>
      <c r="NS32" s="111"/>
      <c r="NT32" s="111"/>
      <c r="NU32" s="111"/>
      <c r="NV32" s="111"/>
      <c r="NW32" s="111"/>
      <c r="NX32" s="111"/>
    </row>
    <row r="33" spans="1:388" s="122" customFormat="1" ht="23.25" customHeight="1" x14ac:dyDescent="0.2">
      <c r="A33" s="189" t="s">
        <v>41</v>
      </c>
      <c r="B33" s="4" t="s">
        <v>219</v>
      </c>
      <c r="C33" s="4" t="s">
        <v>215</v>
      </c>
      <c r="D33" s="89" t="s">
        <v>239</v>
      </c>
      <c r="E33" s="57">
        <v>1445580</v>
      </c>
      <c r="F33" s="190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11"/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11"/>
      <c r="HV33" s="111"/>
      <c r="HW33" s="111"/>
      <c r="HX33" s="111"/>
      <c r="HY33" s="111"/>
      <c r="HZ33" s="111"/>
      <c r="IA33" s="111"/>
      <c r="IB33" s="111"/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11"/>
      <c r="IP33" s="111"/>
      <c r="IQ33" s="111"/>
      <c r="IR33" s="111"/>
      <c r="IS33" s="111"/>
      <c r="IT33" s="111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11"/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11"/>
      <c r="JR33" s="111"/>
      <c r="JS33" s="111"/>
      <c r="JT33" s="111"/>
      <c r="JU33" s="111"/>
      <c r="JV33" s="111"/>
      <c r="JW33" s="111"/>
      <c r="JX33" s="111"/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11"/>
      <c r="KL33" s="111"/>
      <c r="KM33" s="111"/>
      <c r="KN33" s="111"/>
      <c r="KO33" s="111"/>
      <c r="KP33" s="111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11"/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11"/>
      <c r="LN33" s="111"/>
      <c r="LO33" s="111"/>
      <c r="LP33" s="111"/>
      <c r="LQ33" s="111"/>
      <c r="LR33" s="111"/>
      <c r="LS33" s="111"/>
      <c r="LT33" s="111"/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11"/>
      <c r="MH33" s="111"/>
      <c r="MI33" s="111"/>
      <c r="MJ33" s="111"/>
      <c r="MK33" s="111"/>
      <c r="ML33" s="111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11"/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11"/>
      <c r="NJ33" s="111"/>
      <c r="NK33" s="111"/>
      <c r="NL33" s="111"/>
      <c r="NM33" s="111"/>
      <c r="NN33" s="111"/>
      <c r="NO33" s="111"/>
      <c r="NP33" s="111"/>
      <c r="NQ33" s="111"/>
      <c r="NR33" s="111"/>
      <c r="NS33" s="111"/>
      <c r="NT33" s="111"/>
      <c r="NU33" s="111"/>
      <c r="NV33" s="111"/>
      <c r="NW33" s="111"/>
      <c r="NX33" s="111"/>
    </row>
    <row r="34" spans="1:388" s="123" customFormat="1" ht="25.5" customHeight="1" x14ac:dyDescent="0.2">
      <c r="A34" s="11" t="s">
        <v>71</v>
      </c>
      <c r="B34" s="12"/>
      <c r="C34" s="12"/>
      <c r="D34" s="12"/>
      <c r="E34" s="3">
        <f>SUBTOTAL(109,E6:E33)</f>
        <v>71040678.340000004</v>
      </c>
      <c r="F34" s="11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19"/>
      <c r="CR34" s="119"/>
      <c r="CS34" s="119"/>
      <c r="CT34" s="119"/>
      <c r="CU34" s="119"/>
      <c r="CV34" s="119"/>
      <c r="CW34" s="119"/>
      <c r="CX34" s="119"/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  <c r="DI34" s="119"/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  <c r="DT34" s="119"/>
      <c r="DU34" s="119"/>
      <c r="DV34" s="119"/>
      <c r="DW34" s="119"/>
      <c r="DX34" s="119"/>
      <c r="DY34" s="119"/>
      <c r="DZ34" s="119"/>
      <c r="EA34" s="119"/>
      <c r="EB34" s="119"/>
      <c r="EC34" s="119"/>
      <c r="ED34" s="119"/>
      <c r="EE34" s="119"/>
      <c r="EF34" s="119"/>
      <c r="EG34" s="119"/>
      <c r="EH34" s="119"/>
      <c r="EI34" s="119"/>
      <c r="EJ34" s="119"/>
      <c r="EK34" s="119"/>
      <c r="EL34" s="119"/>
      <c r="EM34" s="119"/>
      <c r="EN34" s="119"/>
      <c r="EO34" s="119"/>
      <c r="EP34" s="119"/>
      <c r="EQ34" s="119"/>
      <c r="ER34" s="119"/>
      <c r="ES34" s="119"/>
      <c r="ET34" s="119"/>
      <c r="EU34" s="119"/>
      <c r="EV34" s="119"/>
      <c r="EW34" s="119"/>
      <c r="EX34" s="119"/>
      <c r="EY34" s="119"/>
      <c r="EZ34" s="119"/>
      <c r="FA34" s="119"/>
      <c r="FB34" s="119"/>
      <c r="FC34" s="119"/>
      <c r="FD34" s="119"/>
      <c r="FE34" s="119"/>
      <c r="FF34" s="119"/>
      <c r="FG34" s="119"/>
      <c r="FH34" s="119"/>
      <c r="FI34" s="119"/>
      <c r="FJ34" s="119"/>
      <c r="FK34" s="119"/>
      <c r="FL34" s="119"/>
      <c r="FM34" s="119"/>
      <c r="FN34" s="119"/>
      <c r="FO34" s="119"/>
      <c r="FP34" s="119"/>
      <c r="FQ34" s="119"/>
      <c r="FR34" s="119"/>
      <c r="FS34" s="119"/>
      <c r="FT34" s="119"/>
      <c r="FU34" s="119"/>
      <c r="FV34" s="119"/>
      <c r="FW34" s="119"/>
      <c r="FX34" s="119"/>
      <c r="FY34" s="119"/>
      <c r="FZ34" s="119"/>
      <c r="GA34" s="119"/>
      <c r="GB34" s="119"/>
      <c r="GC34" s="119"/>
      <c r="GD34" s="119"/>
      <c r="GE34" s="119"/>
      <c r="GF34" s="119"/>
      <c r="GG34" s="119"/>
      <c r="GH34" s="119"/>
      <c r="GI34" s="119"/>
      <c r="GJ34" s="119"/>
      <c r="GK34" s="119"/>
      <c r="GL34" s="119"/>
      <c r="GM34" s="119"/>
      <c r="GN34" s="119"/>
      <c r="GO34" s="119"/>
      <c r="GP34" s="119"/>
      <c r="GQ34" s="119"/>
      <c r="GR34" s="119"/>
      <c r="GS34" s="119"/>
      <c r="GT34" s="119"/>
      <c r="GU34" s="119"/>
      <c r="GV34" s="119"/>
      <c r="GW34" s="119"/>
      <c r="GX34" s="119"/>
      <c r="GY34" s="119"/>
      <c r="GZ34" s="119"/>
      <c r="HA34" s="119"/>
      <c r="HB34" s="119"/>
      <c r="HC34" s="119"/>
      <c r="HD34" s="119"/>
      <c r="HE34" s="119"/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  <c r="HW34" s="119"/>
      <c r="HX34" s="119"/>
      <c r="HY34" s="119"/>
      <c r="HZ34" s="119"/>
      <c r="IA34" s="119"/>
      <c r="IB34" s="119"/>
      <c r="IC34" s="119"/>
      <c r="ID34" s="119"/>
      <c r="IE34" s="119"/>
      <c r="IF34" s="119"/>
      <c r="IG34" s="119"/>
      <c r="IH34" s="119"/>
      <c r="II34" s="119"/>
      <c r="IJ34" s="119"/>
      <c r="IK34" s="119"/>
      <c r="IL34" s="119"/>
      <c r="IM34" s="119"/>
      <c r="IN34" s="119"/>
      <c r="IO34" s="119"/>
      <c r="IP34" s="119"/>
      <c r="IQ34" s="119"/>
      <c r="IR34" s="119"/>
      <c r="IS34" s="119"/>
      <c r="IT34" s="119"/>
      <c r="IU34" s="119"/>
      <c r="IV34" s="119"/>
      <c r="IW34" s="119"/>
      <c r="IX34" s="119"/>
      <c r="IY34" s="119"/>
      <c r="IZ34" s="119"/>
      <c r="JA34" s="119"/>
      <c r="JB34" s="119"/>
      <c r="JC34" s="119"/>
      <c r="JD34" s="119"/>
      <c r="JE34" s="119"/>
      <c r="JF34" s="119"/>
      <c r="JG34" s="119"/>
      <c r="JH34" s="119"/>
      <c r="JI34" s="119"/>
      <c r="JJ34" s="119"/>
      <c r="JK34" s="119"/>
      <c r="JL34" s="119"/>
      <c r="JM34" s="119"/>
      <c r="JN34" s="119"/>
      <c r="JO34" s="119"/>
      <c r="JP34" s="119"/>
      <c r="JQ34" s="119"/>
      <c r="JR34" s="119"/>
      <c r="JS34" s="119"/>
      <c r="JT34" s="119"/>
      <c r="JU34" s="119"/>
      <c r="JV34" s="119"/>
      <c r="JW34" s="119"/>
      <c r="JX34" s="119"/>
      <c r="JY34" s="119"/>
      <c r="JZ34" s="119"/>
      <c r="KA34" s="119"/>
      <c r="KB34" s="119"/>
      <c r="KC34" s="119"/>
      <c r="KD34" s="119"/>
      <c r="KE34" s="119"/>
      <c r="KF34" s="119"/>
      <c r="KG34" s="119"/>
      <c r="KH34" s="119"/>
      <c r="KI34" s="119"/>
      <c r="KJ34" s="119"/>
      <c r="KK34" s="119"/>
      <c r="KL34" s="119"/>
      <c r="KM34" s="119"/>
      <c r="KN34" s="119"/>
      <c r="KO34" s="119"/>
      <c r="KP34" s="119"/>
      <c r="KQ34" s="119"/>
      <c r="KR34" s="119"/>
      <c r="KS34" s="119"/>
      <c r="KT34" s="119"/>
      <c r="KU34" s="119"/>
      <c r="KV34" s="119"/>
      <c r="KW34" s="119"/>
      <c r="KX34" s="119"/>
      <c r="KY34" s="119"/>
      <c r="KZ34" s="119"/>
      <c r="LA34" s="119"/>
      <c r="LB34" s="119"/>
      <c r="LC34" s="119"/>
      <c r="LD34" s="119"/>
      <c r="LE34" s="119"/>
      <c r="LF34" s="119"/>
      <c r="LG34" s="119"/>
      <c r="LH34" s="119"/>
      <c r="LI34" s="119"/>
      <c r="LJ34" s="119"/>
      <c r="LK34" s="119"/>
      <c r="LL34" s="119"/>
      <c r="LM34" s="119"/>
      <c r="LN34" s="119"/>
      <c r="LO34" s="119"/>
      <c r="LP34" s="119"/>
      <c r="LQ34" s="119"/>
      <c r="LR34" s="119"/>
      <c r="LS34" s="119"/>
      <c r="LT34" s="119"/>
      <c r="LU34" s="119"/>
      <c r="LV34" s="119"/>
      <c r="LW34" s="119"/>
      <c r="LX34" s="119"/>
      <c r="LY34" s="119"/>
      <c r="LZ34" s="119"/>
      <c r="MA34" s="119"/>
      <c r="MB34" s="119"/>
      <c r="MC34" s="119"/>
      <c r="MD34" s="119"/>
      <c r="ME34" s="119"/>
      <c r="MF34" s="119"/>
      <c r="MG34" s="119"/>
      <c r="MH34" s="119"/>
      <c r="MI34" s="119"/>
      <c r="MJ34" s="119"/>
      <c r="MK34" s="119"/>
      <c r="ML34" s="119"/>
      <c r="MM34" s="119"/>
      <c r="MN34" s="119"/>
      <c r="MO34" s="119"/>
      <c r="MP34" s="119"/>
      <c r="MQ34" s="119"/>
      <c r="MR34" s="119"/>
      <c r="MS34" s="119"/>
      <c r="MT34" s="119"/>
      <c r="MU34" s="119"/>
      <c r="MV34" s="119"/>
      <c r="MW34" s="119"/>
      <c r="MX34" s="119"/>
      <c r="MY34" s="119"/>
      <c r="MZ34" s="119"/>
      <c r="NA34" s="119"/>
      <c r="NB34" s="119"/>
      <c r="NC34" s="119"/>
      <c r="ND34" s="119"/>
      <c r="NE34" s="119"/>
      <c r="NF34" s="119"/>
      <c r="NG34" s="119"/>
      <c r="NH34" s="119"/>
      <c r="NI34" s="119"/>
      <c r="NJ34" s="119"/>
      <c r="NK34" s="119"/>
      <c r="NL34" s="119"/>
      <c r="NM34" s="119"/>
      <c r="NN34" s="119"/>
      <c r="NO34" s="119"/>
      <c r="NP34" s="119"/>
      <c r="NQ34" s="119"/>
      <c r="NR34" s="119"/>
      <c r="NS34" s="119"/>
      <c r="NT34" s="119"/>
      <c r="NU34" s="119"/>
      <c r="NV34" s="119"/>
      <c r="NW34" s="119"/>
      <c r="NX34" s="119"/>
    </row>
    <row r="35" spans="1:388" s="121" customFormat="1" ht="24.75" customHeight="1" x14ac:dyDescent="0.2">
      <c r="A35" s="10" t="s">
        <v>38</v>
      </c>
      <c r="B35" s="10"/>
      <c r="C35" s="10"/>
      <c r="D35" s="10"/>
      <c r="E35" s="64"/>
      <c r="F35" s="191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  <c r="EF35" s="119"/>
      <c r="EG35" s="119"/>
      <c r="EH35" s="119"/>
      <c r="EI35" s="119"/>
      <c r="EJ35" s="119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119"/>
      <c r="FA35" s="119"/>
      <c r="FB35" s="119"/>
      <c r="FC35" s="119"/>
      <c r="FD35" s="119"/>
      <c r="FE35" s="119"/>
      <c r="FF35" s="119"/>
      <c r="FG35" s="119"/>
      <c r="FH35" s="119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  <c r="HW35" s="119"/>
      <c r="HX35" s="119"/>
      <c r="HY35" s="119"/>
      <c r="HZ35" s="119"/>
      <c r="IA35" s="119"/>
      <c r="IB35" s="119"/>
      <c r="IC35" s="119"/>
      <c r="ID35" s="119"/>
      <c r="IE35" s="119"/>
      <c r="IF35" s="119"/>
      <c r="IG35" s="119"/>
      <c r="IH35" s="119"/>
      <c r="II35" s="119"/>
      <c r="IJ35" s="119"/>
      <c r="IK35" s="119"/>
      <c r="IL35" s="119"/>
      <c r="IM35" s="119"/>
      <c r="IN35" s="119"/>
      <c r="IO35" s="119"/>
      <c r="IP35" s="119"/>
      <c r="IQ35" s="119"/>
      <c r="IR35" s="119"/>
      <c r="IS35" s="119"/>
      <c r="IT35" s="119"/>
      <c r="IU35" s="119"/>
      <c r="IV35" s="119"/>
      <c r="IW35" s="119"/>
      <c r="IX35" s="119"/>
      <c r="IY35" s="119"/>
      <c r="IZ35" s="119"/>
      <c r="JA35" s="119"/>
      <c r="JB35" s="119"/>
      <c r="JC35" s="119"/>
      <c r="JD35" s="119"/>
      <c r="JE35" s="119"/>
      <c r="JF35" s="119"/>
      <c r="JG35" s="119"/>
      <c r="JH35" s="119"/>
      <c r="JI35" s="119"/>
      <c r="JJ35" s="119"/>
      <c r="JK35" s="119"/>
      <c r="JL35" s="119"/>
      <c r="JM35" s="119"/>
      <c r="JN35" s="119"/>
      <c r="JO35" s="119"/>
      <c r="JP35" s="119"/>
      <c r="JQ35" s="119"/>
      <c r="JR35" s="119"/>
      <c r="JS35" s="119"/>
      <c r="JT35" s="119"/>
      <c r="JU35" s="119"/>
      <c r="JV35" s="119"/>
      <c r="JW35" s="119"/>
      <c r="JX35" s="119"/>
      <c r="JY35" s="119"/>
      <c r="JZ35" s="119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19"/>
      <c r="KN35" s="119"/>
      <c r="KO35" s="119"/>
      <c r="KP35" s="119"/>
      <c r="KQ35" s="119"/>
      <c r="KR35" s="119"/>
      <c r="KS35" s="119"/>
      <c r="KT35" s="119"/>
      <c r="KU35" s="119"/>
      <c r="KV35" s="119"/>
      <c r="KW35" s="119"/>
      <c r="KX35" s="119"/>
      <c r="KY35" s="119"/>
      <c r="KZ35" s="119"/>
      <c r="LA35" s="119"/>
      <c r="LB35" s="119"/>
      <c r="LC35" s="119"/>
      <c r="LD35" s="119"/>
      <c r="LE35" s="119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19"/>
      <c r="LV35" s="119"/>
      <c r="LW35" s="119"/>
      <c r="LX35" s="119"/>
      <c r="LY35" s="119"/>
      <c r="LZ35" s="119"/>
      <c r="MA35" s="119"/>
      <c r="MB35" s="119"/>
      <c r="MC35" s="119"/>
      <c r="MD35" s="119"/>
      <c r="ME35" s="119"/>
      <c r="MF35" s="119"/>
      <c r="MG35" s="119"/>
      <c r="MH35" s="119"/>
      <c r="MI35" s="119"/>
      <c r="MJ35" s="119"/>
      <c r="MK35" s="119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19"/>
      <c r="ND35" s="119"/>
      <c r="NE35" s="119"/>
      <c r="NF35" s="119"/>
      <c r="NG35" s="119"/>
      <c r="NH35" s="119"/>
      <c r="NI35" s="119"/>
      <c r="NJ35" s="119"/>
      <c r="NK35" s="119"/>
      <c r="NL35" s="119"/>
      <c r="NM35" s="119"/>
      <c r="NN35" s="119"/>
      <c r="NO35" s="119"/>
      <c r="NP35" s="119"/>
      <c r="NQ35" s="119"/>
      <c r="NR35" s="119"/>
      <c r="NS35" s="119"/>
      <c r="NT35" s="119"/>
      <c r="NU35" s="119"/>
      <c r="NV35" s="119"/>
      <c r="NW35" s="119"/>
      <c r="NX35" s="119"/>
    </row>
    <row r="36" spans="1:388" s="122" customFormat="1" ht="25.5" x14ac:dyDescent="0.2">
      <c r="A36" s="189" t="s">
        <v>38</v>
      </c>
      <c r="B36" s="58" t="s">
        <v>240</v>
      </c>
      <c r="C36" s="58" t="s">
        <v>245</v>
      </c>
      <c r="D36" s="58" t="s">
        <v>5</v>
      </c>
      <c r="E36" s="57">
        <v>6000000</v>
      </c>
      <c r="F36" s="190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  <c r="IW36" s="111"/>
      <c r="IX36" s="111"/>
      <c r="IY36" s="111"/>
      <c r="IZ36" s="111"/>
      <c r="JA36" s="111"/>
      <c r="JB36" s="111"/>
      <c r="JC36" s="111"/>
      <c r="JD36" s="111"/>
      <c r="JE36" s="111"/>
      <c r="JF36" s="111"/>
      <c r="JG36" s="111"/>
      <c r="JH36" s="111"/>
      <c r="JI36" s="111"/>
      <c r="JJ36" s="111"/>
      <c r="JK36" s="111"/>
      <c r="JL36" s="111"/>
      <c r="JM36" s="111"/>
      <c r="JN36" s="111"/>
      <c r="JO36" s="111"/>
      <c r="JP36" s="111"/>
      <c r="JQ36" s="111"/>
      <c r="JR36" s="111"/>
      <c r="JS36" s="111"/>
      <c r="JT36" s="111"/>
      <c r="JU36" s="111"/>
      <c r="JV36" s="111"/>
      <c r="JW36" s="111"/>
      <c r="JX36" s="111"/>
      <c r="JY36" s="111"/>
      <c r="JZ36" s="111"/>
      <c r="KA36" s="111"/>
      <c r="KB36" s="111"/>
      <c r="KC36" s="111"/>
      <c r="KD36" s="111"/>
      <c r="KE36" s="111"/>
      <c r="KF36" s="111"/>
      <c r="KG36" s="111"/>
      <c r="KH36" s="111"/>
      <c r="KI36" s="111"/>
      <c r="KJ36" s="111"/>
      <c r="KK36" s="111"/>
      <c r="KL36" s="111"/>
      <c r="KM36" s="111"/>
      <c r="KN36" s="111"/>
      <c r="KO36" s="111"/>
      <c r="KP36" s="111"/>
      <c r="KQ36" s="111"/>
      <c r="KR36" s="111"/>
      <c r="KS36" s="111"/>
      <c r="KT36" s="111"/>
      <c r="KU36" s="111"/>
      <c r="KV36" s="111"/>
      <c r="KW36" s="111"/>
      <c r="KX36" s="111"/>
      <c r="KY36" s="111"/>
      <c r="KZ36" s="111"/>
      <c r="LA36" s="111"/>
      <c r="LB36" s="111"/>
      <c r="LC36" s="111"/>
      <c r="LD36" s="111"/>
      <c r="LE36" s="111"/>
      <c r="LF36" s="111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1"/>
      <c r="LT36" s="111"/>
      <c r="LU36" s="111"/>
      <c r="LV36" s="111"/>
      <c r="LW36" s="111"/>
      <c r="LX36" s="111"/>
      <c r="LY36" s="111"/>
      <c r="LZ36" s="111"/>
      <c r="MA36" s="111"/>
      <c r="MB36" s="111"/>
      <c r="MC36" s="111"/>
      <c r="MD36" s="111"/>
      <c r="ME36" s="111"/>
      <c r="MF36" s="111"/>
      <c r="MG36" s="111"/>
      <c r="MH36" s="111"/>
      <c r="MI36" s="111"/>
      <c r="MJ36" s="111"/>
      <c r="MK36" s="111"/>
      <c r="ML36" s="111"/>
      <c r="MM36" s="111"/>
      <c r="MN36" s="111"/>
      <c r="MO36" s="111"/>
      <c r="MP36" s="111"/>
      <c r="MQ36" s="111"/>
      <c r="MR36" s="111"/>
      <c r="MS36" s="111"/>
      <c r="MT36" s="111"/>
      <c r="MU36" s="111"/>
      <c r="MV36" s="111"/>
      <c r="MW36" s="111"/>
      <c r="MX36" s="111"/>
      <c r="MY36" s="111"/>
      <c r="MZ36" s="111"/>
      <c r="NA36" s="111"/>
      <c r="NB36" s="111"/>
      <c r="NC36" s="111"/>
      <c r="ND36" s="111"/>
      <c r="NE36" s="111"/>
      <c r="NF36" s="111"/>
      <c r="NG36" s="111"/>
      <c r="NH36" s="111"/>
      <c r="NI36" s="111"/>
      <c r="NJ36" s="111"/>
      <c r="NK36" s="111"/>
      <c r="NL36" s="111"/>
      <c r="NM36" s="111"/>
      <c r="NN36" s="111"/>
      <c r="NO36" s="111"/>
      <c r="NP36" s="111"/>
      <c r="NQ36" s="111"/>
      <c r="NR36" s="111"/>
      <c r="NS36" s="111"/>
      <c r="NT36" s="111"/>
      <c r="NU36" s="111"/>
      <c r="NV36" s="111"/>
      <c r="NW36" s="111"/>
      <c r="NX36" s="111"/>
    </row>
    <row r="37" spans="1:388" s="122" customFormat="1" ht="25.5" x14ac:dyDescent="0.2">
      <c r="A37" s="189" t="s">
        <v>38</v>
      </c>
      <c r="B37" s="58" t="s">
        <v>240</v>
      </c>
      <c r="C37" s="58" t="s">
        <v>90</v>
      </c>
      <c r="D37" s="58" t="s">
        <v>5</v>
      </c>
      <c r="E37" s="57">
        <v>9000000</v>
      </c>
      <c r="F37" s="190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  <c r="IW37" s="111"/>
      <c r="IX37" s="111"/>
      <c r="IY37" s="111"/>
      <c r="IZ37" s="111"/>
      <c r="JA37" s="111"/>
      <c r="JB37" s="111"/>
      <c r="JC37" s="111"/>
      <c r="JD37" s="111"/>
      <c r="JE37" s="111"/>
      <c r="JF37" s="111"/>
      <c r="JG37" s="111"/>
      <c r="JH37" s="111"/>
      <c r="JI37" s="111"/>
      <c r="JJ37" s="111"/>
      <c r="JK37" s="111"/>
      <c r="JL37" s="111"/>
      <c r="JM37" s="111"/>
      <c r="JN37" s="111"/>
      <c r="JO37" s="111"/>
      <c r="JP37" s="111"/>
      <c r="JQ37" s="111"/>
      <c r="JR37" s="111"/>
      <c r="JS37" s="111"/>
      <c r="JT37" s="111"/>
      <c r="JU37" s="111"/>
      <c r="JV37" s="111"/>
      <c r="JW37" s="111"/>
      <c r="JX37" s="111"/>
      <c r="JY37" s="111"/>
      <c r="JZ37" s="111"/>
      <c r="KA37" s="111"/>
      <c r="KB37" s="111"/>
      <c r="KC37" s="111"/>
      <c r="KD37" s="111"/>
      <c r="KE37" s="111"/>
      <c r="KF37" s="111"/>
      <c r="KG37" s="111"/>
      <c r="KH37" s="111"/>
      <c r="KI37" s="111"/>
      <c r="KJ37" s="111"/>
      <c r="KK37" s="111"/>
      <c r="KL37" s="111"/>
      <c r="KM37" s="111"/>
      <c r="KN37" s="111"/>
      <c r="KO37" s="111"/>
      <c r="KP37" s="111"/>
      <c r="KQ37" s="111"/>
      <c r="KR37" s="111"/>
      <c r="KS37" s="111"/>
      <c r="KT37" s="111"/>
      <c r="KU37" s="111"/>
      <c r="KV37" s="111"/>
      <c r="KW37" s="111"/>
      <c r="KX37" s="111"/>
      <c r="KY37" s="111"/>
      <c r="KZ37" s="111"/>
      <c r="LA37" s="111"/>
      <c r="LB37" s="111"/>
      <c r="LC37" s="111"/>
      <c r="LD37" s="111"/>
      <c r="LE37" s="111"/>
      <c r="LF37" s="111"/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1"/>
      <c r="LT37" s="111"/>
      <c r="LU37" s="111"/>
      <c r="LV37" s="111"/>
      <c r="LW37" s="111"/>
      <c r="LX37" s="111"/>
      <c r="LY37" s="111"/>
      <c r="LZ37" s="111"/>
      <c r="MA37" s="111"/>
      <c r="MB37" s="111"/>
      <c r="MC37" s="111"/>
      <c r="MD37" s="111"/>
      <c r="ME37" s="111"/>
      <c r="MF37" s="111"/>
      <c r="MG37" s="111"/>
      <c r="MH37" s="111"/>
      <c r="MI37" s="111"/>
      <c r="MJ37" s="111"/>
      <c r="MK37" s="111"/>
      <c r="ML37" s="111"/>
      <c r="MM37" s="111"/>
      <c r="MN37" s="111"/>
      <c r="MO37" s="111"/>
      <c r="MP37" s="111"/>
      <c r="MQ37" s="111"/>
      <c r="MR37" s="111"/>
      <c r="MS37" s="111"/>
      <c r="MT37" s="111"/>
      <c r="MU37" s="111"/>
      <c r="MV37" s="111"/>
      <c r="MW37" s="111"/>
      <c r="MX37" s="111"/>
      <c r="MY37" s="111"/>
      <c r="MZ37" s="111"/>
      <c r="NA37" s="111"/>
      <c r="NB37" s="111"/>
      <c r="NC37" s="111"/>
      <c r="ND37" s="111"/>
      <c r="NE37" s="111"/>
      <c r="NF37" s="111"/>
      <c r="NG37" s="111"/>
      <c r="NH37" s="111"/>
      <c r="NI37" s="111"/>
      <c r="NJ37" s="111"/>
      <c r="NK37" s="111"/>
      <c r="NL37" s="111"/>
      <c r="NM37" s="111"/>
      <c r="NN37" s="111"/>
      <c r="NO37" s="111"/>
      <c r="NP37" s="111"/>
      <c r="NQ37" s="111"/>
      <c r="NR37" s="111"/>
      <c r="NS37" s="111"/>
      <c r="NT37" s="111"/>
      <c r="NU37" s="111"/>
      <c r="NV37" s="111"/>
      <c r="NW37" s="111"/>
      <c r="NX37" s="111"/>
    </row>
    <row r="38" spans="1:388" s="122" customFormat="1" ht="38.25" x14ac:dyDescent="0.2">
      <c r="A38" s="189" t="s">
        <v>38</v>
      </c>
      <c r="B38" s="58" t="s">
        <v>240</v>
      </c>
      <c r="C38" s="58" t="s">
        <v>246</v>
      </c>
      <c r="D38" s="58" t="s">
        <v>5</v>
      </c>
      <c r="E38" s="57">
        <v>4000000</v>
      </c>
      <c r="F38" s="190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1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  <c r="IR38" s="111"/>
      <c r="IS38" s="111"/>
      <c r="IT38" s="111"/>
      <c r="IU38" s="111"/>
      <c r="IV38" s="111"/>
      <c r="IW38" s="111"/>
      <c r="IX38" s="111"/>
      <c r="IY38" s="111"/>
      <c r="IZ38" s="111"/>
      <c r="JA38" s="111"/>
      <c r="JB38" s="111"/>
      <c r="JC38" s="111"/>
      <c r="JD38" s="111"/>
      <c r="JE38" s="111"/>
      <c r="JF38" s="111"/>
      <c r="JG38" s="111"/>
      <c r="JH38" s="111"/>
      <c r="JI38" s="111"/>
      <c r="JJ38" s="111"/>
      <c r="JK38" s="111"/>
      <c r="JL38" s="111"/>
      <c r="JM38" s="111"/>
      <c r="JN38" s="111"/>
      <c r="JO38" s="111"/>
      <c r="JP38" s="111"/>
      <c r="JQ38" s="111"/>
      <c r="JR38" s="111"/>
      <c r="JS38" s="111"/>
      <c r="JT38" s="111"/>
      <c r="JU38" s="111"/>
      <c r="JV38" s="111"/>
      <c r="JW38" s="111"/>
      <c r="JX38" s="111"/>
      <c r="JY38" s="111"/>
      <c r="JZ38" s="111"/>
      <c r="KA38" s="111"/>
      <c r="KB38" s="111"/>
      <c r="KC38" s="111"/>
      <c r="KD38" s="111"/>
      <c r="KE38" s="111"/>
      <c r="KF38" s="111"/>
      <c r="KG38" s="111"/>
      <c r="KH38" s="111"/>
      <c r="KI38" s="111"/>
      <c r="KJ38" s="111"/>
      <c r="KK38" s="111"/>
      <c r="KL38" s="111"/>
      <c r="KM38" s="111"/>
      <c r="KN38" s="111"/>
      <c r="KO38" s="111"/>
      <c r="KP38" s="111"/>
      <c r="KQ38" s="111"/>
      <c r="KR38" s="111"/>
      <c r="KS38" s="111"/>
      <c r="KT38" s="111"/>
      <c r="KU38" s="111"/>
      <c r="KV38" s="111"/>
      <c r="KW38" s="111"/>
      <c r="KX38" s="111"/>
      <c r="KY38" s="111"/>
      <c r="KZ38" s="111"/>
      <c r="LA38" s="111"/>
      <c r="LB38" s="111"/>
      <c r="LC38" s="111"/>
      <c r="LD38" s="111"/>
      <c r="LE38" s="111"/>
      <c r="LF38" s="111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1"/>
      <c r="LT38" s="111"/>
      <c r="LU38" s="111"/>
      <c r="LV38" s="111"/>
      <c r="LW38" s="111"/>
      <c r="LX38" s="111"/>
      <c r="LY38" s="111"/>
      <c r="LZ38" s="111"/>
      <c r="MA38" s="111"/>
      <c r="MB38" s="111"/>
      <c r="MC38" s="111"/>
      <c r="MD38" s="111"/>
      <c r="ME38" s="111"/>
      <c r="MF38" s="111"/>
      <c r="MG38" s="111"/>
      <c r="MH38" s="111"/>
      <c r="MI38" s="111"/>
      <c r="MJ38" s="111"/>
      <c r="MK38" s="111"/>
      <c r="ML38" s="111"/>
      <c r="MM38" s="111"/>
      <c r="MN38" s="111"/>
      <c r="MO38" s="111"/>
      <c r="MP38" s="111"/>
      <c r="MQ38" s="111"/>
      <c r="MR38" s="111"/>
      <c r="MS38" s="111"/>
      <c r="MT38" s="111"/>
      <c r="MU38" s="111"/>
      <c r="MV38" s="111"/>
      <c r="MW38" s="111"/>
      <c r="MX38" s="111"/>
      <c r="MY38" s="111"/>
      <c r="MZ38" s="111"/>
      <c r="NA38" s="111"/>
      <c r="NB38" s="111"/>
      <c r="NC38" s="111"/>
      <c r="ND38" s="111"/>
      <c r="NE38" s="111"/>
      <c r="NF38" s="111"/>
      <c r="NG38" s="111"/>
      <c r="NH38" s="111"/>
      <c r="NI38" s="111"/>
      <c r="NJ38" s="111"/>
      <c r="NK38" s="111"/>
      <c r="NL38" s="111"/>
      <c r="NM38" s="111"/>
      <c r="NN38" s="111"/>
      <c r="NO38" s="111"/>
      <c r="NP38" s="111"/>
      <c r="NQ38" s="111"/>
      <c r="NR38" s="111"/>
      <c r="NS38" s="111"/>
      <c r="NT38" s="111"/>
      <c r="NU38" s="111"/>
      <c r="NV38" s="111"/>
      <c r="NW38" s="111"/>
      <c r="NX38" s="111"/>
    </row>
    <row r="39" spans="1:388" s="122" customFormat="1" ht="25.5" x14ac:dyDescent="0.2">
      <c r="A39" s="189" t="s">
        <v>38</v>
      </c>
      <c r="B39" s="58" t="s">
        <v>216</v>
      </c>
      <c r="C39" s="58" t="s">
        <v>247</v>
      </c>
      <c r="D39" s="58" t="s">
        <v>241</v>
      </c>
      <c r="E39" s="57">
        <v>311130.75</v>
      </c>
      <c r="F39" s="190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1"/>
      <c r="HD39" s="111"/>
      <c r="HE39" s="111"/>
      <c r="HF39" s="111"/>
      <c r="HG39" s="111"/>
      <c r="HH39" s="111"/>
      <c r="HI39" s="111"/>
      <c r="HJ39" s="111"/>
      <c r="HK39" s="111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1"/>
      <c r="HZ39" s="111"/>
      <c r="IA39" s="111"/>
      <c r="IB39" s="111"/>
      <c r="IC39" s="111"/>
      <c r="ID39" s="111"/>
      <c r="IE39" s="111"/>
      <c r="IF39" s="111"/>
      <c r="IG39" s="111"/>
      <c r="IH39" s="111"/>
      <c r="II39" s="111"/>
      <c r="IJ39" s="111"/>
      <c r="IK39" s="111"/>
      <c r="IL39" s="111"/>
      <c r="IM39" s="111"/>
      <c r="IN39" s="111"/>
      <c r="IO39" s="111"/>
      <c r="IP39" s="111"/>
      <c r="IQ39" s="111"/>
      <c r="IR39" s="111"/>
      <c r="IS39" s="111"/>
      <c r="IT39" s="111"/>
      <c r="IU39" s="111"/>
      <c r="IV39" s="111"/>
      <c r="IW39" s="111"/>
      <c r="IX39" s="111"/>
      <c r="IY39" s="111"/>
      <c r="IZ39" s="111"/>
      <c r="JA39" s="111"/>
      <c r="JB39" s="111"/>
      <c r="JC39" s="111"/>
      <c r="JD39" s="111"/>
      <c r="JE39" s="111"/>
      <c r="JF39" s="111"/>
      <c r="JG39" s="111"/>
      <c r="JH39" s="111"/>
      <c r="JI39" s="111"/>
      <c r="JJ39" s="111"/>
      <c r="JK39" s="111"/>
      <c r="JL39" s="111"/>
      <c r="JM39" s="111"/>
      <c r="JN39" s="111"/>
      <c r="JO39" s="111"/>
      <c r="JP39" s="111"/>
      <c r="JQ39" s="111"/>
      <c r="JR39" s="111"/>
      <c r="JS39" s="111"/>
      <c r="JT39" s="111"/>
      <c r="JU39" s="111"/>
      <c r="JV39" s="111"/>
      <c r="JW39" s="111"/>
      <c r="JX39" s="111"/>
      <c r="JY39" s="111"/>
      <c r="JZ39" s="111"/>
      <c r="KA39" s="111"/>
      <c r="KB39" s="111"/>
      <c r="KC39" s="111"/>
      <c r="KD39" s="111"/>
      <c r="KE39" s="111"/>
      <c r="KF39" s="111"/>
      <c r="KG39" s="111"/>
      <c r="KH39" s="111"/>
      <c r="KI39" s="111"/>
      <c r="KJ39" s="111"/>
      <c r="KK39" s="111"/>
      <c r="KL39" s="111"/>
      <c r="KM39" s="111"/>
      <c r="KN39" s="111"/>
      <c r="KO39" s="111"/>
      <c r="KP39" s="111"/>
      <c r="KQ39" s="111"/>
      <c r="KR39" s="111"/>
      <c r="KS39" s="111"/>
      <c r="KT39" s="111"/>
      <c r="KU39" s="111"/>
      <c r="KV39" s="111"/>
      <c r="KW39" s="111"/>
      <c r="KX39" s="111"/>
      <c r="KY39" s="111"/>
      <c r="KZ39" s="111"/>
      <c r="LA39" s="111"/>
      <c r="LB39" s="111"/>
      <c r="LC39" s="111"/>
      <c r="LD39" s="111"/>
      <c r="LE39" s="111"/>
      <c r="LF39" s="111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1"/>
      <c r="LT39" s="111"/>
      <c r="LU39" s="111"/>
      <c r="LV39" s="111"/>
      <c r="LW39" s="111"/>
      <c r="LX39" s="111"/>
      <c r="LY39" s="111"/>
      <c r="LZ39" s="111"/>
      <c r="MA39" s="111"/>
      <c r="MB39" s="111"/>
      <c r="MC39" s="111"/>
      <c r="MD39" s="111"/>
      <c r="ME39" s="111"/>
      <c r="MF39" s="111"/>
      <c r="MG39" s="111"/>
      <c r="MH39" s="111"/>
      <c r="MI39" s="111"/>
      <c r="MJ39" s="111"/>
      <c r="MK39" s="111"/>
      <c r="ML39" s="111"/>
      <c r="MM39" s="111"/>
      <c r="MN39" s="111"/>
      <c r="MO39" s="111"/>
      <c r="MP39" s="111"/>
      <c r="MQ39" s="111"/>
      <c r="MR39" s="111"/>
      <c r="MS39" s="111"/>
      <c r="MT39" s="111"/>
      <c r="MU39" s="111"/>
      <c r="MV39" s="111"/>
      <c r="MW39" s="111"/>
      <c r="MX39" s="111"/>
      <c r="MY39" s="111"/>
      <c r="MZ39" s="111"/>
      <c r="NA39" s="111"/>
      <c r="NB39" s="111"/>
      <c r="NC39" s="111"/>
      <c r="ND39" s="111"/>
      <c r="NE39" s="111"/>
      <c r="NF39" s="111"/>
      <c r="NG39" s="111"/>
      <c r="NH39" s="111"/>
      <c r="NI39" s="111"/>
      <c r="NJ39" s="111"/>
      <c r="NK39" s="111"/>
      <c r="NL39" s="111"/>
      <c r="NM39" s="111"/>
      <c r="NN39" s="111"/>
      <c r="NO39" s="111"/>
      <c r="NP39" s="111"/>
      <c r="NQ39" s="111"/>
      <c r="NR39" s="111"/>
      <c r="NS39" s="111"/>
      <c r="NT39" s="111"/>
      <c r="NU39" s="111"/>
      <c r="NV39" s="111"/>
      <c r="NW39" s="111"/>
      <c r="NX39" s="111"/>
    </row>
    <row r="40" spans="1:388" s="122" customFormat="1" ht="25.5" customHeight="1" x14ac:dyDescent="0.2">
      <c r="A40" s="189" t="s">
        <v>38</v>
      </c>
      <c r="B40" s="58" t="s">
        <v>216</v>
      </c>
      <c r="C40" s="58" t="s">
        <v>248</v>
      </c>
      <c r="D40" s="58" t="s">
        <v>51</v>
      </c>
      <c r="E40" s="57">
        <v>4979000</v>
      </c>
      <c r="F40" s="190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1"/>
      <c r="HD40" s="111"/>
      <c r="HE40" s="111"/>
      <c r="HF40" s="111"/>
      <c r="HG40" s="111"/>
      <c r="HH40" s="111"/>
      <c r="HI40" s="111"/>
      <c r="HJ40" s="111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1"/>
      <c r="HZ40" s="111"/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1"/>
      <c r="IZ40" s="111"/>
      <c r="JA40" s="111"/>
      <c r="JB40" s="111"/>
      <c r="JC40" s="111"/>
      <c r="JD40" s="111"/>
      <c r="JE40" s="111"/>
      <c r="JF40" s="111"/>
      <c r="JG40" s="111"/>
      <c r="JH40" s="111"/>
      <c r="JI40" s="111"/>
      <c r="JJ40" s="111"/>
      <c r="JK40" s="111"/>
      <c r="JL40" s="111"/>
      <c r="JM40" s="111"/>
      <c r="JN40" s="111"/>
      <c r="JO40" s="111"/>
      <c r="JP40" s="111"/>
      <c r="JQ40" s="111"/>
      <c r="JR40" s="111"/>
      <c r="JS40" s="111"/>
      <c r="JT40" s="111"/>
      <c r="JU40" s="111"/>
      <c r="JV40" s="111"/>
      <c r="JW40" s="111"/>
      <c r="JX40" s="111"/>
      <c r="JY40" s="111"/>
      <c r="JZ40" s="111"/>
      <c r="KA40" s="111"/>
      <c r="KB40" s="111"/>
      <c r="KC40" s="111"/>
      <c r="KD40" s="111"/>
      <c r="KE40" s="111"/>
      <c r="KF40" s="111"/>
      <c r="KG40" s="111"/>
      <c r="KH40" s="111"/>
      <c r="KI40" s="111"/>
      <c r="KJ40" s="111"/>
      <c r="KK40" s="111"/>
      <c r="KL40" s="111"/>
      <c r="KM40" s="111"/>
      <c r="KN40" s="111"/>
      <c r="KO40" s="111"/>
      <c r="KP40" s="111"/>
      <c r="KQ40" s="111"/>
      <c r="KR40" s="111"/>
      <c r="KS40" s="111"/>
      <c r="KT40" s="111"/>
      <c r="KU40" s="111"/>
      <c r="KV40" s="111"/>
      <c r="KW40" s="111"/>
      <c r="KX40" s="111"/>
      <c r="KY40" s="111"/>
      <c r="KZ40" s="111"/>
      <c r="LA40" s="111"/>
      <c r="LB40" s="111"/>
      <c r="LC40" s="111"/>
      <c r="LD40" s="111"/>
      <c r="LE40" s="111"/>
      <c r="LF40" s="111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1"/>
      <c r="LT40" s="111"/>
      <c r="LU40" s="111"/>
      <c r="LV40" s="111"/>
      <c r="LW40" s="111"/>
      <c r="LX40" s="111"/>
      <c r="LY40" s="111"/>
      <c r="LZ40" s="111"/>
      <c r="MA40" s="111"/>
      <c r="MB40" s="111"/>
      <c r="MC40" s="111"/>
      <c r="MD40" s="111"/>
      <c r="ME40" s="111"/>
      <c r="MF40" s="111"/>
      <c r="MG40" s="111"/>
      <c r="MH40" s="111"/>
      <c r="MI40" s="111"/>
      <c r="MJ40" s="111"/>
      <c r="MK40" s="111"/>
      <c r="ML40" s="111"/>
      <c r="MM40" s="111"/>
      <c r="MN40" s="111"/>
      <c r="MO40" s="111"/>
      <c r="MP40" s="111"/>
      <c r="MQ40" s="111"/>
      <c r="MR40" s="111"/>
      <c r="MS40" s="111"/>
      <c r="MT40" s="111"/>
      <c r="MU40" s="111"/>
      <c r="MV40" s="111"/>
      <c r="MW40" s="111"/>
      <c r="MX40" s="111"/>
      <c r="MY40" s="111"/>
      <c r="MZ40" s="111"/>
      <c r="NA40" s="111"/>
      <c r="NB40" s="111"/>
      <c r="NC40" s="111"/>
      <c r="ND40" s="111"/>
      <c r="NE40" s="111"/>
      <c r="NF40" s="111"/>
      <c r="NG40" s="111"/>
      <c r="NH40" s="111"/>
      <c r="NI40" s="111"/>
      <c r="NJ40" s="111"/>
      <c r="NK40" s="111"/>
      <c r="NL40" s="111"/>
      <c r="NM40" s="111"/>
      <c r="NN40" s="111"/>
      <c r="NO40" s="111"/>
      <c r="NP40" s="111"/>
      <c r="NQ40" s="111"/>
      <c r="NR40" s="111"/>
      <c r="NS40" s="111"/>
      <c r="NT40" s="111"/>
      <c r="NU40" s="111"/>
      <c r="NV40" s="111"/>
      <c r="NW40" s="111"/>
      <c r="NX40" s="111"/>
    </row>
    <row r="41" spans="1:388" s="122" customFormat="1" ht="25.5" x14ac:dyDescent="0.2">
      <c r="A41" s="189" t="s">
        <v>38</v>
      </c>
      <c r="B41" s="58" t="s">
        <v>216</v>
      </c>
      <c r="C41" s="58" t="s">
        <v>249</v>
      </c>
      <c r="D41" s="58" t="s">
        <v>242</v>
      </c>
      <c r="E41" s="57">
        <v>5349486</v>
      </c>
      <c r="F41" s="190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1"/>
      <c r="IY41" s="111"/>
      <c r="IZ41" s="111"/>
      <c r="JA41" s="111"/>
      <c r="JB41" s="111"/>
      <c r="JC41" s="111"/>
      <c r="JD41" s="111"/>
      <c r="JE41" s="111"/>
      <c r="JF41" s="111"/>
      <c r="JG41" s="111"/>
      <c r="JH41" s="111"/>
      <c r="JI41" s="111"/>
      <c r="JJ41" s="111"/>
      <c r="JK41" s="111"/>
      <c r="JL41" s="111"/>
      <c r="JM41" s="111"/>
      <c r="JN41" s="111"/>
      <c r="JO41" s="111"/>
      <c r="JP41" s="111"/>
      <c r="JQ41" s="111"/>
      <c r="JR41" s="111"/>
      <c r="JS41" s="111"/>
      <c r="JT41" s="111"/>
      <c r="JU41" s="111"/>
      <c r="JV41" s="111"/>
      <c r="JW41" s="111"/>
      <c r="JX41" s="111"/>
      <c r="JY41" s="111"/>
      <c r="JZ41" s="111"/>
      <c r="KA41" s="111"/>
      <c r="KB41" s="111"/>
      <c r="KC41" s="111"/>
      <c r="KD41" s="111"/>
      <c r="KE41" s="111"/>
      <c r="KF41" s="111"/>
      <c r="KG41" s="111"/>
      <c r="KH41" s="111"/>
      <c r="KI41" s="111"/>
      <c r="KJ41" s="111"/>
      <c r="KK41" s="111"/>
      <c r="KL41" s="111"/>
      <c r="KM41" s="111"/>
      <c r="KN41" s="111"/>
      <c r="KO41" s="111"/>
      <c r="KP41" s="111"/>
      <c r="KQ41" s="111"/>
      <c r="KR41" s="111"/>
      <c r="KS41" s="111"/>
      <c r="KT41" s="111"/>
      <c r="KU41" s="111"/>
      <c r="KV41" s="111"/>
      <c r="KW41" s="111"/>
      <c r="KX41" s="111"/>
      <c r="KY41" s="111"/>
      <c r="KZ41" s="111"/>
      <c r="LA41" s="111"/>
      <c r="LB41" s="111"/>
      <c r="LC41" s="111"/>
      <c r="LD41" s="111"/>
      <c r="LE41" s="111"/>
      <c r="LF41" s="111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1"/>
      <c r="LT41" s="111"/>
      <c r="LU41" s="111"/>
      <c r="LV41" s="111"/>
      <c r="LW41" s="111"/>
      <c r="LX41" s="111"/>
      <c r="LY41" s="111"/>
      <c r="LZ41" s="111"/>
      <c r="MA41" s="111"/>
      <c r="MB41" s="111"/>
      <c r="MC41" s="111"/>
      <c r="MD41" s="111"/>
      <c r="ME41" s="111"/>
      <c r="MF41" s="111"/>
      <c r="MG41" s="111"/>
      <c r="MH41" s="111"/>
      <c r="MI41" s="111"/>
      <c r="MJ41" s="111"/>
      <c r="MK41" s="111"/>
      <c r="ML41" s="111"/>
      <c r="MM41" s="111"/>
      <c r="MN41" s="111"/>
      <c r="MO41" s="111"/>
      <c r="MP41" s="111"/>
      <c r="MQ41" s="111"/>
      <c r="MR41" s="111"/>
      <c r="MS41" s="111"/>
      <c r="MT41" s="111"/>
      <c r="MU41" s="111"/>
      <c r="MV41" s="111"/>
      <c r="MW41" s="111"/>
      <c r="MX41" s="111"/>
      <c r="MY41" s="111"/>
      <c r="MZ41" s="111"/>
      <c r="NA41" s="111"/>
      <c r="NB41" s="111"/>
      <c r="NC41" s="111"/>
      <c r="ND41" s="111"/>
      <c r="NE41" s="111"/>
      <c r="NF41" s="111"/>
      <c r="NG41" s="111"/>
      <c r="NH41" s="111"/>
      <c r="NI41" s="111"/>
      <c r="NJ41" s="111"/>
      <c r="NK41" s="111"/>
      <c r="NL41" s="111"/>
      <c r="NM41" s="111"/>
      <c r="NN41" s="111"/>
      <c r="NO41" s="111"/>
      <c r="NP41" s="111"/>
      <c r="NQ41" s="111"/>
      <c r="NR41" s="111"/>
      <c r="NS41" s="111"/>
      <c r="NT41" s="111"/>
      <c r="NU41" s="111"/>
      <c r="NV41" s="111"/>
      <c r="NW41" s="111"/>
      <c r="NX41" s="111"/>
    </row>
    <row r="42" spans="1:388" s="122" customFormat="1" ht="25.5" x14ac:dyDescent="0.2">
      <c r="A42" s="189" t="s">
        <v>38</v>
      </c>
      <c r="B42" s="58" t="s">
        <v>216</v>
      </c>
      <c r="C42" s="58" t="s">
        <v>250</v>
      </c>
      <c r="D42" s="58" t="s">
        <v>5</v>
      </c>
      <c r="E42" s="57">
        <v>5500000</v>
      </c>
      <c r="F42" s="252" t="e">
        <f>#REF!</f>
        <v>#REF!</v>
      </c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1"/>
      <c r="IZ42" s="111"/>
      <c r="JA42" s="111"/>
      <c r="JB42" s="111"/>
      <c r="JC42" s="111"/>
      <c r="JD42" s="111"/>
      <c r="JE42" s="111"/>
      <c r="JF42" s="111"/>
      <c r="JG42" s="111"/>
      <c r="JH42" s="111"/>
      <c r="JI42" s="111"/>
      <c r="JJ42" s="111"/>
      <c r="JK42" s="111"/>
      <c r="JL42" s="111"/>
      <c r="JM42" s="111"/>
      <c r="JN42" s="111"/>
      <c r="JO42" s="111"/>
      <c r="JP42" s="111"/>
      <c r="JQ42" s="111"/>
      <c r="JR42" s="111"/>
      <c r="JS42" s="111"/>
      <c r="JT42" s="111"/>
      <c r="JU42" s="111"/>
      <c r="JV42" s="111"/>
      <c r="JW42" s="111"/>
      <c r="JX42" s="111"/>
      <c r="JY42" s="111"/>
      <c r="JZ42" s="111"/>
      <c r="KA42" s="111"/>
      <c r="KB42" s="111"/>
      <c r="KC42" s="111"/>
      <c r="KD42" s="111"/>
      <c r="KE42" s="111"/>
      <c r="KF42" s="111"/>
      <c r="KG42" s="111"/>
      <c r="KH42" s="111"/>
      <c r="KI42" s="111"/>
      <c r="KJ42" s="111"/>
      <c r="KK42" s="111"/>
      <c r="KL42" s="111"/>
      <c r="KM42" s="111"/>
      <c r="KN42" s="111"/>
      <c r="KO42" s="111"/>
      <c r="KP42" s="111"/>
      <c r="KQ42" s="111"/>
      <c r="KR42" s="111"/>
      <c r="KS42" s="111"/>
      <c r="KT42" s="111"/>
      <c r="KU42" s="111"/>
      <c r="KV42" s="111"/>
      <c r="KW42" s="111"/>
      <c r="KX42" s="111"/>
      <c r="KY42" s="111"/>
      <c r="KZ42" s="111"/>
      <c r="LA42" s="111"/>
      <c r="LB42" s="111"/>
      <c r="LC42" s="111"/>
      <c r="LD42" s="111"/>
      <c r="LE42" s="111"/>
      <c r="LF42" s="111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1"/>
      <c r="LT42" s="111"/>
      <c r="LU42" s="111"/>
      <c r="LV42" s="111"/>
      <c r="LW42" s="111"/>
      <c r="LX42" s="111"/>
      <c r="LY42" s="111"/>
      <c r="LZ42" s="111"/>
      <c r="MA42" s="111"/>
      <c r="MB42" s="111"/>
      <c r="MC42" s="111"/>
      <c r="MD42" s="111"/>
      <c r="ME42" s="111"/>
      <c r="MF42" s="111"/>
      <c r="MG42" s="111"/>
      <c r="MH42" s="111"/>
      <c r="MI42" s="111"/>
      <c r="MJ42" s="111"/>
      <c r="MK42" s="111"/>
      <c r="ML42" s="111"/>
      <c r="MM42" s="111"/>
      <c r="MN42" s="111"/>
      <c r="MO42" s="111"/>
      <c r="MP42" s="111"/>
      <c r="MQ42" s="111"/>
      <c r="MR42" s="111"/>
      <c r="MS42" s="111"/>
      <c r="MT42" s="111"/>
      <c r="MU42" s="111"/>
      <c r="MV42" s="111"/>
      <c r="MW42" s="111"/>
      <c r="MX42" s="111"/>
      <c r="MY42" s="111"/>
      <c r="MZ42" s="111"/>
      <c r="NA42" s="111"/>
      <c r="NB42" s="111"/>
      <c r="NC42" s="111"/>
      <c r="ND42" s="111"/>
      <c r="NE42" s="111"/>
      <c r="NF42" s="111"/>
      <c r="NG42" s="111"/>
      <c r="NH42" s="111"/>
      <c r="NI42" s="111"/>
      <c r="NJ42" s="111"/>
      <c r="NK42" s="111"/>
      <c r="NL42" s="111"/>
      <c r="NM42" s="111"/>
      <c r="NN42" s="111"/>
      <c r="NO42" s="111"/>
      <c r="NP42" s="111"/>
      <c r="NQ42" s="111"/>
      <c r="NR42" s="111"/>
      <c r="NS42" s="111"/>
      <c r="NT42" s="111"/>
      <c r="NU42" s="111"/>
      <c r="NV42" s="111"/>
      <c r="NW42" s="111"/>
      <c r="NX42" s="111"/>
    </row>
    <row r="43" spans="1:388" s="122" customFormat="1" ht="25.5" x14ac:dyDescent="0.2">
      <c r="A43" s="189" t="s">
        <v>38</v>
      </c>
      <c r="B43" s="58" t="s">
        <v>216</v>
      </c>
      <c r="C43" s="58" t="s">
        <v>251</v>
      </c>
      <c r="D43" s="58" t="s">
        <v>5</v>
      </c>
      <c r="E43" s="57">
        <v>1155000</v>
      </c>
      <c r="F43" s="252" t="e">
        <f>#REF!</f>
        <v>#REF!</v>
      </c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1"/>
      <c r="GF43" s="111"/>
      <c r="GG43" s="111"/>
      <c r="GH43" s="111"/>
      <c r="GI43" s="111"/>
      <c r="GJ43" s="111"/>
      <c r="GK43" s="111"/>
      <c r="GL43" s="111"/>
      <c r="GM43" s="111"/>
      <c r="GN43" s="111"/>
      <c r="GO43" s="111"/>
      <c r="GP43" s="111"/>
      <c r="GQ43" s="111"/>
      <c r="GR43" s="111"/>
      <c r="GS43" s="111"/>
      <c r="GT43" s="111"/>
      <c r="GU43" s="111"/>
      <c r="GV43" s="111"/>
      <c r="GW43" s="111"/>
      <c r="GX43" s="111"/>
      <c r="GY43" s="111"/>
      <c r="GZ43" s="111"/>
      <c r="HA43" s="111"/>
      <c r="HB43" s="111"/>
      <c r="HC43" s="111"/>
      <c r="HD43" s="111"/>
      <c r="HE43" s="111"/>
      <c r="HF43" s="111"/>
      <c r="HG43" s="111"/>
      <c r="HH43" s="111"/>
      <c r="HI43" s="111"/>
      <c r="HJ43" s="111"/>
      <c r="HK43" s="111"/>
      <c r="HL43" s="111"/>
      <c r="HM43" s="111"/>
      <c r="HN43" s="111"/>
      <c r="HO43" s="111"/>
      <c r="HP43" s="111"/>
      <c r="HQ43" s="111"/>
      <c r="HR43" s="111"/>
      <c r="HS43" s="111"/>
      <c r="HT43" s="111"/>
      <c r="HU43" s="111"/>
      <c r="HV43" s="111"/>
      <c r="HW43" s="111"/>
      <c r="HX43" s="111"/>
      <c r="HY43" s="111"/>
      <c r="HZ43" s="111"/>
      <c r="IA43" s="111"/>
      <c r="IB43" s="111"/>
      <c r="IC43" s="111"/>
      <c r="ID43" s="111"/>
      <c r="IE43" s="111"/>
      <c r="IF43" s="111"/>
      <c r="IG43" s="111"/>
      <c r="IH43" s="111"/>
      <c r="II43" s="111"/>
      <c r="IJ43" s="111"/>
      <c r="IK43" s="111"/>
      <c r="IL43" s="111"/>
      <c r="IM43" s="111"/>
      <c r="IN43" s="111"/>
      <c r="IO43" s="111"/>
      <c r="IP43" s="111"/>
      <c r="IQ43" s="111"/>
      <c r="IR43" s="111"/>
      <c r="IS43" s="111"/>
      <c r="IT43" s="111"/>
      <c r="IU43" s="111"/>
      <c r="IV43" s="111"/>
      <c r="IW43" s="111"/>
      <c r="IX43" s="111"/>
      <c r="IY43" s="111"/>
      <c r="IZ43" s="111"/>
      <c r="JA43" s="111"/>
      <c r="JB43" s="111"/>
      <c r="JC43" s="111"/>
      <c r="JD43" s="111"/>
      <c r="JE43" s="111"/>
      <c r="JF43" s="111"/>
      <c r="JG43" s="111"/>
      <c r="JH43" s="111"/>
      <c r="JI43" s="111"/>
      <c r="JJ43" s="111"/>
      <c r="JK43" s="111"/>
      <c r="JL43" s="111"/>
      <c r="JM43" s="111"/>
      <c r="JN43" s="111"/>
      <c r="JO43" s="111"/>
      <c r="JP43" s="111"/>
      <c r="JQ43" s="111"/>
      <c r="JR43" s="111"/>
      <c r="JS43" s="111"/>
      <c r="JT43" s="111"/>
      <c r="JU43" s="111"/>
      <c r="JV43" s="111"/>
      <c r="JW43" s="111"/>
      <c r="JX43" s="111"/>
      <c r="JY43" s="111"/>
      <c r="JZ43" s="111"/>
      <c r="KA43" s="111"/>
      <c r="KB43" s="111"/>
      <c r="KC43" s="111"/>
      <c r="KD43" s="111"/>
      <c r="KE43" s="111"/>
      <c r="KF43" s="111"/>
      <c r="KG43" s="111"/>
      <c r="KH43" s="111"/>
      <c r="KI43" s="111"/>
      <c r="KJ43" s="111"/>
      <c r="KK43" s="111"/>
      <c r="KL43" s="111"/>
      <c r="KM43" s="111"/>
      <c r="KN43" s="111"/>
      <c r="KO43" s="111"/>
      <c r="KP43" s="111"/>
      <c r="KQ43" s="111"/>
      <c r="KR43" s="111"/>
      <c r="KS43" s="111"/>
      <c r="KT43" s="111"/>
      <c r="KU43" s="111"/>
      <c r="KV43" s="111"/>
      <c r="KW43" s="111"/>
      <c r="KX43" s="111"/>
      <c r="KY43" s="111"/>
      <c r="KZ43" s="111"/>
      <c r="LA43" s="111"/>
      <c r="LB43" s="111"/>
      <c r="LC43" s="111"/>
      <c r="LD43" s="111"/>
      <c r="LE43" s="111"/>
      <c r="LF43" s="111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1"/>
      <c r="LT43" s="111"/>
      <c r="LU43" s="111"/>
      <c r="LV43" s="111"/>
      <c r="LW43" s="111"/>
      <c r="LX43" s="111"/>
      <c r="LY43" s="111"/>
      <c r="LZ43" s="111"/>
      <c r="MA43" s="111"/>
      <c r="MB43" s="111"/>
      <c r="MC43" s="111"/>
      <c r="MD43" s="111"/>
      <c r="ME43" s="111"/>
      <c r="MF43" s="111"/>
      <c r="MG43" s="111"/>
      <c r="MH43" s="111"/>
      <c r="MI43" s="111"/>
      <c r="MJ43" s="111"/>
      <c r="MK43" s="111"/>
      <c r="ML43" s="111"/>
      <c r="MM43" s="111"/>
      <c r="MN43" s="111"/>
      <c r="MO43" s="111"/>
      <c r="MP43" s="111"/>
      <c r="MQ43" s="111"/>
      <c r="MR43" s="111"/>
      <c r="MS43" s="111"/>
      <c r="MT43" s="111"/>
      <c r="MU43" s="111"/>
      <c r="MV43" s="111"/>
      <c r="MW43" s="111"/>
      <c r="MX43" s="111"/>
      <c r="MY43" s="111"/>
      <c r="MZ43" s="111"/>
      <c r="NA43" s="111"/>
      <c r="NB43" s="111"/>
      <c r="NC43" s="111"/>
      <c r="ND43" s="111"/>
      <c r="NE43" s="111"/>
      <c r="NF43" s="111"/>
      <c r="NG43" s="111"/>
      <c r="NH43" s="111"/>
      <c r="NI43" s="111"/>
      <c r="NJ43" s="111"/>
      <c r="NK43" s="111"/>
      <c r="NL43" s="111"/>
      <c r="NM43" s="111"/>
      <c r="NN43" s="111"/>
      <c r="NO43" s="111"/>
      <c r="NP43" s="111"/>
      <c r="NQ43" s="111"/>
      <c r="NR43" s="111"/>
      <c r="NS43" s="111"/>
      <c r="NT43" s="111"/>
      <c r="NU43" s="111"/>
      <c r="NV43" s="111"/>
      <c r="NW43" s="111"/>
      <c r="NX43" s="111"/>
    </row>
    <row r="44" spans="1:388" s="122" customFormat="1" ht="38.25" x14ac:dyDescent="0.2">
      <c r="A44" s="189" t="s">
        <v>38</v>
      </c>
      <c r="B44" s="58" t="s">
        <v>216</v>
      </c>
      <c r="C44" s="58" t="s">
        <v>252</v>
      </c>
      <c r="D44" s="58" t="s">
        <v>243</v>
      </c>
      <c r="E44" s="57">
        <v>83000</v>
      </c>
      <c r="F44" s="252" t="e">
        <f>#REF!</f>
        <v>#REF!</v>
      </c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1"/>
      <c r="FX44" s="111"/>
      <c r="FY44" s="111"/>
      <c r="FZ44" s="111"/>
      <c r="GA44" s="111"/>
      <c r="GB44" s="111"/>
      <c r="GC44" s="111"/>
      <c r="GD44" s="111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1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  <c r="IR44" s="111"/>
      <c r="IS44" s="111"/>
      <c r="IT44" s="111"/>
      <c r="IU44" s="111"/>
      <c r="IV44" s="111"/>
      <c r="IW44" s="111"/>
      <c r="IX44" s="111"/>
      <c r="IY44" s="111"/>
      <c r="IZ44" s="111"/>
      <c r="JA44" s="111"/>
      <c r="JB44" s="111"/>
      <c r="JC44" s="111"/>
      <c r="JD44" s="111"/>
      <c r="JE44" s="111"/>
      <c r="JF44" s="111"/>
      <c r="JG44" s="111"/>
      <c r="JH44" s="111"/>
      <c r="JI44" s="111"/>
      <c r="JJ44" s="111"/>
      <c r="JK44" s="111"/>
      <c r="JL44" s="111"/>
      <c r="JM44" s="111"/>
      <c r="JN44" s="111"/>
      <c r="JO44" s="111"/>
      <c r="JP44" s="111"/>
      <c r="JQ44" s="111"/>
      <c r="JR44" s="111"/>
      <c r="JS44" s="111"/>
      <c r="JT44" s="111"/>
      <c r="JU44" s="111"/>
      <c r="JV44" s="111"/>
      <c r="JW44" s="111"/>
      <c r="JX44" s="111"/>
      <c r="JY44" s="111"/>
      <c r="JZ44" s="111"/>
      <c r="KA44" s="111"/>
      <c r="KB44" s="111"/>
      <c r="KC44" s="111"/>
      <c r="KD44" s="111"/>
      <c r="KE44" s="111"/>
      <c r="KF44" s="111"/>
      <c r="KG44" s="111"/>
      <c r="KH44" s="111"/>
      <c r="KI44" s="111"/>
      <c r="KJ44" s="111"/>
      <c r="KK44" s="111"/>
      <c r="KL44" s="111"/>
      <c r="KM44" s="111"/>
      <c r="KN44" s="111"/>
      <c r="KO44" s="111"/>
      <c r="KP44" s="111"/>
      <c r="KQ44" s="111"/>
      <c r="KR44" s="111"/>
      <c r="KS44" s="111"/>
      <c r="KT44" s="111"/>
      <c r="KU44" s="111"/>
      <c r="KV44" s="111"/>
      <c r="KW44" s="111"/>
      <c r="KX44" s="111"/>
      <c r="KY44" s="111"/>
      <c r="KZ44" s="111"/>
      <c r="LA44" s="111"/>
      <c r="LB44" s="111"/>
      <c r="LC44" s="111"/>
      <c r="LD44" s="111"/>
      <c r="LE44" s="111"/>
      <c r="LF44" s="111"/>
      <c r="LG44" s="111"/>
      <c r="LH44" s="111"/>
      <c r="LI44" s="111"/>
      <c r="LJ44" s="111"/>
      <c r="LK44" s="111"/>
      <c r="LL44" s="111"/>
      <c r="LM44" s="111"/>
      <c r="LN44" s="111"/>
      <c r="LO44" s="111"/>
      <c r="LP44" s="111"/>
      <c r="LQ44" s="111"/>
      <c r="LR44" s="111"/>
      <c r="LS44" s="111"/>
      <c r="LT44" s="111"/>
      <c r="LU44" s="111"/>
      <c r="LV44" s="111"/>
      <c r="LW44" s="111"/>
      <c r="LX44" s="111"/>
      <c r="LY44" s="111"/>
      <c r="LZ44" s="111"/>
      <c r="MA44" s="111"/>
      <c r="MB44" s="111"/>
      <c r="MC44" s="111"/>
      <c r="MD44" s="111"/>
      <c r="ME44" s="111"/>
      <c r="MF44" s="111"/>
      <c r="MG44" s="111"/>
      <c r="MH44" s="111"/>
      <c r="MI44" s="111"/>
      <c r="MJ44" s="111"/>
      <c r="MK44" s="111"/>
      <c r="ML44" s="111"/>
      <c r="MM44" s="111"/>
      <c r="MN44" s="111"/>
      <c r="MO44" s="111"/>
      <c r="MP44" s="111"/>
      <c r="MQ44" s="111"/>
      <c r="MR44" s="111"/>
      <c r="MS44" s="111"/>
      <c r="MT44" s="111"/>
      <c r="MU44" s="111"/>
      <c r="MV44" s="111"/>
      <c r="MW44" s="111"/>
      <c r="MX44" s="111"/>
      <c r="MY44" s="111"/>
      <c r="MZ44" s="111"/>
      <c r="NA44" s="111"/>
      <c r="NB44" s="111"/>
      <c r="NC44" s="111"/>
      <c r="ND44" s="111"/>
      <c r="NE44" s="111"/>
      <c r="NF44" s="111"/>
      <c r="NG44" s="111"/>
      <c r="NH44" s="111"/>
      <c r="NI44" s="111"/>
      <c r="NJ44" s="111"/>
      <c r="NK44" s="111"/>
      <c r="NL44" s="111"/>
      <c r="NM44" s="111"/>
      <c r="NN44" s="111"/>
      <c r="NO44" s="111"/>
      <c r="NP44" s="111"/>
      <c r="NQ44" s="111"/>
      <c r="NR44" s="111"/>
      <c r="NS44" s="111"/>
      <c r="NT44" s="111"/>
      <c r="NU44" s="111"/>
      <c r="NV44" s="111"/>
      <c r="NW44" s="111"/>
      <c r="NX44" s="111"/>
    </row>
    <row r="45" spans="1:388" s="122" customFormat="1" ht="25.5" x14ac:dyDescent="0.2">
      <c r="A45" s="189" t="s">
        <v>38</v>
      </c>
      <c r="B45" s="58" t="s">
        <v>216</v>
      </c>
      <c r="C45" s="58" t="s">
        <v>253</v>
      </c>
      <c r="D45" s="58" t="s">
        <v>5</v>
      </c>
      <c r="E45" s="57">
        <v>343092</v>
      </c>
      <c r="F45" s="252" t="e">
        <f>#REF!</f>
        <v>#REF!</v>
      </c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1"/>
      <c r="FX45" s="111"/>
      <c r="FY45" s="111"/>
      <c r="FZ45" s="111"/>
      <c r="GA45" s="111"/>
      <c r="GB45" s="111"/>
      <c r="GC45" s="111"/>
      <c r="GD45" s="111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  <c r="IR45" s="111"/>
      <c r="IS45" s="111"/>
      <c r="IT45" s="111"/>
      <c r="IU45" s="111"/>
      <c r="IV45" s="111"/>
      <c r="IW45" s="111"/>
      <c r="IX45" s="111"/>
      <c r="IY45" s="111"/>
      <c r="IZ45" s="111"/>
      <c r="JA45" s="111"/>
      <c r="JB45" s="111"/>
      <c r="JC45" s="111"/>
      <c r="JD45" s="111"/>
      <c r="JE45" s="111"/>
      <c r="JF45" s="111"/>
      <c r="JG45" s="111"/>
      <c r="JH45" s="111"/>
      <c r="JI45" s="111"/>
      <c r="JJ45" s="111"/>
      <c r="JK45" s="111"/>
      <c r="JL45" s="111"/>
      <c r="JM45" s="111"/>
      <c r="JN45" s="111"/>
      <c r="JO45" s="111"/>
      <c r="JP45" s="111"/>
      <c r="JQ45" s="111"/>
      <c r="JR45" s="111"/>
      <c r="JS45" s="111"/>
      <c r="JT45" s="111"/>
      <c r="JU45" s="111"/>
      <c r="JV45" s="111"/>
      <c r="JW45" s="111"/>
      <c r="JX45" s="111"/>
      <c r="JY45" s="111"/>
      <c r="JZ45" s="111"/>
      <c r="KA45" s="111"/>
      <c r="KB45" s="111"/>
      <c r="KC45" s="111"/>
      <c r="KD45" s="111"/>
      <c r="KE45" s="111"/>
      <c r="KF45" s="111"/>
      <c r="KG45" s="111"/>
      <c r="KH45" s="111"/>
      <c r="KI45" s="111"/>
      <c r="KJ45" s="111"/>
      <c r="KK45" s="111"/>
      <c r="KL45" s="111"/>
      <c r="KM45" s="111"/>
      <c r="KN45" s="111"/>
      <c r="KO45" s="111"/>
      <c r="KP45" s="111"/>
      <c r="KQ45" s="111"/>
      <c r="KR45" s="111"/>
      <c r="KS45" s="111"/>
      <c r="KT45" s="111"/>
      <c r="KU45" s="111"/>
      <c r="KV45" s="111"/>
      <c r="KW45" s="111"/>
      <c r="KX45" s="111"/>
      <c r="KY45" s="111"/>
      <c r="KZ45" s="111"/>
      <c r="LA45" s="111"/>
      <c r="LB45" s="111"/>
      <c r="LC45" s="111"/>
      <c r="LD45" s="111"/>
      <c r="LE45" s="111"/>
      <c r="LF45" s="111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1"/>
      <c r="LT45" s="111"/>
      <c r="LU45" s="111"/>
      <c r="LV45" s="111"/>
      <c r="LW45" s="111"/>
      <c r="LX45" s="111"/>
      <c r="LY45" s="111"/>
      <c r="LZ45" s="111"/>
      <c r="MA45" s="111"/>
      <c r="MB45" s="111"/>
      <c r="MC45" s="111"/>
      <c r="MD45" s="111"/>
      <c r="ME45" s="111"/>
      <c r="MF45" s="111"/>
      <c r="MG45" s="111"/>
      <c r="MH45" s="111"/>
      <c r="MI45" s="111"/>
      <c r="MJ45" s="111"/>
      <c r="MK45" s="111"/>
      <c r="ML45" s="111"/>
      <c r="MM45" s="111"/>
      <c r="MN45" s="111"/>
      <c r="MO45" s="111"/>
      <c r="MP45" s="111"/>
      <c r="MQ45" s="111"/>
      <c r="MR45" s="111"/>
      <c r="MS45" s="111"/>
      <c r="MT45" s="111"/>
      <c r="MU45" s="111"/>
      <c r="MV45" s="111"/>
      <c r="MW45" s="111"/>
      <c r="MX45" s="111"/>
      <c r="MY45" s="111"/>
      <c r="MZ45" s="111"/>
      <c r="NA45" s="111"/>
      <c r="NB45" s="111"/>
      <c r="NC45" s="111"/>
      <c r="ND45" s="111"/>
      <c r="NE45" s="111"/>
      <c r="NF45" s="111"/>
      <c r="NG45" s="111"/>
      <c r="NH45" s="111"/>
      <c r="NI45" s="111"/>
      <c r="NJ45" s="111"/>
      <c r="NK45" s="111"/>
      <c r="NL45" s="111"/>
      <c r="NM45" s="111"/>
      <c r="NN45" s="111"/>
      <c r="NO45" s="111"/>
      <c r="NP45" s="111"/>
      <c r="NQ45" s="111"/>
      <c r="NR45" s="111"/>
      <c r="NS45" s="111"/>
      <c r="NT45" s="111"/>
      <c r="NU45" s="111"/>
      <c r="NV45" s="111"/>
      <c r="NW45" s="111"/>
      <c r="NX45" s="111"/>
    </row>
    <row r="46" spans="1:388" s="122" customFormat="1" ht="38.25" x14ac:dyDescent="0.2">
      <c r="A46" s="189" t="s">
        <v>38</v>
      </c>
      <c r="B46" s="58" t="s">
        <v>216</v>
      </c>
      <c r="C46" s="58" t="s">
        <v>254</v>
      </c>
      <c r="D46" s="58" t="s">
        <v>244</v>
      </c>
      <c r="E46" s="57">
        <v>8748900.25</v>
      </c>
      <c r="F46" s="252" t="e">
        <f>#REF!</f>
        <v>#REF!</v>
      </c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1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1"/>
      <c r="JF46" s="111"/>
      <c r="JG46" s="111"/>
      <c r="JH46" s="111"/>
      <c r="JI46" s="111"/>
      <c r="JJ46" s="111"/>
      <c r="JK46" s="111"/>
      <c r="JL46" s="111"/>
      <c r="JM46" s="111"/>
      <c r="JN46" s="111"/>
      <c r="JO46" s="111"/>
      <c r="JP46" s="111"/>
      <c r="JQ46" s="111"/>
      <c r="JR46" s="111"/>
      <c r="JS46" s="111"/>
      <c r="JT46" s="111"/>
      <c r="JU46" s="111"/>
      <c r="JV46" s="111"/>
      <c r="JW46" s="111"/>
      <c r="JX46" s="111"/>
      <c r="JY46" s="111"/>
      <c r="JZ46" s="111"/>
      <c r="KA46" s="111"/>
      <c r="KB46" s="111"/>
      <c r="KC46" s="111"/>
      <c r="KD46" s="111"/>
      <c r="KE46" s="111"/>
      <c r="KF46" s="111"/>
      <c r="KG46" s="111"/>
      <c r="KH46" s="111"/>
      <c r="KI46" s="111"/>
      <c r="KJ46" s="111"/>
      <c r="KK46" s="111"/>
      <c r="KL46" s="111"/>
      <c r="KM46" s="111"/>
      <c r="KN46" s="111"/>
      <c r="KO46" s="111"/>
      <c r="KP46" s="111"/>
      <c r="KQ46" s="111"/>
      <c r="KR46" s="111"/>
      <c r="KS46" s="111"/>
      <c r="KT46" s="111"/>
      <c r="KU46" s="111"/>
      <c r="KV46" s="111"/>
      <c r="KW46" s="111"/>
      <c r="KX46" s="111"/>
      <c r="KY46" s="111"/>
      <c r="KZ46" s="111"/>
      <c r="LA46" s="111"/>
      <c r="LB46" s="111"/>
      <c r="LC46" s="111"/>
      <c r="LD46" s="111"/>
      <c r="LE46" s="111"/>
      <c r="LF46" s="111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1"/>
      <c r="LT46" s="111"/>
      <c r="LU46" s="111"/>
      <c r="LV46" s="111"/>
      <c r="LW46" s="111"/>
      <c r="LX46" s="111"/>
      <c r="LY46" s="111"/>
      <c r="LZ46" s="111"/>
      <c r="MA46" s="111"/>
      <c r="MB46" s="111"/>
      <c r="MC46" s="111"/>
      <c r="MD46" s="111"/>
      <c r="ME46" s="111"/>
      <c r="MF46" s="111"/>
      <c r="MG46" s="111"/>
      <c r="MH46" s="111"/>
      <c r="MI46" s="111"/>
      <c r="MJ46" s="111"/>
      <c r="MK46" s="111"/>
      <c r="ML46" s="111"/>
      <c r="MM46" s="111"/>
      <c r="MN46" s="111"/>
      <c r="MO46" s="111"/>
      <c r="MP46" s="111"/>
      <c r="MQ46" s="111"/>
      <c r="MR46" s="111"/>
      <c r="MS46" s="111"/>
      <c r="MT46" s="111"/>
      <c r="MU46" s="111"/>
      <c r="MV46" s="111"/>
      <c r="MW46" s="111"/>
      <c r="MX46" s="111"/>
      <c r="MY46" s="111"/>
      <c r="MZ46" s="111"/>
      <c r="NA46" s="111"/>
      <c r="NB46" s="111"/>
      <c r="NC46" s="111"/>
      <c r="ND46" s="111"/>
      <c r="NE46" s="111"/>
      <c r="NF46" s="111"/>
      <c r="NG46" s="111"/>
      <c r="NH46" s="111"/>
      <c r="NI46" s="111"/>
      <c r="NJ46" s="111"/>
      <c r="NK46" s="111"/>
      <c r="NL46" s="111"/>
      <c r="NM46" s="111"/>
      <c r="NN46" s="111"/>
      <c r="NO46" s="111"/>
      <c r="NP46" s="111"/>
      <c r="NQ46" s="111"/>
      <c r="NR46" s="111"/>
      <c r="NS46" s="111"/>
      <c r="NT46" s="111"/>
      <c r="NU46" s="111"/>
      <c r="NV46" s="111"/>
      <c r="NW46" s="111"/>
      <c r="NX46" s="111"/>
    </row>
    <row r="47" spans="1:388" s="122" customFormat="1" x14ac:dyDescent="0.2">
      <c r="A47" s="189" t="s">
        <v>38</v>
      </c>
      <c r="B47" s="58" t="s">
        <v>219</v>
      </c>
      <c r="C47" s="58" t="s">
        <v>91</v>
      </c>
      <c r="D47" s="58" t="s">
        <v>5</v>
      </c>
      <c r="E47" s="57">
        <v>9000000</v>
      </c>
      <c r="F47" s="252" t="e">
        <f>#REF!</f>
        <v>#REF!</v>
      </c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  <c r="IW47" s="111"/>
      <c r="IX47" s="111"/>
      <c r="IY47" s="111"/>
      <c r="IZ47" s="111"/>
      <c r="JA47" s="111"/>
      <c r="JB47" s="111"/>
      <c r="JC47" s="111"/>
      <c r="JD47" s="111"/>
      <c r="JE47" s="111"/>
      <c r="JF47" s="111"/>
      <c r="JG47" s="111"/>
      <c r="JH47" s="111"/>
      <c r="JI47" s="111"/>
      <c r="JJ47" s="111"/>
      <c r="JK47" s="111"/>
      <c r="JL47" s="111"/>
      <c r="JM47" s="111"/>
      <c r="JN47" s="111"/>
      <c r="JO47" s="111"/>
      <c r="JP47" s="111"/>
      <c r="JQ47" s="111"/>
      <c r="JR47" s="111"/>
      <c r="JS47" s="111"/>
      <c r="JT47" s="111"/>
      <c r="JU47" s="111"/>
      <c r="JV47" s="111"/>
      <c r="JW47" s="111"/>
      <c r="JX47" s="111"/>
      <c r="JY47" s="111"/>
      <c r="JZ47" s="111"/>
      <c r="KA47" s="111"/>
      <c r="KB47" s="111"/>
      <c r="KC47" s="111"/>
      <c r="KD47" s="111"/>
      <c r="KE47" s="111"/>
      <c r="KF47" s="111"/>
      <c r="KG47" s="111"/>
      <c r="KH47" s="111"/>
      <c r="KI47" s="111"/>
      <c r="KJ47" s="111"/>
      <c r="KK47" s="111"/>
      <c r="KL47" s="111"/>
      <c r="KM47" s="111"/>
      <c r="KN47" s="111"/>
      <c r="KO47" s="111"/>
      <c r="KP47" s="111"/>
      <c r="KQ47" s="111"/>
      <c r="KR47" s="111"/>
      <c r="KS47" s="111"/>
      <c r="KT47" s="111"/>
      <c r="KU47" s="111"/>
      <c r="KV47" s="111"/>
      <c r="KW47" s="111"/>
      <c r="KX47" s="111"/>
      <c r="KY47" s="111"/>
      <c r="KZ47" s="111"/>
      <c r="LA47" s="111"/>
      <c r="LB47" s="111"/>
      <c r="LC47" s="111"/>
      <c r="LD47" s="111"/>
      <c r="LE47" s="111"/>
      <c r="LF47" s="111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1"/>
      <c r="LT47" s="111"/>
      <c r="LU47" s="111"/>
      <c r="LV47" s="111"/>
      <c r="LW47" s="111"/>
      <c r="LX47" s="111"/>
      <c r="LY47" s="111"/>
      <c r="LZ47" s="111"/>
      <c r="MA47" s="111"/>
      <c r="MB47" s="111"/>
      <c r="MC47" s="111"/>
      <c r="MD47" s="111"/>
      <c r="ME47" s="111"/>
      <c r="MF47" s="111"/>
      <c r="MG47" s="111"/>
      <c r="MH47" s="111"/>
      <c r="MI47" s="111"/>
      <c r="MJ47" s="111"/>
      <c r="MK47" s="111"/>
      <c r="ML47" s="111"/>
      <c r="MM47" s="111"/>
      <c r="MN47" s="111"/>
      <c r="MO47" s="111"/>
      <c r="MP47" s="111"/>
      <c r="MQ47" s="111"/>
      <c r="MR47" s="111"/>
      <c r="MS47" s="111"/>
      <c r="MT47" s="111"/>
      <c r="MU47" s="111"/>
      <c r="MV47" s="111"/>
      <c r="MW47" s="111"/>
      <c r="MX47" s="111"/>
      <c r="MY47" s="111"/>
      <c r="MZ47" s="111"/>
      <c r="NA47" s="111"/>
      <c r="NB47" s="111"/>
      <c r="NC47" s="111"/>
      <c r="ND47" s="111"/>
      <c r="NE47" s="111"/>
      <c r="NF47" s="111"/>
      <c r="NG47" s="111"/>
      <c r="NH47" s="111"/>
      <c r="NI47" s="111"/>
      <c r="NJ47" s="111"/>
      <c r="NK47" s="111"/>
      <c r="NL47" s="111"/>
      <c r="NM47" s="111"/>
      <c r="NN47" s="111"/>
      <c r="NO47" s="111"/>
      <c r="NP47" s="111"/>
      <c r="NQ47" s="111"/>
      <c r="NR47" s="111"/>
      <c r="NS47" s="111"/>
      <c r="NT47" s="111"/>
      <c r="NU47" s="111"/>
      <c r="NV47" s="111"/>
      <c r="NW47" s="111"/>
      <c r="NX47" s="111"/>
    </row>
    <row r="48" spans="1:388" s="122" customFormat="1" ht="27" customHeight="1" x14ac:dyDescent="0.2">
      <c r="A48" s="189" t="s">
        <v>38</v>
      </c>
      <c r="B48" s="58" t="s">
        <v>219</v>
      </c>
      <c r="C48" s="58" t="s">
        <v>62</v>
      </c>
      <c r="D48" s="58" t="s">
        <v>5</v>
      </c>
      <c r="E48" s="57">
        <v>4000000</v>
      </c>
      <c r="F48" s="190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1"/>
      <c r="FX48" s="111"/>
      <c r="FY48" s="111"/>
      <c r="FZ48" s="111"/>
      <c r="GA48" s="111"/>
      <c r="GB48" s="111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1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  <c r="IR48" s="111"/>
      <c r="IS48" s="111"/>
      <c r="IT48" s="111"/>
      <c r="IU48" s="111"/>
      <c r="IV48" s="111"/>
      <c r="IW48" s="111"/>
      <c r="IX48" s="111"/>
      <c r="IY48" s="111"/>
      <c r="IZ48" s="111"/>
      <c r="JA48" s="111"/>
      <c r="JB48" s="111"/>
      <c r="JC48" s="111"/>
      <c r="JD48" s="111"/>
      <c r="JE48" s="111"/>
      <c r="JF48" s="111"/>
      <c r="JG48" s="111"/>
      <c r="JH48" s="111"/>
      <c r="JI48" s="111"/>
      <c r="JJ48" s="111"/>
      <c r="JK48" s="111"/>
      <c r="JL48" s="111"/>
      <c r="JM48" s="111"/>
      <c r="JN48" s="111"/>
      <c r="JO48" s="111"/>
      <c r="JP48" s="111"/>
      <c r="JQ48" s="111"/>
      <c r="JR48" s="111"/>
      <c r="JS48" s="111"/>
      <c r="JT48" s="111"/>
      <c r="JU48" s="111"/>
      <c r="JV48" s="111"/>
      <c r="JW48" s="111"/>
      <c r="JX48" s="111"/>
      <c r="JY48" s="111"/>
      <c r="JZ48" s="111"/>
      <c r="KA48" s="111"/>
      <c r="KB48" s="111"/>
      <c r="KC48" s="111"/>
      <c r="KD48" s="111"/>
      <c r="KE48" s="111"/>
      <c r="KF48" s="111"/>
      <c r="KG48" s="111"/>
      <c r="KH48" s="111"/>
      <c r="KI48" s="111"/>
      <c r="KJ48" s="111"/>
      <c r="KK48" s="111"/>
      <c r="KL48" s="111"/>
      <c r="KM48" s="111"/>
      <c r="KN48" s="111"/>
      <c r="KO48" s="111"/>
      <c r="KP48" s="111"/>
      <c r="KQ48" s="111"/>
      <c r="KR48" s="111"/>
      <c r="KS48" s="111"/>
      <c r="KT48" s="111"/>
      <c r="KU48" s="111"/>
      <c r="KV48" s="111"/>
      <c r="KW48" s="111"/>
      <c r="KX48" s="111"/>
      <c r="KY48" s="111"/>
      <c r="KZ48" s="111"/>
      <c r="LA48" s="111"/>
      <c r="LB48" s="111"/>
      <c r="LC48" s="111"/>
      <c r="LD48" s="111"/>
      <c r="LE48" s="111"/>
      <c r="LF48" s="111"/>
      <c r="LG48" s="111"/>
      <c r="LH48" s="111"/>
      <c r="LI48" s="111"/>
      <c r="LJ48" s="111"/>
      <c r="LK48" s="111"/>
      <c r="LL48" s="111"/>
      <c r="LM48" s="111"/>
      <c r="LN48" s="111"/>
      <c r="LO48" s="111"/>
      <c r="LP48" s="111"/>
      <c r="LQ48" s="111"/>
      <c r="LR48" s="111"/>
      <c r="LS48" s="111"/>
      <c r="LT48" s="111"/>
      <c r="LU48" s="111"/>
      <c r="LV48" s="111"/>
      <c r="LW48" s="111"/>
      <c r="LX48" s="111"/>
      <c r="LY48" s="111"/>
      <c r="LZ48" s="111"/>
      <c r="MA48" s="111"/>
      <c r="MB48" s="111"/>
      <c r="MC48" s="111"/>
      <c r="MD48" s="111"/>
      <c r="ME48" s="111"/>
      <c r="MF48" s="111"/>
      <c r="MG48" s="111"/>
      <c r="MH48" s="111"/>
      <c r="MI48" s="111"/>
      <c r="MJ48" s="111"/>
      <c r="MK48" s="111"/>
      <c r="ML48" s="111"/>
      <c r="MM48" s="111"/>
      <c r="MN48" s="111"/>
      <c r="MO48" s="111"/>
      <c r="MP48" s="111"/>
      <c r="MQ48" s="111"/>
      <c r="MR48" s="111"/>
      <c r="MS48" s="111"/>
      <c r="MT48" s="111"/>
      <c r="MU48" s="111"/>
      <c r="MV48" s="111"/>
      <c r="MW48" s="111"/>
      <c r="MX48" s="111"/>
      <c r="MY48" s="111"/>
      <c r="MZ48" s="111"/>
      <c r="NA48" s="111"/>
      <c r="NB48" s="111"/>
      <c r="NC48" s="111"/>
      <c r="ND48" s="111"/>
      <c r="NE48" s="111"/>
      <c r="NF48" s="111"/>
      <c r="NG48" s="111"/>
      <c r="NH48" s="111"/>
      <c r="NI48" s="111"/>
      <c r="NJ48" s="111"/>
      <c r="NK48" s="111"/>
      <c r="NL48" s="111"/>
      <c r="NM48" s="111"/>
      <c r="NN48" s="111"/>
      <c r="NO48" s="111"/>
      <c r="NP48" s="111"/>
      <c r="NQ48" s="111"/>
      <c r="NR48" s="111"/>
      <c r="NS48" s="111"/>
      <c r="NT48" s="111"/>
      <c r="NU48" s="111"/>
      <c r="NV48" s="111"/>
      <c r="NW48" s="111"/>
      <c r="NX48" s="111"/>
    </row>
    <row r="49" spans="1:388" s="122" customFormat="1" ht="25.5" x14ac:dyDescent="0.2">
      <c r="A49" s="189" t="s">
        <v>38</v>
      </c>
      <c r="B49" s="58" t="s">
        <v>219</v>
      </c>
      <c r="C49" s="58" t="s">
        <v>63</v>
      </c>
      <c r="D49" s="58" t="s">
        <v>8</v>
      </c>
      <c r="E49" s="57">
        <v>5000000</v>
      </c>
      <c r="F49" s="190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  <c r="IR49" s="111"/>
      <c r="IS49" s="111"/>
      <c r="IT49" s="111"/>
      <c r="IU49" s="111"/>
      <c r="IV49" s="111"/>
      <c r="IW49" s="111"/>
      <c r="IX49" s="111"/>
      <c r="IY49" s="111"/>
      <c r="IZ49" s="111"/>
      <c r="JA49" s="111"/>
      <c r="JB49" s="111"/>
      <c r="JC49" s="111"/>
      <c r="JD49" s="111"/>
      <c r="JE49" s="111"/>
      <c r="JF49" s="111"/>
      <c r="JG49" s="111"/>
      <c r="JH49" s="111"/>
      <c r="JI49" s="111"/>
      <c r="JJ49" s="111"/>
      <c r="JK49" s="111"/>
      <c r="JL49" s="111"/>
      <c r="JM49" s="111"/>
      <c r="JN49" s="111"/>
      <c r="JO49" s="111"/>
      <c r="JP49" s="111"/>
      <c r="JQ49" s="111"/>
      <c r="JR49" s="111"/>
      <c r="JS49" s="111"/>
      <c r="JT49" s="111"/>
      <c r="JU49" s="111"/>
      <c r="JV49" s="111"/>
      <c r="JW49" s="111"/>
      <c r="JX49" s="111"/>
      <c r="JY49" s="111"/>
      <c r="JZ49" s="111"/>
      <c r="KA49" s="111"/>
      <c r="KB49" s="111"/>
      <c r="KC49" s="111"/>
      <c r="KD49" s="111"/>
      <c r="KE49" s="111"/>
      <c r="KF49" s="111"/>
      <c r="KG49" s="111"/>
      <c r="KH49" s="111"/>
      <c r="KI49" s="111"/>
      <c r="KJ49" s="111"/>
      <c r="KK49" s="111"/>
      <c r="KL49" s="111"/>
      <c r="KM49" s="111"/>
      <c r="KN49" s="111"/>
      <c r="KO49" s="111"/>
      <c r="KP49" s="111"/>
      <c r="KQ49" s="111"/>
      <c r="KR49" s="111"/>
      <c r="KS49" s="111"/>
      <c r="KT49" s="111"/>
      <c r="KU49" s="111"/>
      <c r="KV49" s="111"/>
      <c r="KW49" s="111"/>
      <c r="KX49" s="111"/>
      <c r="KY49" s="111"/>
      <c r="KZ49" s="111"/>
      <c r="LA49" s="111"/>
      <c r="LB49" s="111"/>
      <c r="LC49" s="111"/>
      <c r="LD49" s="111"/>
      <c r="LE49" s="111"/>
      <c r="LF49" s="111"/>
      <c r="LG49" s="111"/>
      <c r="LH49" s="111"/>
      <c r="LI49" s="111"/>
      <c r="LJ49" s="111"/>
      <c r="LK49" s="111"/>
      <c r="LL49" s="111"/>
      <c r="LM49" s="111"/>
      <c r="LN49" s="111"/>
      <c r="LO49" s="111"/>
      <c r="LP49" s="111"/>
      <c r="LQ49" s="111"/>
      <c r="LR49" s="111"/>
      <c r="LS49" s="111"/>
      <c r="LT49" s="111"/>
      <c r="LU49" s="111"/>
      <c r="LV49" s="111"/>
      <c r="LW49" s="111"/>
      <c r="LX49" s="111"/>
      <c r="LY49" s="111"/>
      <c r="LZ49" s="111"/>
      <c r="MA49" s="111"/>
      <c r="MB49" s="111"/>
      <c r="MC49" s="111"/>
      <c r="MD49" s="111"/>
      <c r="ME49" s="111"/>
      <c r="MF49" s="111"/>
      <c r="MG49" s="111"/>
      <c r="MH49" s="111"/>
      <c r="MI49" s="111"/>
      <c r="MJ49" s="111"/>
      <c r="MK49" s="111"/>
      <c r="ML49" s="111"/>
      <c r="MM49" s="111"/>
      <c r="MN49" s="111"/>
      <c r="MO49" s="111"/>
      <c r="MP49" s="111"/>
      <c r="MQ49" s="111"/>
      <c r="MR49" s="111"/>
      <c r="MS49" s="111"/>
      <c r="MT49" s="111"/>
      <c r="MU49" s="111"/>
      <c r="MV49" s="111"/>
      <c r="MW49" s="111"/>
      <c r="MX49" s="111"/>
      <c r="MY49" s="111"/>
      <c r="MZ49" s="111"/>
      <c r="NA49" s="111"/>
      <c r="NB49" s="111"/>
      <c r="NC49" s="111"/>
      <c r="ND49" s="111"/>
      <c r="NE49" s="111"/>
      <c r="NF49" s="111"/>
      <c r="NG49" s="111"/>
      <c r="NH49" s="111"/>
      <c r="NI49" s="111"/>
      <c r="NJ49" s="111"/>
      <c r="NK49" s="111"/>
      <c r="NL49" s="111"/>
      <c r="NM49" s="111"/>
      <c r="NN49" s="111"/>
      <c r="NO49" s="111"/>
      <c r="NP49" s="111"/>
      <c r="NQ49" s="111"/>
      <c r="NR49" s="111"/>
      <c r="NS49" s="111"/>
      <c r="NT49" s="111"/>
      <c r="NU49" s="111"/>
      <c r="NV49" s="111"/>
      <c r="NW49" s="111"/>
      <c r="NX49" s="111"/>
    </row>
    <row r="50" spans="1:388" s="122" customFormat="1" ht="25.5" x14ac:dyDescent="0.2">
      <c r="A50" s="189" t="s">
        <v>38</v>
      </c>
      <c r="B50" s="58" t="s">
        <v>219</v>
      </c>
      <c r="C50" s="58" t="s">
        <v>255</v>
      </c>
      <c r="D50" s="58" t="s">
        <v>5</v>
      </c>
      <c r="E50" s="57">
        <v>4800000</v>
      </c>
      <c r="F50" s="190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1"/>
      <c r="JF50" s="111"/>
      <c r="JG50" s="111"/>
      <c r="JH50" s="111"/>
      <c r="JI50" s="111"/>
      <c r="JJ50" s="111"/>
      <c r="JK50" s="111"/>
      <c r="JL50" s="111"/>
      <c r="JM50" s="111"/>
      <c r="JN50" s="111"/>
      <c r="JO50" s="111"/>
      <c r="JP50" s="111"/>
      <c r="JQ50" s="111"/>
      <c r="JR50" s="111"/>
      <c r="JS50" s="111"/>
      <c r="JT50" s="111"/>
      <c r="JU50" s="111"/>
      <c r="JV50" s="111"/>
      <c r="JW50" s="111"/>
      <c r="JX50" s="111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  <c r="MI50" s="111"/>
      <c r="MJ50" s="111"/>
      <c r="MK50" s="111"/>
      <c r="ML50" s="111"/>
      <c r="MM50" s="111"/>
      <c r="MN50" s="111"/>
      <c r="MO50" s="111"/>
      <c r="MP50" s="111"/>
      <c r="MQ50" s="111"/>
      <c r="MR50" s="111"/>
      <c r="MS50" s="111"/>
      <c r="MT50" s="111"/>
      <c r="MU50" s="111"/>
      <c r="MV50" s="111"/>
      <c r="MW50" s="111"/>
      <c r="MX50" s="111"/>
      <c r="MY50" s="111"/>
      <c r="MZ50" s="111"/>
      <c r="NA50" s="111"/>
      <c r="NB50" s="111"/>
      <c r="NC50" s="111"/>
      <c r="ND50" s="111"/>
      <c r="NE50" s="111"/>
      <c r="NF50" s="111"/>
      <c r="NG50" s="111"/>
      <c r="NH50" s="111"/>
      <c r="NI50" s="111"/>
      <c r="NJ50" s="111"/>
      <c r="NK50" s="111"/>
      <c r="NL50" s="111"/>
      <c r="NM50" s="111"/>
      <c r="NN50" s="111"/>
      <c r="NO50" s="111"/>
      <c r="NP50" s="111"/>
      <c r="NQ50" s="111"/>
      <c r="NR50" s="111"/>
      <c r="NS50" s="111"/>
      <c r="NT50" s="111"/>
      <c r="NU50" s="111"/>
      <c r="NV50" s="111"/>
      <c r="NW50" s="111"/>
      <c r="NX50" s="111"/>
    </row>
    <row r="51" spans="1:388" s="122" customFormat="1" ht="24.75" customHeight="1" x14ac:dyDescent="0.2">
      <c r="A51" s="189" t="s">
        <v>38</v>
      </c>
      <c r="B51" s="58" t="s">
        <v>219</v>
      </c>
      <c r="C51" s="58" t="s">
        <v>256</v>
      </c>
      <c r="D51" s="58" t="s">
        <v>8</v>
      </c>
      <c r="E51" s="57">
        <v>2300000</v>
      </c>
      <c r="F51" s="190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1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1"/>
      <c r="IZ51" s="111"/>
      <c r="JA51" s="111"/>
      <c r="JB51" s="111"/>
      <c r="JC51" s="111"/>
      <c r="JD51" s="111"/>
      <c r="JE51" s="111"/>
      <c r="JF51" s="111"/>
      <c r="JG51" s="111"/>
      <c r="JH51" s="111"/>
      <c r="JI51" s="111"/>
      <c r="JJ51" s="111"/>
      <c r="JK51" s="111"/>
      <c r="JL51" s="111"/>
      <c r="JM51" s="111"/>
      <c r="JN51" s="111"/>
      <c r="JO51" s="111"/>
      <c r="JP51" s="111"/>
      <c r="JQ51" s="111"/>
      <c r="JR51" s="111"/>
      <c r="JS51" s="111"/>
      <c r="JT51" s="111"/>
      <c r="JU51" s="111"/>
      <c r="JV51" s="111"/>
      <c r="JW51" s="111"/>
      <c r="JX51" s="111"/>
      <c r="JY51" s="111"/>
      <c r="JZ51" s="111"/>
      <c r="KA51" s="111"/>
      <c r="KB51" s="111"/>
      <c r="KC51" s="111"/>
      <c r="KD51" s="111"/>
      <c r="KE51" s="111"/>
      <c r="KF51" s="111"/>
      <c r="KG51" s="111"/>
      <c r="KH51" s="111"/>
      <c r="KI51" s="111"/>
      <c r="KJ51" s="111"/>
      <c r="KK51" s="111"/>
      <c r="KL51" s="111"/>
      <c r="KM51" s="111"/>
      <c r="KN51" s="111"/>
      <c r="KO51" s="111"/>
      <c r="KP51" s="111"/>
      <c r="KQ51" s="111"/>
      <c r="KR51" s="111"/>
      <c r="KS51" s="111"/>
      <c r="KT51" s="111"/>
      <c r="KU51" s="111"/>
      <c r="KV51" s="111"/>
      <c r="KW51" s="111"/>
      <c r="KX51" s="111"/>
      <c r="KY51" s="111"/>
      <c r="KZ51" s="111"/>
      <c r="LA51" s="111"/>
      <c r="LB51" s="111"/>
      <c r="LC51" s="111"/>
      <c r="LD51" s="111"/>
      <c r="LE51" s="111"/>
      <c r="LF51" s="111"/>
      <c r="LG51" s="111"/>
      <c r="LH51" s="111"/>
      <c r="LI51" s="111"/>
      <c r="LJ51" s="111"/>
      <c r="LK51" s="111"/>
      <c r="LL51" s="111"/>
      <c r="LM51" s="111"/>
      <c r="LN51" s="111"/>
      <c r="LO51" s="111"/>
      <c r="LP51" s="111"/>
      <c r="LQ51" s="111"/>
      <c r="LR51" s="111"/>
      <c r="LS51" s="111"/>
      <c r="LT51" s="111"/>
      <c r="LU51" s="111"/>
      <c r="LV51" s="111"/>
      <c r="LW51" s="111"/>
      <c r="LX51" s="111"/>
      <c r="LY51" s="111"/>
      <c r="LZ51" s="111"/>
      <c r="MA51" s="111"/>
      <c r="MB51" s="111"/>
      <c r="MC51" s="111"/>
      <c r="MD51" s="111"/>
      <c r="ME51" s="111"/>
      <c r="MF51" s="111"/>
      <c r="MG51" s="111"/>
      <c r="MH51" s="111"/>
      <c r="MI51" s="111"/>
      <c r="MJ51" s="111"/>
      <c r="MK51" s="111"/>
      <c r="ML51" s="111"/>
      <c r="MM51" s="111"/>
      <c r="MN51" s="111"/>
      <c r="MO51" s="111"/>
      <c r="MP51" s="111"/>
      <c r="MQ51" s="111"/>
      <c r="MR51" s="111"/>
      <c r="MS51" s="111"/>
      <c r="MT51" s="111"/>
      <c r="MU51" s="111"/>
      <c r="MV51" s="111"/>
      <c r="MW51" s="111"/>
      <c r="MX51" s="111"/>
      <c r="MY51" s="111"/>
      <c r="MZ51" s="111"/>
      <c r="NA51" s="111"/>
      <c r="NB51" s="111"/>
      <c r="NC51" s="111"/>
      <c r="ND51" s="111"/>
      <c r="NE51" s="111"/>
      <c r="NF51" s="111"/>
      <c r="NG51" s="111"/>
      <c r="NH51" s="111"/>
      <c r="NI51" s="111"/>
      <c r="NJ51" s="111"/>
      <c r="NK51" s="111"/>
      <c r="NL51" s="111"/>
      <c r="NM51" s="111"/>
      <c r="NN51" s="111"/>
      <c r="NO51" s="111"/>
      <c r="NP51" s="111"/>
      <c r="NQ51" s="111"/>
      <c r="NR51" s="111"/>
      <c r="NS51" s="111"/>
      <c r="NT51" s="111"/>
      <c r="NU51" s="111"/>
      <c r="NV51" s="111"/>
      <c r="NW51" s="111"/>
      <c r="NX51" s="111"/>
    </row>
    <row r="52" spans="1:388" s="123" customFormat="1" ht="25.5" customHeight="1" x14ac:dyDescent="0.2">
      <c r="A52" s="11" t="s">
        <v>72</v>
      </c>
      <c r="B52" s="12"/>
      <c r="C52" s="12"/>
      <c r="D52" s="12"/>
      <c r="E52" s="3">
        <f>SUBTOTAL(109,E36:E51)</f>
        <v>70569609</v>
      </c>
      <c r="F52" s="11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119"/>
      <c r="BQ52" s="119"/>
      <c r="BR52" s="119"/>
      <c r="BS52" s="119"/>
      <c r="BT52" s="119"/>
      <c r="BU52" s="119"/>
      <c r="BV52" s="119"/>
      <c r="BW52" s="119"/>
      <c r="BX52" s="119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  <c r="LH52" s="119"/>
      <c r="LI52" s="119"/>
      <c r="LJ52" s="119"/>
      <c r="LK52" s="119"/>
      <c r="LL52" s="119"/>
      <c r="LM52" s="119"/>
      <c r="LN52" s="119"/>
      <c r="LO52" s="119"/>
      <c r="LP52" s="119"/>
      <c r="LQ52" s="119"/>
      <c r="LR52" s="119"/>
      <c r="LS52" s="119"/>
      <c r="LT52" s="119"/>
      <c r="LU52" s="119"/>
      <c r="LV52" s="119"/>
      <c r="LW52" s="119"/>
      <c r="LX52" s="119"/>
      <c r="LY52" s="119"/>
      <c r="LZ52" s="119"/>
      <c r="MA52" s="119"/>
      <c r="MB52" s="119"/>
      <c r="MC52" s="119"/>
      <c r="MD52" s="119"/>
      <c r="ME52" s="119"/>
      <c r="MF52" s="119"/>
      <c r="MG52" s="119"/>
      <c r="MH52" s="119"/>
      <c r="MI52" s="119"/>
      <c r="MJ52" s="119"/>
      <c r="MK52" s="119"/>
      <c r="ML52" s="119"/>
      <c r="MM52" s="119"/>
      <c r="MN52" s="119"/>
      <c r="MO52" s="119"/>
      <c r="MP52" s="119"/>
      <c r="MQ52" s="119"/>
      <c r="MR52" s="119"/>
      <c r="MS52" s="119"/>
      <c r="MT52" s="119"/>
      <c r="MU52" s="119"/>
      <c r="MV52" s="119"/>
      <c r="MW52" s="119"/>
      <c r="MX52" s="119"/>
      <c r="MY52" s="119"/>
      <c r="MZ52" s="119"/>
      <c r="NA52" s="119"/>
      <c r="NB52" s="119"/>
      <c r="NC52" s="119"/>
      <c r="ND52" s="119"/>
      <c r="NE52" s="119"/>
      <c r="NF52" s="119"/>
      <c r="NG52" s="119"/>
      <c r="NH52" s="119"/>
      <c r="NI52" s="119"/>
      <c r="NJ52" s="119"/>
      <c r="NK52" s="119"/>
      <c r="NL52" s="119"/>
      <c r="NM52" s="119"/>
      <c r="NN52" s="119"/>
      <c r="NO52" s="119"/>
      <c r="NP52" s="119"/>
      <c r="NQ52" s="119"/>
      <c r="NR52" s="119"/>
      <c r="NS52" s="119"/>
      <c r="NT52" s="119"/>
      <c r="NU52" s="119"/>
      <c r="NV52" s="119"/>
      <c r="NW52" s="119"/>
      <c r="NX52" s="119"/>
    </row>
    <row r="53" spans="1:388" s="121" customFormat="1" ht="25.5" customHeight="1" x14ac:dyDescent="0.2">
      <c r="A53" s="10" t="s">
        <v>45</v>
      </c>
      <c r="B53" s="65"/>
      <c r="C53" s="65"/>
      <c r="D53" s="65"/>
      <c r="E53" s="64"/>
      <c r="F53" s="191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  <c r="BQ53" s="119"/>
      <c r="BR53" s="119"/>
      <c r="BS53" s="119"/>
      <c r="BT53" s="119"/>
      <c r="BU53" s="119"/>
      <c r="BV53" s="119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  <c r="LH53" s="119"/>
      <c r="LI53" s="119"/>
      <c r="LJ53" s="119"/>
      <c r="LK53" s="119"/>
      <c r="LL53" s="119"/>
      <c r="LM53" s="119"/>
      <c r="LN53" s="119"/>
      <c r="LO53" s="119"/>
      <c r="LP53" s="119"/>
      <c r="LQ53" s="119"/>
      <c r="LR53" s="119"/>
      <c r="LS53" s="119"/>
      <c r="LT53" s="119"/>
      <c r="LU53" s="119"/>
      <c r="LV53" s="119"/>
      <c r="LW53" s="119"/>
      <c r="LX53" s="119"/>
      <c r="LY53" s="119"/>
      <c r="LZ53" s="119"/>
      <c r="MA53" s="119"/>
      <c r="MB53" s="119"/>
      <c r="MC53" s="119"/>
      <c r="MD53" s="119"/>
      <c r="ME53" s="119"/>
      <c r="MF53" s="119"/>
      <c r="MG53" s="119"/>
      <c r="MH53" s="119"/>
      <c r="MI53" s="119"/>
      <c r="MJ53" s="119"/>
      <c r="MK53" s="119"/>
      <c r="ML53" s="119"/>
      <c r="MM53" s="119"/>
      <c r="MN53" s="119"/>
      <c r="MO53" s="119"/>
      <c r="MP53" s="119"/>
      <c r="MQ53" s="119"/>
      <c r="MR53" s="119"/>
      <c r="MS53" s="119"/>
      <c r="MT53" s="119"/>
      <c r="MU53" s="119"/>
      <c r="MV53" s="119"/>
      <c r="MW53" s="119"/>
      <c r="MX53" s="119"/>
      <c r="MY53" s="119"/>
      <c r="MZ53" s="119"/>
      <c r="NA53" s="119"/>
      <c r="NB53" s="119"/>
      <c r="NC53" s="119"/>
      <c r="ND53" s="119"/>
      <c r="NE53" s="119"/>
      <c r="NF53" s="119"/>
      <c r="NG53" s="119"/>
      <c r="NH53" s="119"/>
      <c r="NI53" s="119"/>
      <c r="NJ53" s="119"/>
      <c r="NK53" s="119"/>
      <c r="NL53" s="119"/>
      <c r="NM53" s="119"/>
      <c r="NN53" s="119"/>
      <c r="NO53" s="119"/>
      <c r="NP53" s="119"/>
      <c r="NQ53" s="119"/>
      <c r="NR53" s="119"/>
      <c r="NS53" s="119"/>
      <c r="NT53" s="119"/>
      <c r="NU53" s="119"/>
      <c r="NV53" s="119"/>
      <c r="NW53" s="119"/>
      <c r="NX53" s="119"/>
    </row>
    <row r="54" spans="1:388" s="122" customFormat="1" ht="22.5" customHeight="1" x14ac:dyDescent="0.2">
      <c r="A54" s="189" t="s">
        <v>45</v>
      </c>
      <c r="B54" s="58" t="s">
        <v>216</v>
      </c>
      <c r="C54" s="58" t="s">
        <v>264</v>
      </c>
      <c r="D54" s="58" t="s">
        <v>257</v>
      </c>
      <c r="E54" s="57">
        <v>2500000</v>
      </c>
      <c r="F54" s="190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  <c r="IR54" s="111"/>
      <c r="IS54" s="111"/>
      <c r="IT54" s="111"/>
      <c r="IU54" s="111"/>
      <c r="IV54" s="111"/>
      <c r="IW54" s="111"/>
      <c r="IX54" s="111"/>
      <c r="IY54" s="111"/>
      <c r="IZ54" s="111"/>
      <c r="JA54" s="111"/>
      <c r="JB54" s="111"/>
      <c r="JC54" s="111"/>
      <c r="JD54" s="111"/>
      <c r="JE54" s="111"/>
      <c r="JF54" s="111"/>
      <c r="JG54" s="111"/>
      <c r="JH54" s="111"/>
      <c r="JI54" s="111"/>
      <c r="JJ54" s="111"/>
      <c r="JK54" s="111"/>
      <c r="JL54" s="111"/>
      <c r="JM54" s="111"/>
      <c r="JN54" s="111"/>
      <c r="JO54" s="111"/>
      <c r="JP54" s="111"/>
      <c r="JQ54" s="111"/>
      <c r="JR54" s="111"/>
      <c r="JS54" s="111"/>
      <c r="JT54" s="111"/>
      <c r="JU54" s="111"/>
      <c r="JV54" s="111"/>
      <c r="JW54" s="111"/>
      <c r="JX54" s="111"/>
      <c r="JY54" s="111"/>
      <c r="JZ54" s="111"/>
      <c r="KA54" s="111"/>
      <c r="KB54" s="111"/>
      <c r="KC54" s="111"/>
      <c r="KD54" s="111"/>
      <c r="KE54" s="111"/>
      <c r="KF54" s="111"/>
      <c r="KG54" s="111"/>
      <c r="KH54" s="111"/>
      <c r="KI54" s="111"/>
      <c r="KJ54" s="111"/>
      <c r="KK54" s="111"/>
      <c r="KL54" s="111"/>
      <c r="KM54" s="111"/>
      <c r="KN54" s="111"/>
      <c r="KO54" s="111"/>
      <c r="KP54" s="111"/>
      <c r="KQ54" s="111"/>
      <c r="KR54" s="111"/>
      <c r="KS54" s="111"/>
      <c r="KT54" s="111"/>
      <c r="KU54" s="111"/>
      <c r="KV54" s="111"/>
      <c r="KW54" s="111"/>
      <c r="KX54" s="111"/>
      <c r="KY54" s="111"/>
      <c r="KZ54" s="111"/>
      <c r="LA54" s="111"/>
      <c r="LB54" s="111"/>
      <c r="LC54" s="111"/>
      <c r="LD54" s="111"/>
      <c r="LE54" s="111"/>
      <c r="LF54" s="111"/>
      <c r="LG54" s="111"/>
      <c r="LH54" s="111"/>
      <c r="LI54" s="111"/>
      <c r="LJ54" s="111"/>
      <c r="LK54" s="111"/>
      <c r="LL54" s="111"/>
      <c r="LM54" s="111"/>
      <c r="LN54" s="111"/>
      <c r="LO54" s="111"/>
      <c r="LP54" s="111"/>
      <c r="LQ54" s="111"/>
      <c r="LR54" s="111"/>
      <c r="LS54" s="111"/>
      <c r="LT54" s="111"/>
      <c r="LU54" s="111"/>
      <c r="LV54" s="111"/>
      <c r="LW54" s="111"/>
      <c r="LX54" s="111"/>
      <c r="LY54" s="111"/>
      <c r="LZ54" s="111"/>
      <c r="MA54" s="111"/>
      <c r="MB54" s="111"/>
      <c r="MC54" s="111"/>
      <c r="MD54" s="111"/>
      <c r="ME54" s="111"/>
      <c r="MF54" s="111"/>
      <c r="MG54" s="111"/>
      <c r="MH54" s="111"/>
      <c r="MI54" s="111"/>
      <c r="MJ54" s="111"/>
      <c r="MK54" s="111"/>
      <c r="ML54" s="111"/>
      <c r="MM54" s="111"/>
      <c r="MN54" s="111"/>
      <c r="MO54" s="111"/>
      <c r="MP54" s="111"/>
      <c r="MQ54" s="111"/>
      <c r="MR54" s="111"/>
      <c r="MS54" s="111"/>
      <c r="MT54" s="111"/>
      <c r="MU54" s="111"/>
      <c r="MV54" s="111"/>
      <c r="MW54" s="111"/>
      <c r="MX54" s="111"/>
      <c r="MY54" s="111"/>
      <c r="MZ54" s="111"/>
      <c r="NA54" s="111"/>
      <c r="NB54" s="111"/>
      <c r="NC54" s="111"/>
      <c r="ND54" s="111"/>
      <c r="NE54" s="111"/>
      <c r="NF54" s="111"/>
      <c r="NG54" s="111"/>
      <c r="NH54" s="111"/>
      <c r="NI54" s="111"/>
      <c r="NJ54" s="111"/>
      <c r="NK54" s="111"/>
      <c r="NL54" s="111"/>
      <c r="NM54" s="111"/>
      <c r="NN54" s="111"/>
      <c r="NO54" s="111"/>
      <c r="NP54" s="111"/>
      <c r="NQ54" s="111"/>
      <c r="NR54" s="111"/>
      <c r="NS54" s="111"/>
      <c r="NT54" s="111"/>
      <c r="NU54" s="111"/>
      <c r="NV54" s="111"/>
      <c r="NW54" s="111"/>
      <c r="NX54" s="111"/>
    </row>
    <row r="55" spans="1:388" s="122" customFormat="1" ht="22.5" customHeight="1" x14ac:dyDescent="0.2">
      <c r="A55" s="189" t="s">
        <v>45</v>
      </c>
      <c r="B55" s="58" t="s">
        <v>216</v>
      </c>
      <c r="C55" s="58" t="s">
        <v>265</v>
      </c>
      <c r="D55" s="58" t="s">
        <v>258</v>
      </c>
      <c r="E55" s="57">
        <v>185678</v>
      </c>
      <c r="F55" s="190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1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  <c r="IR55" s="111"/>
      <c r="IS55" s="111"/>
      <c r="IT55" s="111"/>
      <c r="IU55" s="111"/>
      <c r="IV55" s="111"/>
      <c r="IW55" s="111"/>
      <c r="IX55" s="111"/>
      <c r="IY55" s="111"/>
      <c r="IZ55" s="111"/>
      <c r="JA55" s="111"/>
      <c r="JB55" s="111"/>
      <c r="JC55" s="111"/>
      <c r="JD55" s="111"/>
      <c r="JE55" s="111"/>
      <c r="JF55" s="111"/>
      <c r="JG55" s="111"/>
      <c r="JH55" s="111"/>
      <c r="JI55" s="111"/>
      <c r="JJ55" s="111"/>
      <c r="JK55" s="111"/>
      <c r="JL55" s="111"/>
      <c r="JM55" s="111"/>
      <c r="JN55" s="111"/>
      <c r="JO55" s="111"/>
      <c r="JP55" s="111"/>
      <c r="JQ55" s="111"/>
      <c r="JR55" s="111"/>
      <c r="JS55" s="111"/>
      <c r="JT55" s="111"/>
      <c r="JU55" s="111"/>
      <c r="JV55" s="111"/>
      <c r="JW55" s="111"/>
      <c r="JX55" s="111"/>
      <c r="JY55" s="111"/>
      <c r="JZ55" s="111"/>
      <c r="KA55" s="111"/>
      <c r="KB55" s="111"/>
      <c r="KC55" s="111"/>
      <c r="KD55" s="111"/>
      <c r="KE55" s="111"/>
      <c r="KF55" s="111"/>
      <c r="KG55" s="111"/>
      <c r="KH55" s="111"/>
      <c r="KI55" s="111"/>
      <c r="KJ55" s="111"/>
      <c r="KK55" s="111"/>
      <c r="KL55" s="111"/>
      <c r="KM55" s="111"/>
      <c r="KN55" s="111"/>
      <c r="KO55" s="111"/>
      <c r="KP55" s="111"/>
      <c r="KQ55" s="111"/>
      <c r="KR55" s="111"/>
      <c r="KS55" s="111"/>
      <c r="KT55" s="111"/>
      <c r="KU55" s="111"/>
      <c r="KV55" s="111"/>
      <c r="KW55" s="111"/>
      <c r="KX55" s="111"/>
      <c r="KY55" s="111"/>
      <c r="KZ55" s="111"/>
      <c r="LA55" s="111"/>
      <c r="LB55" s="111"/>
      <c r="LC55" s="111"/>
      <c r="LD55" s="111"/>
      <c r="LE55" s="111"/>
      <c r="LF55" s="111"/>
      <c r="LG55" s="111"/>
      <c r="LH55" s="111"/>
      <c r="LI55" s="111"/>
      <c r="LJ55" s="111"/>
      <c r="LK55" s="111"/>
      <c r="LL55" s="111"/>
      <c r="LM55" s="111"/>
      <c r="LN55" s="111"/>
      <c r="LO55" s="111"/>
      <c r="LP55" s="111"/>
      <c r="LQ55" s="111"/>
      <c r="LR55" s="111"/>
      <c r="LS55" s="111"/>
      <c r="LT55" s="111"/>
      <c r="LU55" s="111"/>
      <c r="LV55" s="111"/>
      <c r="LW55" s="111"/>
      <c r="LX55" s="111"/>
      <c r="LY55" s="111"/>
      <c r="LZ55" s="111"/>
      <c r="MA55" s="111"/>
      <c r="MB55" s="111"/>
      <c r="MC55" s="111"/>
      <c r="MD55" s="111"/>
      <c r="ME55" s="111"/>
      <c r="MF55" s="111"/>
      <c r="MG55" s="111"/>
      <c r="MH55" s="111"/>
      <c r="MI55" s="111"/>
      <c r="MJ55" s="111"/>
      <c r="MK55" s="111"/>
      <c r="ML55" s="111"/>
      <c r="MM55" s="111"/>
      <c r="MN55" s="111"/>
      <c r="MO55" s="111"/>
      <c r="MP55" s="111"/>
      <c r="MQ55" s="111"/>
      <c r="MR55" s="111"/>
      <c r="MS55" s="111"/>
      <c r="MT55" s="111"/>
      <c r="MU55" s="111"/>
      <c r="MV55" s="111"/>
      <c r="MW55" s="111"/>
      <c r="MX55" s="111"/>
      <c r="MY55" s="111"/>
      <c r="MZ55" s="111"/>
      <c r="NA55" s="111"/>
      <c r="NB55" s="111"/>
      <c r="NC55" s="111"/>
      <c r="ND55" s="111"/>
      <c r="NE55" s="111"/>
      <c r="NF55" s="111"/>
      <c r="NG55" s="111"/>
      <c r="NH55" s="111"/>
      <c r="NI55" s="111"/>
      <c r="NJ55" s="111"/>
      <c r="NK55" s="111"/>
      <c r="NL55" s="111"/>
      <c r="NM55" s="111"/>
      <c r="NN55" s="111"/>
      <c r="NO55" s="111"/>
      <c r="NP55" s="111"/>
      <c r="NQ55" s="111"/>
      <c r="NR55" s="111"/>
      <c r="NS55" s="111"/>
      <c r="NT55" s="111"/>
      <c r="NU55" s="111"/>
      <c r="NV55" s="111"/>
      <c r="NW55" s="111"/>
      <c r="NX55" s="111"/>
    </row>
    <row r="56" spans="1:388" s="122" customFormat="1" ht="22.5" customHeight="1" x14ac:dyDescent="0.2">
      <c r="A56" s="189" t="s">
        <v>45</v>
      </c>
      <c r="B56" s="58" t="s">
        <v>216</v>
      </c>
      <c r="C56" s="58" t="s">
        <v>64</v>
      </c>
      <c r="D56" s="58" t="s">
        <v>65</v>
      </c>
      <c r="E56" s="57">
        <v>1407703</v>
      </c>
      <c r="F56" s="190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11"/>
      <c r="FO56" s="111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1"/>
      <c r="GC56" s="111"/>
      <c r="GD56" s="111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  <c r="IR56" s="111"/>
      <c r="IS56" s="111"/>
      <c r="IT56" s="111"/>
      <c r="IU56" s="111"/>
      <c r="IV56" s="111"/>
      <c r="IW56" s="111"/>
      <c r="IX56" s="111"/>
      <c r="IY56" s="111"/>
      <c r="IZ56" s="111"/>
      <c r="JA56" s="111"/>
      <c r="JB56" s="111"/>
      <c r="JC56" s="111"/>
      <c r="JD56" s="111"/>
      <c r="JE56" s="111"/>
      <c r="JF56" s="111"/>
      <c r="JG56" s="111"/>
      <c r="JH56" s="111"/>
      <c r="JI56" s="111"/>
      <c r="JJ56" s="111"/>
      <c r="JK56" s="111"/>
      <c r="JL56" s="111"/>
      <c r="JM56" s="111"/>
      <c r="JN56" s="111"/>
      <c r="JO56" s="111"/>
      <c r="JP56" s="111"/>
      <c r="JQ56" s="111"/>
      <c r="JR56" s="111"/>
      <c r="JS56" s="111"/>
      <c r="JT56" s="111"/>
      <c r="JU56" s="111"/>
      <c r="JV56" s="111"/>
      <c r="JW56" s="111"/>
      <c r="JX56" s="111"/>
      <c r="JY56" s="111"/>
      <c r="JZ56" s="111"/>
      <c r="KA56" s="111"/>
      <c r="KB56" s="111"/>
      <c r="KC56" s="111"/>
      <c r="KD56" s="111"/>
      <c r="KE56" s="111"/>
      <c r="KF56" s="111"/>
      <c r="KG56" s="111"/>
      <c r="KH56" s="111"/>
      <c r="KI56" s="111"/>
      <c r="KJ56" s="111"/>
      <c r="KK56" s="111"/>
      <c r="KL56" s="111"/>
      <c r="KM56" s="111"/>
      <c r="KN56" s="111"/>
      <c r="KO56" s="111"/>
      <c r="KP56" s="111"/>
      <c r="KQ56" s="111"/>
      <c r="KR56" s="111"/>
      <c r="KS56" s="111"/>
      <c r="KT56" s="111"/>
      <c r="KU56" s="111"/>
      <c r="KV56" s="111"/>
      <c r="KW56" s="111"/>
      <c r="KX56" s="111"/>
      <c r="KY56" s="111"/>
      <c r="KZ56" s="111"/>
      <c r="LA56" s="111"/>
      <c r="LB56" s="111"/>
      <c r="LC56" s="111"/>
      <c r="LD56" s="111"/>
      <c r="LE56" s="111"/>
      <c r="LF56" s="111"/>
      <c r="LG56" s="111"/>
      <c r="LH56" s="111"/>
      <c r="LI56" s="111"/>
      <c r="LJ56" s="111"/>
      <c r="LK56" s="111"/>
      <c r="LL56" s="111"/>
      <c r="LM56" s="111"/>
      <c r="LN56" s="111"/>
      <c r="LO56" s="111"/>
      <c r="LP56" s="111"/>
      <c r="LQ56" s="111"/>
      <c r="LR56" s="111"/>
      <c r="LS56" s="111"/>
      <c r="LT56" s="111"/>
      <c r="LU56" s="111"/>
      <c r="LV56" s="111"/>
      <c r="LW56" s="111"/>
      <c r="LX56" s="111"/>
      <c r="LY56" s="111"/>
      <c r="LZ56" s="111"/>
      <c r="MA56" s="111"/>
      <c r="MB56" s="111"/>
      <c r="MC56" s="111"/>
      <c r="MD56" s="111"/>
      <c r="ME56" s="111"/>
      <c r="MF56" s="111"/>
      <c r="MG56" s="111"/>
      <c r="MH56" s="111"/>
      <c r="MI56" s="111"/>
      <c r="MJ56" s="111"/>
      <c r="MK56" s="111"/>
      <c r="ML56" s="111"/>
      <c r="MM56" s="111"/>
      <c r="MN56" s="111"/>
      <c r="MO56" s="111"/>
      <c r="MP56" s="111"/>
      <c r="MQ56" s="111"/>
      <c r="MR56" s="111"/>
      <c r="MS56" s="111"/>
      <c r="MT56" s="111"/>
      <c r="MU56" s="111"/>
      <c r="MV56" s="111"/>
      <c r="MW56" s="111"/>
      <c r="MX56" s="111"/>
      <c r="MY56" s="111"/>
      <c r="MZ56" s="111"/>
      <c r="NA56" s="111"/>
      <c r="NB56" s="111"/>
      <c r="NC56" s="111"/>
      <c r="ND56" s="111"/>
      <c r="NE56" s="111"/>
      <c r="NF56" s="111"/>
      <c r="NG56" s="111"/>
      <c r="NH56" s="111"/>
      <c r="NI56" s="111"/>
      <c r="NJ56" s="111"/>
      <c r="NK56" s="111"/>
      <c r="NL56" s="111"/>
      <c r="NM56" s="111"/>
      <c r="NN56" s="111"/>
      <c r="NO56" s="111"/>
      <c r="NP56" s="111"/>
      <c r="NQ56" s="111"/>
      <c r="NR56" s="111"/>
      <c r="NS56" s="111"/>
      <c r="NT56" s="111"/>
      <c r="NU56" s="111"/>
      <c r="NV56" s="111"/>
      <c r="NW56" s="111"/>
      <c r="NX56" s="111"/>
    </row>
    <row r="57" spans="1:388" s="122" customFormat="1" ht="22.5" customHeight="1" x14ac:dyDescent="0.2">
      <c r="A57" s="189" t="s">
        <v>45</v>
      </c>
      <c r="B57" s="58" t="s">
        <v>216</v>
      </c>
      <c r="C57" s="58" t="s">
        <v>266</v>
      </c>
      <c r="D57" s="58" t="s">
        <v>259</v>
      </c>
      <c r="E57" s="57">
        <v>5794920</v>
      </c>
      <c r="F57" s="190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1"/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1"/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  <c r="IY57" s="111"/>
      <c r="IZ57" s="111"/>
      <c r="JA57" s="111"/>
      <c r="JB57" s="111"/>
      <c r="JC57" s="111"/>
      <c r="JD57" s="111"/>
      <c r="JE57" s="111"/>
      <c r="JF57" s="111"/>
      <c r="JG57" s="111"/>
      <c r="JH57" s="111"/>
      <c r="JI57" s="111"/>
      <c r="JJ57" s="111"/>
      <c r="JK57" s="111"/>
      <c r="JL57" s="111"/>
      <c r="JM57" s="111"/>
      <c r="JN57" s="111"/>
      <c r="JO57" s="111"/>
      <c r="JP57" s="111"/>
      <c r="JQ57" s="111"/>
      <c r="JR57" s="111"/>
      <c r="JS57" s="111"/>
      <c r="JT57" s="111"/>
      <c r="JU57" s="111"/>
      <c r="JV57" s="111"/>
      <c r="JW57" s="111"/>
      <c r="JX57" s="111"/>
      <c r="JY57" s="111"/>
      <c r="JZ57" s="111"/>
      <c r="KA57" s="111"/>
      <c r="KB57" s="111"/>
      <c r="KC57" s="111"/>
      <c r="KD57" s="111"/>
      <c r="KE57" s="111"/>
      <c r="KF57" s="111"/>
      <c r="KG57" s="111"/>
      <c r="KH57" s="111"/>
      <c r="KI57" s="111"/>
      <c r="KJ57" s="111"/>
      <c r="KK57" s="111"/>
      <c r="KL57" s="111"/>
      <c r="KM57" s="111"/>
      <c r="KN57" s="111"/>
      <c r="KO57" s="111"/>
      <c r="KP57" s="111"/>
      <c r="KQ57" s="111"/>
      <c r="KR57" s="111"/>
      <c r="KS57" s="111"/>
      <c r="KT57" s="111"/>
      <c r="KU57" s="111"/>
      <c r="KV57" s="111"/>
      <c r="KW57" s="111"/>
      <c r="KX57" s="111"/>
      <c r="KY57" s="111"/>
      <c r="KZ57" s="111"/>
      <c r="LA57" s="111"/>
      <c r="LB57" s="111"/>
      <c r="LC57" s="111"/>
      <c r="LD57" s="111"/>
      <c r="LE57" s="111"/>
      <c r="LF57" s="111"/>
      <c r="LG57" s="111"/>
      <c r="LH57" s="111"/>
      <c r="LI57" s="111"/>
      <c r="LJ57" s="111"/>
      <c r="LK57" s="111"/>
      <c r="LL57" s="111"/>
      <c r="LM57" s="111"/>
      <c r="LN57" s="111"/>
      <c r="LO57" s="111"/>
      <c r="LP57" s="111"/>
      <c r="LQ57" s="111"/>
      <c r="LR57" s="111"/>
      <c r="LS57" s="111"/>
      <c r="LT57" s="111"/>
      <c r="LU57" s="111"/>
      <c r="LV57" s="111"/>
      <c r="LW57" s="111"/>
      <c r="LX57" s="111"/>
      <c r="LY57" s="111"/>
      <c r="LZ57" s="111"/>
      <c r="MA57" s="111"/>
      <c r="MB57" s="111"/>
      <c r="MC57" s="111"/>
      <c r="MD57" s="111"/>
      <c r="ME57" s="111"/>
      <c r="MF57" s="111"/>
      <c r="MG57" s="111"/>
      <c r="MH57" s="111"/>
      <c r="MI57" s="111"/>
      <c r="MJ57" s="111"/>
      <c r="MK57" s="111"/>
      <c r="ML57" s="111"/>
      <c r="MM57" s="111"/>
      <c r="MN57" s="111"/>
      <c r="MO57" s="111"/>
      <c r="MP57" s="111"/>
      <c r="MQ57" s="111"/>
      <c r="MR57" s="111"/>
      <c r="MS57" s="111"/>
      <c r="MT57" s="111"/>
      <c r="MU57" s="111"/>
      <c r="MV57" s="111"/>
      <c r="MW57" s="111"/>
      <c r="MX57" s="111"/>
      <c r="MY57" s="111"/>
      <c r="MZ57" s="111"/>
      <c r="NA57" s="111"/>
      <c r="NB57" s="111"/>
      <c r="NC57" s="111"/>
      <c r="ND57" s="111"/>
      <c r="NE57" s="111"/>
      <c r="NF57" s="111"/>
      <c r="NG57" s="111"/>
      <c r="NH57" s="111"/>
      <c r="NI57" s="111"/>
      <c r="NJ57" s="111"/>
      <c r="NK57" s="111"/>
      <c r="NL57" s="111"/>
      <c r="NM57" s="111"/>
      <c r="NN57" s="111"/>
      <c r="NO57" s="111"/>
      <c r="NP57" s="111"/>
      <c r="NQ57" s="111"/>
      <c r="NR57" s="111"/>
      <c r="NS57" s="111"/>
      <c r="NT57" s="111"/>
      <c r="NU57" s="111"/>
      <c r="NV57" s="111"/>
      <c r="NW57" s="111"/>
      <c r="NX57" s="111"/>
    </row>
    <row r="58" spans="1:388" s="122" customFormat="1" ht="22.5" customHeight="1" x14ac:dyDescent="0.2">
      <c r="A58" s="189" t="s">
        <v>45</v>
      </c>
      <c r="B58" s="58" t="s">
        <v>216</v>
      </c>
      <c r="C58" s="58" t="s">
        <v>267</v>
      </c>
      <c r="D58" s="58" t="s">
        <v>260</v>
      </c>
      <c r="E58" s="57">
        <v>1635402</v>
      </c>
      <c r="F58" s="190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  <c r="IR58" s="111"/>
      <c r="IS58" s="111"/>
      <c r="IT58" s="111"/>
      <c r="IU58" s="111"/>
      <c r="IV58" s="111"/>
      <c r="IW58" s="111"/>
      <c r="IX58" s="111"/>
      <c r="IY58" s="111"/>
      <c r="IZ58" s="111"/>
      <c r="JA58" s="111"/>
      <c r="JB58" s="111"/>
      <c r="JC58" s="111"/>
      <c r="JD58" s="111"/>
      <c r="JE58" s="111"/>
      <c r="JF58" s="111"/>
      <c r="JG58" s="111"/>
      <c r="JH58" s="111"/>
      <c r="JI58" s="111"/>
      <c r="JJ58" s="111"/>
      <c r="JK58" s="111"/>
      <c r="JL58" s="111"/>
      <c r="JM58" s="111"/>
      <c r="JN58" s="111"/>
      <c r="JO58" s="111"/>
      <c r="JP58" s="111"/>
      <c r="JQ58" s="111"/>
      <c r="JR58" s="111"/>
      <c r="JS58" s="111"/>
      <c r="JT58" s="111"/>
      <c r="JU58" s="111"/>
      <c r="JV58" s="111"/>
      <c r="JW58" s="111"/>
      <c r="JX58" s="111"/>
      <c r="JY58" s="111"/>
      <c r="JZ58" s="111"/>
      <c r="KA58" s="111"/>
      <c r="KB58" s="111"/>
      <c r="KC58" s="111"/>
      <c r="KD58" s="111"/>
      <c r="KE58" s="111"/>
      <c r="KF58" s="111"/>
      <c r="KG58" s="111"/>
      <c r="KH58" s="111"/>
      <c r="KI58" s="111"/>
      <c r="KJ58" s="111"/>
      <c r="KK58" s="111"/>
      <c r="KL58" s="111"/>
      <c r="KM58" s="111"/>
      <c r="KN58" s="111"/>
      <c r="KO58" s="111"/>
      <c r="KP58" s="111"/>
      <c r="KQ58" s="111"/>
      <c r="KR58" s="111"/>
      <c r="KS58" s="111"/>
      <c r="KT58" s="111"/>
      <c r="KU58" s="111"/>
      <c r="KV58" s="111"/>
      <c r="KW58" s="111"/>
      <c r="KX58" s="111"/>
      <c r="KY58" s="111"/>
      <c r="KZ58" s="111"/>
      <c r="LA58" s="111"/>
      <c r="LB58" s="111"/>
      <c r="LC58" s="111"/>
      <c r="LD58" s="111"/>
      <c r="LE58" s="111"/>
      <c r="LF58" s="111"/>
      <c r="LG58" s="111"/>
      <c r="LH58" s="111"/>
      <c r="LI58" s="111"/>
      <c r="LJ58" s="111"/>
      <c r="LK58" s="111"/>
      <c r="LL58" s="111"/>
      <c r="LM58" s="111"/>
      <c r="LN58" s="111"/>
      <c r="LO58" s="111"/>
      <c r="LP58" s="111"/>
      <c r="LQ58" s="111"/>
      <c r="LR58" s="111"/>
      <c r="LS58" s="111"/>
      <c r="LT58" s="111"/>
      <c r="LU58" s="111"/>
      <c r="LV58" s="111"/>
      <c r="LW58" s="111"/>
      <c r="LX58" s="111"/>
      <c r="LY58" s="111"/>
      <c r="LZ58" s="111"/>
      <c r="MA58" s="111"/>
      <c r="MB58" s="111"/>
      <c r="MC58" s="111"/>
      <c r="MD58" s="111"/>
      <c r="ME58" s="111"/>
      <c r="MF58" s="111"/>
      <c r="MG58" s="111"/>
      <c r="MH58" s="111"/>
      <c r="MI58" s="111"/>
      <c r="MJ58" s="111"/>
      <c r="MK58" s="111"/>
      <c r="ML58" s="111"/>
      <c r="MM58" s="111"/>
      <c r="MN58" s="111"/>
      <c r="MO58" s="111"/>
      <c r="MP58" s="111"/>
      <c r="MQ58" s="111"/>
      <c r="MR58" s="111"/>
      <c r="MS58" s="111"/>
      <c r="MT58" s="111"/>
      <c r="MU58" s="111"/>
      <c r="MV58" s="111"/>
      <c r="MW58" s="111"/>
      <c r="MX58" s="111"/>
      <c r="MY58" s="111"/>
      <c r="MZ58" s="111"/>
      <c r="NA58" s="111"/>
      <c r="NB58" s="111"/>
      <c r="NC58" s="111"/>
      <c r="ND58" s="111"/>
      <c r="NE58" s="111"/>
      <c r="NF58" s="111"/>
      <c r="NG58" s="111"/>
      <c r="NH58" s="111"/>
      <c r="NI58" s="111"/>
      <c r="NJ58" s="111"/>
      <c r="NK58" s="111"/>
      <c r="NL58" s="111"/>
      <c r="NM58" s="111"/>
      <c r="NN58" s="111"/>
      <c r="NO58" s="111"/>
      <c r="NP58" s="111"/>
      <c r="NQ58" s="111"/>
      <c r="NR58" s="111"/>
      <c r="NS58" s="111"/>
      <c r="NT58" s="111"/>
      <c r="NU58" s="111"/>
      <c r="NV58" s="111"/>
      <c r="NW58" s="111"/>
      <c r="NX58" s="111"/>
    </row>
    <row r="59" spans="1:388" s="122" customFormat="1" ht="22.5" customHeight="1" x14ac:dyDescent="0.2">
      <c r="A59" s="189" t="s">
        <v>45</v>
      </c>
      <c r="B59" s="58" t="s">
        <v>216</v>
      </c>
      <c r="C59" s="58" t="s">
        <v>268</v>
      </c>
      <c r="D59" s="58" t="s">
        <v>259</v>
      </c>
      <c r="E59" s="57">
        <v>1385800</v>
      </c>
      <c r="F59" s="190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  <c r="IW59" s="111"/>
      <c r="IX59" s="111"/>
      <c r="IY59" s="111"/>
      <c r="IZ59" s="111"/>
      <c r="JA59" s="111"/>
      <c r="JB59" s="111"/>
      <c r="JC59" s="111"/>
      <c r="JD59" s="111"/>
      <c r="JE59" s="111"/>
      <c r="JF59" s="111"/>
      <c r="JG59" s="111"/>
      <c r="JH59" s="111"/>
      <c r="JI59" s="111"/>
      <c r="JJ59" s="111"/>
      <c r="JK59" s="111"/>
      <c r="JL59" s="111"/>
      <c r="JM59" s="111"/>
      <c r="JN59" s="111"/>
      <c r="JO59" s="111"/>
      <c r="JP59" s="111"/>
      <c r="JQ59" s="111"/>
      <c r="JR59" s="111"/>
      <c r="JS59" s="111"/>
      <c r="JT59" s="111"/>
      <c r="JU59" s="111"/>
      <c r="JV59" s="111"/>
      <c r="JW59" s="111"/>
      <c r="JX59" s="111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  <c r="MI59" s="111"/>
      <c r="MJ59" s="111"/>
      <c r="MK59" s="111"/>
      <c r="ML59" s="111"/>
      <c r="MM59" s="111"/>
      <c r="MN59" s="111"/>
      <c r="MO59" s="111"/>
      <c r="MP59" s="111"/>
      <c r="MQ59" s="111"/>
      <c r="MR59" s="111"/>
      <c r="MS59" s="111"/>
      <c r="MT59" s="111"/>
      <c r="MU59" s="111"/>
      <c r="MV59" s="111"/>
      <c r="MW59" s="111"/>
      <c r="MX59" s="111"/>
      <c r="MY59" s="111"/>
      <c r="MZ59" s="111"/>
      <c r="NA59" s="111"/>
      <c r="NB59" s="111"/>
      <c r="NC59" s="111"/>
      <c r="ND59" s="111"/>
      <c r="NE59" s="111"/>
      <c r="NF59" s="111"/>
      <c r="NG59" s="111"/>
      <c r="NH59" s="111"/>
      <c r="NI59" s="111"/>
      <c r="NJ59" s="111"/>
      <c r="NK59" s="111"/>
      <c r="NL59" s="111"/>
      <c r="NM59" s="111"/>
      <c r="NN59" s="111"/>
      <c r="NO59" s="111"/>
      <c r="NP59" s="111"/>
      <c r="NQ59" s="111"/>
      <c r="NR59" s="111"/>
      <c r="NS59" s="111"/>
      <c r="NT59" s="111"/>
      <c r="NU59" s="111"/>
      <c r="NV59" s="111"/>
      <c r="NW59" s="111"/>
      <c r="NX59" s="111"/>
    </row>
    <row r="60" spans="1:388" s="122" customFormat="1" ht="22.5" customHeight="1" x14ac:dyDescent="0.2">
      <c r="A60" s="189" t="s">
        <v>45</v>
      </c>
      <c r="B60" s="58" t="s">
        <v>217</v>
      </c>
      <c r="C60" s="58" t="s">
        <v>92</v>
      </c>
      <c r="D60" s="58" t="s">
        <v>5</v>
      </c>
      <c r="E60" s="57">
        <v>7000000</v>
      </c>
      <c r="F60" s="190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11"/>
      <c r="FO60" s="111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  <c r="IR60" s="111"/>
      <c r="IS60" s="111"/>
      <c r="IT60" s="111"/>
      <c r="IU60" s="111"/>
      <c r="IV60" s="111"/>
      <c r="IW60" s="111"/>
      <c r="IX60" s="111"/>
      <c r="IY60" s="111"/>
      <c r="IZ60" s="111"/>
      <c r="JA60" s="111"/>
      <c r="JB60" s="111"/>
      <c r="JC60" s="111"/>
      <c r="JD60" s="111"/>
      <c r="JE60" s="111"/>
      <c r="JF60" s="111"/>
      <c r="JG60" s="111"/>
      <c r="JH60" s="111"/>
      <c r="JI60" s="111"/>
      <c r="JJ60" s="111"/>
      <c r="JK60" s="111"/>
      <c r="JL60" s="111"/>
      <c r="JM60" s="111"/>
      <c r="JN60" s="111"/>
      <c r="JO60" s="111"/>
      <c r="JP60" s="111"/>
      <c r="JQ60" s="111"/>
      <c r="JR60" s="111"/>
      <c r="JS60" s="111"/>
      <c r="JT60" s="111"/>
      <c r="JU60" s="111"/>
      <c r="JV60" s="111"/>
      <c r="JW60" s="111"/>
      <c r="JX60" s="111"/>
      <c r="JY60" s="111"/>
      <c r="JZ60" s="111"/>
      <c r="KA60" s="111"/>
      <c r="KB60" s="111"/>
      <c r="KC60" s="111"/>
      <c r="KD60" s="111"/>
      <c r="KE60" s="111"/>
      <c r="KF60" s="111"/>
      <c r="KG60" s="111"/>
      <c r="KH60" s="111"/>
      <c r="KI60" s="111"/>
      <c r="KJ60" s="111"/>
      <c r="KK60" s="111"/>
      <c r="KL60" s="111"/>
      <c r="KM60" s="111"/>
      <c r="KN60" s="111"/>
      <c r="KO60" s="111"/>
      <c r="KP60" s="111"/>
      <c r="KQ60" s="111"/>
      <c r="KR60" s="111"/>
      <c r="KS60" s="111"/>
      <c r="KT60" s="111"/>
      <c r="KU60" s="111"/>
      <c r="KV60" s="111"/>
      <c r="KW60" s="111"/>
      <c r="KX60" s="111"/>
      <c r="KY60" s="111"/>
      <c r="KZ60" s="111"/>
      <c r="LA60" s="111"/>
      <c r="LB60" s="111"/>
      <c r="LC60" s="111"/>
      <c r="LD60" s="111"/>
      <c r="LE60" s="111"/>
      <c r="LF60" s="111"/>
      <c r="LG60" s="111"/>
      <c r="LH60" s="111"/>
      <c r="LI60" s="111"/>
      <c r="LJ60" s="111"/>
      <c r="LK60" s="111"/>
      <c r="LL60" s="111"/>
      <c r="LM60" s="111"/>
      <c r="LN60" s="111"/>
      <c r="LO60" s="111"/>
      <c r="LP60" s="111"/>
      <c r="LQ60" s="111"/>
      <c r="LR60" s="111"/>
      <c r="LS60" s="111"/>
      <c r="LT60" s="111"/>
      <c r="LU60" s="111"/>
      <c r="LV60" s="111"/>
      <c r="LW60" s="111"/>
      <c r="LX60" s="111"/>
      <c r="LY60" s="111"/>
      <c r="LZ60" s="111"/>
      <c r="MA60" s="111"/>
      <c r="MB60" s="111"/>
      <c r="MC60" s="111"/>
      <c r="MD60" s="111"/>
      <c r="ME60" s="111"/>
      <c r="MF60" s="111"/>
      <c r="MG60" s="111"/>
      <c r="MH60" s="111"/>
      <c r="MI60" s="111"/>
      <c r="MJ60" s="111"/>
      <c r="MK60" s="111"/>
      <c r="ML60" s="111"/>
      <c r="MM60" s="111"/>
      <c r="MN60" s="111"/>
      <c r="MO60" s="111"/>
      <c r="MP60" s="111"/>
      <c r="MQ60" s="111"/>
      <c r="MR60" s="111"/>
      <c r="MS60" s="111"/>
      <c r="MT60" s="111"/>
      <c r="MU60" s="111"/>
      <c r="MV60" s="111"/>
      <c r="MW60" s="111"/>
      <c r="MX60" s="111"/>
      <c r="MY60" s="111"/>
      <c r="MZ60" s="111"/>
      <c r="NA60" s="111"/>
      <c r="NB60" s="111"/>
      <c r="NC60" s="111"/>
      <c r="ND60" s="111"/>
      <c r="NE60" s="111"/>
      <c r="NF60" s="111"/>
      <c r="NG60" s="111"/>
      <c r="NH60" s="111"/>
      <c r="NI60" s="111"/>
      <c r="NJ60" s="111"/>
      <c r="NK60" s="111"/>
      <c r="NL60" s="111"/>
      <c r="NM60" s="111"/>
      <c r="NN60" s="111"/>
      <c r="NO60" s="111"/>
      <c r="NP60" s="111"/>
      <c r="NQ60" s="111"/>
      <c r="NR60" s="111"/>
      <c r="NS60" s="111"/>
      <c r="NT60" s="111"/>
      <c r="NU60" s="111"/>
      <c r="NV60" s="111"/>
      <c r="NW60" s="111"/>
      <c r="NX60" s="111"/>
    </row>
    <row r="61" spans="1:388" s="122" customFormat="1" ht="22.5" customHeight="1" x14ac:dyDescent="0.2">
      <c r="A61" s="189" t="s">
        <v>45</v>
      </c>
      <c r="B61" s="58" t="s">
        <v>217</v>
      </c>
      <c r="C61" s="58" t="s">
        <v>269</v>
      </c>
      <c r="D61" s="58" t="s">
        <v>223</v>
      </c>
      <c r="E61" s="57">
        <v>436810</v>
      </c>
      <c r="F61" s="190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11"/>
      <c r="FO61" s="111"/>
      <c r="FP61" s="111"/>
      <c r="FQ61" s="111"/>
      <c r="FR61" s="111"/>
      <c r="FS61" s="111"/>
      <c r="FT61" s="111"/>
      <c r="FU61" s="111"/>
      <c r="FV61" s="111"/>
      <c r="FW61" s="111"/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  <c r="IY61" s="111"/>
      <c r="IZ61" s="111"/>
      <c r="JA61" s="111"/>
      <c r="JB61" s="111"/>
      <c r="JC61" s="111"/>
      <c r="JD61" s="111"/>
      <c r="JE61" s="111"/>
      <c r="JF61" s="111"/>
      <c r="JG61" s="111"/>
      <c r="JH61" s="111"/>
      <c r="JI61" s="111"/>
      <c r="JJ61" s="111"/>
      <c r="JK61" s="111"/>
      <c r="JL61" s="111"/>
      <c r="JM61" s="111"/>
      <c r="JN61" s="111"/>
      <c r="JO61" s="111"/>
      <c r="JP61" s="111"/>
      <c r="JQ61" s="111"/>
      <c r="JR61" s="111"/>
      <c r="JS61" s="111"/>
      <c r="JT61" s="111"/>
      <c r="JU61" s="111"/>
      <c r="JV61" s="111"/>
      <c r="JW61" s="111"/>
      <c r="JX61" s="111"/>
      <c r="JY61" s="111"/>
      <c r="JZ61" s="111"/>
      <c r="KA61" s="111"/>
      <c r="KB61" s="111"/>
      <c r="KC61" s="111"/>
      <c r="KD61" s="111"/>
      <c r="KE61" s="111"/>
      <c r="KF61" s="111"/>
      <c r="KG61" s="111"/>
      <c r="KH61" s="111"/>
      <c r="KI61" s="111"/>
      <c r="KJ61" s="111"/>
      <c r="KK61" s="111"/>
      <c r="KL61" s="111"/>
      <c r="KM61" s="111"/>
      <c r="KN61" s="111"/>
      <c r="KO61" s="111"/>
      <c r="KP61" s="111"/>
      <c r="KQ61" s="111"/>
      <c r="KR61" s="111"/>
      <c r="KS61" s="111"/>
      <c r="KT61" s="111"/>
      <c r="KU61" s="111"/>
      <c r="KV61" s="111"/>
      <c r="KW61" s="111"/>
      <c r="KX61" s="111"/>
      <c r="KY61" s="111"/>
      <c r="KZ61" s="111"/>
      <c r="LA61" s="111"/>
      <c r="LB61" s="111"/>
      <c r="LC61" s="111"/>
      <c r="LD61" s="111"/>
      <c r="LE61" s="111"/>
      <c r="LF61" s="111"/>
      <c r="LG61" s="111"/>
      <c r="LH61" s="111"/>
      <c r="LI61" s="111"/>
      <c r="LJ61" s="111"/>
      <c r="LK61" s="111"/>
      <c r="LL61" s="111"/>
      <c r="LM61" s="111"/>
      <c r="LN61" s="111"/>
      <c r="LO61" s="111"/>
      <c r="LP61" s="111"/>
      <c r="LQ61" s="111"/>
      <c r="LR61" s="111"/>
      <c r="LS61" s="111"/>
      <c r="LT61" s="111"/>
      <c r="LU61" s="111"/>
      <c r="LV61" s="111"/>
      <c r="LW61" s="111"/>
      <c r="LX61" s="111"/>
      <c r="LY61" s="111"/>
      <c r="LZ61" s="111"/>
      <c r="MA61" s="111"/>
      <c r="MB61" s="111"/>
      <c r="MC61" s="111"/>
      <c r="MD61" s="111"/>
      <c r="ME61" s="111"/>
      <c r="MF61" s="111"/>
      <c r="MG61" s="111"/>
      <c r="MH61" s="111"/>
      <c r="MI61" s="111"/>
      <c r="MJ61" s="111"/>
      <c r="MK61" s="111"/>
      <c r="ML61" s="111"/>
      <c r="MM61" s="111"/>
      <c r="MN61" s="111"/>
      <c r="MO61" s="111"/>
      <c r="MP61" s="111"/>
      <c r="MQ61" s="111"/>
      <c r="MR61" s="111"/>
      <c r="MS61" s="111"/>
      <c r="MT61" s="111"/>
      <c r="MU61" s="111"/>
      <c r="MV61" s="111"/>
      <c r="MW61" s="111"/>
      <c r="MX61" s="111"/>
      <c r="MY61" s="111"/>
      <c r="MZ61" s="111"/>
      <c r="NA61" s="111"/>
      <c r="NB61" s="111"/>
      <c r="NC61" s="111"/>
      <c r="ND61" s="111"/>
      <c r="NE61" s="111"/>
      <c r="NF61" s="111"/>
      <c r="NG61" s="111"/>
      <c r="NH61" s="111"/>
      <c r="NI61" s="111"/>
      <c r="NJ61" s="111"/>
      <c r="NK61" s="111"/>
      <c r="NL61" s="111"/>
      <c r="NM61" s="111"/>
      <c r="NN61" s="111"/>
      <c r="NO61" s="111"/>
      <c r="NP61" s="111"/>
      <c r="NQ61" s="111"/>
      <c r="NR61" s="111"/>
      <c r="NS61" s="111"/>
      <c r="NT61" s="111"/>
      <c r="NU61" s="111"/>
      <c r="NV61" s="111"/>
      <c r="NW61" s="111"/>
      <c r="NX61" s="111"/>
    </row>
    <row r="62" spans="1:388" s="122" customFormat="1" ht="22.5" customHeight="1" x14ac:dyDescent="0.2">
      <c r="A62" s="189" t="s">
        <v>45</v>
      </c>
      <c r="B62" s="58" t="s">
        <v>217</v>
      </c>
      <c r="C62" s="58" t="s">
        <v>270</v>
      </c>
      <c r="D62" s="58" t="s">
        <v>51</v>
      </c>
      <c r="E62" s="57">
        <v>912700</v>
      </c>
      <c r="F62" s="190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11"/>
      <c r="FO62" s="111"/>
      <c r="FP62" s="111"/>
      <c r="FQ62" s="111"/>
      <c r="FR62" s="111"/>
      <c r="FS62" s="111"/>
      <c r="FT62" s="111"/>
      <c r="FU62" s="111"/>
      <c r="FV62" s="111"/>
      <c r="FW62" s="111"/>
      <c r="FX62" s="111"/>
      <c r="FY62" s="111"/>
      <c r="FZ62" s="111"/>
      <c r="GA62" s="111"/>
      <c r="GB62" s="111"/>
      <c r="GC62" s="111"/>
      <c r="GD62" s="111"/>
      <c r="GE62" s="111"/>
      <c r="GF62" s="111"/>
      <c r="GG62" s="111"/>
      <c r="GH62" s="111"/>
      <c r="GI62" s="111"/>
      <c r="GJ62" s="111"/>
      <c r="GK62" s="111"/>
      <c r="GL62" s="111"/>
      <c r="GM62" s="111"/>
      <c r="GN62" s="111"/>
      <c r="GO62" s="111"/>
      <c r="GP62" s="111"/>
      <c r="GQ62" s="111"/>
      <c r="GR62" s="111"/>
      <c r="GS62" s="111"/>
      <c r="GT62" s="111"/>
      <c r="GU62" s="111"/>
      <c r="GV62" s="111"/>
      <c r="GW62" s="111"/>
      <c r="GX62" s="111"/>
      <c r="GY62" s="111"/>
      <c r="GZ62" s="111"/>
      <c r="HA62" s="111"/>
      <c r="HB62" s="111"/>
      <c r="HC62" s="111"/>
      <c r="HD62" s="111"/>
      <c r="HE62" s="111"/>
      <c r="HF62" s="111"/>
      <c r="HG62" s="111"/>
      <c r="HH62" s="111"/>
      <c r="HI62" s="111"/>
      <c r="HJ62" s="111"/>
      <c r="HK62" s="111"/>
      <c r="HL62" s="111"/>
      <c r="HM62" s="111"/>
      <c r="HN62" s="111"/>
      <c r="HO62" s="111"/>
      <c r="HP62" s="111"/>
      <c r="HQ62" s="111"/>
      <c r="HR62" s="111"/>
      <c r="HS62" s="111"/>
      <c r="HT62" s="111"/>
      <c r="HU62" s="111"/>
      <c r="HV62" s="111"/>
      <c r="HW62" s="111"/>
      <c r="HX62" s="111"/>
      <c r="HY62" s="111"/>
      <c r="HZ62" s="111"/>
      <c r="IA62" s="111"/>
      <c r="IB62" s="111"/>
      <c r="IC62" s="111"/>
      <c r="ID62" s="111"/>
      <c r="IE62" s="111"/>
      <c r="IF62" s="111"/>
      <c r="IG62" s="111"/>
      <c r="IH62" s="111"/>
      <c r="II62" s="111"/>
      <c r="IJ62" s="111"/>
      <c r="IK62" s="111"/>
      <c r="IL62" s="111"/>
      <c r="IM62" s="111"/>
      <c r="IN62" s="111"/>
      <c r="IO62" s="111"/>
      <c r="IP62" s="111"/>
      <c r="IQ62" s="111"/>
      <c r="IR62" s="111"/>
      <c r="IS62" s="111"/>
      <c r="IT62" s="111"/>
      <c r="IU62" s="111"/>
      <c r="IV62" s="111"/>
      <c r="IW62" s="111"/>
      <c r="IX62" s="111"/>
      <c r="IY62" s="111"/>
      <c r="IZ62" s="111"/>
      <c r="JA62" s="111"/>
      <c r="JB62" s="111"/>
      <c r="JC62" s="111"/>
      <c r="JD62" s="111"/>
      <c r="JE62" s="111"/>
      <c r="JF62" s="111"/>
      <c r="JG62" s="111"/>
      <c r="JH62" s="111"/>
      <c r="JI62" s="111"/>
      <c r="JJ62" s="111"/>
      <c r="JK62" s="111"/>
      <c r="JL62" s="111"/>
      <c r="JM62" s="111"/>
      <c r="JN62" s="111"/>
      <c r="JO62" s="111"/>
      <c r="JP62" s="111"/>
      <c r="JQ62" s="111"/>
      <c r="JR62" s="111"/>
      <c r="JS62" s="111"/>
      <c r="JT62" s="111"/>
      <c r="JU62" s="111"/>
      <c r="JV62" s="111"/>
      <c r="JW62" s="111"/>
      <c r="JX62" s="111"/>
      <c r="JY62" s="111"/>
      <c r="JZ62" s="111"/>
      <c r="KA62" s="111"/>
      <c r="KB62" s="111"/>
      <c r="KC62" s="111"/>
      <c r="KD62" s="111"/>
      <c r="KE62" s="111"/>
      <c r="KF62" s="111"/>
      <c r="KG62" s="111"/>
      <c r="KH62" s="111"/>
      <c r="KI62" s="111"/>
      <c r="KJ62" s="111"/>
      <c r="KK62" s="111"/>
      <c r="KL62" s="111"/>
      <c r="KM62" s="111"/>
      <c r="KN62" s="111"/>
      <c r="KO62" s="111"/>
      <c r="KP62" s="111"/>
      <c r="KQ62" s="111"/>
      <c r="KR62" s="111"/>
      <c r="KS62" s="111"/>
      <c r="KT62" s="111"/>
      <c r="KU62" s="111"/>
      <c r="KV62" s="111"/>
      <c r="KW62" s="111"/>
      <c r="KX62" s="111"/>
      <c r="KY62" s="111"/>
      <c r="KZ62" s="111"/>
      <c r="LA62" s="111"/>
      <c r="LB62" s="111"/>
      <c r="LC62" s="111"/>
      <c r="LD62" s="111"/>
      <c r="LE62" s="111"/>
      <c r="LF62" s="111"/>
      <c r="LG62" s="111"/>
      <c r="LH62" s="111"/>
      <c r="LI62" s="111"/>
      <c r="LJ62" s="111"/>
      <c r="LK62" s="111"/>
      <c r="LL62" s="111"/>
      <c r="LM62" s="111"/>
      <c r="LN62" s="111"/>
      <c r="LO62" s="111"/>
      <c r="LP62" s="111"/>
      <c r="LQ62" s="111"/>
      <c r="LR62" s="111"/>
      <c r="LS62" s="111"/>
      <c r="LT62" s="111"/>
      <c r="LU62" s="111"/>
      <c r="LV62" s="111"/>
      <c r="LW62" s="111"/>
      <c r="LX62" s="111"/>
      <c r="LY62" s="111"/>
      <c r="LZ62" s="111"/>
      <c r="MA62" s="111"/>
      <c r="MB62" s="111"/>
      <c r="MC62" s="111"/>
      <c r="MD62" s="111"/>
      <c r="ME62" s="111"/>
      <c r="MF62" s="111"/>
      <c r="MG62" s="111"/>
      <c r="MH62" s="111"/>
      <c r="MI62" s="111"/>
      <c r="MJ62" s="111"/>
      <c r="MK62" s="111"/>
      <c r="ML62" s="111"/>
      <c r="MM62" s="111"/>
      <c r="MN62" s="111"/>
      <c r="MO62" s="111"/>
      <c r="MP62" s="111"/>
      <c r="MQ62" s="111"/>
      <c r="MR62" s="111"/>
      <c r="MS62" s="111"/>
      <c r="MT62" s="111"/>
      <c r="MU62" s="111"/>
      <c r="MV62" s="111"/>
      <c r="MW62" s="111"/>
      <c r="MX62" s="111"/>
      <c r="MY62" s="111"/>
      <c r="MZ62" s="111"/>
      <c r="NA62" s="111"/>
      <c r="NB62" s="111"/>
      <c r="NC62" s="111"/>
      <c r="ND62" s="111"/>
      <c r="NE62" s="111"/>
      <c r="NF62" s="111"/>
      <c r="NG62" s="111"/>
      <c r="NH62" s="111"/>
      <c r="NI62" s="111"/>
      <c r="NJ62" s="111"/>
      <c r="NK62" s="111"/>
      <c r="NL62" s="111"/>
      <c r="NM62" s="111"/>
      <c r="NN62" s="111"/>
      <c r="NO62" s="111"/>
      <c r="NP62" s="111"/>
      <c r="NQ62" s="111"/>
      <c r="NR62" s="111"/>
      <c r="NS62" s="111"/>
      <c r="NT62" s="111"/>
      <c r="NU62" s="111"/>
      <c r="NV62" s="111"/>
      <c r="NW62" s="111"/>
      <c r="NX62" s="111"/>
    </row>
    <row r="63" spans="1:388" s="122" customFormat="1" ht="22.5" customHeight="1" x14ac:dyDescent="0.2">
      <c r="A63" s="189" t="s">
        <v>45</v>
      </c>
      <c r="B63" s="58" t="s">
        <v>217</v>
      </c>
      <c r="C63" s="58" t="s">
        <v>271</v>
      </c>
      <c r="D63" s="58" t="s">
        <v>261</v>
      </c>
      <c r="E63" s="57">
        <v>11203561.200000001</v>
      </c>
      <c r="F63" s="190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  <c r="IY63" s="111"/>
      <c r="IZ63" s="111"/>
      <c r="JA63" s="111"/>
      <c r="JB63" s="111"/>
      <c r="JC63" s="111"/>
      <c r="JD63" s="111"/>
      <c r="JE63" s="111"/>
      <c r="JF63" s="111"/>
      <c r="JG63" s="111"/>
      <c r="JH63" s="111"/>
      <c r="JI63" s="111"/>
      <c r="JJ63" s="111"/>
      <c r="JK63" s="111"/>
      <c r="JL63" s="111"/>
      <c r="JM63" s="111"/>
      <c r="JN63" s="111"/>
      <c r="JO63" s="111"/>
      <c r="JP63" s="111"/>
      <c r="JQ63" s="111"/>
      <c r="JR63" s="111"/>
      <c r="JS63" s="111"/>
      <c r="JT63" s="111"/>
      <c r="JU63" s="111"/>
      <c r="JV63" s="111"/>
      <c r="JW63" s="111"/>
      <c r="JX63" s="111"/>
      <c r="JY63" s="111"/>
      <c r="JZ63" s="111"/>
      <c r="KA63" s="111"/>
      <c r="KB63" s="111"/>
      <c r="KC63" s="111"/>
      <c r="KD63" s="111"/>
      <c r="KE63" s="111"/>
      <c r="KF63" s="111"/>
      <c r="KG63" s="111"/>
      <c r="KH63" s="111"/>
      <c r="KI63" s="111"/>
      <c r="KJ63" s="111"/>
      <c r="KK63" s="111"/>
      <c r="KL63" s="111"/>
      <c r="KM63" s="111"/>
      <c r="KN63" s="111"/>
      <c r="KO63" s="111"/>
      <c r="KP63" s="111"/>
      <c r="KQ63" s="111"/>
      <c r="KR63" s="111"/>
      <c r="KS63" s="111"/>
      <c r="KT63" s="111"/>
      <c r="KU63" s="111"/>
      <c r="KV63" s="111"/>
      <c r="KW63" s="111"/>
      <c r="KX63" s="111"/>
      <c r="KY63" s="111"/>
      <c r="KZ63" s="111"/>
      <c r="LA63" s="111"/>
      <c r="LB63" s="111"/>
      <c r="LC63" s="111"/>
      <c r="LD63" s="111"/>
      <c r="LE63" s="111"/>
      <c r="LF63" s="111"/>
      <c r="LG63" s="111"/>
      <c r="LH63" s="111"/>
      <c r="LI63" s="111"/>
      <c r="LJ63" s="111"/>
      <c r="LK63" s="111"/>
      <c r="LL63" s="111"/>
      <c r="LM63" s="111"/>
      <c r="LN63" s="111"/>
      <c r="LO63" s="111"/>
      <c r="LP63" s="111"/>
      <c r="LQ63" s="111"/>
      <c r="LR63" s="111"/>
      <c r="LS63" s="111"/>
      <c r="LT63" s="111"/>
      <c r="LU63" s="111"/>
      <c r="LV63" s="111"/>
      <c r="LW63" s="111"/>
      <c r="LX63" s="111"/>
      <c r="LY63" s="111"/>
      <c r="LZ63" s="111"/>
      <c r="MA63" s="111"/>
      <c r="MB63" s="111"/>
      <c r="MC63" s="111"/>
      <c r="MD63" s="111"/>
      <c r="ME63" s="111"/>
      <c r="MF63" s="111"/>
      <c r="MG63" s="111"/>
      <c r="MH63" s="111"/>
      <c r="MI63" s="111"/>
      <c r="MJ63" s="111"/>
      <c r="MK63" s="111"/>
      <c r="ML63" s="111"/>
      <c r="MM63" s="111"/>
      <c r="MN63" s="111"/>
      <c r="MO63" s="111"/>
      <c r="MP63" s="111"/>
      <c r="MQ63" s="111"/>
      <c r="MR63" s="111"/>
      <c r="MS63" s="111"/>
      <c r="MT63" s="111"/>
      <c r="MU63" s="111"/>
      <c r="MV63" s="111"/>
      <c r="MW63" s="111"/>
      <c r="MX63" s="111"/>
      <c r="MY63" s="111"/>
      <c r="MZ63" s="111"/>
      <c r="NA63" s="111"/>
      <c r="NB63" s="111"/>
      <c r="NC63" s="111"/>
      <c r="ND63" s="111"/>
      <c r="NE63" s="111"/>
      <c r="NF63" s="111"/>
      <c r="NG63" s="111"/>
      <c r="NH63" s="111"/>
      <c r="NI63" s="111"/>
      <c r="NJ63" s="111"/>
      <c r="NK63" s="111"/>
      <c r="NL63" s="111"/>
      <c r="NM63" s="111"/>
      <c r="NN63" s="111"/>
      <c r="NO63" s="111"/>
      <c r="NP63" s="111"/>
      <c r="NQ63" s="111"/>
      <c r="NR63" s="111"/>
      <c r="NS63" s="111"/>
      <c r="NT63" s="111"/>
      <c r="NU63" s="111"/>
      <c r="NV63" s="111"/>
      <c r="NW63" s="111"/>
      <c r="NX63" s="111"/>
    </row>
    <row r="64" spans="1:388" s="122" customFormat="1" ht="22.5" customHeight="1" x14ac:dyDescent="0.2">
      <c r="A64" s="189" t="s">
        <v>45</v>
      </c>
      <c r="B64" s="58" t="s">
        <v>240</v>
      </c>
      <c r="C64" s="58" t="s">
        <v>272</v>
      </c>
      <c r="D64" s="58" t="s">
        <v>141</v>
      </c>
      <c r="E64" s="57">
        <v>4000000</v>
      </c>
      <c r="F64" s="190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1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  <c r="IR64" s="111"/>
      <c r="IS64" s="111"/>
      <c r="IT64" s="111"/>
      <c r="IU64" s="111"/>
      <c r="IV64" s="111"/>
      <c r="IW64" s="111"/>
      <c r="IX64" s="111"/>
      <c r="IY64" s="111"/>
      <c r="IZ64" s="111"/>
      <c r="JA64" s="111"/>
      <c r="JB64" s="111"/>
      <c r="JC64" s="111"/>
      <c r="JD64" s="111"/>
      <c r="JE64" s="111"/>
      <c r="JF64" s="111"/>
      <c r="JG64" s="111"/>
      <c r="JH64" s="111"/>
      <c r="JI64" s="111"/>
      <c r="JJ64" s="111"/>
      <c r="JK64" s="111"/>
      <c r="JL64" s="111"/>
      <c r="JM64" s="111"/>
      <c r="JN64" s="111"/>
      <c r="JO64" s="111"/>
      <c r="JP64" s="111"/>
      <c r="JQ64" s="111"/>
      <c r="JR64" s="111"/>
      <c r="JS64" s="111"/>
      <c r="JT64" s="111"/>
      <c r="JU64" s="111"/>
      <c r="JV64" s="111"/>
      <c r="JW64" s="111"/>
      <c r="JX64" s="111"/>
      <c r="JY64" s="111"/>
      <c r="JZ64" s="111"/>
      <c r="KA64" s="111"/>
      <c r="KB64" s="111"/>
      <c r="KC64" s="111"/>
      <c r="KD64" s="111"/>
      <c r="KE64" s="111"/>
      <c r="KF64" s="111"/>
      <c r="KG64" s="111"/>
      <c r="KH64" s="111"/>
      <c r="KI64" s="111"/>
      <c r="KJ64" s="111"/>
      <c r="KK64" s="111"/>
      <c r="KL64" s="111"/>
      <c r="KM64" s="111"/>
      <c r="KN64" s="111"/>
      <c r="KO64" s="111"/>
      <c r="KP64" s="111"/>
      <c r="KQ64" s="111"/>
      <c r="KR64" s="111"/>
      <c r="KS64" s="111"/>
      <c r="KT64" s="111"/>
      <c r="KU64" s="111"/>
      <c r="KV64" s="111"/>
      <c r="KW64" s="111"/>
      <c r="KX64" s="111"/>
      <c r="KY64" s="111"/>
      <c r="KZ64" s="111"/>
      <c r="LA64" s="111"/>
      <c r="LB64" s="111"/>
      <c r="LC64" s="111"/>
      <c r="LD64" s="111"/>
      <c r="LE64" s="111"/>
      <c r="LF64" s="111"/>
      <c r="LG64" s="111"/>
      <c r="LH64" s="111"/>
      <c r="LI64" s="111"/>
      <c r="LJ64" s="111"/>
      <c r="LK64" s="111"/>
      <c r="LL64" s="111"/>
      <c r="LM64" s="111"/>
      <c r="LN64" s="111"/>
      <c r="LO64" s="111"/>
      <c r="LP64" s="111"/>
      <c r="LQ64" s="111"/>
      <c r="LR64" s="111"/>
      <c r="LS64" s="111"/>
      <c r="LT64" s="111"/>
      <c r="LU64" s="111"/>
      <c r="LV64" s="111"/>
      <c r="LW64" s="111"/>
      <c r="LX64" s="111"/>
      <c r="LY64" s="111"/>
      <c r="LZ64" s="111"/>
      <c r="MA64" s="111"/>
      <c r="MB64" s="111"/>
      <c r="MC64" s="111"/>
      <c r="MD64" s="111"/>
      <c r="ME64" s="111"/>
      <c r="MF64" s="111"/>
      <c r="MG64" s="111"/>
      <c r="MH64" s="111"/>
      <c r="MI64" s="111"/>
      <c r="MJ64" s="111"/>
      <c r="MK64" s="111"/>
      <c r="ML64" s="111"/>
      <c r="MM64" s="111"/>
      <c r="MN64" s="111"/>
      <c r="MO64" s="111"/>
      <c r="MP64" s="111"/>
      <c r="MQ64" s="111"/>
      <c r="MR64" s="111"/>
      <c r="MS64" s="111"/>
      <c r="MT64" s="111"/>
      <c r="MU64" s="111"/>
      <c r="MV64" s="111"/>
      <c r="MW64" s="111"/>
      <c r="MX64" s="111"/>
      <c r="MY64" s="111"/>
      <c r="MZ64" s="111"/>
      <c r="NA64" s="111"/>
      <c r="NB64" s="111"/>
      <c r="NC64" s="111"/>
      <c r="ND64" s="111"/>
      <c r="NE64" s="111"/>
      <c r="NF64" s="111"/>
      <c r="NG64" s="111"/>
      <c r="NH64" s="111"/>
      <c r="NI64" s="111"/>
      <c r="NJ64" s="111"/>
      <c r="NK64" s="111"/>
      <c r="NL64" s="111"/>
      <c r="NM64" s="111"/>
      <c r="NN64" s="111"/>
      <c r="NO64" s="111"/>
      <c r="NP64" s="111"/>
      <c r="NQ64" s="111"/>
      <c r="NR64" s="111"/>
      <c r="NS64" s="111"/>
      <c r="NT64" s="111"/>
      <c r="NU64" s="111"/>
      <c r="NV64" s="111"/>
      <c r="NW64" s="111"/>
      <c r="NX64" s="111"/>
    </row>
    <row r="65" spans="1:388" s="122" customFormat="1" ht="22.5" customHeight="1" x14ac:dyDescent="0.2">
      <c r="A65" s="189" t="s">
        <v>45</v>
      </c>
      <c r="B65" s="58" t="s">
        <v>240</v>
      </c>
      <c r="C65" s="58" t="s">
        <v>93</v>
      </c>
      <c r="D65" s="58" t="s">
        <v>3</v>
      </c>
      <c r="E65" s="57">
        <v>6431000</v>
      </c>
      <c r="F65" s="190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1"/>
      <c r="GD65" s="111"/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1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  <c r="IR65" s="111"/>
      <c r="IS65" s="111"/>
      <c r="IT65" s="111"/>
      <c r="IU65" s="111"/>
      <c r="IV65" s="111"/>
      <c r="IW65" s="111"/>
      <c r="IX65" s="111"/>
      <c r="IY65" s="111"/>
      <c r="IZ65" s="111"/>
      <c r="JA65" s="111"/>
      <c r="JB65" s="111"/>
      <c r="JC65" s="111"/>
      <c r="JD65" s="111"/>
      <c r="JE65" s="111"/>
      <c r="JF65" s="111"/>
      <c r="JG65" s="111"/>
      <c r="JH65" s="111"/>
      <c r="JI65" s="111"/>
      <c r="JJ65" s="111"/>
      <c r="JK65" s="111"/>
      <c r="JL65" s="111"/>
      <c r="JM65" s="111"/>
      <c r="JN65" s="111"/>
      <c r="JO65" s="111"/>
      <c r="JP65" s="111"/>
      <c r="JQ65" s="111"/>
      <c r="JR65" s="111"/>
      <c r="JS65" s="111"/>
      <c r="JT65" s="111"/>
      <c r="JU65" s="111"/>
      <c r="JV65" s="111"/>
      <c r="JW65" s="111"/>
      <c r="JX65" s="111"/>
      <c r="JY65" s="111"/>
      <c r="JZ65" s="111"/>
      <c r="KA65" s="111"/>
      <c r="KB65" s="111"/>
      <c r="KC65" s="111"/>
      <c r="KD65" s="111"/>
      <c r="KE65" s="111"/>
      <c r="KF65" s="111"/>
      <c r="KG65" s="111"/>
      <c r="KH65" s="111"/>
      <c r="KI65" s="111"/>
      <c r="KJ65" s="111"/>
      <c r="KK65" s="111"/>
      <c r="KL65" s="111"/>
      <c r="KM65" s="111"/>
      <c r="KN65" s="111"/>
      <c r="KO65" s="111"/>
      <c r="KP65" s="111"/>
      <c r="KQ65" s="111"/>
      <c r="KR65" s="111"/>
      <c r="KS65" s="111"/>
      <c r="KT65" s="111"/>
      <c r="KU65" s="111"/>
      <c r="KV65" s="111"/>
      <c r="KW65" s="111"/>
      <c r="KX65" s="111"/>
      <c r="KY65" s="111"/>
      <c r="KZ65" s="111"/>
      <c r="LA65" s="111"/>
      <c r="LB65" s="111"/>
      <c r="LC65" s="111"/>
      <c r="LD65" s="111"/>
      <c r="LE65" s="111"/>
      <c r="LF65" s="111"/>
      <c r="LG65" s="111"/>
      <c r="LH65" s="111"/>
      <c r="LI65" s="111"/>
      <c r="LJ65" s="111"/>
      <c r="LK65" s="111"/>
      <c r="LL65" s="111"/>
      <c r="LM65" s="111"/>
      <c r="LN65" s="111"/>
      <c r="LO65" s="111"/>
      <c r="LP65" s="111"/>
      <c r="LQ65" s="111"/>
      <c r="LR65" s="111"/>
      <c r="LS65" s="111"/>
      <c r="LT65" s="111"/>
      <c r="LU65" s="111"/>
      <c r="LV65" s="111"/>
      <c r="LW65" s="111"/>
      <c r="LX65" s="111"/>
      <c r="LY65" s="111"/>
      <c r="LZ65" s="111"/>
      <c r="MA65" s="111"/>
      <c r="MB65" s="111"/>
      <c r="MC65" s="111"/>
      <c r="MD65" s="111"/>
      <c r="ME65" s="111"/>
      <c r="MF65" s="111"/>
      <c r="MG65" s="111"/>
      <c r="MH65" s="111"/>
      <c r="MI65" s="111"/>
      <c r="MJ65" s="111"/>
      <c r="MK65" s="111"/>
      <c r="ML65" s="111"/>
      <c r="MM65" s="111"/>
      <c r="MN65" s="111"/>
      <c r="MO65" s="111"/>
      <c r="MP65" s="111"/>
      <c r="MQ65" s="111"/>
      <c r="MR65" s="111"/>
      <c r="MS65" s="111"/>
      <c r="MT65" s="111"/>
      <c r="MU65" s="111"/>
      <c r="MV65" s="111"/>
      <c r="MW65" s="111"/>
      <c r="MX65" s="111"/>
      <c r="MY65" s="111"/>
      <c r="MZ65" s="111"/>
      <c r="NA65" s="111"/>
      <c r="NB65" s="111"/>
      <c r="NC65" s="111"/>
      <c r="ND65" s="111"/>
      <c r="NE65" s="111"/>
      <c r="NF65" s="111"/>
      <c r="NG65" s="111"/>
      <c r="NH65" s="111"/>
      <c r="NI65" s="111"/>
      <c r="NJ65" s="111"/>
      <c r="NK65" s="111"/>
      <c r="NL65" s="111"/>
      <c r="NM65" s="111"/>
      <c r="NN65" s="111"/>
      <c r="NO65" s="111"/>
      <c r="NP65" s="111"/>
      <c r="NQ65" s="111"/>
      <c r="NR65" s="111"/>
      <c r="NS65" s="111"/>
      <c r="NT65" s="111"/>
      <c r="NU65" s="111"/>
      <c r="NV65" s="111"/>
      <c r="NW65" s="111"/>
      <c r="NX65" s="111"/>
    </row>
    <row r="66" spans="1:388" s="122" customFormat="1" ht="22.5" customHeight="1" x14ac:dyDescent="0.2">
      <c r="A66" s="189" t="s">
        <v>45</v>
      </c>
      <c r="B66" s="58" t="s">
        <v>240</v>
      </c>
      <c r="C66" s="58" t="s">
        <v>48</v>
      </c>
      <c r="D66" s="58" t="s">
        <v>66</v>
      </c>
      <c r="E66" s="57">
        <v>2127916</v>
      </c>
      <c r="F66" s="190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1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  <c r="IR66" s="111"/>
      <c r="IS66" s="111"/>
      <c r="IT66" s="111"/>
      <c r="IU66" s="111"/>
      <c r="IV66" s="111"/>
      <c r="IW66" s="111"/>
      <c r="IX66" s="111"/>
      <c r="IY66" s="111"/>
      <c r="IZ66" s="111"/>
      <c r="JA66" s="111"/>
      <c r="JB66" s="111"/>
      <c r="JC66" s="111"/>
      <c r="JD66" s="111"/>
      <c r="JE66" s="111"/>
      <c r="JF66" s="111"/>
      <c r="JG66" s="111"/>
      <c r="JH66" s="111"/>
      <c r="JI66" s="111"/>
      <c r="JJ66" s="111"/>
      <c r="JK66" s="111"/>
      <c r="JL66" s="111"/>
      <c r="JM66" s="111"/>
      <c r="JN66" s="111"/>
      <c r="JO66" s="111"/>
      <c r="JP66" s="111"/>
      <c r="JQ66" s="111"/>
      <c r="JR66" s="111"/>
      <c r="JS66" s="111"/>
      <c r="JT66" s="111"/>
      <c r="JU66" s="111"/>
      <c r="JV66" s="111"/>
      <c r="JW66" s="111"/>
      <c r="JX66" s="111"/>
      <c r="JY66" s="111"/>
      <c r="JZ66" s="111"/>
      <c r="KA66" s="111"/>
      <c r="KB66" s="111"/>
      <c r="KC66" s="111"/>
      <c r="KD66" s="111"/>
      <c r="KE66" s="111"/>
      <c r="KF66" s="111"/>
      <c r="KG66" s="111"/>
      <c r="KH66" s="111"/>
      <c r="KI66" s="111"/>
      <c r="KJ66" s="111"/>
      <c r="KK66" s="111"/>
      <c r="KL66" s="111"/>
      <c r="KM66" s="111"/>
      <c r="KN66" s="111"/>
      <c r="KO66" s="111"/>
      <c r="KP66" s="111"/>
      <c r="KQ66" s="111"/>
      <c r="KR66" s="111"/>
      <c r="KS66" s="111"/>
      <c r="KT66" s="111"/>
      <c r="KU66" s="111"/>
      <c r="KV66" s="111"/>
      <c r="KW66" s="111"/>
      <c r="KX66" s="111"/>
      <c r="KY66" s="111"/>
      <c r="KZ66" s="111"/>
      <c r="LA66" s="111"/>
      <c r="LB66" s="111"/>
      <c r="LC66" s="111"/>
      <c r="LD66" s="111"/>
      <c r="LE66" s="111"/>
      <c r="LF66" s="111"/>
      <c r="LG66" s="111"/>
      <c r="LH66" s="111"/>
      <c r="LI66" s="111"/>
      <c r="LJ66" s="111"/>
      <c r="LK66" s="111"/>
      <c r="LL66" s="111"/>
      <c r="LM66" s="111"/>
      <c r="LN66" s="111"/>
      <c r="LO66" s="111"/>
      <c r="LP66" s="111"/>
      <c r="LQ66" s="111"/>
      <c r="LR66" s="111"/>
      <c r="LS66" s="111"/>
      <c r="LT66" s="111"/>
      <c r="LU66" s="111"/>
      <c r="LV66" s="111"/>
      <c r="LW66" s="111"/>
      <c r="LX66" s="111"/>
      <c r="LY66" s="111"/>
      <c r="LZ66" s="111"/>
      <c r="MA66" s="111"/>
      <c r="MB66" s="111"/>
      <c r="MC66" s="111"/>
      <c r="MD66" s="111"/>
      <c r="ME66" s="111"/>
      <c r="MF66" s="111"/>
      <c r="MG66" s="111"/>
      <c r="MH66" s="111"/>
      <c r="MI66" s="111"/>
      <c r="MJ66" s="111"/>
      <c r="MK66" s="111"/>
      <c r="ML66" s="111"/>
      <c r="MM66" s="111"/>
      <c r="MN66" s="111"/>
      <c r="MO66" s="111"/>
      <c r="MP66" s="111"/>
      <c r="MQ66" s="111"/>
      <c r="MR66" s="111"/>
      <c r="MS66" s="111"/>
      <c r="MT66" s="111"/>
      <c r="MU66" s="111"/>
      <c r="MV66" s="111"/>
      <c r="MW66" s="111"/>
      <c r="MX66" s="111"/>
      <c r="MY66" s="111"/>
      <c r="MZ66" s="111"/>
      <c r="NA66" s="111"/>
      <c r="NB66" s="111"/>
      <c r="NC66" s="111"/>
      <c r="ND66" s="111"/>
      <c r="NE66" s="111"/>
      <c r="NF66" s="111"/>
      <c r="NG66" s="111"/>
      <c r="NH66" s="111"/>
      <c r="NI66" s="111"/>
      <c r="NJ66" s="111"/>
      <c r="NK66" s="111"/>
      <c r="NL66" s="111"/>
      <c r="NM66" s="111"/>
      <c r="NN66" s="111"/>
      <c r="NO66" s="111"/>
      <c r="NP66" s="111"/>
      <c r="NQ66" s="111"/>
      <c r="NR66" s="111"/>
      <c r="NS66" s="111"/>
      <c r="NT66" s="111"/>
      <c r="NU66" s="111"/>
      <c r="NV66" s="111"/>
      <c r="NW66" s="111"/>
      <c r="NX66" s="111"/>
    </row>
    <row r="67" spans="1:388" s="122" customFormat="1" ht="22.5" customHeight="1" x14ac:dyDescent="0.2">
      <c r="A67" s="189" t="s">
        <v>45</v>
      </c>
      <c r="B67" s="58" t="s">
        <v>219</v>
      </c>
      <c r="C67" s="58" t="s">
        <v>273</v>
      </c>
      <c r="D67" s="58" t="s">
        <v>262</v>
      </c>
      <c r="E67" s="57">
        <v>3105490</v>
      </c>
      <c r="F67" s="195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  <c r="IW67" s="111"/>
      <c r="IX67" s="111"/>
      <c r="IY67" s="111"/>
      <c r="IZ67" s="111"/>
      <c r="JA67" s="111"/>
      <c r="JB67" s="111"/>
      <c r="JC67" s="111"/>
      <c r="JD67" s="111"/>
      <c r="JE67" s="111"/>
      <c r="JF67" s="111"/>
      <c r="JG67" s="111"/>
      <c r="JH67" s="111"/>
      <c r="JI67" s="111"/>
      <c r="JJ67" s="111"/>
      <c r="JK67" s="111"/>
      <c r="JL67" s="111"/>
      <c r="JM67" s="111"/>
      <c r="JN67" s="111"/>
      <c r="JO67" s="111"/>
      <c r="JP67" s="111"/>
      <c r="JQ67" s="111"/>
      <c r="JR67" s="111"/>
      <c r="JS67" s="111"/>
      <c r="JT67" s="111"/>
      <c r="JU67" s="111"/>
      <c r="JV67" s="111"/>
      <c r="JW67" s="111"/>
      <c r="JX67" s="111"/>
      <c r="JY67" s="111"/>
      <c r="JZ67" s="111"/>
      <c r="KA67" s="111"/>
      <c r="KB67" s="111"/>
      <c r="KC67" s="111"/>
      <c r="KD67" s="111"/>
      <c r="KE67" s="111"/>
      <c r="KF67" s="111"/>
      <c r="KG67" s="111"/>
      <c r="KH67" s="111"/>
      <c r="KI67" s="111"/>
      <c r="KJ67" s="111"/>
      <c r="KK67" s="111"/>
      <c r="KL67" s="111"/>
      <c r="KM67" s="111"/>
      <c r="KN67" s="111"/>
      <c r="KO67" s="111"/>
      <c r="KP67" s="111"/>
      <c r="KQ67" s="111"/>
      <c r="KR67" s="111"/>
      <c r="KS67" s="111"/>
      <c r="KT67" s="111"/>
      <c r="KU67" s="111"/>
      <c r="KV67" s="111"/>
      <c r="KW67" s="111"/>
      <c r="KX67" s="111"/>
      <c r="KY67" s="111"/>
      <c r="KZ67" s="111"/>
      <c r="LA67" s="111"/>
      <c r="LB67" s="111"/>
      <c r="LC67" s="111"/>
      <c r="LD67" s="111"/>
      <c r="LE67" s="111"/>
      <c r="LF67" s="111"/>
      <c r="LG67" s="111"/>
      <c r="LH67" s="111"/>
      <c r="LI67" s="111"/>
      <c r="LJ67" s="111"/>
      <c r="LK67" s="111"/>
      <c r="LL67" s="111"/>
      <c r="LM67" s="111"/>
      <c r="LN67" s="111"/>
      <c r="LO67" s="111"/>
      <c r="LP67" s="111"/>
      <c r="LQ67" s="111"/>
      <c r="LR67" s="111"/>
      <c r="LS67" s="111"/>
      <c r="LT67" s="111"/>
      <c r="LU67" s="111"/>
      <c r="LV67" s="111"/>
      <c r="LW67" s="111"/>
      <c r="LX67" s="111"/>
      <c r="LY67" s="111"/>
      <c r="LZ67" s="111"/>
      <c r="MA67" s="111"/>
      <c r="MB67" s="111"/>
      <c r="MC67" s="111"/>
      <c r="MD67" s="111"/>
      <c r="ME67" s="111"/>
      <c r="MF67" s="111"/>
      <c r="MG67" s="111"/>
      <c r="MH67" s="111"/>
      <c r="MI67" s="111"/>
      <c r="MJ67" s="111"/>
      <c r="MK67" s="111"/>
      <c r="ML67" s="111"/>
      <c r="MM67" s="111"/>
      <c r="MN67" s="111"/>
      <c r="MO67" s="111"/>
      <c r="MP67" s="111"/>
      <c r="MQ67" s="111"/>
      <c r="MR67" s="111"/>
      <c r="MS67" s="111"/>
      <c r="MT67" s="111"/>
      <c r="MU67" s="111"/>
      <c r="MV67" s="111"/>
      <c r="MW67" s="111"/>
      <c r="MX67" s="111"/>
      <c r="MY67" s="111"/>
      <c r="MZ67" s="111"/>
      <c r="NA67" s="111"/>
      <c r="NB67" s="111"/>
      <c r="NC67" s="111"/>
      <c r="ND67" s="111"/>
      <c r="NE67" s="111"/>
      <c r="NF67" s="111"/>
      <c r="NG67" s="111"/>
      <c r="NH67" s="111"/>
      <c r="NI67" s="111"/>
      <c r="NJ67" s="111"/>
      <c r="NK67" s="111"/>
      <c r="NL67" s="111"/>
      <c r="NM67" s="111"/>
      <c r="NN67" s="111"/>
      <c r="NO67" s="111"/>
      <c r="NP67" s="111"/>
      <c r="NQ67" s="111"/>
      <c r="NR67" s="111"/>
      <c r="NS67" s="111"/>
      <c r="NT67" s="111"/>
      <c r="NU67" s="111"/>
      <c r="NV67" s="111"/>
      <c r="NW67" s="111"/>
      <c r="NX67" s="111"/>
    </row>
    <row r="68" spans="1:388" s="122" customFormat="1" ht="22.5" customHeight="1" x14ac:dyDescent="0.2">
      <c r="A68" s="189" t="s">
        <v>45</v>
      </c>
      <c r="B68" s="58" t="s">
        <v>219</v>
      </c>
      <c r="C68" s="58" t="s">
        <v>274</v>
      </c>
      <c r="D68" s="58" t="s">
        <v>263</v>
      </c>
      <c r="E68" s="57">
        <v>23089.15</v>
      </c>
      <c r="F68" s="196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1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  <c r="IR68" s="111"/>
      <c r="IS68" s="111"/>
      <c r="IT68" s="111"/>
      <c r="IU68" s="111"/>
      <c r="IV68" s="111"/>
      <c r="IW68" s="111"/>
      <c r="IX68" s="111"/>
      <c r="IY68" s="111"/>
      <c r="IZ68" s="111"/>
      <c r="JA68" s="111"/>
      <c r="JB68" s="111"/>
      <c r="JC68" s="111"/>
      <c r="JD68" s="111"/>
      <c r="JE68" s="111"/>
      <c r="JF68" s="111"/>
      <c r="JG68" s="111"/>
      <c r="JH68" s="111"/>
      <c r="JI68" s="111"/>
      <c r="JJ68" s="111"/>
      <c r="JK68" s="111"/>
      <c r="JL68" s="111"/>
      <c r="JM68" s="111"/>
      <c r="JN68" s="111"/>
      <c r="JO68" s="111"/>
      <c r="JP68" s="111"/>
      <c r="JQ68" s="111"/>
      <c r="JR68" s="111"/>
      <c r="JS68" s="111"/>
      <c r="JT68" s="111"/>
      <c r="JU68" s="111"/>
      <c r="JV68" s="111"/>
      <c r="JW68" s="111"/>
      <c r="JX68" s="111"/>
      <c r="JY68" s="111"/>
      <c r="JZ68" s="111"/>
      <c r="KA68" s="111"/>
      <c r="KB68" s="111"/>
      <c r="KC68" s="111"/>
      <c r="KD68" s="111"/>
      <c r="KE68" s="111"/>
      <c r="KF68" s="111"/>
      <c r="KG68" s="111"/>
      <c r="KH68" s="111"/>
      <c r="KI68" s="111"/>
      <c r="KJ68" s="111"/>
      <c r="KK68" s="111"/>
      <c r="KL68" s="111"/>
      <c r="KM68" s="111"/>
      <c r="KN68" s="111"/>
      <c r="KO68" s="111"/>
      <c r="KP68" s="111"/>
      <c r="KQ68" s="111"/>
      <c r="KR68" s="111"/>
      <c r="KS68" s="111"/>
      <c r="KT68" s="111"/>
      <c r="KU68" s="111"/>
      <c r="KV68" s="111"/>
      <c r="KW68" s="111"/>
      <c r="KX68" s="111"/>
      <c r="KY68" s="111"/>
      <c r="KZ68" s="111"/>
      <c r="LA68" s="111"/>
      <c r="LB68" s="111"/>
      <c r="LC68" s="111"/>
      <c r="LD68" s="111"/>
      <c r="LE68" s="111"/>
      <c r="LF68" s="111"/>
      <c r="LG68" s="111"/>
      <c r="LH68" s="111"/>
      <c r="LI68" s="111"/>
      <c r="LJ68" s="111"/>
      <c r="LK68" s="111"/>
      <c r="LL68" s="111"/>
      <c r="LM68" s="111"/>
      <c r="LN68" s="111"/>
      <c r="LO68" s="111"/>
      <c r="LP68" s="111"/>
      <c r="LQ68" s="111"/>
      <c r="LR68" s="111"/>
      <c r="LS68" s="111"/>
      <c r="LT68" s="111"/>
      <c r="LU68" s="111"/>
      <c r="LV68" s="111"/>
      <c r="LW68" s="111"/>
      <c r="LX68" s="111"/>
      <c r="LY68" s="111"/>
      <c r="LZ68" s="111"/>
      <c r="MA68" s="111"/>
      <c r="MB68" s="111"/>
      <c r="MC68" s="111"/>
      <c r="MD68" s="111"/>
      <c r="ME68" s="111"/>
      <c r="MF68" s="111"/>
      <c r="MG68" s="111"/>
      <c r="MH68" s="111"/>
      <c r="MI68" s="111"/>
      <c r="MJ68" s="111"/>
      <c r="MK68" s="111"/>
      <c r="ML68" s="111"/>
      <c r="MM68" s="111"/>
      <c r="MN68" s="111"/>
      <c r="MO68" s="111"/>
      <c r="MP68" s="111"/>
      <c r="MQ68" s="111"/>
      <c r="MR68" s="111"/>
      <c r="MS68" s="111"/>
      <c r="MT68" s="111"/>
      <c r="MU68" s="111"/>
      <c r="MV68" s="111"/>
      <c r="MW68" s="111"/>
      <c r="MX68" s="111"/>
      <c r="MY68" s="111"/>
      <c r="MZ68" s="111"/>
      <c r="NA68" s="111"/>
      <c r="NB68" s="111"/>
      <c r="NC68" s="111"/>
      <c r="ND68" s="111"/>
      <c r="NE68" s="111"/>
      <c r="NF68" s="111"/>
      <c r="NG68" s="111"/>
      <c r="NH68" s="111"/>
      <c r="NI68" s="111"/>
      <c r="NJ68" s="111"/>
      <c r="NK68" s="111"/>
      <c r="NL68" s="111"/>
      <c r="NM68" s="111"/>
      <c r="NN68" s="111"/>
      <c r="NO68" s="111"/>
      <c r="NP68" s="111"/>
      <c r="NQ68" s="111"/>
      <c r="NR68" s="111"/>
      <c r="NS68" s="111"/>
      <c r="NT68" s="111"/>
      <c r="NU68" s="111"/>
      <c r="NV68" s="111"/>
      <c r="NW68" s="111"/>
      <c r="NX68" s="111"/>
    </row>
    <row r="69" spans="1:388" s="122" customFormat="1" ht="22.5" customHeight="1" x14ac:dyDescent="0.2">
      <c r="A69" s="189" t="s">
        <v>45</v>
      </c>
      <c r="B69" s="58" t="s">
        <v>219</v>
      </c>
      <c r="C69" s="58" t="s">
        <v>275</v>
      </c>
      <c r="D69" s="58" t="s">
        <v>5</v>
      </c>
      <c r="E69" s="57">
        <v>2000000</v>
      </c>
      <c r="F69" s="196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1"/>
      <c r="HC69" s="111"/>
      <c r="HD69" s="111"/>
      <c r="HE69" s="111"/>
      <c r="HF69" s="111"/>
      <c r="HG69" s="111"/>
      <c r="HH69" s="111"/>
      <c r="HI69" s="111"/>
      <c r="HJ69" s="111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11"/>
      <c r="IL69" s="111"/>
      <c r="IM69" s="111"/>
      <c r="IN69" s="111"/>
      <c r="IO69" s="111"/>
      <c r="IP69" s="111"/>
      <c r="IQ69" s="111"/>
      <c r="IR69" s="111"/>
      <c r="IS69" s="111"/>
      <c r="IT69" s="111"/>
      <c r="IU69" s="111"/>
      <c r="IV69" s="111"/>
      <c r="IW69" s="111"/>
      <c r="IX69" s="111"/>
      <c r="IY69" s="111"/>
      <c r="IZ69" s="111"/>
      <c r="JA69" s="111"/>
      <c r="JB69" s="111"/>
      <c r="JC69" s="111"/>
      <c r="JD69" s="111"/>
      <c r="JE69" s="111"/>
      <c r="JF69" s="111"/>
      <c r="JG69" s="111"/>
      <c r="JH69" s="111"/>
      <c r="JI69" s="111"/>
      <c r="JJ69" s="111"/>
      <c r="JK69" s="111"/>
      <c r="JL69" s="111"/>
      <c r="JM69" s="111"/>
      <c r="JN69" s="111"/>
      <c r="JO69" s="111"/>
      <c r="JP69" s="111"/>
      <c r="JQ69" s="111"/>
      <c r="JR69" s="111"/>
      <c r="JS69" s="111"/>
      <c r="JT69" s="111"/>
      <c r="JU69" s="111"/>
      <c r="JV69" s="111"/>
      <c r="JW69" s="111"/>
      <c r="JX69" s="111"/>
      <c r="JY69" s="111"/>
      <c r="JZ69" s="111"/>
      <c r="KA69" s="111"/>
      <c r="KB69" s="111"/>
      <c r="KC69" s="111"/>
      <c r="KD69" s="111"/>
      <c r="KE69" s="111"/>
      <c r="KF69" s="111"/>
      <c r="KG69" s="111"/>
      <c r="KH69" s="111"/>
      <c r="KI69" s="111"/>
      <c r="KJ69" s="111"/>
      <c r="KK69" s="111"/>
      <c r="KL69" s="111"/>
      <c r="KM69" s="111"/>
      <c r="KN69" s="111"/>
      <c r="KO69" s="111"/>
      <c r="KP69" s="111"/>
      <c r="KQ69" s="111"/>
      <c r="KR69" s="111"/>
      <c r="KS69" s="111"/>
      <c r="KT69" s="111"/>
      <c r="KU69" s="111"/>
      <c r="KV69" s="111"/>
      <c r="KW69" s="111"/>
      <c r="KX69" s="111"/>
      <c r="KY69" s="111"/>
      <c r="KZ69" s="111"/>
      <c r="LA69" s="111"/>
      <c r="LB69" s="111"/>
      <c r="LC69" s="111"/>
      <c r="LD69" s="111"/>
      <c r="LE69" s="111"/>
      <c r="LF69" s="111"/>
      <c r="LG69" s="111"/>
      <c r="LH69" s="111"/>
      <c r="LI69" s="111"/>
      <c r="LJ69" s="111"/>
      <c r="LK69" s="111"/>
      <c r="LL69" s="111"/>
      <c r="LM69" s="111"/>
      <c r="LN69" s="111"/>
      <c r="LO69" s="111"/>
      <c r="LP69" s="111"/>
      <c r="LQ69" s="111"/>
      <c r="LR69" s="111"/>
      <c r="LS69" s="111"/>
      <c r="LT69" s="111"/>
      <c r="LU69" s="111"/>
      <c r="LV69" s="111"/>
      <c r="LW69" s="111"/>
      <c r="LX69" s="111"/>
      <c r="LY69" s="111"/>
      <c r="LZ69" s="111"/>
      <c r="MA69" s="111"/>
      <c r="MB69" s="111"/>
      <c r="MC69" s="111"/>
      <c r="MD69" s="111"/>
      <c r="ME69" s="111"/>
      <c r="MF69" s="111"/>
      <c r="MG69" s="111"/>
      <c r="MH69" s="111"/>
      <c r="MI69" s="111"/>
      <c r="MJ69" s="111"/>
      <c r="MK69" s="111"/>
      <c r="ML69" s="111"/>
      <c r="MM69" s="111"/>
      <c r="MN69" s="111"/>
      <c r="MO69" s="111"/>
      <c r="MP69" s="111"/>
      <c r="MQ69" s="111"/>
      <c r="MR69" s="111"/>
      <c r="MS69" s="111"/>
      <c r="MT69" s="111"/>
      <c r="MU69" s="111"/>
      <c r="MV69" s="111"/>
      <c r="MW69" s="111"/>
      <c r="MX69" s="111"/>
      <c r="MY69" s="111"/>
      <c r="MZ69" s="111"/>
      <c r="NA69" s="111"/>
      <c r="NB69" s="111"/>
      <c r="NC69" s="111"/>
      <c r="ND69" s="111"/>
      <c r="NE69" s="111"/>
      <c r="NF69" s="111"/>
      <c r="NG69" s="111"/>
      <c r="NH69" s="111"/>
      <c r="NI69" s="111"/>
      <c r="NJ69" s="111"/>
      <c r="NK69" s="111"/>
      <c r="NL69" s="111"/>
      <c r="NM69" s="111"/>
      <c r="NN69" s="111"/>
      <c r="NO69" s="111"/>
      <c r="NP69" s="111"/>
      <c r="NQ69" s="111"/>
      <c r="NR69" s="111"/>
      <c r="NS69" s="111"/>
      <c r="NT69" s="111"/>
      <c r="NU69" s="111"/>
      <c r="NV69" s="111"/>
      <c r="NW69" s="111"/>
      <c r="NX69" s="111"/>
    </row>
    <row r="70" spans="1:388" s="125" customFormat="1" ht="25.5" customHeight="1" x14ac:dyDescent="0.2">
      <c r="A70" s="11" t="s">
        <v>73</v>
      </c>
      <c r="B70" s="12"/>
      <c r="C70" s="12"/>
      <c r="D70" s="12"/>
      <c r="E70" s="3">
        <f>SUBTOTAL(109,E54:E69)</f>
        <v>50150069.350000001</v>
      </c>
      <c r="F70" s="11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  <c r="BR70" s="119"/>
      <c r="BS70" s="119"/>
      <c r="BT70" s="119"/>
      <c r="BU70" s="119"/>
      <c r="BV70" s="119"/>
      <c r="BW70" s="119"/>
      <c r="BX70" s="119"/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19"/>
      <c r="CO70" s="119"/>
      <c r="CP70" s="119"/>
      <c r="CQ70" s="119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  <c r="DT70" s="119"/>
      <c r="DU70" s="119"/>
      <c r="DV70" s="119"/>
      <c r="DW70" s="119"/>
      <c r="DX70" s="119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  <c r="EM70" s="119"/>
      <c r="EN70" s="119"/>
      <c r="EO70" s="119"/>
      <c r="EP70" s="119"/>
      <c r="EQ70" s="119"/>
      <c r="ER70" s="119"/>
      <c r="ES70" s="119"/>
      <c r="ET70" s="119"/>
      <c r="EU70" s="119"/>
      <c r="EV70" s="119"/>
      <c r="EW70" s="119"/>
      <c r="EX70" s="119"/>
      <c r="EY70" s="119"/>
      <c r="EZ70" s="119"/>
      <c r="FA70" s="119"/>
      <c r="FB70" s="119"/>
      <c r="FC70" s="119"/>
      <c r="FD70" s="119"/>
      <c r="FE70" s="119"/>
      <c r="FF70" s="119"/>
      <c r="FG70" s="119"/>
      <c r="FH70" s="119"/>
      <c r="FI70" s="119"/>
      <c r="FJ70" s="119"/>
      <c r="FK70" s="119"/>
      <c r="FL70" s="119"/>
      <c r="FM70" s="119"/>
      <c r="FN70" s="119"/>
      <c r="FO70" s="119"/>
      <c r="FP70" s="119"/>
      <c r="FQ70" s="119"/>
      <c r="FR70" s="119"/>
      <c r="FS70" s="119"/>
      <c r="FT70" s="119"/>
      <c r="FU70" s="119"/>
      <c r="FV70" s="119"/>
      <c r="FW70" s="119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19"/>
      <c r="GP70" s="119"/>
      <c r="GQ70" s="119"/>
      <c r="GR70" s="119"/>
      <c r="GS70" s="119"/>
      <c r="GT70" s="119"/>
      <c r="GU70" s="119"/>
      <c r="GV70" s="119"/>
      <c r="GW70" s="119"/>
      <c r="GX70" s="119"/>
      <c r="GY70" s="119"/>
      <c r="GZ70" s="119"/>
      <c r="HA70" s="119"/>
      <c r="HB70" s="119"/>
      <c r="HC70" s="119"/>
      <c r="HD70" s="119"/>
      <c r="HE70" s="119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19"/>
      <c r="HX70" s="119"/>
      <c r="HY70" s="119"/>
      <c r="HZ70" s="119"/>
      <c r="IA70" s="119"/>
      <c r="IB70" s="119"/>
      <c r="IC70" s="119"/>
      <c r="ID70" s="119"/>
      <c r="IE70" s="119"/>
      <c r="IF70" s="119"/>
      <c r="IG70" s="119"/>
      <c r="IH70" s="119"/>
      <c r="II70" s="119"/>
      <c r="IJ70" s="119"/>
      <c r="IK70" s="119"/>
      <c r="IL70" s="119"/>
      <c r="IM70" s="119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19"/>
      <c r="JF70" s="119"/>
      <c r="JG70" s="119"/>
      <c r="JH70" s="119"/>
      <c r="JI70" s="119"/>
      <c r="JJ70" s="119"/>
      <c r="JK70" s="119"/>
      <c r="JL70" s="119"/>
      <c r="JM70" s="119"/>
      <c r="JN70" s="119"/>
      <c r="JO70" s="119"/>
      <c r="JP70" s="119"/>
      <c r="JQ70" s="119"/>
      <c r="JR70" s="119"/>
      <c r="JS70" s="119"/>
      <c r="JT70" s="119"/>
      <c r="JU70" s="119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19"/>
      <c r="KN70" s="119"/>
      <c r="KO70" s="119"/>
      <c r="KP70" s="119"/>
      <c r="KQ70" s="119"/>
      <c r="KR70" s="119"/>
      <c r="KS70" s="119"/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  <c r="LH70" s="119"/>
      <c r="LI70" s="119"/>
      <c r="LJ70" s="119"/>
      <c r="LK70" s="119"/>
      <c r="LL70" s="119"/>
      <c r="LM70" s="119"/>
      <c r="LN70" s="119"/>
      <c r="LO70" s="119"/>
      <c r="LP70" s="119"/>
      <c r="LQ70" s="119"/>
      <c r="LR70" s="119"/>
      <c r="LS70" s="119"/>
      <c r="LT70" s="119"/>
      <c r="LU70" s="119"/>
      <c r="LV70" s="119"/>
      <c r="LW70" s="119"/>
      <c r="LX70" s="119"/>
      <c r="LY70" s="119"/>
      <c r="LZ70" s="119"/>
      <c r="MA70" s="119"/>
      <c r="MB70" s="119"/>
      <c r="MC70" s="119"/>
      <c r="MD70" s="119"/>
      <c r="ME70" s="119"/>
      <c r="MF70" s="119"/>
      <c r="MG70" s="119"/>
      <c r="MH70" s="119"/>
      <c r="MI70" s="119"/>
      <c r="MJ70" s="119"/>
      <c r="MK70" s="119"/>
      <c r="ML70" s="119"/>
      <c r="MM70" s="119"/>
      <c r="MN70" s="119"/>
      <c r="MO70" s="119"/>
      <c r="MP70" s="119"/>
      <c r="MQ70" s="119"/>
      <c r="MR70" s="119"/>
      <c r="MS70" s="119"/>
      <c r="MT70" s="119"/>
      <c r="MU70" s="119"/>
      <c r="MV70" s="119"/>
      <c r="MW70" s="119"/>
      <c r="MX70" s="119"/>
      <c r="MY70" s="119"/>
      <c r="MZ70" s="119"/>
      <c r="NA70" s="119"/>
      <c r="NB70" s="119"/>
      <c r="NC70" s="119"/>
      <c r="ND70" s="119"/>
      <c r="NE70" s="119"/>
      <c r="NF70" s="119"/>
      <c r="NG70" s="119"/>
      <c r="NH70" s="119"/>
      <c r="NI70" s="119"/>
      <c r="NJ70" s="119"/>
      <c r="NK70" s="119"/>
      <c r="NL70" s="119"/>
      <c r="NM70" s="119"/>
      <c r="NN70" s="119"/>
      <c r="NO70" s="119"/>
      <c r="NP70" s="119"/>
      <c r="NQ70" s="119"/>
      <c r="NR70" s="119"/>
      <c r="NS70" s="119"/>
      <c r="NT70" s="119"/>
      <c r="NU70" s="119"/>
      <c r="NV70" s="119"/>
      <c r="NW70" s="119"/>
      <c r="NX70" s="119"/>
    </row>
    <row r="71" spans="1:388" s="121" customFormat="1" ht="25.5" customHeight="1" x14ac:dyDescent="0.2">
      <c r="A71" s="10" t="s">
        <v>39</v>
      </c>
      <c r="B71" s="65"/>
      <c r="C71" s="65"/>
      <c r="D71" s="65"/>
      <c r="E71" s="64"/>
      <c r="F71" s="191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19"/>
      <c r="BP71" s="119"/>
      <c r="BQ71" s="119"/>
      <c r="BR71" s="119"/>
      <c r="BS71" s="119"/>
      <c r="BT71" s="119"/>
      <c r="BU71" s="119"/>
      <c r="BV71" s="119"/>
      <c r="BW71" s="119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  <c r="EM71" s="119"/>
      <c r="EN71" s="119"/>
      <c r="EO71" s="119"/>
      <c r="EP71" s="119"/>
      <c r="EQ71" s="119"/>
      <c r="ER71" s="119"/>
      <c r="ES71" s="119"/>
      <c r="ET71" s="119"/>
      <c r="EU71" s="119"/>
      <c r="EV71" s="119"/>
      <c r="EW71" s="119"/>
      <c r="EX71" s="119"/>
      <c r="EY71" s="119"/>
      <c r="EZ71" s="119"/>
      <c r="FA71" s="119"/>
      <c r="FB71" s="119"/>
      <c r="FC71" s="119"/>
      <c r="FD71" s="119"/>
      <c r="FE71" s="119"/>
      <c r="FF71" s="119"/>
      <c r="FG71" s="119"/>
      <c r="FH71" s="119"/>
      <c r="FI71" s="119"/>
      <c r="FJ71" s="119"/>
      <c r="FK71" s="119"/>
      <c r="FL71" s="119"/>
      <c r="FM71" s="119"/>
      <c r="FN71" s="119"/>
      <c r="FO71" s="119"/>
      <c r="FP71" s="119"/>
      <c r="FQ71" s="119"/>
      <c r="FR71" s="119"/>
      <c r="FS71" s="119"/>
      <c r="FT71" s="119"/>
      <c r="FU71" s="119"/>
      <c r="FV71" s="119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  <c r="GY71" s="119"/>
      <c r="GZ71" s="119"/>
      <c r="HA71" s="119"/>
      <c r="HB71" s="119"/>
      <c r="HC71" s="119"/>
      <c r="HD71" s="119"/>
      <c r="HE71" s="119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  <c r="LH71" s="119"/>
      <c r="LI71" s="119"/>
      <c r="LJ71" s="119"/>
      <c r="LK71" s="119"/>
      <c r="LL71" s="119"/>
      <c r="LM71" s="119"/>
      <c r="LN71" s="119"/>
      <c r="LO71" s="119"/>
      <c r="LP71" s="119"/>
      <c r="LQ71" s="119"/>
      <c r="LR71" s="119"/>
      <c r="LS71" s="119"/>
      <c r="LT71" s="119"/>
      <c r="LU71" s="119"/>
      <c r="LV71" s="119"/>
      <c r="LW71" s="119"/>
      <c r="LX71" s="119"/>
      <c r="LY71" s="119"/>
      <c r="LZ71" s="119"/>
      <c r="MA71" s="119"/>
      <c r="MB71" s="119"/>
      <c r="MC71" s="119"/>
      <c r="MD71" s="119"/>
      <c r="ME71" s="119"/>
      <c r="MF71" s="119"/>
      <c r="MG71" s="119"/>
      <c r="MH71" s="119"/>
      <c r="MI71" s="119"/>
      <c r="MJ71" s="119"/>
      <c r="MK71" s="119"/>
      <c r="ML71" s="119"/>
      <c r="MM71" s="119"/>
      <c r="MN71" s="119"/>
      <c r="MO71" s="119"/>
      <c r="MP71" s="119"/>
      <c r="MQ71" s="119"/>
      <c r="MR71" s="119"/>
      <c r="MS71" s="119"/>
      <c r="MT71" s="119"/>
      <c r="MU71" s="119"/>
      <c r="MV71" s="119"/>
      <c r="MW71" s="119"/>
      <c r="MX71" s="119"/>
      <c r="MY71" s="119"/>
      <c r="MZ71" s="119"/>
      <c r="NA71" s="119"/>
      <c r="NB71" s="119"/>
      <c r="NC71" s="119"/>
      <c r="ND71" s="119"/>
      <c r="NE71" s="119"/>
      <c r="NF71" s="119"/>
      <c r="NG71" s="119"/>
      <c r="NH71" s="119"/>
      <c r="NI71" s="119"/>
      <c r="NJ71" s="119"/>
      <c r="NK71" s="119"/>
      <c r="NL71" s="119"/>
      <c r="NM71" s="119"/>
      <c r="NN71" s="119"/>
      <c r="NO71" s="119"/>
      <c r="NP71" s="119"/>
      <c r="NQ71" s="119"/>
      <c r="NR71" s="119"/>
      <c r="NS71" s="119"/>
      <c r="NT71" s="119"/>
      <c r="NU71" s="119"/>
      <c r="NV71" s="119"/>
      <c r="NW71" s="119"/>
      <c r="NX71" s="119"/>
    </row>
    <row r="72" spans="1:388" s="126" customFormat="1" x14ac:dyDescent="0.2">
      <c r="A72" s="189" t="s">
        <v>39</v>
      </c>
      <c r="B72" s="4" t="s">
        <v>219</v>
      </c>
      <c r="C72" s="4" t="s">
        <v>310</v>
      </c>
      <c r="D72" s="89" t="s">
        <v>53</v>
      </c>
      <c r="E72" s="57">
        <v>1976739</v>
      </c>
      <c r="F72" s="190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1"/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1"/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1"/>
      <c r="IL72" s="111"/>
      <c r="IM72" s="111"/>
      <c r="IN72" s="111"/>
      <c r="IO72" s="111"/>
      <c r="IP72" s="111"/>
      <c r="IQ72" s="111"/>
      <c r="IR72" s="111"/>
      <c r="IS72" s="111"/>
      <c r="IT72" s="111"/>
      <c r="IU72" s="111"/>
      <c r="IV72" s="111"/>
      <c r="IW72" s="111"/>
      <c r="IX72" s="111"/>
      <c r="IY72" s="111"/>
      <c r="IZ72" s="111"/>
      <c r="JA72" s="111"/>
      <c r="JB72" s="111"/>
      <c r="JC72" s="111"/>
      <c r="JD72" s="111"/>
      <c r="JE72" s="111"/>
      <c r="JF72" s="111"/>
      <c r="JG72" s="111"/>
      <c r="JH72" s="111"/>
      <c r="JI72" s="111"/>
      <c r="JJ72" s="111"/>
      <c r="JK72" s="111"/>
      <c r="JL72" s="111"/>
      <c r="JM72" s="111"/>
      <c r="JN72" s="111"/>
      <c r="JO72" s="111"/>
      <c r="JP72" s="111"/>
      <c r="JQ72" s="111"/>
      <c r="JR72" s="111"/>
      <c r="JS72" s="111"/>
      <c r="JT72" s="111"/>
      <c r="JU72" s="111"/>
      <c r="JV72" s="111"/>
      <c r="JW72" s="111"/>
      <c r="JX72" s="111"/>
      <c r="JY72" s="111"/>
      <c r="JZ72" s="111"/>
      <c r="KA72" s="111"/>
      <c r="KB72" s="111"/>
      <c r="KC72" s="111"/>
      <c r="KD72" s="111"/>
      <c r="KE72" s="111"/>
      <c r="KF72" s="111"/>
      <c r="KG72" s="111"/>
      <c r="KH72" s="111"/>
      <c r="KI72" s="111"/>
      <c r="KJ72" s="111"/>
      <c r="KK72" s="111"/>
      <c r="KL72" s="111"/>
      <c r="KM72" s="111"/>
      <c r="KN72" s="111"/>
      <c r="KO72" s="111"/>
      <c r="KP72" s="111"/>
      <c r="KQ72" s="111"/>
      <c r="KR72" s="111"/>
      <c r="KS72" s="111"/>
      <c r="KT72" s="111"/>
      <c r="KU72" s="111"/>
      <c r="KV72" s="111"/>
      <c r="KW72" s="111"/>
      <c r="KX72" s="111"/>
      <c r="KY72" s="111"/>
      <c r="KZ72" s="111"/>
      <c r="LA72" s="111"/>
      <c r="LB72" s="111"/>
      <c r="LC72" s="111"/>
      <c r="LD72" s="111"/>
      <c r="LE72" s="111"/>
      <c r="LF72" s="111"/>
      <c r="LG72" s="111"/>
      <c r="LH72" s="111"/>
      <c r="LI72" s="111"/>
      <c r="LJ72" s="111"/>
      <c r="LK72" s="111"/>
      <c r="LL72" s="111"/>
      <c r="LM72" s="111"/>
      <c r="LN72" s="111"/>
      <c r="LO72" s="111"/>
      <c r="LP72" s="111"/>
      <c r="LQ72" s="111"/>
      <c r="LR72" s="111"/>
      <c r="LS72" s="111"/>
      <c r="LT72" s="111"/>
      <c r="LU72" s="111"/>
      <c r="LV72" s="111"/>
      <c r="LW72" s="111"/>
      <c r="LX72" s="111"/>
      <c r="LY72" s="111"/>
      <c r="LZ72" s="111"/>
      <c r="MA72" s="111"/>
      <c r="MB72" s="111"/>
      <c r="MC72" s="111"/>
      <c r="MD72" s="111"/>
      <c r="ME72" s="111"/>
      <c r="MF72" s="111"/>
      <c r="MG72" s="111"/>
      <c r="MH72" s="111"/>
      <c r="MI72" s="111"/>
      <c r="MJ72" s="111"/>
      <c r="MK72" s="111"/>
      <c r="ML72" s="111"/>
      <c r="MM72" s="111"/>
      <c r="MN72" s="111"/>
      <c r="MO72" s="111"/>
      <c r="MP72" s="111"/>
      <c r="MQ72" s="111"/>
      <c r="MR72" s="111"/>
      <c r="MS72" s="111"/>
      <c r="MT72" s="111"/>
      <c r="MU72" s="111"/>
      <c r="MV72" s="111"/>
      <c r="MW72" s="111"/>
      <c r="MX72" s="111"/>
      <c r="MY72" s="111"/>
      <c r="MZ72" s="111"/>
      <c r="NA72" s="111"/>
      <c r="NB72" s="111"/>
      <c r="NC72" s="111"/>
      <c r="ND72" s="111"/>
      <c r="NE72" s="111"/>
      <c r="NF72" s="111"/>
      <c r="NG72" s="111"/>
      <c r="NH72" s="111"/>
      <c r="NI72" s="111"/>
      <c r="NJ72" s="111"/>
      <c r="NK72" s="111"/>
      <c r="NL72" s="111"/>
      <c r="NM72" s="111"/>
      <c r="NN72" s="111"/>
      <c r="NO72" s="111"/>
      <c r="NP72" s="111"/>
      <c r="NQ72" s="111"/>
      <c r="NR72" s="111"/>
      <c r="NS72" s="111"/>
      <c r="NT72" s="111"/>
      <c r="NU72" s="111"/>
      <c r="NV72" s="111"/>
      <c r="NW72" s="111"/>
      <c r="NX72" s="111"/>
    </row>
    <row r="73" spans="1:388" s="126" customFormat="1" x14ac:dyDescent="0.2">
      <c r="A73" s="189" t="s">
        <v>39</v>
      </c>
      <c r="B73" s="4" t="s">
        <v>219</v>
      </c>
      <c r="C73" s="4" t="s">
        <v>311</v>
      </c>
      <c r="D73" s="89" t="s">
        <v>312</v>
      </c>
      <c r="E73" s="57">
        <v>335126</v>
      </c>
      <c r="F73" s="190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1"/>
      <c r="HD73" s="111"/>
      <c r="HE73" s="111"/>
      <c r="HF73" s="111"/>
      <c r="HG73" s="111"/>
      <c r="HH73" s="111"/>
      <c r="HI73" s="111"/>
      <c r="HJ73" s="111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1"/>
      <c r="HY73" s="111"/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1"/>
      <c r="IK73" s="111"/>
      <c r="IL73" s="111"/>
      <c r="IM73" s="111"/>
      <c r="IN73" s="111"/>
      <c r="IO73" s="111"/>
      <c r="IP73" s="111"/>
      <c r="IQ73" s="111"/>
      <c r="IR73" s="111"/>
      <c r="IS73" s="111"/>
      <c r="IT73" s="111"/>
      <c r="IU73" s="111"/>
      <c r="IV73" s="111"/>
      <c r="IW73" s="111"/>
      <c r="IX73" s="111"/>
      <c r="IY73" s="111"/>
      <c r="IZ73" s="111"/>
      <c r="JA73" s="111"/>
      <c r="JB73" s="111"/>
      <c r="JC73" s="111"/>
      <c r="JD73" s="111"/>
      <c r="JE73" s="111"/>
      <c r="JF73" s="111"/>
      <c r="JG73" s="111"/>
      <c r="JH73" s="111"/>
      <c r="JI73" s="111"/>
      <c r="JJ73" s="111"/>
      <c r="JK73" s="111"/>
      <c r="JL73" s="111"/>
      <c r="JM73" s="111"/>
      <c r="JN73" s="111"/>
      <c r="JO73" s="111"/>
      <c r="JP73" s="111"/>
      <c r="JQ73" s="111"/>
      <c r="JR73" s="111"/>
      <c r="JS73" s="111"/>
      <c r="JT73" s="111"/>
      <c r="JU73" s="111"/>
      <c r="JV73" s="111"/>
      <c r="JW73" s="111"/>
      <c r="JX73" s="111"/>
      <c r="JY73" s="111"/>
      <c r="JZ73" s="111"/>
      <c r="KA73" s="111"/>
      <c r="KB73" s="111"/>
      <c r="KC73" s="111"/>
      <c r="KD73" s="111"/>
      <c r="KE73" s="111"/>
      <c r="KF73" s="111"/>
      <c r="KG73" s="111"/>
      <c r="KH73" s="111"/>
      <c r="KI73" s="111"/>
      <c r="KJ73" s="111"/>
      <c r="KK73" s="111"/>
      <c r="KL73" s="111"/>
      <c r="KM73" s="111"/>
      <c r="KN73" s="111"/>
      <c r="KO73" s="111"/>
      <c r="KP73" s="111"/>
      <c r="KQ73" s="111"/>
      <c r="KR73" s="111"/>
      <c r="KS73" s="111"/>
      <c r="KT73" s="111"/>
      <c r="KU73" s="111"/>
      <c r="KV73" s="111"/>
      <c r="KW73" s="111"/>
      <c r="KX73" s="111"/>
      <c r="KY73" s="111"/>
      <c r="KZ73" s="111"/>
      <c r="LA73" s="111"/>
      <c r="LB73" s="111"/>
      <c r="LC73" s="111"/>
      <c r="LD73" s="111"/>
      <c r="LE73" s="111"/>
      <c r="LF73" s="111"/>
      <c r="LG73" s="111"/>
      <c r="LH73" s="111"/>
      <c r="LI73" s="111"/>
      <c r="LJ73" s="111"/>
      <c r="LK73" s="111"/>
      <c r="LL73" s="111"/>
      <c r="LM73" s="111"/>
      <c r="LN73" s="111"/>
      <c r="LO73" s="111"/>
      <c r="LP73" s="111"/>
      <c r="LQ73" s="111"/>
      <c r="LR73" s="111"/>
      <c r="LS73" s="111"/>
      <c r="LT73" s="111"/>
      <c r="LU73" s="111"/>
      <c r="LV73" s="111"/>
      <c r="LW73" s="111"/>
      <c r="LX73" s="111"/>
      <c r="LY73" s="111"/>
      <c r="LZ73" s="111"/>
      <c r="MA73" s="111"/>
      <c r="MB73" s="111"/>
      <c r="MC73" s="111"/>
      <c r="MD73" s="111"/>
      <c r="ME73" s="111"/>
      <c r="MF73" s="111"/>
      <c r="MG73" s="111"/>
      <c r="MH73" s="111"/>
      <c r="MI73" s="111"/>
      <c r="MJ73" s="111"/>
      <c r="MK73" s="111"/>
      <c r="ML73" s="111"/>
      <c r="MM73" s="111"/>
      <c r="MN73" s="111"/>
      <c r="MO73" s="111"/>
      <c r="MP73" s="111"/>
      <c r="MQ73" s="111"/>
      <c r="MR73" s="111"/>
      <c r="MS73" s="111"/>
      <c r="MT73" s="111"/>
      <c r="MU73" s="111"/>
      <c r="MV73" s="111"/>
      <c r="MW73" s="111"/>
      <c r="MX73" s="111"/>
      <c r="MY73" s="111"/>
      <c r="MZ73" s="111"/>
      <c r="NA73" s="111"/>
      <c r="NB73" s="111"/>
      <c r="NC73" s="111"/>
      <c r="ND73" s="111"/>
      <c r="NE73" s="111"/>
      <c r="NF73" s="111"/>
      <c r="NG73" s="111"/>
      <c r="NH73" s="111"/>
      <c r="NI73" s="111"/>
      <c r="NJ73" s="111"/>
      <c r="NK73" s="111"/>
      <c r="NL73" s="111"/>
      <c r="NM73" s="111"/>
      <c r="NN73" s="111"/>
      <c r="NO73" s="111"/>
      <c r="NP73" s="111"/>
      <c r="NQ73" s="111"/>
      <c r="NR73" s="111"/>
      <c r="NS73" s="111"/>
      <c r="NT73" s="111"/>
      <c r="NU73" s="111"/>
      <c r="NV73" s="111"/>
      <c r="NW73" s="111"/>
      <c r="NX73" s="111"/>
    </row>
    <row r="74" spans="1:388" s="125" customFormat="1" ht="17.25" customHeight="1" x14ac:dyDescent="0.2">
      <c r="A74" s="11" t="s">
        <v>74</v>
      </c>
      <c r="B74" s="12"/>
      <c r="C74" s="12"/>
      <c r="D74" s="12"/>
      <c r="E74" s="3">
        <f>SUM(E72:E73)</f>
        <v>2311865</v>
      </c>
      <c r="F74" s="11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19"/>
      <c r="BO74" s="119"/>
      <c r="BP74" s="119"/>
      <c r="BQ74" s="119"/>
      <c r="BR74" s="119"/>
      <c r="BS74" s="119"/>
      <c r="BT74" s="119"/>
      <c r="BU74" s="119"/>
      <c r="BV74" s="119"/>
      <c r="BW74" s="119"/>
      <c r="BX74" s="119"/>
      <c r="BY74" s="119"/>
      <c r="BZ74" s="119"/>
      <c r="CA74" s="119"/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19"/>
      <c r="CO74" s="119"/>
      <c r="CP74" s="119"/>
      <c r="CQ74" s="119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  <c r="DT74" s="119"/>
      <c r="DU74" s="119"/>
      <c r="DV74" s="119"/>
      <c r="DW74" s="119"/>
      <c r="DX74" s="119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  <c r="EM74" s="119"/>
      <c r="EN74" s="119"/>
      <c r="EO74" s="119"/>
      <c r="EP74" s="119"/>
      <c r="EQ74" s="119"/>
      <c r="ER74" s="119"/>
      <c r="ES74" s="119"/>
      <c r="ET74" s="119"/>
      <c r="EU74" s="119"/>
      <c r="EV74" s="119"/>
      <c r="EW74" s="119"/>
      <c r="EX74" s="119"/>
      <c r="EY74" s="119"/>
      <c r="EZ74" s="119"/>
      <c r="FA74" s="119"/>
      <c r="FB74" s="119"/>
      <c r="FC74" s="119"/>
      <c r="FD74" s="119"/>
      <c r="FE74" s="119"/>
      <c r="FF74" s="119"/>
      <c r="FG74" s="119"/>
      <c r="FH74" s="119"/>
      <c r="FI74" s="119"/>
      <c r="FJ74" s="119"/>
      <c r="FK74" s="119"/>
      <c r="FL74" s="119"/>
      <c r="FM74" s="119"/>
      <c r="FN74" s="119"/>
      <c r="FO74" s="119"/>
      <c r="FP74" s="119"/>
      <c r="FQ74" s="119"/>
      <c r="FR74" s="119"/>
      <c r="FS74" s="119"/>
      <c r="FT74" s="119"/>
      <c r="FU74" s="119"/>
      <c r="FV74" s="119"/>
      <c r="FW74" s="119"/>
      <c r="FX74" s="119"/>
      <c r="FY74" s="119"/>
      <c r="FZ74" s="119"/>
      <c r="GA74" s="119"/>
      <c r="GB74" s="119"/>
      <c r="GC74" s="119"/>
      <c r="GD74" s="119"/>
      <c r="GE74" s="119"/>
      <c r="GF74" s="119"/>
      <c r="GG74" s="119"/>
      <c r="GH74" s="119"/>
      <c r="GI74" s="119"/>
      <c r="GJ74" s="119"/>
      <c r="GK74" s="119"/>
      <c r="GL74" s="119"/>
      <c r="GM74" s="119"/>
      <c r="GN74" s="119"/>
      <c r="GO74" s="119"/>
      <c r="GP74" s="119"/>
      <c r="GQ74" s="119"/>
      <c r="GR74" s="119"/>
      <c r="GS74" s="119"/>
      <c r="GT74" s="119"/>
      <c r="GU74" s="119"/>
      <c r="GV74" s="119"/>
      <c r="GW74" s="119"/>
      <c r="GX74" s="119"/>
      <c r="GY74" s="119"/>
      <c r="GZ74" s="119"/>
      <c r="HA74" s="119"/>
      <c r="HB74" s="119"/>
      <c r="HC74" s="119"/>
      <c r="HD74" s="119"/>
      <c r="HE74" s="119"/>
      <c r="HF74" s="119"/>
      <c r="HG74" s="119"/>
      <c r="HH74" s="119"/>
      <c r="HI74" s="119"/>
      <c r="HJ74" s="119"/>
      <c r="HK74" s="119"/>
      <c r="HL74" s="119"/>
      <c r="HM74" s="119"/>
      <c r="HN74" s="119"/>
      <c r="HO74" s="119"/>
      <c r="HP74" s="119"/>
      <c r="HQ74" s="119"/>
      <c r="HR74" s="119"/>
      <c r="HS74" s="119"/>
      <c r="HT74" s="119"/>
      <c r="HU74" s="119"/>
      <c r="HV74" s="119"/>
      <c r="HW74" s="119"/>
      <c r="HX74" s="119"/>
      <c r="HY74" s="119"/>
      <c r="HZ74" s="119"/>
      <c r="IA74" s="119"/>
      <c r="IB74" s="119"/>
      <c r="IC74" s="119"/>
      <c r="ID74" s="119"/>
      <c r="IE74" s="119"/>
      <c r="IF74" s="119"/>
      <c r="IG74" s="119"/>
      <c r="IH74" s="119"/>
      <c r="II74" s="119"/>
      <c r="IJ74" s="119"/>
      <c r="IK74" s="119"/>
      <c r="IL74" s="119"/>
      <c r="IM74" s="119"/>
      <c r="IN74" s="119"/>
      <c r="IO74" s="119"/>
      <c r="IP74" s="119"/>
      <c r="IQ74" s="119"/>
      <c r="IR74" s="119"/>
      <c r="IS74" s="119"/>
      <c r="IT74" s="119"/>
      <c r="IU74" s="119"/>
      <c r="IV74" s="119"/>
      <c r="IW74" s="119"/>
      <c r="IX74" s="119"/>
      <c r="IY74" s="119"/>
      <c r="IZ74" s="119"/>
      <c r="JA74" s="119"/>
      <c r="JB74" s="119"/>
      <c r="JC74" s="119"/>
      <c r="JD74" s="119"/>
      <c r="JE74" s="119"/>
      <c r="JF74" s="119"/>
      <c r="JG74" s="119"/>
      <c r="JH74" s="119"/>
      <c r="JI74" s="119"/>
      <c r="JJ74" s="119"/>
      <c r="JK74" s="119"/>
      <c r="JL74" s="119"/>
      <c r="JM74" s="119"/>
      <c r="JN74" s="119"/>
      <c r="JO74" s="119"/>
      <c r="JP74" s="119"/>
      <c r="JQ74" s="119"/>
      <c r="JR74" s="119"/>
      <c r="JS74" s="119"/>
      <c r="JT74" s="119"/>
      <c r="JU74" s="119"/>
      <c r="JV74" s="119"/>
      <c r="JW74" s="119"/>
      <c r="JX74" s="119"/>
      <c r="JY74" s="119"/>
      <c r="JZ74" s="119"/>
      <c r="KA74" s="119"/>
      <c r="KB74" s="119"/>
      <c r="KC74" s="119"/>
      <c r="KD74" s="119"/>
      <c r="KE74" s="119"/>
      <c r="KF74" s="119"/>
      <c r="KG74" s="119"/>
      <c r="KH74" s="119"/>
      <c r="KI74" s="119"/>
      <c r="KJ74" s="119"/>
      <c r="KK74" s="119"/>
      <c r="KL74" s="119"/>
      <c r="KM74" s="119"/>
      <c r="KN74" s="119"/>
      <c r="KO74" s="119"/>
      <c r="KP74" s="119"/>
      <c r="KQ74" s="119"/>
      <c r="KR74" s="119"/>
      <c r="KS74" s="119"/>
      <c r="KT74" s="119"/>
      <c r="KU74" s="119"/>
      <c r="KV74" s="119"/>
      <c r="KW74" s="119"/>
      <c r="KX74" s="119"/>
      <c r="KY74" s="119"/>
      <c r="KZ74" s="119"/>
      <c r="LA74" s="119"/>
      <c r="LB74" s="119"/>
      <c r="LC74" s="119"/>
      <c r="LD74" s="119"/>
      <c r="LE74" s="119"/>
      <c r="LF74" s="119"/>
      <c r="LG74" s="119"/>
      <c r="LH74" s="119"/>
      <c r="LI74" s="119"/>
      <c r="LJ74" s="119"/>
      <c r="LK74" s="119"/>
      <c r="LL74" s="119"/>
      <c r="LM74" s="119"/>
      <c r="LN74" s="119"/>
      <c r="LO74" s="119"/>
      <c r="LP74" s="119"/>
      <c r="LQ74" s="119"/>
      <c r="LR74" s="119"/>
      <c r="LS74" s="119"/>
      <c r="LT74" s="119"/>
      <c r="LU74" s="119"/>
      <c r="LV74" s="119"/>
      <c r="LW74" s="119"/>
      <c r="LX74" s="119"/>
      <c r="LY74" s="119"/>
      <c r="LZ74" s="119"/>
      <c r="MA74" s="119"/>
      <c r="MB74" s="119"/>
      <c r="MC74" s="119"/>
      <c r="MD74" s="119"/>
      <c r="ME74" s="119"/>
      <c r="MF74" s="119"/>
      <c r="MG74" s="119"/>
      <c r="MH74" s="119"/>
      <c r="MI74" s="119"/>
      <c r="MJ74" s="119"/>
      <c r="MK74" s="119"/>
      <c r="ML74" s="119"/>
      <c r="MM74" s="119"/>
      <c r="MN74" s="119"/>
      <c r="MO74" s="119"/>
      <c r="MP74" s="119"/>
      <c r="MQ74" s="119"/>
      <c r="MR74" s="119"/>
      <c r="MS74" s="119"/>
      <c r="MT74" s="119"/>
      <c r="MU74" s="119"/>
      <c r="MV74" s="119"/>
      <c r="MW74" s="119"/>
      <c r="MX74" s="119"/>
      <c r="MY74" s="119"/>
      <c r="MZ74" s="119"/>
      <c r="NA74" s="119"/>
      <c r="NB74" s="119"/>
      <c r="NC74" s="119"/>
      <c r="ND74" s="119"/>
      <c r="NE74" s="119"/>
      <c r="NF74" s="119"/>
      <c r="NG74" s="119"/>
      <c r="NH74" s="119"/>
      <c r="NI74" s="119"/>
      <c r="NJ74" s="119"/>
      <c r="NK74" s="119"/>
      <c r="NL74" s="119"/>
      <c r="NM74" s="119"/>
      <c r="NN74" s="119"/>
      <c r="NO74" s="119"/>
      <c r="NP74" s="119"/>
      <c r="NQ74" s="119"/>
      <c r="NR74" s="119"/>
      <c r="NS74" s="119"/>
      <c r="NT74" s="119"/>
      <c r="NU74" s="119"/>
      <c r="NV74" s="119"/>
      <c r="NW74" s="119"/>
      <c r="NX74" s="119"/>
    </row>
    <row r="75" spans="1:388" s="121" customFormat="1" ht="25.5" customHeight="1" x14ac:dyDescent="0.2">
      <c r="A75" s="10" t="s">
        <v>46</v>
      </c>
      <c r="B75" s="65"/>
      <c r="C75" s="65"/>
      <c r="D75" s="65"/>
      <c r="E75" s="64"/>
      <c r="F75" s="191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19"/>
      <c r="BO75" s="119"/>
      <c r="BP75" s="119"/>
      <c r="BQ75" s="119"/>
      <c r="BR75" s="119"/>
      <c r="BS75" s="119"/>
      <c r="BT75" s="119"/>
      <c r="BU75" s="119"/>
      <c r="BV75" s="119"/>
      <c r="BW75" s="119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  <c r="DL75" s="119"/>
      <c r="DM75" s="119"/>
      <c r="DN75" s="119"/>
      <c r="DO75" s="119"/>
      <c r="DP75" s="119"/>
      <c r="DQ75" s="119"/>
      <c r="DR75" s="119"/>
      <c r="DS75" s="119"/>
      <c r="DT75" s="119"/>
      <c r="DU75" s="119"/>
      <c r="DV75" s="119"/>
      <c r="DW75" s="119"/>
      <c r="DX75" s="119"/>
      <c r="DY75" s="119"/>
      <c r="DZ75" s="119"/>
      <c r="EA75" s="119"/>
      <c r="EB75" s="119"/>
      <c r="EC75" s="119"/>
      <c r="ED75" s="119"/>
      <c r="EE75" s="119"/>
      <c r="EF75" s="119"/>
      <c r="EG75" s="119"/>
      <c r="EH75" s="119"/>
      <c r="EI75" s="119"/>
      <c r="EJ75" s="119"/>
      <c r="EK75" s="119"/>
      <c r="EL75" s="119"/>
      <c r="EM75" s="119"/>
      <c r="EN75" s="119"/>
      <c r="EO75" s="119"/>
      <c r="EP75" s="119"/>
      <c r="EQ75" s="119"/>
      <c r="ER75" s="119"/>
      <c r="ES75" s="119"/>
      <c r="ET75" s="119"/>
      <c r="EU75" s="119"/>
      <c r="EV75" s="119"/>
      <c r="EW75" s="119"/>
      <c r="EX75" s="119"/>
      <c r="EY75" s="119"/>
      <c r="EZ75" s="119"/>
      <c r="FA75" s="119"/>
      <c r="FB75" s="119"/>
      <c r="FC75" s="119"/>
      <c r="FD75" s="119"/>
      <c r="FE75" s="119"/>
      <c r="FF75" s="119"/>
      <c r="FG75" s="119"/>
      <c r="FH75" s="119"/>
      <c r="FI75" s="119"/>
      <c r="FJ75" s="119"/>
      <c r="FK75" s="119"/>
      <c r="FL75" s="119"/>
      <c r="FM75" s="119"/>
      <c r="FN75" s="119"/>
      <c r="FO75" s="119"/>
      <c r="FP75" s="119"/>
      <c r="FQ75" s="119"/>
      <c r="FR75" s="119"/>
      <c r="FS75" s="119"/>
      <c r="FT75" s="119"/>
      <c r="FU75" s="119"/>
      <c r="FV75" s="119"/>
      <c r="FW75" s="119"/>
      <c r="FX75" s="119"/>
      <c r="FY75" s="119"/>
      <c r="FZ75" s="119"/>
      <c r="GA75" s="119"/>
      <c r="GB75" s="119"/>
      <c r="GC75" s="119"/>
      <c r="GD75" s="119"/>
      <c r="GE75" s="119"/>
      <c r="GF75" s="119"/>
      <c r="GG75" s="119"/>
      <c r="GH75" s="119"/>
      <c r="GI75" s="119"/>
      <c r="GJ75" s="119"/>
      <c r="GK75" s="119"/>
      <c r="GL75" s="119"/>
      <c r="GM75" s="119"/>
      <c r="GN75" s="119"/>
      <c r="GO75" s="119"/>
      <c r="GP75" s="119"/>
      <c r="GQ75" s="119"/>
      <c r="GR75" s="119"/>
      <c r="GS75" s="119"/>
      <c r="GT75" s="119"/>
      <c r="GU75" s="119"/>
      <c r="GV75" s="119"/>
      <c r="GW75" s="119"/>
      <c r="GX75" s="119"/>
      <c r="GY75" s="119"/>
      <c r="GZ75" s="119"/>
      <c r="HA75" s="119"/>
      <c r="HB75" s="119"/>
      <c r="HC75" s="119"/>
      <c r="HD75" s="119"/>
      <c r="HE75" s="119"/>
      <c r="HF75" s="119"/>
      <c r="HG75" s="119"/>
      <c r="HH75" s="119"/>
      <c r="HI75" s="119"/>
      <c r="HJ75" s="119"/>
      <c r="HK75" s="119"/>
      <c r="HL75" s="119"/>
      <c r="HM75" s="119"/>
      <c r="HN75" s="119"/>
      <c r="HO75" s="119"/>
      <c r="HP75" s="119"/>
      <c r="HQ75" s="119"/>
      <c r="HR75" s="119"/>
      <c r="HS75" s="119"/>
      <c r="HT75" s="119"/>
      <c r="HU75" s="119"/>
      <c r="HV75" s="119"/>
      <c r="HW75" s="119"/>
      <c r="HX75" s="119"/>
      <c r="HY75" s="119"/>
      <c r="HZ75" s="119"/>
      <c r="IA75" s="119"/>
      <c r="IB75" s="119"/>
      <c r="IC75" s="119"/>
      <c r="ID75" s="119"/>
      <c r="IE75" s="119"/>
      <c r="IF75" s="119"/>
      <c r="IG75" s="119"/>
      <c r="IH75" s="119"/>
      <c r="II75" s="119"/>
      <c r="IJ75" s="119"/>
      <c r="IK75" s="119"/>
      <c r="IL75" s="119"/>
      <c r="IM75" s="119"/>
      <c r="IN75" s="119"/>
      <c r="IO75" s="119"/>
      <c r="IP75" s="119"/>
      <c r="IQ75" s="119"/>
      <c r="IR75" s="119"/>
      <c r="IS75" s="119"/>
      <c r="IT75" s="119"/>
      <c r="IU75" s="119"/>
      <c r="IV75" s="119"/>
      <c r="IW75" s="119"/>
      <c r="IX75" s="119"/>
      <c r="IY75" s="119"/>
      <c r="IZ75" s="119"/>
      <c r="JA75" s="119"/>
      <c r="JB75" s="119"/>
      <c r="JC75" s="119"/>
      <c r="JD75" s="119"/>
      <c r="JE75" s="119"/>
      <c r="JF75" s="119"/>
      <c r="JG75" s="119"/>
      <c r="JH75" s="119"/>
      <c r="JI75" s="119"/>
      <c r="JJ75" s="119"/>
      <c r="JK75" s="119"/>
      <c r="JL75" s="119"/>
      <c r="JM75" s="119"/>
      <c r="JN75" s="119"/>
      <c r="JO75" s="119"/>
      <c r="JP75" s="119"/>
      <c r="JQ75" s="119"/>
      <c r="JR75" s="119"/>
      <c r="JS75" s="119"/>
      <c r="JT75" s="119"/>
      <c r="JU75" s="119"/>
      <c r="JV75" s="119"/>
      <c r="JW75" s="119"/>
      <c r="JX75" s="119"/>
      <c r="JY75" s="119"/>
      <c r="JZ75" s="119"/>
      <c r="KA75" s="119"/>
      <c r="KB75" s="119"/>
      <c r="KC75" s="119"/>
      <c r="KD75" s="119"/>
      <c r="KE75" s="119"/>
      <c r="KF75" s="119"/>
      <c r="KG75" s="119"/>
      <c r="KH75" s="119"/>
      <c r="KI75" s="119"/>
      <c r="KJ75" s="119"/>
      <c r="KK75" s="119"/>
      <c r="KL75" s="119"/>
      <c r="KM75" s="119"/>
      <c r="KN75" s="119"/>
      <c r="KO75" s="119"/>
      <c r="KP75" s="119"/>
      <c r="KQ75" s="119"/>
      <c r="KR75" s="119"/>
      <c r="KS75" s="119"/>
      <c r="KT75" s="119"/>
      <c r="KU75" s="119"/>
      <c r="KV75" s="119"/>
      <c r="KW75" s="119"/>
      <c r="KX75" s="119"/>
      <c r="KY75" s="119"/>
      <c r="KZ75" s="119"/>
      <c r="LA75" s="119"/>
      <c r="LB75" s="119"/>
      <c r="LC75" s="119"/>
      <c r="LD75" s="119"/>
      <c r="LE75" s="119"/>
      <c r="LF75" s="119"/>
      <c r="LG75" s="119"/>
      <c r="LH75" s="119"/>
      <c r="LI75" s="119"/>
      <c r="LJ75" s="119"/>
      <c r="LK75" s="119"/>
      <c r="LL75" s="119"/>
      <c r="LM75" s="119"/>
      <c r="LN75" s="119"/>
      <c r="LO75" s="119"/>
      <c r="LP75" s="119"/>
      <c r="LQ75" s="119"/>
      <c r="LR75" s="119"/>
      <c r="LS75" s="119"/>
      <c r="LT75" s="119"/>
      <c r="LU75" s="119"/>
      <c r="LV75" s="119"/>
      <c r="LW75" s="119"/>
      <c r="LX75" s="119"/>
      <c r="LY75" s="119"/>
      <c r="LZ75" s="119"/>
      <c r="MA75" s="119"/>
      <c r="MB75" s="119"/>
      <c r="MC75" s="119"/>
      <c r="MD75" s="119"/>
      <c r="ME75" s="119"/>
      <c r="MF75" s="119"/>
      <c r="MG75" s="119"/>
      <c r="MH75" s="119"/>
      <c r="MI75" s="119"/>
      <c r="MJ75" s="119"/>
      <c r="MK75" s="119"/>
      <c r="ML75" s="119"/>
      <c r="MM75" s="119"/>
      <c r="MN75" s="119"/>
      <c r="MO75" s="119"/>
      <c r="MP75" s="119"/>
      <c r="MQ75" s="119"/>
      <c r="MR75" s="119"/>
      <c r="MS75" s="119"/>
      <c r="MT75" s="119"/>
      <c r="MU75" s="119"/>
      <c r="MV75" s="119"/>
      <c r="MW75" s="119"/>
      <c r="MX75" s="119"/>
      <c r="MY75" s="119"/>
      <c r="MZ75" s="119"/>
      <c r="NA75" s="119"/>
      <c r="NB75" s="119"/>
      <c r="NC75" s="119"/>
      <c r="ND75" s="119"/>
      <c r="NE75" s="119"/>
      <c r="NF75" s="119"/>
      <c r="NG75" s="119"/>
      <c r="NH75" s="119"/>
      <c r="NI75" s="119"/>
      <c r="NJ75" s="119"/>
      <c r="NK75" s="119"/>
      <c r="NL75" s="119"/>
      <c r="NM75" s="119"/>
      <c r="NN75" s="119"/>
      <c r="NO75" s="119"/>
      <c r="NP75" s="119"/>
      <c r="NQ75" s="119"/>
      <c r="NR75" s="119"/>
      <c r="NS75" s="119"/>
      <c r="NT75" s="119"/>
      <c r="NU75" s="119"/>
      <c r="NV75" s="119"/>
      <c r="NW75" s="119"/>
      <c r="NX75" s="119"/>
    </row>
    <row r="76" spans="1:388" s="122" customFormat="1" ht="22.5" customHeight="1" x14ac:dyDescent="0.2">
      <c r="A76" s="189" t="s">
        <v>46</v>
      </c>
      <c r="B76" s="58" t="s">
        <v>217</v>
      </c>
      <c r="C76" s="58" t="s">
        <v>276</v>
      </c>
      <c r="D76" s="58" t="s">
        <v>53</v>
      </c>
      <c r="E76" s="57">
        <v>4507000</v>
      </c>
      <c r="F76" s="190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1"/>
      <c r="FC76" s="111"/>
      <c r="FD76" s="111"/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1"/>
      <c r="HD76" s="111"/>
      <c r="HE76" s="111"/>
      <c r="HF76" s="111"/>
      <c r="HG76" s="111"/>
      <c r="HH76" s="111"/>
      <c r="HI76" s="111"/>
      <c r="HJ76" s="111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1"/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1"/>
      <c r="JF76" s="111"/>
      <c r="JG76" s="111"/>
      <c r="JH76" s="111"/>
      <c r="JI76" s="111"/>
      <c r="JJ76" s="111"/>
      <c r="JK76" s="111"/>
      <c r="JL76" s="111"/>
      <c r="JM76" s="111"/>
      <c r="JN76" s="111"/>
      <c r="JO76" s="111"/>
      <c r="JP76" s="111"/>
      <c r="JQ76" s="111"/>
      <c r="JR76" s="111"/>
      <c r="JS76" s="111"/>
      <c r="JT76" s="111"/>
      <c r="JU76" s="111"/>
      <c r="JV76" s="111"/>
      <c r="JW76" s="111"/>
      <c r="JX76" s="111"/>
      <c r="JY76" s="111"/>
      <c r="JZ76" s="111"/>
      <c r="KA76" s="111"/>
      <c r="KB76" s="111"/>
      <c r="KC76" s="111"/>
      <c r="KD76" s="111"/>
      <c r="KE76" s="111"/>
      <c r="KF76" s="111"/>
      <c r="KG76" s="111"/>
      <c r="KH76" s="111"/>
      <c r="KI76" s="111"/>
      <c r="KJ76" s="111"/>
      <c r="KK76" s="111"/>
      <c r="KL76" s="111"/>
      <c r="KM76" s="111"/>
      <c r="KN76" s="111"/>
      <c r="KO76" s="111"/>
      <c r="KP76" s="111"/>
      <c r="KQ76" s="111"/>
      <c r="KR76" s="111"/>
      <c r="KS76" s="111"/>
      <c r="KT76" s="111"/>
      <c r="KU76" s="111"/>
      <c r="KV76" s="111"/>
      <c r="KW76" s="111"/>
      <c r="KX76" s="111"/>
      <c r="KY76" s="111"/>
      <c r="KZ76" s="111"/>
      <c r="LA76" s="111"/>
      <c r="LB76" s="111"/>
      <c r="LC76" s="111"/>
      <c r="LD76" s="111"/>
      <c r="LE76" s="111"/>
      <c r="LF76" s="111"/>
      <c r="LG76" s="111"/>
      <c r="LH76" s="111"/>
      <c r="LI76" s="111"/>
      <c r="LJ76" s="111"/>
      <c r="LK76" s="111"/>
      <c r="LL76" s="111"/>
      <c r="LM76" s="111"/>
      <c r="LN76" s="111"/>
      <c r="LO76" s="111"/>
      <c r="LP76" s="111"/>
      <c r="LQ76" s="111"/>
      <c r="LR76" s="111"/>
      <c r="LS76" s="111"/>
      <c r="LT76" s="111"/>
      <c r="LU76" s="111"/>
      <c r="LV76" s="111"/>
      <c r="LW76" s="111"/>
      <c r="LX76" s="111"/>
      <c r="LY76" s="111"/>
      <c r="LZ76" s="111"/>
      <c r="MA76" s="111"/>
      <c r="MB76" s="111"/>
      <c r="MC76" s="111"/>
      <c r="MD76" s="111"/>
      <c r="ME76" s="111"/>
      <c r="MF76" s="111"/>
      <c r="MG76" s="111"/>
      <c r="MH76" s="111"/>
      <c r="MI76" s="111"/>
      <c r="MJ76" s="111"/>
      <c r="MK76" s="111"/>
      <c r="ML76" s="111"/>
      <c r="MM76" s="111"/>
      <c r="MN76" s="111"/>
      <c r="MO76" s="111"/>
      <c r="MP76" s="111"/>
      <c r="MQ76" s="111"/>
      <c r="MR76" s="111"/>
      <c r="MS76" s="111"/>
      <c r="MT76" s="111"/>
      <c r="MU76" s="111"/>
      <c r="MV76" s="111"/>
      <c r="MW76" s="111"/>
      <c r="MX76" s="111"/>
      <c r="MY76" s="111"/>
      <c r="MZ76" s="111"/>
      <c r="NA76" s="111"/>
      <c r="NB76" s="111"/>
      <c r="NC76" s="111"/>
      <c r="ND76" s="111"/>
      <c r="NE76" s="111"/>
      <c r="NF76" s="111"/>
      <c r="NG76" s="111"/>
      <c r="NH76" s="111"/>
      <c r="NI76" s="111"/>
      <c r="NJ76" s="111"/>
      <c r="NK76" s="111"/>
      <c r="NL76" s="111"/>
      <c r="NM76" s="111"/>
      <c r="NN76" s="111"/>
      <c r="NO76" s="111"/>
      <c r="NP76" s="111"/>
      <c r="NQ76" s="111"/>
      <c r="NR76" s="111"/>
      <c r="NS76" s="111"/>
      <c r="NT76" s="111"/>
      <c r="NU76" s="111"/>
      <c r="NV76" s="111"/>
      <c r="NW76" s="111"/>
      <c r="NX76" s="111"/>
    </row>
    <row r="77" spans="1:388" s="122" customFormat="1" ht="22.5" customHeight="1" x14ac:dyDescent="0.2">
      <c r="A77" s="189" t="s">
        <v>46</v>
      </c>
      <c r="B77" s="58" t="s">
        <v>217</v>
      </c>
      <c r="C77" s="58" t="s">
        <v>277</v>
      </c>
      <c r="D77" s="58" t="s">
        <v>292</v>
      </c>
      <c r="E77" s="57">
        <v>297000</v>
      </c>
      <c r="F77" s="190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1"/>
      <c r="FO77" s="111"/>
      <c r="FP77" s="111"/>
      <c r="FQ77" s="111"/>
      <c r="FR77" s="111"/>
      <c r="FS77" s="111"/>
      <c r="FT77" s="111"/>
      <c r="FU77" s="111"/>
      <c r="FV77" s="111"/>
      <c r="FW77" s="111"/>
      <c r="FX77" s="111"/>
      <c r="FY77" s="111"/>
      <c r="FZ77" s="111"/>
      <c r="GA77" s="111"/>
      <c r="GB77" s="111"/>
      <c r="GC77" s="111"/>
      <c r="GD77" s="111"/>
      <c r="GE77" s="111"/>
      <c r="GF77" s="111"/>
      <c r="GG77" s="111"/>
      <c r="GH77" s="111"/>
      <c r="GI77" s="111"/>
      <c r="GJ77" s="111"/>
      <c r="GK77" s="111"/>
      <c r="GL77" s="111"/>
      <c r="GM77" s="111"/>
      <c r="GN77" s="111"/>
      <c r="GO77" s="111"/>
      <c r="GP77" s="111"/>
      <c r="GQ77" s="111"/>
      <c r="GR77" s="111"/>
      <c r="GS77" s="111"/>
      <c r="GT77" s="111"/>
      <c r="GU77" s="111"/>
      <c r="GV77" s="111"/>
      <c r="GW77" s="111"/>
      <c r="GX77" s="111"/>
      <c r="GY77" s="111"/>
      <c r="GZ77" s="111"/>
      <c r="HA77" s="111"/>
      <c r="HB77" s="111"/>
      <c r="HC77" s="111"/>
      <c r="HD77" s="111"/>
      <c r="HE77" s="111"/>
      <c r="HF77" s="111"/>
      <c r="HG77" s="111"/>
      <c r="HH77" s="111"/>
      <c r="HI77" s="111"/>
      <c r="HJ77" s="111"/>
      <c r="HK77" s="111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1"/>
      <c r="HY77" s="111"/>
      <c r="HZ77" s="111"/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1"/>
      <c r="IY77" s="111"/>
      <c r="IZ77" s="111"/>
      <c r="JA77" s="111"/>
      <c r="JB77" s="111"/>
      <c r="JC77" s="111"/>
      <c r="JD77" s="111"/>
      <c r="JE77" s="111"/>
      <c r="JF77" s="111"/>
      <c r="JG77" s="111"/>
      <c r="JH77" s="111"/>
      <c r="JI77" s="111"/>
      <c r="JJ77" s="111"/>
      <c r="JK77" s="111"/>
      <c r="JL77" s="111"/>
      <c r="JM77" s="111"/>
      <c r="JN77" s="111"/>
      <c r="JO77" s="111"/>
      <c r="JP77" s="111"/>
      <c r="JQ77" s="111"/>
      <c r="JR77" s="111"/>
      <c r="JS77" s="111"/>
      <c r="JT77" s="111"/>
      <c r="JU77" s="111"/>
      <c r="JV77" s="111"/>
      <c r="JW77" s="111"/>
      <c r="JX77" s="111"/>
      <c r="JY77" s="111"/>
      <c r="JZ77" s="111"/>
      <c r="KA77" s="111"/>
      <c r="KB77" s="111"/>
      <c r="KC77" s="111"/>
      <c r="KD77" s="111"/>
      <c r="KE77" s="111"/>
      <c r="KF77" s="111"/>
      <c r="KG77" s="111"/>
      <c r="KH77" s="111"/>
      <c r="KI77" s="111"/>
      <c r="KJ77" s="111"/>
      <c r="KK77" s="111"/>
      <c r="KL77" s="111"/>
      <c r="KM77" s="111"/>
      <c r="KN77" s="111"/>
      <c r="KO77" s="111"/>
      <c r="KP77" s="111"/>
      <c r="KQ77" s="111"/>
      <c r="KR77" s="111"/>
      <c r="KS77" s="111"/>
      <c r="KT77" s="111"/>
      <c r="KU77" s="111"/>
      <c r="KV77" s="111"/>
      <c r="KW77" s="111"/>
      <c r="KX77" s="111"/>
      <c r="KY77" s="111"/>
      <c r="KZ77" s="111"/>
      <c r="LA77" s="111"/>
      <c r="LB77" s="111"/>
      <c r="LC77" s="111"/>
      <c r="LD77" s="111"/>
      <c r="LE77" s="111"/>
      <c r="LF77" s="111"/>
      <c r="LG77" s="111"/>
      <c r="LH77" s="111"/>
      <c r="LI77" s="111"/>
      <c r="LJ77" s="111"/>
      <c r="LK77" s="111"/>
      <c r="LL77" s="111"/>
      <c r="LM77" s="111"/>
      <c r="LN77" s="111"/>
      <c r="LO77" s="111"/>
      <c r="LP77" s="111"/>
      <c r="LQ77" s="111"/>
      <c r="LR77" s="111"/>
      <c r="LS77" s="111"/>
      <c r="LT77" s="111"/>
      <c r="LU77" s="111"/>
      <c r="LV77" s="111"/>
      <c r="LW77" s="111"/>
      <c r="LX77" s="111"/>
      <c r="LY77" s="111"/>
      <c r="LZ77" s="111"/>
      <c r="MA77" s="111"/>
      <c r="MB77" s="111"/>
      <c r="MC77" s="111"/>
      <c r="MD77" s="111"/>
      <c r="ME77" s="111"/>
      <c r="MF77" s="111"/>
      <c r="MG77" s="111"/>
      <c r="MH77" s="111"/>
      <c r="MI77" s="111"/>
      <c r="MJ77" s="111"/>
      <c r="MK77" s="111"/>
      <c r="ML77" s="111"/>
      <c r="MM77" s="111"/>
      <c r="MN77" s="111"/>
      <c r="MO77" s="111"/>
      <c r="MP77" s="111"/>
      <c r="MQ77" s="111"/>
      <c r="MR77" s="111"/>
      <c r="MS77" s="111"/>
      <c r="MT77" s="111"/>
      <c r="MU77" s="111"/>
      <c r="MV77" s="111"/>
      <c r="MW77" s="111"/>
      <c r="MX77" s="111"/>
      <c r="MY77" s="111"/>
      <c r="MZ77" s="111"/>
      <c r="NA77" s="111"/>
      <c r="NB77" s="111"/>
      <c r="NC77" s="111"/>
      <c r="ND77" s="111"/>
      <c r="NE77" s="111"/>
      <c r="NF77" s="111"/>
      <c r="NG77" s="111"/>
      <c r="NH77" s="111"/>
      <c r="NI77" s="111"/>
      <c r="NJ77" s="111"/>
      <c r="NK77" s="111"/>
      <c r="NL77" s="111"/>
      <c r="NM77" s="111"/>
      <c r="NN77" s="111"/>
      <c r="NO77" s="111"/>
      <c r="NP77" s="111"/>
      <c r="NQ77" s="111"/>
      <c r="NR77" s="111"/>
      <c r="NS77" s="111"/>
      <c r="NT77" s="111"/>
      <c r="NU77" s="111"/>
      <c r="NV77" s="111"/>
      <c r="NW77" s="111"/>
      <c r="NX77" s="111"/>
    </row>
    <row r="78" spans="1:388" s="122" customFormat="1" ht="22.5" customHeight="1" x14ac:dyDescent="0.2">
      <c r="A78" s="189" t="s">
        <v>46</v>
      </c>
      <c r="B78" s="58" t="s">
        <v>217</v>
      </c>
      <c r="C78" s="58" t="s">
        <v>278</v>
      </c>
      <c r="D78" s="58" t="s">
        <v>293</v>
      </c>
      <c r="E78" s="57">
        <v>270000</v>
      </c>
      <c r="F78" s="190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1"/>
      <c r="HD78" s="111"/>
      <c r="HE78" s="111"/>
      <c r="HF78" s="111"/>
      <c r="HG78" s="111"/>
      <c r="HH78" s="111"/>
      <c r="HI78" s="111"/>
      <c r="HJ78" s="111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1"/>
      <c r="HZ78" s="111"/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  <c r="IY78" s="111"/>
      <c r="IZ78" s="111"/>
      <c r="JA78" s="111"/>
      <c r="JB78" s="111"/>
      <c r="JC78" s="111"/>
      <c r="JD78" s="111"/>
      <c r="JE78" s="111"/>
      <c r="JF78" s="111"/>
      <c r="JG78" s="111"/>
      <c r="JH78" s="111"/>
      <c r="JI78" s="111"/>
      <c r="JJ78" s="111"/>
      <c r="JK78" s="111"/>
      <c r="JL78" s="111"/>
      <c r="JM78" s="111"/>
      <c r="JN78" s="111"/>
      <c r="JO78" s="111"/>
      <c r="JP78" s="111"/>
      <c r="JQ78" s="111"/>
      <c r="JR78" s="111"/>
      <c r="JS78" s="111"/>
      <c r="JT78" s="111"/>
      <c r="JU78" s="111"/>
      <c r="JV78" s="111"/>
      <c r="JW78" s="111"/>
      <c r="JX78" s="111"/>
      <c r="JY78" s="111"/>
      <c r="JZ78" s="111"/>
      <c r="KA78" s="111"/>
      <c r="KB78" s="111"/>
      <c r="KC78" s="111"/>
      <c r="KD78" s="111"/>
      <c r="KE78" s="111"/>
      <c r="KF78" s="111"/>
      <c r="KG78" s="111"/>
      <c r="KH78" s="111"/>
      <c r="KI78" s="111"/>
      <c r="KJ78" s="111"/>
      <c r="KK78" s="111"/>
      <c r="KL78" s="111"/>
      <c r="KM78" s="111"/>
      <c r="KN78" s="111"/>
      <c r="KO78" s="111"/>
      <c r="KP78" s="111"/>
      <c r="KQ78" s="111"/>
      <c r="KR78" s="111"/>
      <c r="KS78" s="111"/>
      <c r="KT78" s="111"/>
      <c r="KU78" s="111"/>
      <c r="KV78" s="111"/>
      <c r="KW78" s="111"/>
      <c r="KX78" s="111"/>
      <c r="KY78" s="111"/>
      <c r="KZ78" s="111"/>
      <c r="LA78" s="111"/>
      <c r="LB78" s="111"/>
      <c r="LC78" s="111"/>
      <c r="LD78" s="111"/>
      <c r="LE78" s="111"/>
      <c r="LF78" s="111"/>
      <c r="LG78" s="111"/>
      <c r="LH78" s="111"/>
      <c r="LI78" s="111"/>
      <c r="LJ78" s="111"/>
      <c r="LK78" s="111"/>
      <c r="LL78" s="111"/>
      <c r="LM78" s="111"/>
      <c r="LN78" s="111"/>
      <c r="LO78" s="111"/>
      <c r="LP78" s="111"/>
      <c r="LQ78" s="111"/>
      <c r="LR78" s="111"/>
      <c r="LS78" s="111"/>
      <c r="LT78" s="111"/>
      <c r="LU78" s="111"/>
      <c r="LV78" s="111"/>
      <c r="LW78" s="111"/>
      <c r="LX78" s="111"/>
      <c r="LY78" s="111"/>
      <c r="LZ78" s="111"/>
      <c r="MA78" s="111"/>
      <c r="MB78" s="111"/>
      <c r="MC78" s="111"/>
      <c r="MD78" s="111"/>
      <c r="ME78" s="111"/>
      <c r="MF78" s="111"/>
      <c r="MG78" s="111"/>
      <c r="MH78" s="111"/>
      <c r="MI78" s="111"/>
      <c r="MJ78" s="111"/>
      <c r="MK78" s="111"/>
      <c r="ML78" s="111"/>
      <c r="MM78" s="111"/>
      <c r="MN78" s="111"/>
      <c r="MO78" s="111"/>
      <c r="MP78" s="111"/>
      <c r="MQ78" s="111"/>
      <c r="MR78" s="111"/>
      <c r="MS78" s="111"/>
      <c r="MT78" s="111"/>
      <c r="MU78" s="111"/>
      <c r="MV78" s="111"/>
      <c r="MW78" s="111"/>
      <c r="MX78" s="111"/>
      <c r="MY78" s="111"/>
      <c r="MZ78" s="111"/>
      <c r="NA78" s="111"/>
      <c r="NB78" s="111"/>
      <c r="NC78" s="111"/>
      <c r="ND78" s="111"/>
      <c r="NE78" s="111"/>
      <c r="NF78" s="111"/>
      <c r="NG78" s="111"/>
      <c r="NH78" s="111"/>
      <c r="NI78" s="111"/>
      <c r="NJ78" s="111"/>
      <c r="NK78" s="111"/>
      <c r="NL78" s="111"/>
      <c r="NM78" s="111"/>
      <c r="NN78" s="111"/>
      <c r="NO78" s="111"/>
      <c r="NP78" s="111"/>
      <c r="NQ78" s="111"/>
      <c r="NR78" s="111"/>
      <c r="NS78" s="111"/>
      <c r="NT78" s="111"/>
      <c r="NU78" s="111"/>
      <c r="NV78" s="111"/>
      <c r="NW78" s="111"/>
      <c r="NX78" s="111"/>
    </row>
    <row r="79" spans="1:388" s="122" customFormat="1" ht="22.5" customHeight="1" x14ac:dyDescent="0.2">
      <c r="A79" s="189" t="s">
        <v>46</v>
      </c>
      <c r="B79" s="58" t="s">
        <v>217</v>
      </c>
      <c r="C79" s="58" t="s">
        <v>279</v>
      </c>
      <c r="D79" s="58" t="s">
        <v>53</v>
      </c>
      <c r="E79" s="57">
        <v>1288000</v>
      </c>
      <c r="F79" s="190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1"/>
      <c r="GF79" s="111"/>
      <c r="GG79" s="111"/>
      <c r="GH79" s="111"/>
      <c r="GI79" s="111"/>
      <c r="GJ79" s="111"/>
      <c r="GK79" s="111"/>
      <c r="GL79" s="111"/>
      <c r="GM79" s="111"/>
      <c r="GN79" s="111"/>
      <c r="GO79" s="111"/>
      <c r="GP79" s="111"/>
      <c r="GQ79" s="111"/>
      <c r="GR79" s="111"/>
      <c r="GS79" s="11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 s="111"/>
      <c r="II79" s="111"/>
      <c r="IJ79" s="111"/>
      <c r="IK79" s="111"/>
      <c r="IL79" s="111"/>
      <c r="IM79" s="111"/>
      <c r="IN79" s="111"/>
      <c r="IO79" s="111"/>
      <c r="IP79" s="111"/>
      <c r="IQ79" s="111"/>
      <c r="IR79" s="111"/>
      <c r="IS79" s="111"/>
      <c r="IT79" s="111"/>
      <c r="IU79" s="111"/>
      <c r="IV79" s="111"/>
      <c r="IW79" s="111"/>
      <c r="IX79" s="111"/>
      <c r="IY79" s="111"/>
      <c r="IZ79" s="111"/>
      <c r="JA79" s="111"/>
      <c r="JB79" s="111"/>
      <c r="JC79" s="111"/>
      <c r="JD79" s="111"/>
      <c r="JE79" s="111"/>
      <c r="JF79" s="111"/>
      <c r="JG79" s="111"/>
      <c r="JH79" s="111"/>
      <c r="JI79" s="111"/>
      <c r="JJ79" s="111"/>
      <c r="JK79" s="111"/>
      <c r="JL79" s="111"/>
      <c r="JM79" s="111"/>
      <c r="JN79" s="111"/>
      <c r="JO79" s="111"/>
      <c r="JP79" s="111"/>
      <c r="JQ79" s="111"/>
      <c r="JR79" s="111"/>
      <c r="JS79" s="111"/>
      <c r="JT79" s="111"/>
      <c r="JU79" s="111"/>
      <c r="JV79" s="111"/>
      <c r="JW79" s="111"/>
      <c r="JX79" s="111"/>
      <c r="JY79" s="111"/>
      <c r="JZ79" s="111"/>
      <c r="KA79" s="111"/>
      <c r="KB79" s="111"/>
      <c r="KC79" s="111"/>
      <c r="KD79" s="111"/>
      <c r="KE79" s="111"/>
      <c r="KF79" s="111"/>
      <c r="KG79" s="111"/>
      <c r="KH79" s="111"/>
      <c r="KI79" s="111"/>
      <c r="KJ79" s="111"/>
      <c r="KK79" s="111"/>
      <c r="KL79" s="111"/>
      <c r="KM79" s="111"/>
      <c r="KN79" s="111"/>
      <c r="KO79" s="111"/>
      <c r="KP79" s="111"/>
      <c r="KQ79" s="111"/>
      <c r="KR79" s="111"/>
      <c r="KS79" s="111"/>
      <c r="KT79" s="111"/>
      <c r="KU79" s="111"/>
      <c r="KV79" s="111"/>
      <c r="KW79" s="111"/>
      <c r="KX79" s="111"/>
      <c r="KY79" s="111"/>
      <c r="KZ79" s="111"/>
      <c r="LA79" s="111"/>
      <c r="LB79" s="111"/>
      <c r="LC79" s="111"/>
      <c r="LD79" s="111"/>
      <c r="LE79" s="111"/>
      <c r="LF79" s="111"/>
      <c r="LG79" s="111"/>
      <c r="LH79" s="111"/>
      <c r="LI79" s="111"/>
      <c r="LJ79" s="111"/>
      <c r="LK79" s="111"/>
      <c r="LL79" s="111"/>
      <c r="LM79" s="111"/>
      <c r="LN79" s="111"/>
      <c r="LO79" s="111"/>
      <c r="LP79" s="111"/>
      <c r="LQ79" s="111"/>
      <c r="LR79" s="111"/>
      <c r="LS79" s="111"/>
      <c r="LT79" s="111"/>
      <c r="LU79" s="111"/>
      <c r="LV79" s="111"/>
      <c r="LW79" s="111"/>
      <c r="LX79" s="111"/>
      <c r="LY79" s="111"/>
      <c r="LZ79" s="111"/>
      <c r="MA79" s="111"/>
      <c r="MB79" s="111"/>
      <c r="MC79" s="111"/>
      <c r="MD79" s="111"/>
      <c r="ME79" s="111"/>
      <c r="MF79" s="111"/>
      <c r="MG79" s="111"/>
      <c r="MH79" s="111"/>
      <c r="MI79" s="111"/>
      <c r="MJ79" s="111"/>
      <c r="MK79" s="111"/>
      <c r="ML79" s="111"/>
      <c r="MM79" s="111"/>
      <c r="MN79" s="111"/>
      <c r="MO79" s="111"/>
      <c r="MP79" s="111"/>
      <c r="MQ79" s="111"/>
      <c r="MR79" s="111"/>
      <c r="MS79" s="111"/>
      <c r="MT79" s="111"/>
      <c r="MU79" s="111"/>
      <c r="MV79" s="111"/>
      <c r="MW79" s="111"/>
      <c r="MX79" s="111"/>
      <c r="MY79" s="111"/>
      <c r="MZ79" s="111"/>
      <c r="NA79" s="111"/>
      <c r="NB79" s="111"/>
      <c r="NC79" s="111"/>
      <c r="ND79" s="111"/>
      <c r="NE79" s="111"/>
      <c r="NF79" s="111"/>
      <c r="NG79" s="111"/>
      <c r="NH79" s="111"/>
      <c r="NI79" s="111"/>
      <c r="NJ79" s="111"/>
      <c r="NK79" s="111"/>
      <c r="NL79" s="111"/>
      <c r="NM79" s="111"/>
      <c r="NN79" s="111"/>
      <c r="NO79" s="111"/>
      <c r="NP79" s="111"/>
      <c r="NQ79" s="111"/>
      <c r="NR79" s="111"/>
      <c r="NS79" s="111"/>
      <c r="NT79" s="111"/>
      <c r="NU79" s="111"/>
      <c r="NV79" s="111"/>
      <c r="NW79" s="111"/>
      <c r="NX79" s="111"/>
    </row>
    <row r="80" spans="1:388" s="122" customFormat="1" ht="22.5" customHeight="1" x14ac:dyDescent="0.2">
      <c r="A80" s="189" t="s">
        <v>46</v>
      </c>
      <c r="B80" s="58" t="s">
        <v>217</v>
      </c>
      <c r="C80" s="58" t="s">
        <v>94</v>
      </c>
      <c r="D80" s="58" t="s">
        <v>3</v>
      </c>
      <c r="E80" s="57">
        <v>2776500</v>
      </c>
      <c r="F80" s="190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  <c r="HE80" s="111"/>
      <c r="HF80" s="111"/>
      <c r="HG80" s="111"/>
      <c r="HH80" s="111"/>
      <c r="HI80" s="111"/>
      <c r="HJ80" s="111"/>
      <c r="HK80" s="111"/>
      <c r="HL80" s="111"/>
      <c r="HM80" s="111"/>
      <c r="HN80" s="111"/>
      <c r="HO80" s="111"/>
      <c r="HP80" s="111"/>
      <c r="HQ80" s="111"/>
      <c r="HR80" s="111"/>
      <c r="HS80" s="111"/>
      <c r="HT80" s="111"/>
      <c r="HU80" s="111"/>
      <c r="HV80" s="111"/>
      <c r="HW80" s="111"/>
      <c r="HX80" s="111"/>
      <c r="HY80" s="111"/>
      <c r="HZ80" s="111"/>
      <c r="IA80" s="111"/>
      <c r="IB80" s="111"/>
      <c r="IC80" s="111"/>
      <c r="ID80" s="111"/>
      <c r="IE80" s="111"/>
      <c r="IF80" s="111"/>
      <c r="IG80" s="111"/>
      <c r="IH80" s="111"/>
      <c r="II80" s="111"/>
      <c r="IJ80" s="111"/>
      <c r="IK80" s="111"/>
      <c r="IL80" s="111"/>
      <c r="IM80" s="111"/>
      <c r="IN80" s="111"/>
      <c r="IO80" s="111"/>
      <c r="IP80" s="111"/>
      <c r="IQ80" s="111"/>
      <c r="IR80" s="111"/>
      <c r="IS80" s="111"/>
      <c r="IT80" s="111"/>
      <c r="IU80" s="111"/>
      <c r="IV80" s="111"/>
      <c r="IW80" s="111"/>
      <c r="IX80" s="111"/>
      <c r="IY80" s="111"/>
      <c r="IZ80" s="111"/>
      <c r="JA80" s="111"/>
      <c r="JB80" s="111"/>
      <c r="JC80" s="111"/>
      <c r="JD80" s="111"/>
      <c r="JE80" s="111"/>
      <c r="JF80" s="111"/>
      <c r="JG80" s="111"/>
      <c r="JH80" s="111"/>
      <c r="JI80" s="111"/>
      <c r="JJ80" s="111"/>
      <c r="JK80" s="111"/>
      <c r="JL80" s="111"/>
      <c r="JM80" s="111"/>
      <c r="JN80" s="111"/>
      <c r="JO80" s="111"/>
      <c r="JP80" s="111"/>
      <c r="JQ80" s="111"/>
      <c r="JR80" s="111"/>
      <c r="JS80" s="111"/>
      <c r="JT80" s="111"/>
      <c r="JU80" s="111"/>
      <c r="JV80" s="111"/>
      <c r="JW80" s="111"/>
      <c r="JX80" s="111"/>
      <c r="JY80" s="111"/>
      <c r="JZ80" s="111"/>
      <c r="KA80" s="111"/>
      <c r="KB80" s="111"/>
      <c r="KC80" s="111"/>
      <c r="KD80" s="111"/>
      <c r="KE80" s="111"/>
      <c r="KF80" s="111"/>
      <c r="KG80" s="111"/>
      <c r="KH80" s="111"/>
      <c r="KI80" s="111"/>
      <c r="KJ80" s="111"/>
      <c r="KK80" s="111"/>
      <c r="KL80" s="111"/>
      <c r="KM80" s="111"/>
      <c r="KN80" s="111"/>
      <c r="KO80" s="111"/>
      <c r="KP80" s="111"/>
      <c r="KQ80" s="111"/>
      <c r="KR80" s="111"/>
      <c r="KS80" s="111"/>
      <c r="KT80" s="111"/>
      <c r="KU80" s="111"/>
      <c r="KV80" s="111"/>
      <c r="KW80" s="111"/>
      <c r="KX80" s="111"/>
      <c r="KY80" s="111"/>
      <c r="KZ80" s="111"/>
      <c r="LA80" s="111"/>
      <c r="LB80" s="111"/>
      <c r="LC80" s="111"/>
      <c r="LD80" s="111"/>
      <c r="LE80" s="111"/>
      <c r="LF80" s="111"/>
      <c r="LG80" s="111"/>
      <c r="LH80" s="111"/>
      <c r="LI80" s="111"/>
      <c r="LJ80" s="111"/>
      <c r="LK80" s="111"/>
      <c r="LL80" s="111"/>
      <c r="LM80" s="111"/>
      <c r="LN80" s="111"/>
      <c r="LO80" s="111"/>
      <c r="LP80" s="111"/>
      <c r="LQ80" s="111"/>
      <c r="LR80" s="111"/>
      <c r="LS80" s="111"/>
      <c r="LT80" s="111"/>
      <c r="LU80" s="111"/>
      <c r="LV80" s="111"/>
      <c r="LW80" s="111"/>
      <c r="LX80" s="111"/>
      <c r="LY80" s="111"/>
      <c r="LZ80" s="111"/>
      <c r="MA80" s="111"/>
      <c r="MB80" s="111"/>
      <c r="MC80" s="111"/>
      <c r="MD80" s="111"/>
      <c r="ME80" s="111"/>
      <c r="MF80" s="111"/>
      <c r="MG80" s="111"/>
      <c r="MH80" s="111"/>
      <c r="MI80" s="111"/>
      <c r="MJ80" s="111"/>
      <c r="MK80" s="111"/>
      <c r="ML80" s="111"/>
      <c r="MM80" s="111"/>
      <c r="MN80" s="111"/>
      <c r="MO80" s="111"/>
      <c r="MP80" s="111"/>
      <c r="MQ80" s="111"/>
      <c r="MR80" s="111"/>
      <c r="MS80" s="111"/>
      <c r="MT80" s="111"/>
      <c r="MU80" s="111"/>
      <c r="MV80" s="111"/>
      <c r="MW80" s="111"/>
      <c r="MX80" s="111"/>
      <c r="MY80" s="111"/>
      <c r="MZ80" s="111"/>
      <c r="NA80" s="111"/>
      <c r="NB80" s="111"/>
      <c r="NC80" s="111"/>
      <c r="ND80" s="111"/>
      <c r="NE80" s="111"/>
      <c r="NF80" s="111"/>
      <c r="NG80" s="111"/>
      <c r="NH80" s="111"/>
      <c r="NI80" s="111"/>
      <c r="NJ80" s="111"/>
      <c r="NK80" s="111"/>
      <c r="NL80" s="111"/>
      <c r="NM80" s="111"/>
      <c r="NN80" s="111"/>
      <c r="NO80" s="111"/>
      <c r="NP80" s="111"/>
      <c r="NQ80" s="111"/>
      <c r="NR80" s="111"/>
      <c r="NS80" s="111"/>
      <c r="NT80" s="111"/>
      <c r="NU80" s="111"/>
      <c r="NV80" s="111"/>
      <c r="NW80" s="111"/>
      <c r="NX80" s="111"/>
    </row>
    <row r="81" spans="1:388" s="122" customFormat="1" ht="22.5" customHeight="1" x14ac:dyDescent="0.2">
      <c r="A81" s="189" t="s">
        <v>46</v>
      </c>
      <c r="B81" s="58" t="s">
        <v>240</v>
      </c>
      <c r="C81" s="58" t="s">
        <v>280</v>
      </c>
      <c r="D81" s="58" t="s">
        <v>97</v>
      </c>
      <c r="E81" s="57">
        <v>493432</v>
      </c>
      <c r="F81" s="190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1"/>
      <c r="FO81" s="111"/>
      <c r="FP81" s="111"/>
      <c r="FQ81" s="111"/>
      <c r="FR81" s="111"/>
      <c r="FS81" s="111"/>
      <c r="FT81" s="111"/>
      <c r="FU81" s="111"/>
      <c r="FV81" s="111"/>
      <c r="FW81" s="111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1"/>
      <c r="GI81" s="111"/>
      <c r="GJ81" s="111"/>
      <c r="GK81" s="111"/>
      <c r="GL81" s="111"/>
      <c r="GM81" s="111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1"/>
      <c r="HD81" s="111"/>
      <c r="HE81" s="111"/>
      <c r="HF81" s="111"/>
      <c r="HG81" s="111"/>
      <c r="HH81" s="111"/>
      <c r="HI81" s="111"/>
      <c r="HJ81" s="111"/>
      <c r="HK81" s="111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1"/>
      <c r="HZ81" s="111"/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1"/>
      <c r="IL81" s="111"/>
      <c r="IM81" s="111"/>
      <c r="IN81" s="111"/>
      <c r="IO81" s="111"/>
      <c r="IP81" s="111"/>
      <c r="IQ81" s="111"/>
      <c r="IR81" s="111"/>
      <c r="IS81" s="111"/>
      <c r="IT81" s="111"/>
      <c r="IU81" s="111"/>
      <c r="IV81" s="111"/>
      <c r="IW81" s="111"/>
      <c r="IX81" s="111"/>
      <c r="IY81" s="111"/>
      <c r="IZ81" s="111"/>
      <c r="JA81" s="111"/>
      <c r="JB81" s="111"/>
      <c r="JC81" s="111"/>
      <c r="JD81" s="111"/>
      <c r="JE81" s="111"/>
      <c r="JF81" s="111"/>
      <c r="JG81" s="111"/>
      <c r="JH81" s="111"/>
      <c r="JI81" s="111"/>
      <c r="JJ81" s="111"/>
      <c r="JK81" s="111"/>
      <c r="JL81" s="111"/>
      <c r="JM81" s="111"/>
      <c r="JN81" s="111"/>
      <c r="JO81" s="111"/>
      <c r="JP81" s="111"/>
      <c r="JQ81" s="111"/>
      <c r="JR81" s="111"/>
      <c r="JS81" s="111"/>
      <c r="JT81" s="111"/>
      <c r="JU81" s="111"/>
      <c r="JV81" s="111"/>
      <c r="JW81" s="111"/>
      <c r="JX81" s="111"/>
      <c r="JY81" s="111"/>
      <c r="JZ81" s="111"/>
      <c r="KA81" s="111"/>
      <c r="KB81" s="111"/>
      <c r="KC81" s="111"/>
      <c r="KD81" s="111"/>
      <c r="KE81" s="111"/>
      <c r="KF81" s="111"/>
      <c r="KG81" s="111"/>
      <c r="KH81" s="111"/>
      <c r="KI81" s="111"/>
      <c r="KJ81" s="111"/>
      <c r="KK81" s="111"/>
      <c r="KL81" s="111"/>
      <c r="KM81" s="111"/>
      <c r="KN81" s="111"/>
      <c r="KO81" s="111"/>
      <c r="KP81" s="111"/>
      <c r="KQ81" s="111"/>
      <c r="KR81" s="111"/>
      <c r="KS81" s="111"/>
      <c r="KT81" s="111"/>
      <c r="KU81" s="111"/>
      <c r="KV81" s="111"/>
      <c r="KW81" s="111"/>
      <c r="KX81" s="111"/>
      <c r="KY81" s="111"/>
      <c r="KZ81" s="111"/>
      <c r="LA81" s="111"/>
      <c r="LB81" s="111"/>
      <c r="LC81" s="111"/>
      <c r="LD81" s="111"/>
      <c r="LE81" s="111"/>
      <c r="LF81" s="111"/>
      <c r="LG81" s="111"/>
      <c r="LH81" s="111"/>
      <c r="LI81" s="111"/>
      <c r="LJ81" s="111"/>
      <c r="LK81" s="111"/>
      <c r="LL81" s="111"/>
      <c r="LM81" s="111"/>
      <c r="LN81" s="111"/>
      <c r="LO81" s="111"/>
      <c r="LP81" s="111"/>
      <c r="LQ81" s="111"/>
      <c r="LR81" s="111"/>
      <c r="LS81" s="111"/>
      <c r="LT81" s="111"/>
      <c r="LU81" s="111"/>
      <c r="LV81" s="111"/>
      <c r="LW81" s="111"/>
      <c r="LX81" s="111"/>
      <c r="LY81" s="111"/>
      <c r="LZ81" s="111"/>
      <c r="MA81" s="111"/>
      <c r="MB81" s="111"/>
      <c r="MC81" s="111"/>
      <c r="MD81" s="111"/>
      <c r="ME81" s="111"/>
      <c r="MF81" s="111"/>
      <c r="MG81" s="111"/>
      <c r="MH81" s="111"/>
      <c r="MI81" s="111"/>
      <c r="MJ81" s="111"/>
      <c r="MK81" s="111"/>
      <c r="ML81" s="111"/>
      <c r="MM81" s="111"/>
      <c r="MN81" s="111"/>
      <c r="MO81" s="111"/>
      <c r="MP81" s="111"/>
      <c r="MQ81" s="111"/>
      <c r="MR81" s="111"/>
      <c r="MS81" s="111"/>
      <c r="MT81" s="111"/>
      <c r="MU81" s="111"/>
      <c r="MV81" s="111"/>
      <c r="MW81" s="111"/>
      <c r="MX81" s="111"/>
      <c r="MY81" s="111"/>
      <c r="MZ81" s="111"/>
      <c r="NA81" s="111"/>
      <c r="NB81" s="111"/>
      <c r="NC81" s="111"/>
      <c r="ND81" s="111"/>
      <c r="NE81" s="111"/>
      <c r="NF81" s="111"/>
      <c r="NG81" s="111"/>
      <c r="NH81" s="111"/>
      <c r="NI81" s="111"/>
      <c r="NJ81" s="111"/>
      <c r="NK81" s="111"/>
      <c r="NL81" s="111"/>
      <c r="NM81" s="111"/>
      <c r="NN81" s="111"/>
      <c r="NO81" s="111"/>
      <c r="NP81" s="111"/>
      <c r="NQ81" s="111"/>
      <c r="NR81" s="111"/>
      <c r="NS81" s="111"/>
      <c r="NT81" s="111"/>
      <c r="NU81" s="111"/>
      <c r="NV81" s="111"/>
      <c r="NW81" s="111"/>
      <c r="NX81" s="111"/>
    </row>
    <row r="82" spans="1:388" s="122" customFormat="1" ht="22.5" customHeight="1" x14ac:dyDescent="0.2">
      <c r="A82" s="189" t="s">
        <v>46</v>
      </c>
      <c r="B82" s="58" t="s">
        <v>240</v>
      </c>
      <c r="C82" s="58" t="s">
        <v>281</v>
      </c>
      <c r="D82" s="58" t="s">
        <v>294</v>
      </c>
      <c r="E82" s="57">
        <v>493434</v>
      </c>
      <c r="F82" s="190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FV82" s="111"/>
      <c r="FW82" s="111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1"/>
      <c r="GI82" s="111"/>
      <c r="GJ82" s="111"/>
      <c r="GK82" s="111"/>
      <c r="GL82" s="111"/>
      <c r="GM82" s="111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1"/>
      <c r="HD82" s="111"/>
      <c r="HE82" s="111"/>
      <c r="HF82" s="111"/>
      <c r="HG82" s="111"/>
      <c r="HH82" s="111"/>
      <c r="HI82" s="111"/>
      <c r="HJ82" s="111"/>
      <c r="HK82" s="111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1"/>
      <c r="HZ82" s="111"/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1"/>
      <c r="IL82" s="111"/>
      <c r="IM82" s="111"/>
      <c r="IN82" s="111"/>
      <c r="IO82" s="111"/>
      <c r="IP82" s="111"/>
      <c r="IQ82" s="111"/>
      <c r="IR82" s="111"/>
      <c r="IS82" s="111"/>
      <c r="IT82" s="111"/>
      <c r="IU82" s="111"/>
      <c r="IV82" s="111"/>
      <c r="IW82" s="111"/>
      <c r="IX82" s="111"/>
      <c r="IY82" s="111"/>
      <c r="IZ82" s="111"/>
      <c r="JA82" s="111"/>
      <c r="JB82" s="111"/>
      <c r="JC82" s="111"/>
      <c r="JD82" s="111"/>
      <c r="JE82" s="111"/>
      <c r="JF82" s="111"/>
      <c r="JG82" s="111"/>
      <c r="JH82" s="111"/>
      <c r="JI82" s="111"/>
      <c r="JJ82" s="111"/>
      <c r="JK82" s="111"/>
      <c r="JL82" s="111"/>
      <c r="JM82" s="111"/>
      <c r="JN82" s="111"/>
      <c r="JO82" s="111"/>
      <c r="JP82" s="111"/>
      <c r="JQ82" s="111"/>
      <c r="JR82" s="111"/>
      <c r="JS82" s="111"/>
      <c r="JT82" s="111"/>
      <c r="JU82" s="111"/>
      <c r="JV82" s="111"/>
      <c r="JW82" s="111"/>
      <c r="JX82" s="111"/>
      <c r="JY82" s="111"/>
      <c r="JZ82" s="111"/>
      <c r="KA82" s="111"/>
      <c r="KB82" s="111"/>
      <c r="KC82" s="111"/>
      <c r="KD82" s="111"/>
      <c r="KE82" s="111"/>
      <c r="KF82" s="111"/>
      <c r="KG82" s="111"/>
      <c r="KH82" s="111"/>
      <c r="KI82" s="111"/>
      <c r="KJ82" s="111"/>
      <c r="KK82" s="111"/>
      <c r="KL82" s="111"/>
      <c r="KM82" s="111"/>
      <c r="KN82" s="111"/>
      <c r="KO82" s="111"/>
      <c r="KP82" s="111"/>
      <c r="KQ82" s="111"/>
      <c r="KR82" s="111"/>
      <c r="KS82" s="111"/>
      <c r="KT82" s="111"/>
      <c r="KU82" s="111"/>
      <c r="KV82" s="111"/>
      <c r="KW82" s="111"/>
      <c r="KX82" s="111"/>
      <c r="KY82" s="111"/>
      <c r="KZ82" s="111"/>
      <c r="LA82" s="111"/>
      <c r="LB82" s="111"/>
      <c r="LC82" s="111"/>
      <c r="LD82" s="111"/>
      <c r="LE82" s="111"/>
      <c r="LF82" s="111"/>
      <c r="LG82" s="111"/>
      <c r="LH82" s="111"/>
      <c r="LI82" s="111"/>
      <c r="LJ82" s="111"/>
      <c r="LK82" s="111"/>
      <c r="LL82" s="111"/>
      <c r="LM82" s="111"/>
      <c r="LN82" s="111"/>
      <c r="LO82" s="111"/>
      <c r="LP82" s="111"/>
      <c r="LQ82" s="111"/>
      <c r="LR82" s="111"/>
      <c r="LS82" s="111"/>
      <c r="LT82" s="111"/>
      <c r="LU82" s="111"/>
      <c r="LV82" s="111"/>
      <c r="LW82" s="111"/>
      <c r="LX82" s="111"/>
      <c r="LY82" s="111"/>
      <c r="LZ82" s="111"/>
      <c r="MA82" s="111"/>
      <c r="MB82" s="111"/>
      <c r="MC82" s="111"/>
      <c r="MD82" s="111"/>
      <c r="ME82" s="111"/>
      <c r="MF82" s="111"/>
      <c r="MG82" s="111"/>
      <c r="MH82" s="111"/>
      <c r="MI82" s="111"/>
      <c r="MJ82" s="111"/>
      <c r="MK82" s="111"/>
      <c r="ML82" s="111"/>
      <c r="MM82" s="111"/>
      <c r="MN82" s="111"/>
      <c r="MO82" s="111"/>
      <c r="MP82" s="111"/>
      <c r="MQ82" s="111"/>
      <c r="MR82" s="111"/>
      <c r="MS82" s="111"/>
      <c r="MT82" s="111"/>
      <c r="MU82" s="111"/>
      <c r="MV82" s="111"/>
      <c r="MW82" s="111"/>
      <c r="MX82" s="111"/>
      <c r="MY82" s="111"/>
      <c r="MZ82" s="111"/>
      <c r="NA82" s="111"/>
      <c r="NB82" s="111"/>
      <c r="NC82" s="111"/>
      <c r="ND82" s="111"/>
      <c r="NE82" s="111"/>
      <c r="NF82" s="111"/>
      <c r="NG82" s="111"/>
      <c r="NH82" s="111"/>
      <c r="NI82" s="111"/>
      <c r="NJ82" s="111"/>
      <c r="NK82" s="111"/>
      <c r="NL82" s="111"/>
      <c r="NM82" s="111"/>
      <c r="NN82" s="111"/>
      <c r="NO82" s="111"/>
      <c r="NP82" s="111"/>
      <c r="NQ82" s="111"/>
      <c r="NR82" s="111"/>
      <c r="NS82" s="111"/>
      <c r="NT82" s="111"/>
      <c r="NU82" s="111"/>
      <c r="NV82" s="111"/>
      <c r="NW82" s="111"/>
      <c r="NX82" s="111"/>
    </row>
    <row r="83" spans="1:388" s="122" customFormat="1" ht="22.5" customHeight="1" x14ac:dyDescent="0.2">
      <c r="A83" s="189" t="s">
        <v>46</v>
      </c>
      <c r="B83" s="58" t="s">
        <v>240</v>
      </c>
      <c r="C83" s="58" t="s">
        <v>282</v>
      </c>
      <c r="D83" s="58" t="s">
        <v>295</v>
      </c>
      <c r="E83" s="57">
        <v>96706</v>
      </c>
      <c r="F83" s="190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1"/>
      <c r="FO83" s="111"/>
      <c r="FP83" s="111"/>
      <c r="FQ83" s="111"/>
      <c r="FR83" s="111"/>
      <c r="FS83" s="111"/>
      <c r="FT83" s="111"/>
      <c r="FU83" s="111"/>
      <c r="FV83" s="111"/>
      <c r="FW83" s="111"/>
      <c r="FX83" s="111"/>
      <c r="FY83" s="111"/>
      <c r="FZ83" s="111"/>
      <c r="GA83" s="111"/>
      <c r="GB83" s="111"/>
      <c r="GC83" s="111"/>
      <c r="GD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1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  <c r="IW83" s="111"/>
      <c r="IX83" s="111"/>
      <c r="IY83" s="111"/>
      <c r="IZ83" s="111"/>
      <c r="JA83" s="111"/>
      <c r="JB83" s="111"/>
      <c r="JC83" s="111"/>
      <c r="JD83" s="111"/>
      <c r="JE83" s="111"/>
      <c r="JF83" s="111"/>
      <c r="JG83" s="111"/>
      <c r="JH83" s="111"/>
      <c r="JI83" s="111"/>
      <c r="JJ83" s="111"/>
      <c r="JK83" s="111"/>
      <c r="JL83" s="111"/>
      <c r="JM83" s="111"/>
      <c r="JN83" s="111"/>
      <c r="JO83" s="111"/>
      <c r="JP83" s="111"/>
      <c r="JQ83" s="111"/>
      <c r="JR83" s="111"/>
      <c r="JS83" s="111"/>
      <c r="JT83" s="111"/>
      <c r="JU83" s="111"/>
      <c r="JV83" s="111"/>
      <c r="JW83" s="111"/>
      <c r="JX83" s="111"/>
      <c r="JY83" s="111"/>
      <c r="JZ83" s="111"/>
      <c r="KA83" s="111"/>
      <c r="KB83" s="111"/>
      <c r="KC83" s="111"/>
      <c r="KD83" s="111"/>
      <c r="KE83" s="111"/>
      <c r="KF83" s="111"/>
      <c r="KG83" s="111"/>
      <c r="KH83" s="111"/>
      <c r="KI83" s="111"/>
      <c r="KJ83" s="111"/>
      <c r="KK83" s="111"/>
      <c r="KL83" s="111"/>
      <c r="KM83" s="111"/>
      <c r="KN83" s="111"/>
      <c r="KO83" s="111"/>
      <c r="KP83" s="111"/>
      <c r="KQ83" s="111"/>
      <c r="KR83" s="111"/>
      <c r="KS83" s="111"/>
      <c r="KT83" s="111"/>
      <c r="KU83" s="111"/>
      <c r="KV83" s="111"/>
      <c r="KW83" s="111"/>
      <c r="KX83" s="111"/>
      <c r="KY83" s="111"/>
      <c r="KZ83" s="111"/>
      <c r="LA83" s="111"/>
      <c r="LB83" s="111"/>
      <c r="LC83" s="111"/>
      <c r="LD83" s="111"/>
      <c r="LE83" s="111"/>
      <c r="LF83" s="111"/>
      <c r="LG83" s="111"/>
      <c r="LH83" s="111"/>
      <c r="LI83" s="111"/>
      <c r="LJ83" s="111"/>
      <c r="LK83" s="111"/>
      <c r="LL83" s="111"/>
      <c r="LM83" s="111"/>
      <c r="LN83" s="111"/>
      <c r="LO83" s="111"/>
      <c r="LP83" s="111"/>
      <c r="LQ83" s="111"/>
      <c r="LR83" s="111"/>
      <c r="LS83" s="111"/>
      <c r="LT83" s="111"/>
      <c r="LU83" s="111"/>
      <c r="LV83" s="111"/>
      <c r="LW83" s="111"/>
      <c r="LX83" s="111"/>
      <c r="LY83" s="111"/>
      <c r="LZ83" s="111"/>
      <c r="MA83" s="111"/>
      <c r="MB83" s="111"/>
      <c r="MC83" s="111"/>
      <c r="MD83" s="111"/>
      <c r="ME83" s="111"/>
      <c r="MF83" s="111"/>
      <c r="MG83" s="111"/>
      <c r="MH83" s="111"/>
      <c r="MI83" s="111"/>
      <c r="MJ83" s="111"/>
      <c r="MK83" s="111"/>
      <c r="ML83" s="111"/>
      <c r="MM83" s="111"/>
      <c r="MN83" s="111"/>
      <c r="MO83" s="111"/>
      <c r="MP83" s="111"/>
      <c r="MQ83" s="111"/>
      <c r="MR83" s="111"/>
      <c r="MS83" s="111"/>
      <c r="MT83" s="111"/>
      <c r="MU83" s="111"/>
      <c r="MV83" s="111"/>
      <c r="MW83" s="111"/>
      <c r="MX83" s="111"/>
      <c r="MY83" s="111"/>
      <c r="MZ83" s="111"/>
      <c r="NA83" s="111"/>
      <c r="NB83" s="111"/>
      <c r="NC83" s="111"/>
      <c r="ND83" s="111"/>
      <c r="NE83" s="111"/>
      <c r="NF83" s="111"/>
      <c r="NG83" s="111"/>
      <c r="NH83" s="111"/>
      <c r="NI83" s="111"/>
      <c r="NJ83" s="111"/>
      <c r="NK83" s="111"/>
      <c r="NL83" s="111"/>
      <c r="NM83" s="111"/>
      <c r="NN83" s="111"/>
      <c r="NO83" s="111"/>
      <c r="NP83" s="111"/>
      <c r="NQ83" s="111"/>
      <c r="NR83" s="111"/>
      <c r="NS83" s="111"/>
      <c r="NT83" s="111"/>
      <c r="NU83" s="111"/>
      <c r="NV83" s="111"/>
      <c r="NW83" s="111"/>
      <c r="NX83" s="111"/>
    </row>
    <row r="84" spans="1:388" s="127" customFormat="1" ht="22.5" customHeight="1" x14ac:dyDescent="0.2">
      <c r="A84" s="189" t="s">
        <v>46</v>
      </c>
      <c r="B84" s="58" t="s">
        <v>240</v>
      </c>
      <c r="C84" s="58" t="s">
        <v>283</v>
      </c>
      <c r="D84" s="58" t="s">
        <v>3</v>
      </c>
      <c r="E84" s="57">
        <v>11918439</v>
      </c>
      <c r="F84" s="190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1"/>
      <c r="FO84" s="111"/>
      <c r="FP84" s="111"/>
      <c r="FQ84" s="111"/>
      <c r="FR84" s="111"/>
      <c r="FS84" s="111"/>
      <c r="FT84" s="111"/>
      <c r="FU84" s="111"/>
      <c r="FV84" s="111"/>
      <c r="FW84" s="111"/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1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1"/>
      <c r="IZ84" s="111"/>
      <c r="JA84" s="111"/>
      <c r="JB84" s="111"/>
      <c r="JC84" s="111"/>
      <c r="JD84" s="111"/>
      <c r="JE84" s="111"/>
      <c r="JF84" s="111"/>
      <c r="JG84" s="111"/>
      <c r="JH84" s="111"/>
      <c r="JI84" s="111"/>
      <c r="JJ84" s="111"/>
      <c r="JK84" s="111"/>
      <c r="JL84" s="111"/>
      <c r="JM84" s="111"/>
      <c r="JN84" s="111"/>
      <c r="JO84" s="111"/>
      <c r="JP84" s="111"/>
      <c r="JQ84" s="111"/>
      <c r="JR84" s="111"/>
      <c r="JS84" s="111"/>
      <c r="JT84" s="111"/>
      <c r="JU84" s="111"/>
      <c r="JV84" s="111"/>
      <c r="JW84" s="111"/>
      <c r="JX84" s="111"/>
      <c r="JY84" s="111"/>
      <c r="JZ84" s="111"/>
      <c r="KA84" s="111"/>
      <c r="KB84" s="111"/>
      <c r="KC84" s="111"/>
      <c r="KD84" s="111"/>
      <c r="KE84" s="111"/>
      <c r="KF84" s="111"/>
      <c r="KG84" s="111"/>
      <c r="KH84" s="111"/>
      <c r="KI84" s="111"/>
      <c r="KJ84" s="111"/>
      <c r="KK84" s="111"/>
      <c r="KL84" s="111"/>
      <c r="KM84" s="111"/>
      <c r="KN84" s="111"/>
      <c r="KO84" s="111"/>
      <c r="KP84" s="111"/>
      <c r="KQ84" s="111"/>
      <c r="KR84" s="111"/>
      <c r="KS84" s="111"/>
      <c r="KT84" s="111"/>
      <c r="KU84" s="111"/>
      <c r="KV84" s="111"/>
      <c r="KW84" s="111"/>
      <c r="KX84" s="111"/>
      <c r="KY84" s="111"/>
      <c r="KZ84" s="111"/>
      <c r="LA84" s="111"/>
      <c r="LB84" s="111"/>
      <c r="LC84" s="111"/>
      <c r="LD84" s="111"/>
      <c r="LE84" s="111"/>
      <c r="LF84" s="111"/>
      <c r="LG84" s="111"/>
      <c r="LH84" s="111"/>
      <c r="LI84" s="111"/>
      <c r="LJ84" s="111"/>
      <c r="LK84" s="111"/>
      <c r="LL84" s="111"/>
      <c r="LM84" s="111"/>
      <c r="LN84" s="111"/>
      <c r="LO84" s="111"/>
      <c r="LP84" s="111"/>
      <c r="LQ84" s="111"/>
      <c r="LR84" s="111"/>
      <c r="LS84" s="111"/>
      <c r="LT84" s="111"/>
      <c r="LU84" s="111"/>
      <c r="LV84" s="111"/>
      <c r="LW84" s="111"/>
      <c r="LX84" s="111"/>
      <c r="LY84" s="111"/>
      <c r="LZ84" s="111"/>
      <c r="MA84" s="111"/>
      <c r="MB84" s="111"/>
      <c r="MC84" s="111"/>
      <c r="MD84" s="111"/>
      <c r="ME84" s="111"/>
      <c r="MF84" s="111"/>
      <c r="MG84" s="111"/>
      <c r="MH84" s="111"/>
      <c r="MI84" s="111"/>
      <c r="MJ84" s="111"/>
      <c r="MK84" s="111"/>
      <c r="ML84" s="111"/>
      <c r="MM84" s="111"/>
      <c r="MN84" s="111"/>
      <c r="MO84" s="111"/>
      <c r="MP84" s="111"/>
      <c r="MQ84" s="111"/>
      <c r="MR84" s="111"/>
      <c r="MS84" s="111"/>
      <c r="MT84" s="111"/>
      <c r="MU84" s="111"/>
      <c r="MV84" s="111"/>
      <c r="MW84" s="111"/>
      <c r="MX84" s="111"/>
      <c r="MY84" s="111"/>
      <c r="MZ84" s="111"/>
      <c r="NA84" s="111"/>
      <c r="NB84" s="111"/>
      <c r="NC84" s="111"/>
      <c r="ND84" s="111"/>
      <c r="NE84" s="111"/>
      <c r="NF84" s="111"/>
      <c r="NG84" s="111"/>
      <c r="NH84" s="111"/>
      <c r="NI84" s="111"/>
      <c r="NJ84" s="111"/>
      <c r="NK84" s="111"/>
      <c r="NL84" s="111"/>
      <c r="NM84" s="111"/>
      <c r="NN84" s="111"/>
      <c r="NO84" s="111"/>
      <c r="NP84" s="111"/>
      <c r="NQ84" s="111"/>
      <c r="NR84" s="111"/>
      <c r="NS84" s="111"/>
      <c r="NT84" s="111"/>
      <c r="NU84" s="111"/>
      <c r="NV84" s="111"/>
      <c r="NW84" s="111"/>
      <c r="NX84" s="111"/>
    </row>
    <row r="85" spans="1:388" s="122" customFormat="1" ht="22.5" customHeight="1" x14ac:dyDescent="0.2">
      <c r="A85" s="189" t="s">
        <v>46</v>
      </c>
      <c r="B85" s="58" t="s">
        <v>240</v>
      </c>
      <c r="C85" s="58" t="s">
        <v>284</v>
      </c>
      <c r="D85" s="58" t="s">
        <v>296</v>
      </c>
      <c r="E85" s="57">
        <v>1532876.71</v>
      </c>
      <c r="F85" s="190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1"/>
      <c r="HD85" s="111"/>
      <c r="HE85" s="111"/>
      <c r="HF85" s="111"/>
      <c r="HG85" s="111"/>
      <c r="HH85" s="111"/>
      <c r="HI85" s="111"/>
      <c r="HJ85" s="111"/>
      <c r="HK85" s="111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1"/>
      <c r="HZ85" s="111"/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1"/>
      <c r="IL85" s="111"/>
      <c r="IM85" s="111"/>
      <c r="IN85" s="111"/>
      <c r="IO85" s="111"/>
      <c r="IP85" s="111"/>
      <c r="IQ85" s="111"/>
      <c r="IR85" s="111"/>
      <c r="IS85" s="111"/>
      <c r="IT85" s="111"/>
      <c r="IU85" s="111"/>
      <c r="IV85" s="111"/>
      <c r="IW85" s="111"/>
      <c r="IX85" s="111"/>
      <c r="IY85" s="111"/>
      <c r="IZ85" s="111"/>
      <c r="JA85" s="111"/>
      <c r="JB85" s="111"/>
      <c r="JC85" s="111"/>
      <c r="JD85" s="111"/>
      <c r="JE85" s="111"/>
      <c r="JF85" s="111"/>
      <c r="JG85" s="111"/>
      <c r="JH85" s="111"/>
      <c r="JI85" s="111"/>
      <c r="JJ85" s="111"/>
      <c r="JK85" s="111"/>
      <c r="JL85" s="111"/>
      <c r="JM85" s="111"/>
      <c r="JN85" s="111"/>
      <c r="JO85" s="111"/>
      <c r="JP85" s="111"/>
      <c r="JQ85" s="111"/>
      <c r="JR85" s="111"/>
      <c r="JS85" s="111"/>
      <c r="JT85" s="111"/>
      <c r="JU85" s="111"/>
      <c r="JV85" s="111"/>
      <c r="JW85" s="111"/>
      <c r="JX85" s="111"/>
      <c r="JY85" s="111"/>
      <c r="JZ85" s="111"/>
      <c r="KA85" s="111"/>
      <c r="KB85" s="111"/>
      <c r="KC85" s="111"/>
      <c r="KD85" s="111"/>
      <c r="KE85" s="111"/>
      <c r="KF85" s="111"/>
      <c r="KG85" s="111"/>
      <c r="KH85" s="111"/>
      <c r="KI85" s="111"/>
      <c r="KJ85" s="111"/>
      <c r="KK85" s="111"/>
      <c r="KL85" s="111"/>
      <c r="KM85" s="111"/>
      <c r="KN85" s="111"/>
      <c r="KO85" s="111"/>
      <c r="KP85" s="111"/>
      <c r="KQ85" s="111"/>
      <c r="KR85" s="111"/>
      <c r="KS85" s="111"/>
      <c r="KT85" s="111"/>
      <c r="KU85" s="111"/>
      <c r="KV85" s="111"/>
      <c r="KW85" s="111"/>
      <c r="KX85" s="111"/>
      <c r="KY85" s="111"/>
      <c r="KZ85" s="111"/>
      <c r="LA85" s="111"/>
      <c r="LB85" s="111"/>
      <c r="LC85" s="111"/>
      <c r="LD85" s="111"/>
      <c r="LE85" s="111"/>
      <c r="LF85" s="111"/>
      <c r="LG85" s="111"/>
      <c r="LH85" s="111"/>
      <c r="LI85" s="111"/>
      <c r="LJ85" s="111"/>
      <c r="LK85" s="111"/>
      <c r="LL85" s="111"/>
      <c r="LM85" s="111"/>
      <c r="LN85" s="111"/>
      <c r="LO85" s="111"/>
      <c r="LP85" s="111"/>
      <c r="LQ85" s="111"/>
      <c r="LR85" s="111"/>
      <c r="LS85" s="111"/>
      <c r="LT85" s="111"/>
      <c r="LU85" s="111"/>
      <c r="LV85" s="111"/>
      <c r="LW85" s="111"/>
      <c r="LX85" s="111"/>
      <c r="LY85" s="111"/>
      <c r="LZ85" s="111"/>
      <c r="MA85" s="111"/>
      <c r="MB85" s="111"/>
      <c r="MC85" s="111"/>
      <c r="MD85" s="111"/>
      <c r="ME85" s="111"/>
      <c r="MF85" s="111"/>
      <c r="MG85" s="111"/>
      <c r="MH85" s="111"/>
      <c r="MI85" s="111"/>
      <c r="MJ85" s="111"/>
      <c r="MK85" s="111"/>
      <c r="ML85" s="111"/>
      <c r="MM85" s="111"/>
      <c r="MN85" s="111"/>
      <c r="MO85" s="111"/>
      <c r="MP85" s="111"/>
      <c r="MQ85" s="111"/>
      <c r="MR85" s="111"/>
      <c r="MS85" s="111"/>
      <c r="MT85" s="111"/>
      <c r="MU85" s="111"/>
      <c r="MV85" s="111"/>
      <c r="MW85" s="111"/>
      <c r="MX85" s="111"/>
      <c r="MY85" s="111"/>
      <c r="MZ85" s="111"/>
      <c r="NA85" s="111"/>
      <c r="NB85" s="111"/>
      <c r="NC85" s="111"/>
      <c r="ND85" s="111"/>
      <c r="NE85" s="111"/>
      <c r="NF85" s="111"/>
      <c r="NG85" s="111"/>
      <c r="NH85" s="111"/>
      <c r="NI85" s="111"/>
      <c r="NJ85" s="111"/>
      <c r="NK85" s="111"/>
      <c r="NL85" s="111"/>
      <c r="NM85" s="111"/>
      <c r="NN85" s="111"/>
      <c r="NO85" s="111"/>
      <c r="NP85" s="111"/>
      <c r="NQ85" s="111"/>
      <c r="NR85" s="111"/>
      <c r="NS85" s="111"/>
      <c r="NT85" s="111"/>
      <c r="NU85" s="111"/>
      <c r="NV85" s="111"/>
      <c r="NW85" s="111"/>
      <c r="NX85" s="111"/>
    </row>
    <row r="86" spans="1:388" s="122" customFormat="1" ht="22.5" customHeight="1" x14ac:dyDescent="0.2">
      <c r="A86" s="189" t="s">
        <v>46</v>
      </c>
      <c r="B86" s="58" t="s">
        <v>240</v>
      </c>
      <c r="C86" s="58" t="s">
        <v>285</v>
      </c>
      <c r="D86" s="58" t="s">
        <v>3</v>
      </c>
      <c r="E86" s="57">
        <v>2000000</v>
      </c>
      <c r="F86" s="194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1"/>
      <c r="FO86" s="111"/>
      <c r="FP86" s="111"/>
      <c r="FQ86" s="111"/>
      <c r="FR86" s="111"/>
      <c r="FS86" s="111"/>
      <c r="FT86" s="111"/>
      <c r="FU86" s="111"/>
      <c r="FV86" s="111"/>
      <c r="FW86" s="111"/>
      <c r="FX86" s="111"/>
      <c r="FY86" s="111"/>
      <c r="FZ86" s="111"/>
      <c r="GA86" s="111"/>
      <c r="GB86" s="111"/>
      <c r="GC86" s="111"/>
      <c r="GD86" s="111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1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  <c r="IW86" s="111"/>
      <c r="IX86" s="111"/>
      <c r="IY86" s="111"/>
      <c r="IZ86" s="111"/>
      <c r="JA86" s="111"/>
      <c r="JB86" s="111"/>
      <c r="JC86" s="111"/>
      <c r="JD86" s="111"/>
      <c r="JE86" s="111"/>
      <c r="JF86" s="111"/>
      <c r="JG86" s="111"/>
      <c r="JH86" s="111"/>
      <c r="JI86" s="111"/>
      <c r="JJ86" s="111"/>
      <c r="JK86" s="111"/>
      <c r="JL86" s="111"/>
      <c r="JM86" s="111"/>
      <c r="JN86" s="111"/>
      <c r="JO86" s="111"/>
      <c r="JP86" s="111"/>
      <c r="JQ86" s="111"/>
      <c r="JR86" s="111"/>
      <c r="JS86" s="111"/>
      <c r="JT86" s="111"/>
      <c r="JU86" s="111"/>
      <c r="JV86" s="111"/>
      <c r="JW86" s="111"/>
      <c r="JX86" s="111"/>
      <c r="JY86" s="111"/>
      <c r="JZ86" s="111"/>
      <c r="KA86" s="111"/>
      <c r="KB86" s="111"/>
      <c r="KC86" s="111"/>
      <c r="KD86" s="111"/>
      <c r="KE86" s="111"/>
      <c r="KF86" s="111"/>
      <c r="KG86" s="111"/>
      <c r="KH86" s="111"/>
      <c r="KI86" s="111"/>
      <c r="KJ86" s="111"/>
      <c r="KK86" s="111"/>
      <c r="KL86" s="111"/>
      <c r="KM86" s="111"/>
      <c r="KN86" s="111"/>
      <c r="KO86" s="111"/>
      <c r="KP86" s="111"/>
      <c r="KQ86" s="111"/>
      <c r="KR86" s="111"/>
      <c r="KS86" s="111"/>
      <c r="KT86" s="111"/>
      <c r="KU86" s="111"/>
      <c r="KV86" s="111"/>
      <c r="KW86" s="111"/>
      <c r="KX86" s="111"/>
      <c r="KY86" s="111"/>
      <c r="KZ86" s="111"/>
      <c r="LA86" s="111"/>
      <c r="LB86" s="111"/>
      <c r="LC86" s="111"/>
      <c r="LD86" s="111"/>
      <c r="LE86" s="111"/>
      <c r="LF86" s="111"/>
      <c r="LG86" s="111"/>
      <c r="LH86" s="111"/>
      <c r="LI86" s="111"/>
      <c r="LJ86" s="111"/>
      <c r="LK86" s="111"/>
      <c r="LL86" s="111"/>
      <c r="LM86" s="111"/>
      <c r="LN86" s="111"/>
      <c r="LO86" s="111"/>
      <c r="LP86" s="111"/>
      <c r="LQ86" s="111"/>
      <c r="LR86" s="111"/>
      <c r="LS86" s="111"/>
      <c r="LT86" s="111"/>
      <c r="LU86" s="111"/>
      <c r="LV86" s="111"/>
      <c r="LW86" s="111"/>
      <c r="LX86" s="111"/>
      <c r="LY86" s="111"/>
      <c r="LZ86" s="111"/>
      <c r="MA86" s="111"/>
      <c r="MB86" s="111"/>
      <c r="MC86" s="111"/>
      <c r="MD86" s="111"/>
      <c r="ME86" s="111"/>
      <c r="MF86" s="111"/>
      <c r="MG86" s="111"/>
      <c r="MH86" s="111"/>
      <c r="MI86" s="111"/>
      <c r="MJ86" s="111"/>
      <c r="MK86" s="111"/>
      <c r="ML86" s="111"/>
      <c r="MM86" s="111"/>
      <c r="MN86" s="111"/>
      <c r="MO86" s="111"/>
      <c r="MP86" s="111"/>
      <c r="MQ86" s="111"/>
      <c r="MR86" s="111"/>
      <c r="MS86" s="111"/>
      <c r="MT86" s="111"/>
      <c r="MU86" s="111"/>
      <c r="MV86" s="111"/>
      <c r="MW86" s="111"/>
      <c r="MX86" s="111"/>
      <c r="MY86" s="111"/>
      <c r="MZ86" s="111"/>
      <c r="NA86" s="111"/>
      <c r="NB86" s="111"/>
      <c r="NC86" s="111"/>
      <c r="ND86" s="111"/>
      <c r="NE86" s="111"/>
      <c r="NF86" s="111"/>
      <c r="NG86" s="111"/>
      <c r="NH86" s="111"/>
      <c r="NI86" s="111"/>
      <c r="NJ86" s="111"/>
      <c r="NK86" s="111"/>
      <c r="NL86" s="111"/>
      <c r="NM86" s="111"/>
      <c r="NN86" s="111"/>
      <c r="NO86" s="111"/>
      <c r="NP86" s="111"/>
      <c r="NQ86" s="111"/>
      <c r="NR86" s="111"/>
      <c r="NS86" s="111"/>
      <c r="NT86" s="111"/>
      <c r="NU86" s="111"/>
      <c r="NV86" s="111"/>
      <c r="NW86" s="111"/>
      <c r="NX86" s="111"/>
    </row>
    <row r="87" spans="1:388" s="122" customFormat="1" ht="22.5" customHeight="1" x14ac:dyDescent="0.2">
      <c r="A87" s="189" t="s">
        <v>46</v>
      </c>
      <c r="B87" s="58" t="s">
        <v>240</v>
      </c>
      <c r="C87" s="58" t="s">
        <v>49</v>
      </c>
      <c r="D87" s="58" t="s">
        <v>3</v>
      </c>
      <c r="E87" s="57">
        <v>1786000</v>
      </c>
      <c r="F87" s="194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1"/>
      <c r="FO87" s="111"/>
      <c r="FP87" s="111"/>
      <c r="FQ87" s="111"/>
      <c r="FR87" s="111"/>
      <c r="FS87" s="111"/>
      <c r="FT87" s="111"/>
      <c r="FU87" s="111"/>
      <c r="FV87" s="111"/>
      <c r="FW87" s="111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1"/>
      <c r="GI87" s="111"/>
      <c r="GJ87" s="111"/>
      <c r="GK87" s="111"/>
      <c r="GL87" s="111"/>
      <c r="GM87" s="111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1"/>
      <c r="HD87" s="111"/>
      <c r="HE87" s="111"/>
      <c r="HF87" s="111"/>
      <c r="HG87" s="111"/>
      <c r="HH87" s="111"/>
      <c r="HI87" s="111"/>
      <c r="HJ87" s="111"/>
      <c r="HK87" s="111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1"/>
      <c r="HZ87" s="111"/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1"/>
      <c r="IL87" s="111"/>
      <c r="IM87" s="111"/>
      <c r="IN87" s="111"/>
      <c r="IO87" s="111"/>
      <c r="IP87" s="111"/>
      <c r="IQ87" s="111"/>
      <c r="IR87" s="111"/>
      <c r="IS87" s="111"/>
      <c r="IT87" s="111"/>
      <c r="IU87" s="111"/>
      <c r="IV87" s="111"/>
      <c r="IW87" s="111"/>
      <c r="IX87" s="111"/>
      <c r="IY87" s="111"/>
      <c r="IZ87" s="111"/>
      <c r="JA87" s="111"/>
      <c r="JB87" s="111"/>
      <c r="JC87" s="111"/>
      <c r="JD87" s="111"/>
      <c r="JE87" s="111"/>
      <c r="JF87" s="111"/>
      <c r="JG87" s="111"/>
      <c r="JH87" s="111"/>
      <c r="JI87" s="111"/>
      <c r="JJ87" s="111"/>
      <c r="JK87" s="111"/>
      <c r="JL87" s="111"/>
      <c r="JM87" s="111"/>
      <c r="JN87" s="111"/>
      <c r="JO87" s="111"/>
      <c r="JP87" s="111"/>
      <c r="JQ87" s="111"/>
      <c r="JR87" s="111"/>
      <c r="JS87" s="111"/>
      <c r="JT87" s="111"/>
      <c r="JU87" s="111"/>
      <c r="JV87" s="111"/>
      <c r="JW87" s="111"/>
      <c r="JX87" s="111"/>
      <c r="JY87" s="111"/>
      <c r="JZ87" s="111"/>
      <c r="KA87" s="111"/>
      <c r="KB87" s="111"/>
      <c r="KC87" s="111"/>
      <c r="KD87" s="111"/>
      <c r="KE87" s="111"/>
      <c r="KF87" s="111"/>
      <c r="KG87" s="111"/>
      <c r="KH87" s="111"/>
      <c r="KI87" s="111"/>
      <c r="KJ87" s="111"/>
      <c r="KK87" s="111"/>
      <c r="KL87" s="111"/>
      <c r="KM87" s="111"/>
      <c r="KN87" s="111"/>
      <c r="KO87" s="111"/>
      <c r="KP87" s="111"/>
      <c r="KQ87" s="111"/>
      <c r="KR87" s="111"/>
      <c r="KS87" s="111"/>
      <c r="KT87" s="111"/>
      <c r="KU87" s="111"/>
      <c r="KV87" s="111"/>
      <c r="KW87" s="111"/>
      <c r="KX87" s="111"/>
      <c r="KY87" s="111"/>
      <c r="KZ87" s="111"/>
      <c r="LA87" s="111"/>
      <c r="LB87" s="111"/>
      <c r="LC87" s="111"/>
      <c r="LD87" s="111"/>
      <c r="LE87" s="111"/>
      <c r="LF87" s="111"/>
      <c r="LG87" s="111"/>
      <c r="LH87" s="111"/>
      <c r="LI87" s="111"/>
      <c r="LJ87" s="111"/>
      <c r="LK87" s="111"/>
      <c r="LL87" s="111"/>
      <c r="LM87" s="111"/>
      <c r="LN87" s="111"/>
      <c r="LO87" s="111"/>
      <c r="LP87" s="111"/>
      <c r="LQ87" s="111"/>
      <c r="LR87" s="111"/>
      <c r="LS87" s="111"/>
      <c r="LT87" s="111"/>
      <c r="LU87" s="111"/>
      <c r="LV87" s="111"/>
      <c r="LW87" s="111"/>
      <c r="LX87" s="111"/>
      <c r="LY87" s="111"/>
      <c r="LZ87" s="111"/>
      <c r="MA87" s="111"/>
      <c r="MB87" s="111"/>
      <c r="MC87" s="111"/>
      <c r="MD87" s="111"/>
      <c r="ME87" s="111"/>
      <c r="MF87" s="111"/>
      <c r="MG87" s="111"/>
      <c r="MH87" s="111"/>
      <c r="MI87" s="111"/>
      <c r="MJ87" s="111"/>
      <c r="MK87" s="111"/>
      <c r="ML87" s="111"/>
      <c r="MM87" s="111"/>
      <c r="MN87" s="111"/>
      <c r="MO87" s="111"/>
      <c r="MP87" s="111"/>
      <c r="MQ87" s="111"/>
      <c r="MR87" s="111"/>
      <c r="MS87" s="111"/>
      <c r="MT87" s="111"/>
      <c r="MU87" s="111"/>
      <c r="MV87" s="111"/>
      <c r="MW87" s="111"/>
      <c r="MX87" s="111"/>
      <c r="MY87" s="111"/>
      <c r="MZ87" s="111"/>
      <c r="NA87" s="111"/>
      <c r="NB87" s="111"/>
      <c r="NC87" s="111"/>
      <c r="ND87" s="111"/>
      <c r="NE87" s="111"/>
      <c r="NF87" s="111"/>
      <c r="NG87" s="111"/>
      <c r="NH87" s="111"/>
      <c r="NI87" s="111"/>
      <c r="NJ87" s="111"/>
      <c r="NK87" s="111"/>
      <c r="NL87" s="111"/>
      <c r="NM87" s="111"/>
      <c r="NN87" s="111"/>
      <c r="NO87" s="111"/>
      <c r="NP87" s="111"/>
      <c r="NQ87" s="111"/>
      <c r="NR87" s="111"/>
      <c r="NS87" s="111"/>
      <c r="NT87" s="111"/>
      <c r="NU87" s="111"/>
      <c r="NV87" s="111"/>
      <c r="NW87" s="111"/>
      <c r="NX87" s="111"/>
    </row>
    <row r="88" spans="1:388" s="122" customFormat="1" ht="22.5" customHeight="1" x14ac:dyDescent="0.2">
      <c r="A88" s="189" t="s">
        <v>46</v>
      </c>
      <c r="B88" s="58" t="s">
        <v>219</v>
      </c>
      <c r="C88" s="58" t="s">
        <v>286</v>
      </c>
      <c r="D88" s="58" t="s">
        <v>297</v>
      </c>
      <c r="E88" s="57">
        <v>228118</v>
      </c>
      <c r="F88" s="194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1"/>
      <c r="FO88" s="111"/>
      <c r="FP88" s="111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1"/>
      <c r="HC88" s="111"/>
      <c r="HD88" s="111"/>
      <c r="HE88" s="111"/>
      <c r="HF88" s="111"/>
      <c r="HG88" s="111"/>
      <c r="HH88" s="111"/>
      <c r="HI88" s="111"/>
      <c r="HJ88" s="111"/>
      <c r="HK88" s="111"/>
      <c r="HL88" s="111"/>
      <c r="HM88" s="111"/>
      <c r="HN88" s="111"/>
      <c r="HO88" s="111"/>
      <c r="HP88" s="111"/>
      <c r="HQ88" s="111"/>
      <c r="HR88" s="111"/>
      <c r="HS88" s="111"/>
      <c r="HT88" s="111"/>
      <c r="HU88" s="111"/>
      <c r="HV88" s="111"/>
      <c r="HW88" s="111"/>
      <c r="HX88" s="111"/>
      <c r="HY88" s="111"/>
      <c r="HZ88" s="111"/>
      <c r="IA88" s="111"/>
      <c r="IB88" s="111"/>
      <c r="IC88" s="111"/>
      <c r="ID88" s="111"/>
      <c r="IE88" s="111"/>
      <c r="IF88" s="111"/>
      <c r="IG88" s="111"/>
      <c r="IH88" s="111"/>
      <c r="II88" s="111"/>
      <c r="IJ88" s="111"/>
      <c r="IK88" s="111"/>
      <c r="IL88" s="111"/>
      <c r="IM88" s="111"/>
      <c r="IN88" s="111"/>
      <c r="IO88" s="111"/>
      <c r="IP88" s="111"/>
      <c r="IQ88" s="111"/>
      <c r="IR88" s="111"/>
      <c r="IS88" s="111"/>
      <c r="IT88" s="111"/>
      <c r="IU88" s="111"/>
      <c r="IV88" s="111"/>
      <c r="IW88" s="111"/>
      <c r="IX88" s="111"/>
      <c r="IY88" s="111"/>
      <c r="IZ88" s="111"/>
      <c r="JA88" s="111"/>
      <c r="JB88" s="111"/>
      <c r="JC88" s="111"/>
      <c r="JD88" s="111"/>
      <c r="JE88" s="111"/>
      <c r="JF88" s="111"/>
      <c r="JG88" s="111"/>
      <c r="JH88" s="111"/>
      <c r="JI88" s="111"/>
      <c r="JJ88" s="111"/>
      <c r="JK88" s="111"/>
      <c r="JL88" s="111"/>
      <c r="JM88" s="111"/>
      <c r="JN88" s="111"/>
      <c r="JO88" s="111"/>
      <c r="JP88" s="111"/>
      <c r="JQ88" s="111"/>
      <c r="JR88" s="111"/>
      <c r="JS88" s="111"/>
      <c r="JT88" s="111"/>
      <c r="JU88" s="111"/>
      <c r="JV88" s="111"/>
      <c r="JW88" s="111"/>
      <c r="JX88" s="111"/>
      <c r="JY88" s="111"/>
      <c r="JZ88" s="111"/>
      <c r="KA88" s="111"/>
      <c r="KB88" s="111"/>
      <c r="KC88" s="111"/>
      <c r="KD88" s="111"/>
      <c r="KE88" s="111"/>
      <c r="KF88" s="111"/>
      <c r="KG88" s="111"/>
      <c r="KH88" s="111"/>
      <c r="KI88" s="111"/>
      <c r="KJ88" s="111"/>
      <c r="KK88" s="111"/>
      <c r="KL88" s="111"/>
      <c r="KM88" s="111"/>
      <c r="KN88" s="111"/>
      <c r="KO88" s="111"/>
      <c r="KP88" s="111"/>
      <c r="KQ88" s="111"/>
      <c r="KR88" s="111"/>
      <c r="KS88" s="111"/>
      <c r="KT88" s="111"/>
      <c r="KU88" s="111"/>
      <c r="KV88" s="111"/>
      <c r="KW88" s="111"/>
      <c r="KX88" s="111"/>
      <c r="KY88" s="111"/>
      <c r="KZ88" s="111"/>
      <c r="LA88" s="111"/>
      <c r="LB88" s="111"/>
      <c r="LC88" s="111"/>
      <c r="LD88" s="111"/>
      <c r="LE88" s="111"/>
      <c r="LF88" s="111"/>
      <c r="LG88" s="111"/>
      <c r="LH88" s="111"/>
      <c r="LI88" s="111"/>
      <c r="LJ88" s="111"/>
      <c r="LK88" s="111"/>
      <c r="LL88" s="111"/>
      <c r="LM88" s="111"/>
      <c r="LN88" s="111"/>
      <c r="LO88" s="111"/>
      <c r="LP88" s="111"/>
      <c r="LQ88" s="111"/>
      <c r="LR88" s="111"/>
      <c r="LS88" s="111"/>
      <c r="LT88" s="111"/>
      <c r="LU88" s="111"/>
      <c r="LV88" s="111"/>
      <c r="LW88" s="111"/>
      <c r="LX88" s="111"/>
      <c r="LY88" s="111"/>
      <c r="LZ88" s="111"/>
      <c r="MA88" s="111"/>
      <c r="MB88" s="111"/>
      <c r="MC88" s="111"/>
      <c r="MD88" s="111"/>
      <c r="ME88" s="111"/>
      <c r="MF88" s="111"/>
      <c r="MG88" s="111"/>
      <c r="MH88" s="111"/>
      <c r="MI88" s="111"/>
      <c r="MJ88" s="111"/>
      <c r="MK88" s="111"/>
      <c r="ML88" s="111"/>
      <c r="MM88" s="111"/>
      <c r="MN88" s="111"/>
      <c r="MO88" s="111"/>
      <c r="MP88" s="111"/>
      <c r="MQ88" s="111"/>
      <c r="MR88" s="111"/>
      <c r="MS88" s="111"/>
      <c r="MT88" s="111"/>
      <c r="MU88" s="111"/>
      <c r="MV88" s="111"/>
      <c r="MW88" s="111"/>
      <c r="MX88" s="111"/>
      <c r="MY88" s="111"/>
      <c r="MZ88" s="111"/>
      <c r="NA88" s="111"/>
      <c r="NB88" s="111"/>
      <c r="NC88" s="111"/>
      <c r="ND88" s="111"/>
      <c r="NE88" s="111"/>
      <c r="NF88" s="111"/>
      <c r="NG88" s="111"/>
      <c r="NH88" s="111"/>
      <c r="NI88" s="111"/>
      <c r="NJ88" s="111"/>
      <c r="NK88" s="111"/>
      <c r="NL88" s="111"/>
      <c r="NM88" s="111"/>
      <c r="NN88" s="111"/>
      <c r="NO88" s="111"/>
      <c r="NP88" s="111"/>
      <c r="NQ88" s="111"/>
      <c r="NR88" s="111"/>
      <c r="NS88" s="111"/>
      <c r="NT88" s="111"/>
      <c r="NU88" s="111"/>
      <c r="NV88" s="111"/>
      <c r="NW88" s="111"/>
      <c r="NX88" s="111"/>
    </row>
    <row r="89" spans="1:388" s="122" customFormat="1" ht="22.5" customHeight="1" x14ac:dyDescent="0.2">
      <c r="A89" s="189" t="s">
        <v>46</v>
      </c>
      <c r="B89" s="58" t="s">
        <v>219</v>
      </c>
      <c r="C89" s="58" t="s">
        <v>287</v>
      </c>
      <c r="D89" s="58" t="s">
        <v>298</v>
      </c>
      <c r="E89" s="57">
        <v>90542</v>
      </c>
      <c r="F89" s="194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1"/>
      <c r="FO89" s="111"/>
      <c r="FP89" s="111"/>
      <c r="FQ89" s="111"/>
      <c r="FR89" s="111"/>
      <c r="FS89" s="111"/>
      <c r="FT89" s="111"/>
      <c r="FU89" s="111"/>
      <c r="FV89" s="111"/>
      <c r="FW89" s="111"/>
      <c r="FX89" s="111"/>
      <c r="FY89" s="111"/>
      <c r="FZ89" s="111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1"/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1"/>
      <c r="HD89" s="111"/>
      <c r="HE89" s="111"/>
      <c r="HF89" s="111"/>
      <c r="HG89" s="111"/>
      <c r="HH89" s="111"/>
      <c r="HI89" s="111"/>
      <c r="HJ89" s="111"/>
      <c r="HK89" s="111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1"/>
      <c r="HZ89" s="111"/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1"/>
      <c r="IL89" s="111"/>
      <c r="IM89" s="111"/>
      <c r="IN89" s="111"/>
      <c r="IO89" s="111"/>
      <c r="IP89" s="111"/>
      <c r="IQ89" s="111"/>
      <c r="IR89" s="111"/>
      <c r="IS89" s="111"/>
      <c r="IT89" s="111"/>
      <c r="IU89" s="111"/>
      <c r="IV89" s="111"/>
      <c r="IW89" s="111"/>
      <c r="IX89" s="111"/>
      <c r="IY89" s="111"/>
      <c r="IZ89" s="111"/>
      <c r="JA89" s="111"/>
      <c r="JB89" s="111"/>
      <c r="JC89" s="111"/>
      <c r="JD89" s="111"/>
      <c r="JE89" s="111"/>
      <c r="JF89" s="111"/>
      <c r="JG89" s="111"/>
      <c r="JH89" s="111"/>
      <c r="JI89" s="111"/>
      <c r="JJ89" s="111"/>
      <c r="JK89" s="111"/>
      <c r="JL89" s="111"/>
      <c r="JM89" s="111"/>
      <c r="JN89" s="111"/>
      <c r="JO89" s="111"/>
      <c r="JP89" s="111"/>
      <c r="JQ89" s="111"/>
      <c r="JR89" s="111"/>
      <c r="JS89" s="111"/>
      <c r="JT89" s="111"/>
      <c r="JU89" s="111"/>
      <c r="JV89" s="111"/>
      <c r="JW89" s="111"/>
      <c r="JX89" s="111"/>
      <c r="JY89" s="111"/>
      <c r="JZ89" s="111"/>
      <c r="KA89" s="111"/>
      <c r="KB89" s="111"/>
      <c r="KC89" s="111"/>
      <c r="KD89" s="111"/>
      <c r="KE89" s="111"/>
      <c r="KF89" s="111"/>
      <c r="KG89" s="111"/>
      <c r="KH89" s="111"/>
      <c r="KI89" s="111"/>
      <c r="KJ89" s="111"/>
      <c r="KK89" s="111"/>
      <c r="KL89" s="111"/>
      <c r="KM89" s="111"/>
      <c r="KN89" s="111"/>
      <c r="KO89" s="111"/>
      <c r="KP89" s="111"/>
      <c r="KQ89" s="111"/>
      <c r="KR89" s="111"/>
      <c r="KS89" s="111"/>
      <c r="KT89" s="111"/>
      <c r="KU89" s="111"/>
      <c r="KV89" s="111"/>
      <c r="KW89" s="111"/>
      <c r="KX89" s="111"/>
      <c r="KY89" s="111"/>
      <c r="KZ89" s="111"/>
      <c r="LA89" s="111"/>
      <c r="LB89" s="111"/>
      <c r="LC89" s="111"/>
      <c r="LD89" s="111"/>
      <c r="LE89" s="111"/>
      <c r="LF89" s="111"/>
      <c r="LG89" s="111"/>
      <c r="LH89" s="111"/>
      <c r="LI89" s="111"/>
      <c r="LJ89" s="111"/>
      <c r="LK89" s="111"/>
      <c r="LL89" s="111"/>
      <c r="LM89" s="111"/>
      <c r="LN89" s="111"/>
      <c r="LO89" s="111"/>
      <c r="LP89" s="111"/>
      <c r="LQ89" s="111"/>
      <c r="LR89" s="111"/>
      <c r="LS89" s="111"/>
      <c r="LT89" s="111"/>
      <c r="LU89" s="111"/>
      <c r="LV89" s="111"/>
      <c r="LW89" s="111"/>
      <c r="LX89" s="111"/>
      <c r="LY89" s="111"/>
      <c r="LZ89" s="111"/>
      <c r="MA89" s="111"/>
      <c r="MB89" s="111"/>
      <c r="MC89" s="111"/>
      <c r="MD89" s="111"/>
      <c r="ME89" s="111"/>
      <c r="MF89" s="111"/>
      <c r="MG89" s="111"/>
      <c r="MH89" s="111"/>
      <c r="MI89" s="111"/>
      <c r="MJ89" s="111"/>
      <c r="MK89" s="111"/>
      <c r="ML89" s="111"/>
      <c r="MM89" s="111"/>
      <c r="MN89" s="111"/>
      <c r="MO89" s="111"/>
      <c r="MP89" s="111"/>
      <c r="MQ89" s="111"/>
      <c r="MR89" s="111"/>
      <c r="MS89" s="111"/>
      <c r="MT89" s="111"/>
      <c r="MU89" s="111"/>
      <c r="MV89" s="111"/>
      <c r="MW89" s="111"/>
      <c r="MX89" s="111"/>
      <c r="MY89" s="111"/>
      <c r="MZ89" s="111"/>
      <c r="NA89" s="111"/>
      <c r="NB89" s="111"/>
      <c r="NC89" s="111"/>
      <c r="ND89" s="111"/>
      <c r="NE89" s="111"/>
      <c r="NF89" s="111"/>
      <c r="NG89" s="111"/>
      <c r="NH89" s="111"/>
      <c r="NI89" s="111"/>
      <c r="NJ89" s="111"/>
      <c r="NK89" s="111"/>
      <c r="NL89" s="111"/>
      <c r="NM89" s="111"/>
      <c r="NN89" s="111"/>
      <c r="NO89" s="111"/>
      <c r="NP89" s="111"/>
      <c r="NQ89" s="111"/>
      <c r="NR89" s="111"/>
      <c r="NS89" s="111"/>
      <c r="NT89" s="111"/>
      <c r="NU89" s="111"/>
      <c r="NV89" s="111"/>
      <c r="NW89" s="111"/>
      <c r="NX89" s="111"/>
    </row>
    <row r="90" spans="1:388" s="122" customFormat="1" ht="22.5" customHeight="1" x14ac:dyDescent="0.2">
      <c r="A90" s="189" t="s">
        <v>46</v>
      </c>
      <c r="B90" s="58" t="s">
        <v>219</v>
      </c>
      <c r="C90" s="58" t="s">
        <v>288</v>
      </c>
      <c r="D90" s="58" t="s">
        <v>299</v>
      </c>
      <c r="E90" s="57">
        <v>78209.22</v>
      </c>
      <c r="F90" s="194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1"/>
      <c r="HZ90" s="111"/>
      <c r="IA90" s="111"/>
      <c r="IB90" s="111"/>
      <c r="IC90" s="111"/>
      <c r="ID90" s="111"/>
      <c r="IE90" s="111"/>
      <c r="IF90" s="111"/>
      <c r="IG90" s="111"/>
      <c r="IH90" s="111"/>
      <c r="II90" s="111"/>
      <c r="IJ90" s="111"/>
      <c r="IK90" s="111"/>
      <c r="IL90" s="111"/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1"/>
      <c r="IZ90" s="111"/>
      <c r="JA90" s="111"/>
      <c r="JB90" s="111"/>
      <c r="JC90" s="111"/>
      <c r="JD90" s="111"/>
      <c r="JE90" s="111"/>
      <c r="JF90" s="111"/>
      <c r="JG90" s="111"/>
      <c r="JH90" s="111"/>
      <c r="JI90" s="111"/>
      <c r="JJ90" s="111"/>
      <c r="JK90" s="111"/>
      <c r="JL90" s="111"/>
      <c r="JM90" s="111"/>
      <c r="JN90" s="111"/>
      <c r="JO90" s="111"/>
      <c r="JP90" s="111"/>
      <c r="JQ90" s="111"/>
      <c r="JR90" s="111"/>
      <c r="JS90" s="111"/>
      <c r="JT90" s="111"/>
      <c r="JU90" s="111"/>
      <c r="JV90" s="111"/>
      <c r="JW90" s="111"/>
      <c r="JX90" s="111"/>
      <c r="JY90" s="111"/>
      <c r="JZ90" s="111"/>
      <c r="KA90" s="111"/>
      <c r="KB90" s="111"/>
      <c r="KC90" s="111"/>
      <c r="KD90" s="111"/>
      <c r="KE90" s="111"/>
      <c r="KF90" s="111"/>
      <c r="KG90" s="111"/>
      <c r="KH90" s="111"/>
      <c r="KI90" s="111"/>
      <c r="KJ90" s="111"/>
      <c r="KK90" s="111"/>
      <c r="KL90" s="111"/>
      <c r="KM90" s="111"/>
      <c r="KN90" s="111"/>
      <c r="KO90" s="111"/>
      <c r="KP90" s="111"/>
      <c r="KQ90" s="111"/>
      <c r="KR90" s="111"/>
      <c r="KS90" s="111"/>
      <c r="KT90" s="111"/>
      <c r="KU90" s="111"/>
      <c r="KV90" s="111"/>
      <c r="KW90" s="111"/>
      <c r="KX90" s="111"/>
      <c r="KY90" s="111"/>
      <c r="KZ90" s="111"/>
      <c r="LA90" s="111"/>
      <c r="LB90" s="111"/>
      <c r="LC90" s="111"/>
      <c r="LD90" s="111"/>
      <c r="LE90" s="111"/>
      <c r="LF90" s="111"/>
      <c r="LG90" s="111"/>
      <c r="LH90" s="111"/>
      <c r="LI90" s="111"/>
      <c r="LJ90" s="111"/>
      <c r="LK90" s="111"/>
      <c r="LL90" s="111"/>
      <c r="LM90" s="111"/>
      <c r="LN90" s="111"/>
      <c r="LO90" s="111"/>
      <c r="LP90" s="111"/>
      <c r="LQ90" s="111"/>
      <c r="LR90" s="111"/>
      <c r="LS90" s="111"/>
      <c r="LT90" s="111"/>
      <c r="LU90" s="111"/>
      <c r="LV90" s="111"/>
      <c r="LW90" s="111"/>
      <c r="LX90" s="111"/>
      <c r="LY90" s="111"/>
      <c r="LZ90" s="111"/>
      <c r="MA90" s="111"/>
      <c r="MB90" s="111"/>
      <c r="MC90" s="111"/>
      <c r="MD90" s="111"/>
      <c r="ME90" s="111"/>
      <c r="MF90" s="111"/>
      <c r="MG90" s="111"/>
      <c r="MH90" s="111"/>
      <c r="MI90" s="111"/>
      <c r="MJ90" s="111"/>
      <c r="MK90" s="111"/>
      <c r="ML90" s="111"/>
      <c r="MM90" s="111"/>
      <c r="MN90" s="111"/>
      <c r="MO90" s="111"/>
      <c r="MP90" s="111"/>
      <c r="MQ90" s="111"/>
      <c r="MR90" s="111"/>
      <c r="MS90" s="111"/>
      <c r="MT90" s="111"/>
      <c r="MU90" s="111"/>
      <c r="MV90" s="111"/>
      <c r="MW90" s="111"/>
      <c r="MX90" s="111"/>
      <c r="MY90" s="111"/>
      <c r="MZ90" s="111"/>
      <c r="NA90" s="111"/>
      <c r="NB90" s="111"/>
      <c r="NC90" s="111"/>
      <c r="ND90" s="111"/>
      <c r="NE90" s="111"/>
      <c r="NF90" s="111"/>
      <c r="NG90" s="111"/>
      <c r="NH90" s="111"/>
      <c r="NI90" s="111"/>
      <c r="NJ90" s="111"/>
      <c r="NK90" s="111"/>
      <c r="NL90" s="111"/>
      <c r="NM90" s="111"/>
      <c r="NN90" s="111"/>
      <c r="NO90" s="111"/>
      <c r="NP90" s="111"/>
      <c r="NQ90" s="111"/>
      <c r="NR90" s="111"/>
      <c r="NS90" s="111"/>
      <c r="NT90" s="111"/>
      <c r="NU90" s="111"/>
      <c r="NV90" s="111"/>
      <c r="NW90" s="111"/>
      <c r="NX90" s="111"/>
    </row>
    <row r="91" spans="1:388" s="122" customFormat="1" ht="22.5" customHeight="1" x14ac:dyDescent="0.2">
      <c r="A91" s="189" t="s">
        <v>46</v>
      </c>
      <c r="B91" s="58" t="s">
        <v>219</v>
      </c>
      <c r="C91" s="58" t="s">
        <v>289</v>
      </c>
      <c r="D91" s="58" t="s">
        <v>300</v>
      </c>
      <c r="E91" s="57">
        <v>392724.76</v>
      </c>
      <c r="F91" s="194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1"/>
      <c r="HF91" s="111"/>
      <c r="HG91" s="111"/>
      <c r="HH91" s="111"/>
      <c r="HI91" s="111"/>
      <c r="HJ91" s="111"/>
      <c r="HK91" s="111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1"/>
      <c r="HZ91" s="111"/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1"/>
      <c r="IL91" s="111"/>
      <c r="IM91" s="111"/>
      <c r="IN91" s="111"/>
      <c r="IO91" s="111"/>
      <c r="IP91" s="111"/>
      <c r="IQ91" s="111"/>
      <c r="IR91" s="111"/>
      <c r="IS91" s="111"/>
      <c r="IT91" s="111"/>
      <c r="IU91" s="111"/>
      <c r="IV91" s="111"/>
      <c r="IW91" s="111"/>
      <c r="IX91" s="111"/>
      <c r="IY91" s="111"/>
      <c r="IZ91" s="111"/>
      <c r="JA91" s="111"/>
      <c r="JB91" s="111"/>
      <c r="JC91" s="111"/>
      <c r="JD91" s="111"/>
      <c r="JE91" s="111"/>
      <c r="JF91" s="111"/>
      <c r="JG91" s="111"/>
      <c r="JH91" s="111"/>
      <c r="JI91" s="111"/>
      <c r="JJ91" s="111"/>
      <c r="JK91" s="111"/>
      <c r="JL91" s="111"/>
      <c r="JM91" s="111"/>
      <c r="JN91" s="111"/>
      <c r="JO91" s="111"/>
      <c r="JP91" s="111"/>
      <c r="JQ91" s="111"/>
      <c r="JR91" s="111"/>
      <c r="JS91" s="111"/>
      <c r="JT91" s="111"/>
      <c r="JU91" s="111"/>
      <c r="JV91" s="111"/>
      <c r="JW91" s="111"/>
      <c r="JX91" s="111"/>
      <c r="JY91" s="111"/>
      <c r="JZ91" s="111"/>
      <c r="KA91" s="111"/>
      <c r="KB91" s="111"/>
      <c r="KC91" s="111"/>
      <c r="KD91" s="111"/>
      <c r="KE91" s="111"/>
      <c r="KF91" s="111"/>
      <c r="KG91" s="111"/>
      <c r="KH91" s="111"/>
      <c r="KI91" s="111"/>
      <c r="KJ91" s="111"/>
      <c r="KK91" s="111"/>
      <c r="KL91" s="111"/>
      <c r="KM91" s="111"/>
      <c r="KN91" s="111"/>
      <c r="KO91" s="111"/>
      <c r="KP91" s="111"/>
      <c r="KQ91" s="111"/>
      <c r="KR91" s="111"/>
      <c r="KS91" s="111"/>
      <c r="KT91" s="111"/>
      <c r="KU91" s="111"/>
      <c r="KV91" s="111"/>
      <c r="KW91" s="111"/>
      <c r="KX91" s="111"/>
      <c r="KY91" s="111"/>
      <c r="KZ91" s="111"/>
      <c r="LA91" s="111"/>
      <c r="LB91" s="111"/>
      <c r="LC91" s="111"/>
      <c r="LD91" s="111"/>
      <c r="LE91" s="111"/>
      <c r="LF91" s="111"/>
      <c r="LG91" s="111"/>
      <c r="LH91" s="111"/>
      <c r="LI91" s="111"/>
      <c r="LJ91" s="111"/>
      <c r="LK91" s="111"/>
      <c r="LL91" s="111"/>
      <c r="LM91" s="111"/>
      <c r="LN91" s="111"/>
      <c r="LO91" s="111"/>
      <c r="LP91" s="111"/>
      <c r="LQ91" s="111"/>
      <c r="LR91" s="111"/>
      <c r="LS91" s="111"/>
      <c r="LT91" s="111"/>
      <c r="LU91" s="111"/>
      <c r="LV91" s="111"/>
      <c r="LW91" s="111"/>
      <c r="LX91" s="111"/>
      <c r="LY91" s="111"/>
      <c r="LZ91" s="111"/>
      <c r="MA91" s="111"/>
      <c r="MB91" s="111"/>
      <c r="MC91" s="111"/>
      <c r="MD91" s="111"/>
      <c r="ME91" s="111"/>
      <c r="MF91" s="111"/>
      <c r="MG91" s="111"/>
      <c r="MH91" s="111"/>
      <c r="MI91" s="111"/>
      <c r="MJ91" s="111"/>
      <c r="MK91" s="111"/>
      <c r="ML91" s="111"/>
      <c r="MM91" s="111"/>
      <c r="MN91" s="111"/>
      <c r="MO91" s="111"/>
      <c r="MP91" s="111"/>
      <c r="MQ91" s="111"/>
      <c r="MR91" s="111"/>
      <c r="MS91" s="111"/>
      <c r="MT91" s="111"/>
      <c r="MU91" s="111"/>
      <c r="MV91" s="111"/>
      <c r="MW91" s="111"/>
      <c r="MX91" s="111"/>
      <c r="MY91" s="111"/>
      <c r="MZ91" s="111"/>
      <c r="NA91" s="111"/>
      <c r="NB91" s="111"/>
      <c r="NC91" s="111"/>
      <c r="ND91" s="111"/>
      <c r="NE91" s="111"/>
      <c r="NF91" s="111"/>
      <c r="NG91" s="111"/>
      <c r="NH91" s="111"/>
      <c r="NI91" s="111"/>
      <c r="NJ91" s="111"/>
      <c r="NK91" s="111"/>
      <c r="NL91" s="111"/>
      <c r="NM91" s="111"/>
      <c r="NN91" s="111"/>
      <c r="NO91" s="111"/>
      <c r="NP91" s="111"/>
      <c r="NQ91" s="111"/>
      <c r="NR91" s="111"/>
      <c r="NS91" s="111"/>
      <c r="NT91" s="111"/>
      <c r="NU91" s="111"/>
      <c r="NV91" s="111"/>
      <c r="NW91" s="111"/>
      <c r="NX91" s="111"/>
    </row>
    <row r="92" spans="1:388" s="122" customFormat="1" ht="22.5" customHeight="1" x14ac:dyDescent="0.2">
      <c r="A92" s="189" t="s">
        <v>46</v>
      </c>
      <c r="B92" s="58" t="s">
        <v>219</v>
      </c>
      <c r="C92" s="58" t="s">
        <v>290</v>
      </c>
      <c r="D92" s="58" t="s">
        <v>95</v>
      </c>
      <c r="E92" s="57">
        <v>210726.37</v>
      </c>
      <c r="F92" s="194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1"/>
      <c r="FQ92" s="111"/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1"/>
      <c r="GL92" s="111"/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1"/>
      <c r="HD92" s="111"/>
      <c r="HE92" s="111"/>
      <c r="HF92" s="111"/>
      <c r="HG92" s="111"/>
      <c r="HH92" s="111"/>
      <c r="HI92" s="111"/>
      <c r="HJ92" s="111"/>
      <c r="HK92" s="111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1"/>
      <c r="HZ92" s="111"/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1"/>
      <c r="IL92" s="111"/>
      <c r="IM92" s="111"/>
      <c r="IN92" s="111"/>
      <c r="IO92" s="111"/>
      <c r="IP92" s="111"/>
      <c r="IQ92" s="111"/>
      <c r="IR92" s="111"/>
      <c r="IS92" s="111"/>
      <c r="IT92" s="111"/>
      <c r="IU92" s="111"/>
      <c r="IV92" s="111"/>
      <c r="IW92" s="111"/>
      <c r="IX92" s="111"/>
      <c r="IY92" s="111"/>
      <c r="IZ92" s="111"/>
      <c r="JA92" s="111"/>
      <c r="JB92" s="111"/>
      <c r="JC92" s="111"/>
      <c r="JD92" s="111"/>
      <c r="JE92" s="111"/>
      <c r="JF92" s="111"/>
      <c r="JG92" s="111"/>
      <c r="JH92" s="111"/>
      <c r="JI92" s="111"/>
      <c r="JJ92" s="111"/>
      <c r="JK92" s="111"/>
      <c r="JL92" s="111"/>
      <c r="JM92" s="111"/>
      <c r="JN92" s="111"/>
      <c r="JO92" s="111"/>
      <c r="JP92" s="111"/>
      <c r="JQ92" s="111"/>
      <c r="JR92" s="111"/>
      <c r="JS92" s="111"/>
      <c r="JT92" s="111"/>
      <c r="JU92" s="111"/>
      <c r="JV92" s="111"/>
      <c r="JW92" s="111"/>
      <c r="JX92" s="111"/>
      <c r="JY92" s="111"/>
      <c r="JZ92" s="111"/>
      <c r="KA92" s="111"/>
      <c r="KB92" s="111"/>
      <c r="KC92" s="111"/>
      <c r="KD92" s="111"/>
      <c r="KE92" s="111"/>
      <c r="KF92" s="111"/>
      <c r="KG92" s="111"/>
      <c r="KH92" s="111"/>
      <c r="KI92" s="111"/>
      <c r="KJ92" s="111"/>
      <c r="KK92" s="111"/>
      <c r="KL92" s="111"/>
      <c r="KM92" s="111"/>
      <c r="KN92" s="111"/>
      <c r="KO92" s="111"/>
      <c r="KP92" s="111"/>
      <c r="KQ92" s="111"/>
      <c r="KR92" s="111"/>
      <c r="KS92" s="111"/>
      <c r="KT92" s="111"/>
      <c r="KU92" s="111"/>
      <c r="KV92" s="111"/>
      <c r="KW92" s="111"/>
      <c r="KX92" s="111"/>
      <c r="KY92" s="111"/>
      <c r="KZ92" s="111"/>
      <c r="LA92" s="111"/>
      <c r="LB92" s="111"/>
      <c r="LC92" s="111"/>
      <c r="LD92" s="111"/>
      <c r="LE92" s="111"/>
      <c r="LF92" s="111"/>
      <c r="LG92" s="111"/>
      <c r="LH92" s="111"/>
      <c r="LI92" s="111"/>
      <c r="LJ92" s="111"/>
      <c r="LK92" s="111"/>
      <c r="LL92" s="111"/>
      <c r="LM92" s="111"/>
      <c r="LN92" s="111"/>
      <c r="LO92" s="111"/>
      <c r="LP92" s="111"/>
      <c r="LQ92" s="111"/>
      <c r="LR92" s="111"/>
      <c r="LS92" s="111"/>
      <c r="LT92" s="111"/>
      <c r="LU92" s="111"/>
      <c r="LV92" s="111"/>
      <c r="LW92" s="111"/>
      <c r="LX92" s="111"/>
      <c r="LY92" s="111"/>
      <c r="LZ92" s="111"/>
      <c r="MA92" s="111"/>
      <c r="MB92" s="111"/>
      <c r="MC92" s="111"/>
      <c r="MD92" s="111"/>
      <c r="ME92" s="111"/>
      <c r="MF92" s="111"/>
      <c r="MG92" s="111"/>
      <c r="MH92" s="111"/>
      <c r="MI92" s="111"/>
      <c r="MJ92" s="111"/>
      <c r="MK92" s="111"/>
      <c r="ML92" s="111"/>
      <c r="MM92" s="111"/>
      <c r="MN92" s="111"/>
      <c r="MO92" s="111"/>
      <c r="MP92" s="111"/>
      <c r="MQ92" s="111"/>
      <c r="MR92" s="111"/>
      <c r="MS92" s="111"/>
      <c r="MT92" s="111"/>
      <c r="MU92" s="111"/>
      <c r="MV92" s="111"/>
      <c r="MW92" s="111"/>
      <c r="MX92" s="111"/>
      <c r="MY92" s="111"/>
      <c r="MZ92" s="111"/>
      <c r="NA92" s="111"/>
      <c r="NB92" s="111"/>
      <c r="NC92" s="111"/>
      <c r="ND92" s="111"/>
      <c r="NE92" s="111"/>
      <c r="NF92" s="111"/>
      <c r="NG92" s="111"/>
      <c r="NH92" s="111"/>
      <c r="NI92" s="111"/>
      <c r="NJ92" s="111"/>
      <c r="NK92" s="111"/>
      <c r="NL92" s="111"/>
      <c r="NM92" s="111"/>
      <c r="NN92" s="111"/>
      <c r="NO92" s="111"/>
      <c r="NP92" s="111"/>
      <c r="NQ92" s="111"/>
      <c r="NR92" s="111"/>
      <c r="NS92" s="111"/>
      <c r="NT92" s="111"/>
      <c r="NU92" s="111"/>
      <c r="NV92" s="111"/>
      <c r="NW92" s="111"/>
      <c r="NX92" s="111"/>
    </row>
    <row r="93" spans="1:388" s="122" customFormat="1" ht="22.5" customHeight="1" x14ac:dyDescent="0.2">
      <c r="A93" s="189" t="s">
        <v>46</v>
      </c>
      <c r="B93" s="58" t="s">
        <v>219</v>
      </c>
      <c r="C93" s="58" t="s">
        <v>291</v>
      </c>
      <c r="D93" s="58" t="s">
        <v>5</v>
      </c>
      <c r="E93" s="57">
        <v>3000000</v>
      </c>
      <c r="F93" s="194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1"/>
      <c r="FQ93" s="111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1"/>
      <c r="GL93" s="111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1"/>
      <c r="HD93" s="111"/>
      <c r="HE93" s="111"/>
      <c r="HF93" s="111"/>
      <c r="HG93" s="111"/>
      <c r="HH93" s="111"/>
      <c r="HI93" s="111"/>
      <c r="HJ93" s="111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1"/>
      <c r="HZ93" s="111"/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1"/>
      <c r="IL93" s="111"/>
      <c r="IM93" s="111"/>
      <c r="IN93" s="111"/>
      <c r="IO93" s="111"/>
      <c r="IP93" s="111"/>
      <c r="IQ93" s="111"/>
      <c r="IR93" s="111"/>
      <c r="IS93" s="111"/>
      <c r="IT93" s="111"/>
      <c r="IU93" s="111"/>
      <c r="IV93" s="111"/>
      <c r="IW93" s="111"/>
      <c r="IX93" s="111"/>
      <c r="IY93" s="111"/>
      <c r="IZ93" s="111"/>
      <c r="JA93" s="111"/>
      <c r="JB93" s="111"/>
      <c r="JC93" s="111"/>
      <c r="JD93" s="111"/>
      <c r="JE93" s="111"/>
      <c r="JF93" s="111"/>
      <c r="JG93" s="111"/>
      <c r="JH93" s="111"/>
      <c r="JI93" s="111"/>
      <c r="JJ93" s="111"/>
      <c r="JK93" s="111"/>
      <c r="JL93" s="111"/>
      <c r="JM93" s="111"/>
      <c r="JN93" s="111"/>
      <c r="JO93" s="111"/>
      <c r="JP93" s="111"/>
      <c r="JQ93" s="111"/>
      <c r="JR93" s="111"/>
      <c r="JS93" s="111"/>
      <c r="JT93" s="111"/>
      <c r="JU93" s="111"/>
      <c r="JV93" s="111"/>
      <c r="JW93" s="111"/>
      <c r="JX93" s="111"/>
      <c r="JY93" s="111"/>
      <c r="JZ93" s="111"/>
      <c r="KA93" s="111"/>
      <c r="KB93" s="111"/>
      <c r="KC93" s="111"/>
      <c r="KD93" s="111"/>
      <c r="KE93" s="111"/>
      <c r="KF93" s="111"/>
      <c r="KG93" s="111"/>
      <c r="KH93" s="111"/>
      <c r="KI93" s="111"/>
      <c r="KJ93" s="111"/>
      <c r="KK93" s="111"/>
      <c r="KL93" s="111"/>
      <c r="KM93" s="111"/>
      <c r="KN93" s="111"/>
      <c r="KO93" s="111"/>
      <c r="KP93" s="111"/>
      <c r="KQ93" s="111"/>
      <c r="KR93" s="111"/>
      <c r="KS93" s="111"/>
      <c r="KT93" s="111"/>
      <c r="KU93" s="111"/>
      <c r="KV93" s="111"/>
      <c r="KW93" s="111"/>
      <c r="KX93" s="111"/>
      <c r="KY93" s="111"/>
      <c r="KZ93" s="111"/>
      <c r="LA93" s="111"/>
      <c r="LB93" s="111"/>
      <c r="LC93" s="111"/>
      <c r="LD93" s="111"/>
      <c r="LE93" s="111"/>
      <c r="LF93" s="111"/>
      <c r="LG93" s="111"/>
      <c r="LH93" s="111"/>
      <c r="LI93" s="111"/>
      <c r="LJ93" s="111"/>
      <c r="LK93" s="111"/>
      <c r="LL93" s="111"/>
      <c r="LM93" s="111"/>
      <c r="LN93" s="111"/>
      <c r="LO93" s="111"/>
      <c r="LP93" s="111"/>
      <c r="LQ93" s="111"/>
      <c r="LR93" s="111"/>
      <c r="LS93" s="111"/>
      <c r="LT93" s="111"/>
      <c r="LU93" s="111"/>
      <c r="LV93" s="111"/>
      <c r="LW93" s="111"/>
      <c r="LX93" s="111"/>
      <c r="LY93" s="111"/>
      <c r="LZ93" s="111"/>
      <c r="MA93" s="111"/>
      <c r="MB93" s="111"/>
      <c r="MC93" s="111"/>
      <c r="MD93" s="111"/>
      <c r="ME93" s="111"/>
      <c r="MF93" s="111"/>
      <c r="MG93" s="111"/>
      <c r="MH93" s="111"/>
      <c r="MI93" s="111"/>
      <c r="MJ93" s="111"/>
      <c r="MK93" s="111"/>
      <c r="ML93" s="111"/>
      <c r="MM93" s="111"/>
      <c r="MN93" s="111"/>
      <c r="MO93" s="111"/>
      <c r="MP93" s="111"/>
      <c r="MQ93" s="111"/>
      <c r="MR93" s="111"/>
      <c r="MS93" s="111"/>
      <c r="MT93" s="111"/>
      <c r="MU93" s="111"/>
      <c r="MV93" s="111"/>
      <c r="MW93" s="111"/>
      <c r="MX93" s="111"/>
      <c r="MY93" s="111"/>
      <c r="MZ93" s="111"/>
      <c r="NA93" s="111"/>
      <c r="NB93" s="111"/>
      <c r="NC93" s="111"/>
      <c r="ND93" s="111"/>
      <c r="NE93" s="111"/>
      <c r="NF93" s="111"/>
      <c r="NG93" s="111"/>
      <c r="NH93" s="111"/>
      <c r="NI93" s="111"/>
      <c r="NJ93" s="111"/>
      <c r="NK93" s="111"/>
      <c r="NL93" s="111"/>
      <c r="NM93" s="111"/>
      <c r="NN93" s="111"/>
      <c r="NO93" s="111"/>
      <c r="NP93" s="111"/>
      <c r="NQ93" s="111"/>
      <c r="NR93" s="111"/>
      <c r="NS93" s="111"/>
      <c r="NT93" s="111"/>
      <c r="NU93" s="111"/>
      <c r="NV93" s="111"/>
      <c r="NW93" s="111"/>
      <c r="NX93" s="111"/>
    </row>
    <row r="94" spans="1:388" s="122" customFormat="1" ht="22.5" customHeight="1" x14ac:dyDescent="0.2">
      <c r="A94" s="189" t="s">
        <v>46</v>
      </c>
      <c r="B94" s="58" t="s">
        <v>219</v>
      </c>
      <c r="C94" s="58" t="s">
        <v>67</v>
      </c>
      <c r="D94" s="58" t="s">
        <v>3</v>
      </c>
      <c r="E94" s="57">
        <v>2197793</v>
      </c>
      <c r="F94" s="194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1"/>
      <c r="FO94" s="111"/>
      <c r="FP94" s="111"/>
      <c r="FQ94" s="111"/>
      <c r="FR94" s="111"/>
      <c r="FS94" s="111"/>
      <c r="FT94" s="111"/>
      <c r="FU94" s="111"/>
      <c r="FV94" s="111"/>
      <c r="FW94" s="111"/>
      <c r="FX94" s="111"/>
      <c r="FY94" s="111"/>
      <c r="FZ94" s="111"/>
      <c r="GA94" s="111"/>
      <c r="GB94" s="111"/>
      <c r="GC94" s="111"/>
      <c r="GD94" s="111"/>
      <c r="GE94" s="111"/>
      <c r="GF94" s="111"/>
      <c r="GG94" s="111"/>
      <c r="GH94" s="111"/>
      <c r="GI94" s="111"/>
      <c r="GJ94" s="111"/>
      <c r="GK94" s="111"/>
      <c r="GL94" s="111"/>
      <c r="GM94" s="111"/>
      <c r="GN94" s="111"/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1"/>
      <c r="HC94" s="111"/>
      <c r="HD94" s="111"/>
      <c r="HE94" s="111"/>
      <c r="HF94" s="111"/>
      <c r="HG94" s="111"/>
      <c r="HH94" s="111"/>
      <c r="HI94" s="111"/>
      <c r="HJ94" s="111"/>
      <c r="HK94" s="111"/>
      <c r="HL94" s="111"/>
      <c r="HM94" s="111"/>
      <c r="HN94" s="111"/>
      <c r="HO94" s="111"/>
      <c r="HP94" s="111"/>
      <c r="HQ94" s="111"/>
      <c r="HR94" s="111"/>
      <c r="HS94" s="111"/>
      <c r="HT94" s="111"/>
      <c r="HU94" s="111"/>
      <c r="HV94" s="111"/>
      <c r="HW94" s="111"/>
      <c r="HX94" s="111"/>
      <c r="HY94" s="111"/>
      <c r="HZ94" s="111"/>
      <c r="IA94" s="111"/>
      <c r="IB94" s="111"/>
      <c r="IC94" s="111"/>
      <c r="ID94" s="111"/>
      <c r="IE94" s="111"/>
      <c r="IF94" s="111"/>
      <c r="IG94" s="111"/>
      <c r="IH94" s="111"/>
      <c r="II94" s="111"/>
      <c r="IJ94" s="111"/>
      <c r="IK94" s="111"/>
      <c r="IL94" s="111"/>
      <c r="IM94" s="111"/>
      <c r="IN94" s="111"/>
      <c r="IO94" s="111"/>
      <c r="IP94" s="111"/>
      <c r="IQ94" s="111"/>
      <c r="IR94" s="111"/>
      <c r="IS94" s="111"/>
      <c r="IT94" s="111"/>
      <c r="IU94" s="111"/>
      <c r="IV94" s="111"/>
      <c r="IW94" s="111"/>
      <c r="IX94" s="111"/>
      <c r="IY94" s="111"/>
      <c r="IZ94" s="111"/>
      <c r="JA94" s="111"/>
      <c r="JB94" s="111"/>
      <c r="JC94" s="111"/>
      <c r="JD94" s="111"/>
      <c r="JE94" s="111"/>
      <c r="JF94" s="111"/>
      <c r="JG94" s="111"/>
      <c r="JH94" s="111"/>
      <c r="JI94" s="111"/>
      <c r="JJ94" s="111"/>
      <c r="JK94" s="111"/>
      <c r="JL94" s="111"/>
      <c r="JM94" s="111"/>
      <c r="JN94" s="111"/>
      <c r="JO94" s="111"/>
      <c r="JP94" s="111"/>
      <c r="JQ94" s="111"/>
      <c r="JR94" s="111"/>
      <c r="JS94" s="111"/>
      <c r="JT94" s="111"/>
      <c r="JU94" s="111"/>
      <c r="JV94" s="111"/>
      <c r="JW94" s="111"/>
      <c r="JX94" s="111"/>
      <c r="JY94" s="111"/>
      <c r="JZ94" s="111"/>
      <c r="KA94" s="111"/>
      <c r="KB94" s="111"/>
      <c r="KC94" s="111"/>
      <c r="KD94" s="111"/>
      <c r="KE94" s="111"/>
      <c r="KF94" s="111"/>
      <c r="KG94" s="111"/>
      <c r="KH94" s="111"/>
      <c r="KI94" s="111"/>
      <c r="KJ94" s="111"/>
      <c r="KK94" s="111"/>
      <c r="KL94" s="111"/>
      <c r="KM94" s="111"/>
      <c r="KN94" s="111"/>
      <c r="KO94" s="111"/>
      <c r="KP94" s="111"/>
      <c r="KQ94" s="111"/>
      <c r="KR94" s="111"/>
      <c r="KS94" s="111"/>
      <c r="KT94" s="111"/>
      <c r="KU94" s="111"/>
      <c r="KV94" s="111"/>
      <c r="KW94" s="111"/>
      <c r="KX94" s="111"/>
      <c r="KY94" s="111"/>
      <c r="KZ94" s="111"/>
      <c r="LA94" s="111"/>
      <c r="LB94" s="111"/>
      <c r="LC94" s="111"/>
      <c r="LD94" s="111"/>
      <c r="LE94" s="111"/>
      <c r="LF94" s="111"/>
      <c r="LG94" s="111"/>
      <c r="LH94" s="111"/>
      <c r="LI94" s="111"/>
      <c r="LJ94" s="111"/>
      <c r="LK94" s="111"/>
      <c r="LL94" s="111"/>
      <c r="LM94" s="111"/>
      <c r="LN94" s="111"/>
      <c r="LO94" s="111"/>
      <c r="LP94" s="111"/>
      <c r="LQ94" s="111"/>
      <c r="LR94" s="111"/>
      <c r="LS94" s="111"/>
      <c r="LT94" s="111"/>
      <c r="LU94" s="111"/>
      <c r="LV94" s="111"/>
      <c r="LW94" s="111"/>
      <c r="LX94" s="111"/>
      <c r="LY94" s="111"/>
      <c r="LZ94" s="111"/>
      <c r="MA94" s="111"/>
      <c r="MB94" s="111"/>
      <c r="MC94" s="111"/>
      <c r="MD94" s="111"/>
      <c r="ME94" s="111"/>
      <c r="MF94" s="111"/>
      <c r="MG94" s="111"/>
      <c r="MH94" s="111"/>
      <c r="MI94" s="111"/>
      <c r="MJ94" s="111"/>
      <c r="MK94" s="111"/>
      <c r="ML94" s="111"/>
      <c r="MM94" s="111"/>
      <c r="MN94" s="111"/>
      <c r="MO94" s="111"/>
      <c r="MP94" s="111"/>
      <c r="MQ94" s="111"/>
      <c r="MR94" s="111"/>
      <c r="MS94" s="111"/>
      <c r="MT94" s="111"/>
      <c r="MU94" s="111"/>
      <c r="MV94" s="111"/>
      <c r="MW94" s="111"/>
      <c r="MX94" s="111"/>
      <c r="MY94" s="111"/>
      <c r="MZ94" s="111"/>
      <c r="NA94" s="111"/>
      <c r="NB94" s="111"/>
      <c r="NC94" s="111"/>
      <c r="ND94" s="111"/>
      <c r="NE94" s="111"/>
      <c r="NF94" s="111"/>
      <c r="NG94" s="111"/>
      <c r="NH94" s="111"/>
      <c r="NI94" s="111"/>
      <c r="NJ94" s="111"/>
      <c r="NK94" s="111"/>
      <c r="NL94" s="111"/>
      <c r="NM94" s="111"/>
      <c r="NN94" s="111"/>
      <c r="NO94" s="111"/>
      <c r="NP94" s="111"/>
      <c r="NQ94" s="111"/>
      <c r="NR94" s="111"/>
      <c r="NS94" s="111"/>
      <c r="NT94" s="111"/>
      <c r="NU94" s="111"/>
      <c r="NV94" s="111"/>
      <c r="NW94" s="111"/>
      <c r="NX94" s="111"/>
    </row>
    <row r="95" spans="1:388" s="124" customFormat="1" ht="22.5" customHeight="1" x14ac:dyDescent="0.2">
      <c r="A95" s="189" t="s">
        <v>46</v>
      </c>
      <c r="B95" s="58" t="s">
        <v>219</v>
      </c>
      <c r="C95" s="58" t="s">
        <v>68</v>
      </c>
      <c r="D95" s="58" t="s">
        <v>8</v>
      </c>
      <c r="E95" s="57">
        <v>1586229.64</v>
      </c>
      <c r="F95" s="193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1"/>
      <c r="FO95" s="111"/>
      <c r="FP95" s="111"/>
      <c r="FQ95" s="111"/>
      <c r="FR95" s="111"/>
      <c r="FS95" s="111"/>
      <c r="FT95" s="111"/>
      <c r="FU95" s="111"/>
      <c r="FV95" s="111"/>
      <c r="FW95" s="111"/>
      <c r="FX95" s="111"/>
      <c r="FY95" s="111"/>
      <c r="FZ95" s="111"/>
      <c r="GA95" s="111"/>
      <c r="GB95" s="111"/>
      <c r="GC95" s="111"/>
      <c r="GD95" s="111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1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  <c r="IW95" s="111"/>
      <c r="IX95" s="111"/>
      <c r="IY95" s="111"/>
      <c r="IZ95" s="111"/>
      <c r="JA95" s="111"/>
      <c r="JB95" s="111"/>
      <c r="JC95" s="111"/>
      <c r="JD95" s="111"/>
      <c r="JE95" s="111"/>
      <c r="JF95" s="111"/>
      <c r="JG95" s="111"/>
      <c r="JH95" s="111"/>
      <c r="JI95" s="111"/>
      <c r="JJ95" s="111"/>
      <c r="JK95" s="111"/>
      <c r="JL95" s="111"/>
      <c r="JM95" s="111"/>
      <c r="JN95" s="111"/>
      <c r="JO95" s="111"/>
      <c r="JP95" s="111"/>
      <c r="JQ95" s="111"/>
      <c r="JR95" s="111"/>
      <c r="JS95" s="111"/>
      <c r="JT95" s="111"/>
      <c r="JU95" s="111"/>
      <c r="JV95" s="111"/>
      <c r="JW95" s="111"/>
      <c r="JX95" s="111"/>
      <c r="JY95" s="111"/>
      <c r="JZ95" s="111"/>
      <c r="KA95" s="111"/>
      <c r="KB95" s="111"/>
      <c r="KC95" s="111"/>
      <c r="KD95" s="111"/>
      <c r="KE95" s="111"/>
      <c r="KF95" s="111"/>
      <c r="KG95" s="111"/>
      <c r="KH95" s="111"/>
      <c r="KI95" s="111"/>
      <c r="KJ95" s="111"/>
      <c r="KK95" s="111"/>
      <c r="KL95" s="111"/>
      <c r="KM95" s="111"/>
      <c r="KN95" s="111"/>
      <c r="KO95" s="111"/>
      <c r="KP95" s="111"/>
      <c r="KQ95" s="111"/>
      <c r="KR95" s="111"/>
      <c r="KS95" s="111"/>
      <c r="KT95" s="111"/>
      <c r="KU95" s="111"/>
      <c r="KV95" s="111"/>
      <c r="KW95" s="111"/>
      <c r="KX95" s="111"/>
      <c r="KY95" s="111"/>
      <c r="KZ95" s="111"/>
      <c r="LA95" s="111"/>
      <c r="LB95" s="111"/>
      <c r="LC95" s="111"/>
      <c r="LD95" s="111"/>
      <c r="LE95" s="111"/>
      <c r="LF95" s="111"/>
      <c r="LG95" s="111"/>
      <c r="LH95" s="111"/>
      <c r="LI95" s="111"/>
      <c r="LJ95" s="111"/>
      <c r="LK95" s="111"/>
      <c r="LL95" s="111"/>
      <c r="LM95" s="111"/>
      <c r="LN95" s="111"/>
      <c r="LO95" s="111"/>
      <c r="LP95" s="111"/>
      <c r="LQ95" s="111"/>
      <c r="LR95" s="111"/>
      <c r="LS95" s="111"/>
      <c r="LT95" s="111"/>
      <c r="LU95" s="111"/>
      <c r="LV95" s="111"/>
      <c r="LW95" s="111"/>
      <c r="LX95" s="111"/>
      <c r="LY95" s="111"/>
      <c r="LZ95" s="111"/>
      <c r="MA95" s="111"/>
      <c r="MB95" s="111"/>
      <c r="MC95" s="111"/>
      <c r="MD95" s="111"/>
      <c r="ME95" s="111"/>
      <c r="MF95" s="111"/>
      <c r="MG95" s="111"/>
      <c r="MH95" s="111"/>
      <c r="MI95" s="111"/>
      <c r="MJ95" s="111"/>
      <c r="MK95" s="111"/>
      <c r="ML95" s="111"/>
      <c r="MM95" s="111"/>
      <c r="MN95" s="111"/>
      <c r="MO95" s="111"/>
      <c r="MP95" s="111"/>
      <c r="MQ95" s="111"/>
      <c r="MR95" s="111"/>
      <c r="MS95" s="111"/>
      <c r="MT95" s="111"/>
      <c r="MU95" s="111"/>
      <c r="MV95" s="111"/>
      <c r="MW95" s="111"/>
      <c r="MX95" s="111"/>
      <c r="MY95" s="111"/>
      <c r="MZ95" s="111"/>
      <c r="NA95" s="111"/>
      <c r="NB95" s="111"/>
      <c r="NC95" s="111"/>
      <c r="ND95" s="111"/>
      <c r="NE95" s="111"/>
      <c r="NF95" s="111"/>
      <c r="NG95" s="111"/>
      <c r="NH95" s="111"/>
      <c r="NI95" s="111"/>
      <c r="NJ95" s="111"/>
      <c r="NK95" s="111"/>
      <c r="NL95" s="111"/>
      <c r="NM95" s="111"/>
      <c r="NN95" s="111"/>
      <c r="NO95" s="111"/>
      <c r="NP95" s="111"/>
      <c r="NQ95" s="111"/>
      <c r="NR95" s="111"/>
      <c r="NS95" s="111"/>
      <c r="NT95" s="111"/>
      <c r="NU95" s="111"/>
      <c r="NV95" s="111"/>
      <c r="NW95" s="111"/>
      <c r="NX95" s="111"/>
    </row>
    <row r="96" spans="1:388" s="123" customFormat="1" ht="19.5" customHeight="1" x14ac:dyDescent="0.2">
      <c r="A96" s="11" t="s">
        <v>75</v>
      </c>
      <c r="B96" s="12"/>
      <c r="C96" s="12"/>
      <c r="D96" s="12"/>
      <c r="E96" s="3">
        <f>SUM(E76:E95)</f>
        <v>35243730.700000003</v>
      </c>
      <c r="F96" s="11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BO96" s="119"/>
      <c r="BP96" s="119"/>
      <c r="BQ96" s="119"/>
      <c r="BR96" s="119"/>
      <c r="BS96" s="119"/>
      <c r="BT96" s="119"/>
      <c r="BU96" s="119"/>
      <c r="BV96" s="119"/>
      <c r="BW96" s="119"/>
      <c r="BX96" s="119"/>
      <c r="BY96" s="119"/>
      <c r="BZ96" s="119"/>
      <c r="CA96" s="119"/>
      <c r="CB96" s="119"/>
      <c r="CC96" s="119"/>
      <c r="CD96" s="119"/>
      <c r="CE96" s="119"/>
      <c r="CF96" s="119"/>
      <c r="CG96" s="119"/>
      <c r="CH96" s="119"/>
      <c r="CI96" s="119"/>
      <c r="CJ96" s="119"/>
      <c r="CK96" s="119"/>
      <c r="CL96" s="119"/>
      <c r="CM96" s="119"/>
      <c r="CN96" s="119"/>
      <c r="CO96" s="119"/>
      <c r="CP96" s="119"/>
      <c r="CQ96" s="119"/>
      <c r="CR96" s="119"/>
      <c r="CS96" s="119"/>
      <c r="CT96" s="119"/>
      <c r="CU96" s="119"/>
      <c r="CV96" s="119"/>
      <c r="CW96" s="119"/>
      <c r="CX96" s="119"/>
      <c r="CY96" s="119"/>
      <c r="CZ96" s="119"/>
      <c r="DA96" s="119"/>
      <c r="DB96" s="119"/>
      <c r="DC96" s="119"/>
      <c r="DD96" s="119"/>
      <c r="DE96" s="119"/>
      <c r="DF96" s="119"/>
      <c r="DG96" s="119"/>
      <c r="DH96" s="119"/>
      <c r="DI96" s="119"/>
      <c r="DJ96" s="119"/>
      <c r="DK96" s="119"/>
      <c r="DL96" s="119"/>
      <c r="DM96" s="119"/>
      <c r="DN96" s="119"/>
      <c r="DO96" s="119"/>
      <c r="DP96" s="119"/>
      <c r="DQ96" s="119"/>
      <c r="DR96" s="119"/>
      <c r="DS96" s="119"/>
      <c r="DT96" s="119"/>
      <c r="DU96" s="119"/>
      <c r="DV96" s="119"/>
      <c r="DW96" s="119"/>
      <c r="DX96" s="119"/>
      <c r="DY96" s="119"/>
      <c r="DZ96" s="119"/>
      <c r="EA96" s="119"/>
      <c r="EB96" s="119"/>
      <c r="EC96" s="119"/>
      <c r="ED96" s="119"/>
      <c r="EE96" s="119"/>
      <c r="EF96" s="119"/>
      <c r="EG96" s="119"/>
      <c r="EH96" s="119"/>
      <c r="EI96" s="119"/>
      <c r="EJ96" s="119"/>
      <c r="EK96" s="119"/>
      <c r="EL96" s="119"/>
      <c r="EM96" s="119"/>
      <c r="EN96" s="119"/>
      <c r="EO96" s="119"/>
      <c r="EP96" s="119"/>
      <c r="EQ96" s="119"/>
      <c r="ER96" s="119"/>
      <c r="ES96" s="119"/>
      <c r="ET96" s="119"/>
      <c r="EU96" s="119"/>
      <c r="EV96" s="119"/>
      <c r="EW96" s="119"/>
      <c r="EX96" s="119"/>
      <c r="EY96" s="119"/>
      <c r="EZ96" s="119"/>
      <c r="FA96" s="119"/>
      <c r="FB96" s="119"/>
      <c r="FC96" s="119"/>
      <c r="FD96" s="119"/>
      <c r="FE96" s="119"/>
      <c r="FF96" s="119"/>
      <c r="FG96" s="119"/>
      <c r="FH96" s="119"/>
      <c r="FI96" s="119"/>
      <c r="FJ96" s="119"/>
      <c r="FK96" s="119"/>
      <c r="FL96" s="119"/>
      <c r="FM96" s="119"/>
      <c r="FN96" s="119"/>
      <c r="FO96" s="119"/>
      <c r="FP96" s="119"/>
      <c r="FQ96" s="119"/>
      <c r="FR96" s="119"/>
      <c r="FS96" s="119"/>
      <c r="FT96" s="119"/>
      <c r="FU96" s="119"/>
      <c r="FV96" s="119"/>
      <c r="FW96" s="119"/>
      <c r="FX96" s="119"/>
      <c r="FY96" s="119"/>
      <c r="FZ96" s="119"/>
      <c r="GA96" s="119"/>
      <c r="GB96" s="119"/>
      <c r="GC96" s="119"/>
      <c r="GD96" s="119"/>
      <c r="GE96" s="119"/>
      <c r="GF96" s="119"/>
      <c r="GG96" s="119"/>
      <c r="GH96" s="119"/>
      <c r="GI96" s="119"/>
      <c r="GJ96" s="119"/>
      <c r="GK96" s="119"/>
      <c r="GL96" s="119"/>
      <c r="GM96" s="119"/>
      <c r="GN96" s="119"/>
      <c r="GO96" s="119"/>
      <c r="GP96" s="119"/>
      <c r="GQ96" s="119"/>
      <c r="GR96" s="119"/>
      <c r="GS96" s="119"/>
      <c r="GT96" s="119"/>
      <c r="GU96" s="119"/>
      <c r="GV96" s="119"/>
      <c r="GW96" s="119"/>
      <c r="GX96" s="119"/>
      <c r="GY96" s="119"/>
      <c r="GZ96" s="119"/>
      <c r="HA96" s="119"/>
      <c r="HB96" s="119"/>
      <c r="HC96" s="119"/>
      <c r="HD96" s="119"/>
      <c r="HE96" s="119"/>
      <c r="HF96" s="119"/>
      <c r="HG96" s="119"/>
      <c r="HH96" s="119"/>
      <c r="HI96" s="119"/>
      <c r="HJ96" s="119"/>
      <c r="HK96" s="119"/>
      <c r="HL96" s="119"/>
      <c r="HM96" s="119"/>
      <c r="HN96" s="119"/>
      <c r="HO96" s="119"/>
      <c r="HP96" s="119"/>
      <c r="HQ96" s="119"/>
      <c r="HR96" s="119"/>
      <c r="HS96" s="119"/>
      <c r="HT96" s="119"/>
      <c r="HU96" s="119"/>
      <c r="HV96" s="119"/>
      <c r="HW96" s="119"/>
      <c r="HX96" s="119"/>
      <c r="HY96" s="119"/>
      <c r="HZ96" s="119"/>
      <c r="IA96" s="119"/>
      <c r="IB96" s="119"/>
      <c r="IC96" s="119"/>
      <c r="ID96" s="119"/>
      <c r="IE96" s="119"/>
      <c r="IF96" s="119"/>
      <c r="IG96" s="119"/>
      <c r="IH96" s="119"/>
      <c r="II96" s="119"/>
      <c r="IJ96" s="119"/>
      <c r="IK96" s="119"/>
      <c r="IL96" s="119"/>
      <c r="IM96" s="119"/>
      <c r="IN96" s="119"/>
      <c r="IO96" s="119"/>
      <c r="IP96" s="119"/>
      <c r="IQ96" s="119"/>
      <c r="IR96" s="119"/>
      <c r="IS96" s="119"/>
      <c r="IT96" s="119"/>
      <c r="IU96" s="119"/>
      <c r="IV96" s="119"/>
      <c r="IW96" s="119"/>
      <c r="IX96" s="119"/>
      <c r="IY96" s="119"/>
      <c r="IZ96" s="119"/>
      <c r="JA96" s="119"/>
      <c r="JB96" s="119"/>
      <c r="JC96" s="119"/>
      <c r="JD96" s="119"/>
      <c r="JE96" s="119"/>
      <c r="JF96" s="119"/>
      <c r="JG96" s="119"/>
      <c r="JH96" s="119"/>
      <c r="JI96" s="119"/>
      <c r="JJ96" s="119"/>
      <c r="JK96" s="119"/>
      <c r="JL96" s="119"/>
      <c r="JM96" s="119"/>
      <c r="JN96" s="119"/>
      <c r="JO96" s="119"/>
      <c r="JP96" s="119"/>
      <c r="JQ96" s="119"/>
      <c r="JR96" s="119"/>
      <c r="JS96" s="119"/>
      <c r="JT96" s="119"/>
      <c r="JU96" s="119"/>
      <c r="JV96" s="119"/>
      <c r="JW96" s="119"/>
      <c r="JX96" s="119"/>
      <c r="JY96" s="119"/>
      <c r="JZ96" s="119"/>
      <c r="KA96" s="119"/>
      <c r="KB96" s="119"/>
      <c r="KC96" s="119"/>
      <c r="KD96" s="119"/>
      <c r="KE96" s="119"/>
      <c r="KF96" s="119"/>
      <c r="KG96" s="119"/>
      <c r="KH96" s="119"/>
      <c r="KI96" s="119"/>
      <c r="KJ96" s="119"/>
      <c r="KK96" s="119"/>
      <c r="KL96" s="119"/>
      <c r="KM96" s="119"/>
      <c r="KN96" s="119"/>
      <c r="KO96" s="119"/>
      <c r="KP96" s="119"/>
      <c r="KQ96" s="119"/>
      <c r="KR96" s="119"/>
      <c r="KS96" s="119"/>
      <c r="KT96" s="119"/>
      <c r="KU96" s="119"/>
      <c r="KV96" s="119"/>
      <c r="KW96" s="119"/>
      <c r="KX96" s="119"/>
      <c r="KY96" s="119"/>
      <c r="KZ96" s="119"/>
      <c r="LA96" s="119"/>
      <c r="LB96" s="119"/>
      <c r="LC96" s="119"/>
      <c r="LD96" s="119"/>
      <c r="LE96" s="119"/>
      <c r="LF96" s="119"/>
      <c r="LG96" s="119"/>
      <c r="LH96" s="119"/>
      <c r="LI96" s="119"/>
      <c r="LJ96" s="119"/>
      <c r="LK96" s="119"/>
      <c r="LL96" s="119"/>
      <c r="LM96" s="119"/>
      <c r="LN96" s="119"/>
      <c r="LO96" s="119"/>
      <c r="LP96" s="119"/>
      <c r="LQ96" s="119"/>
      <c r="LR96" s="119"/>
      <c r="LS96" s="119"/>
      <c r="LT96" s="119"/>
      <c r="LU96" s="119"/>
      <c r="LV96" s="119"/>
      <c r="LW96" s="119"/>
      <c r="LX96" s="119"/>
      <c r="LY96" s="119"/>
      <c r="LZ96" s="119"/>
      <c r="MA96" s="119"/>
      <c r="MB96" s="119"/>
      <c r="MC96" s="119"/>
      <c r="MD96" s="119"/>
      <c r="ME96" s="119"/>
      <c r="MF96" s="119"/>
      <c r="MG96" s="119"/>
      <c r="MH96" s="119"/>
      <c r="MI96" s="119"/>
      <c r="MJ96" s="119"/>
      <c r="MK96" s="119"/>
      <c r="ML96" s="119"/>
      <c r="MM96" s="119"/>
      <c r="MN96" s="119"/>
      <c r="MO96" s="119"/>
      <c r="MP96" s="119"/>
      <c r="MQ96" s="119"/>
      <c r="MR96" s="119"/>
      <c r="MS96" s="119"/>
      <c r="MT96" s="119"/>
      <c r="MU96" s="119"/>
      <c r="MV96" s="119"/>
      <c r="MW96" s="119"/>
      <c r="MX96" s="119"/>
      <c r="MY96" s="119"/>
      <c r="MZ96" s="119"/>
      <c r="NA96" s="119"/>
      <c r="NB96" s="119"/>
      <c r="NC96" s="119"/>
      <c r="ND96" s="119"/>
      <c r="NE96" s="119"/>
      <c r="NF96" s="119"/>
      <c r="NG96" s="119"/>
      <c r="NH96" s="119"/>
      <c r="NI96" s="119"/>
      <c r="NJ96" s="119"/>
      <c r="NK96" s="119"/>
      <c r="NL96" s="119"/>
      <c r="NM96" s="119"/>
      <c r="NN96" s="119"/>
      <c r="NO96" s="119"/>
      <c r="NP96" s="119"/>
      <c r="NQ96" s="119"/>
      <c r="NR96" s="119"/>
      <c r="NS96" s="119"/>
      <c r="NT96" s="119"/>
      <c r="NU96" s="119"/>
      <c r="NV96" s="119"/>
      <c r="NW96" s="119"/>
      <c r="NX96" s="119"/>
    </row>
    <row r="97" spans="1:388" s="121" customFormat="1" ht="25.5" customHeight="1" x14ac:dyDescent="0.2">
      <c r="A97" s="10" t="s">
        <v>40</v>
      </c>
      <c r="B97" s="65"/>
      <c r="C97" s="65"/>
      <c r="D97" s="65"/>
      <c r="E97" s="64"/>
      <c r="F97" s="191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BO97" s="119"/>
      <c r="BP97" s="119"/>
      <c r="BQ97" s="119"/>
      <c r="BR97" s="119"/>
      <c r="BS97" s="119"/>
      <c r="BT97" s="119"/>
      <c r="BU97" s="119"/>
      <c r="BV97" s="119"/>
      <c r="BW97" s="119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9"/>
      <c r="CW97" s="119"/>
      <c r="CX97" s="119"/>
      <c r="CY97" s="119"/>
      <c r="CZ97" s="119"/>
      <c r="DA97" s="119"/>
      <c r="DB97" s="119"/>
      <c r="DC97" s="119"/>
      <c r="DD97" s="119"/>
      <c r="DE97" s="119"/>
      <c r="DF97" s="119"/>
      <c r="DG97" s="119"/>
      <c r="DH97" s="119"/>
      <c r="DI97" s="119"/>
      <c r="DJ97" s="119"/>
      <c r="DK97" s="119"/>
      <c r="DL97" s="119"/>
      <c r="DM97" s="119"/>
      <c r="DN97" s="119"/>
      <c r="DO97" s="119"/>
      <c r="DP97" s="119"/>
      <c r="DQ97" s="119"/>
      <c r="DR97" s="119"/>
      <c r="DS97" s="119"/>
      <c r="DT97" s="119"/>
      <c r="DU97" s="119"/>
      <c r="DV97" s="119"/>
      <c r="DW97" s="119"/>
      <c r="DX97" s="119"/>
      <c r="DY97" s="119"/>
      <c r="DZ97" s="119"/>
      <c r="EA97" s="119"/>
      <c r="EB97" s="119"/>
      <c r="EC97" s="119"/>
      <c r="ED97" s="119"/>
      <c r="EE97" s="119"/>
      <c r="EF97" s="119"/>
      <c r="EG97" s="119"/>
      <c r="EH97" s="119"/>
      <c r="EI97" s="119"/>
      <c r="EJ97" s="119"/>
      <c r="EK97" s="119"/>
      <c r="EL97" s="119"/>
      <c r="EM97" s="119"/>
      <c r="EN97" s="119"/>
      <c r="EO97" s="119"/>
      <c r="EP97" s="119"/>
      <c r="EQ97" s="119"/>
      <c r="ER97" s="119"/>
      <c r="ES97" s="119"/>
      <c r="ET97" s="119"/>
      <c r="EU97" s="119"/>
      <c r="EV97" s="119"/>
      <c r="EW97" s="119"/>
      <c r="EX97" s="119"/>
      <c r="EY97" s="119"/>
      <c r="EZ97" s="119"/>
      <c r="FA97" s="119"/>
      <c r="FB97" s="119"/>
      <c r="FC97" s="119"/>
      <c r="FD97" s="119"/>
      <c r="FE97" s="119"/>
      <c r="FF97" s="119"/>
      <c r="FG97" s="119"/>
      <c r="FH97" s="119"/>
      <c r="FI97" s="119"/>
      <c r="FJ97" s="119"/>
      <c r="FK97" s="119"/>
      <c r="FL97" s="119"/>
      <c r="FM97" s="119"/>
      <c r="FN97" s="119"/>
      <c r="FO97" s="119"/>
      <c r="FP97" s="119"/>
      <c r="FQ97" s="119"/>
      <c r="FR97" s="119"/>
      <c r="FS97" s="119"/>
      <c r="FT97" s="119"/>
      <c r="FU97" s="119"/>
      <c r="FV97" s="119"/>
      <c r="FW97" s="119"/>
      <c r="FX97" s="119"/>
      <c r="FY97" s="119"/>
      <c r="FZ97" s="119"/>
      <c r="GA97" s="119"/>
      <c r="GB97" s="119"/>
      <c r="GC97" s="119"/>
      <c r="GD97" s="119"/>
      <c r="GE97" s="119"/>
      <c r="GF97" s="119"/>
      <c r="GG97" s="119"/>
      <c r="GH97" s="119"/>
      <c r="GI97" s="119"/>
      <c r="GJ97" s="119"/>
      <c r="GK97" s="119"/>
      <c r="GL97" s="119"/>
      <c r="GM97" s="119"/>
      <c r="GN97" s="119"/>
      <c r="GO97" s="119"/>
      <c r="GP97" s="119"/>
      <c r="GQ97" s="119"/>
      <c r="GR97" s="119"/>
      <c r="GS97" s="119"/>
      <c r="GT97" s="119"/>
      <c r="GU97" s="119"/>
      <c r="GV97" s="119"/>
      <c r="GW97" s="119"/>
      <c r="GX97" s="119"/>
      <c r="GY97" s="119"/>
      <c r="GZ97" s="119"/>
      <c r="HA97" s="119"/>
      <c r="HB97" s="119"/>
      <c r="HC97" s="119"/>
      <c r="HD97" s="119"/>
      <c r="HE97" s="119"/>
      <c r="HF97" s="119"/>
      <c r="HG97" s="119"/>
      <c r="HH97" s="119"/>
      <c r="HI97" s="119"/>
      <c r="HJ97" s="119"/>
      <c r="HK97" s="119"/>
      <c r="HL97" s="119"/>
      <c r="HM97" s="119"/>
      <c r="HN97" s="119"/>
      <c r="HO97" s="119"/>
      <c r="HP97" s="119"/>
      <c r="HQ97" s="119"/>
      <c r="HR97" s="119"/>
      <c r="HS97" s="119"/>
      <c r="HT97" s="119"/>
      <c r="HU97" s="119"/>
      <c r="HV97" s="119"/>
      <c r="HW97" s="119"/>
      <c r="HX97" s="119"/>
      <c r="HY97" s="119"/>
      <c r="HZ97" s="119"/>
      <c r="IA97" s="119"/>
      <c r="IB97" s="119"/>
      <c r="IC97" s="119"/>
      <c r="ID97" s="119"/>
      <c r="IE97" s="119"/>
      <c r="IF97" s="119"/>
      <c r="IG97" s="119"/>
      <c r="IH97" s="119"/>
      <c r="II97" s="119"/>
      <c r="IJ97" s="119"/>
      <c r="IK97" s="119"/>
      <c r="IL97" s="119"/>
      <c r="IM97" s="119"/>
      <c r="IN97" s="119"/>
      <c r="IO97" s="119"/>
      <c r="IP97" s="119"/>
      <c r="IQ97" s="119"/>
      <c r="IR97" s="119"/>
      <c r="IS97" s="119"/>
      <c r="IT97" s="119"/>
      <c r="IU97" s="119"/>
      <c r="IV97" s="119"/>
      <c r="IW97" s="119"/>
      <c r="IX97" s="119"/>
      <c r="IY97" s="119"/>
      <c r="IZ97" s="119"/>
      <c r="JA97" s="119"/>
      <c r="JB97" s="119"/>
      <c r="JC97" s="119"/>
      <c r="JD97" s="119"/>
      <c r="JE97" s="119"/>
      <c r="JF97" s="119"/>
      <c r="JG97" s="119"/>
      <c r="JH97" s="119"/>
      <c r="JI97" s="119"/>
      <c r="JJ97" s="119"/>
      <c r="JK97" s="119"/>
      <c r="JL97" s="119"/>
      <c r="JM97" s="119"/>
      <c r="JN97" s="119"/>
      <c r="JO97" s="119"/>
      <c r="JP97" s="119"/>
      <c r="JQ97" s="119"/>
      <c r="JR97" s="119"/>
      <c r="JS97" s="119"/>
      <c r="JT97" s="119"/>
      <c r="JU97" s="119"/>
      <c r="JV97" s="119"/>
      <c r="JW97" s="119"/>
      <c r="JX97" s="119"/>
      <c r="JY97" s="119"/>
      <c r="JZ97" s="119"/>
      <c r="KA97" s="119"/>
      <c r="KB97" s="119"/>
      <c r="KC97" s="119"/>
      <c r="KD97" s="119"/>
      <c r="KE97" s="119"/>
      <c r="KF97" s="119"/>
      <c r="KG97" s="119"/>
      <c r="KH97" s="119"/>
      <c r="KI97" s="119"/>
      <c r="KJ97" s="119"/>
      <c r="KK97" s="119"/>
      <c r="KL97" s="119"/>
      <c r="KM97" s="119"/>
      <c r="KN97" s="119"/>
      <c r="KO97" s="119"/>
      <c r="KP97" s="119"/>
      <c r="KQ97" s="119"/>
      <c r="KR97" s="119"/>
      <c r="KS97" s="119"/>
      <c r="KT97" s="119"/>
      <c r="KU97" s="119"/>
      <c r="KV97" s="119"/>
      <c r="KW97" s="119"/>
      <c r="KX97" s="119"/>
      <c r="KY97" s="119"/>
      <c r="KZ97" s="119"/>
      <c r="LA97" s="119"/>
      <c r="LB97" s="119"/>
      <c r="LC97" s="119"/>
      <c r="LD97" s="119"/>
      <c r="LE97" s="119"/>
      <c r="LF97" s="119"/>
      <c r="LG97" s="119"/>
      <c r="LH97" s="119"/>
      <c r="LI97" s="119"/>
      <c r="LJ97" s="119"/>
      <c r="LK97" s="119"/>
      <c r="LL97" s="119"/>
      <c r="LM97" s="119"/>
      <c r="LN97" s="119"/>
      <c r="LO97" s="119"/>
      <c r="LP97" s="119"/>
      <c r="LQ97" s="119"/>
      <c r="LR97" s="119"/>
      <c r="LS97" s="119"/>
      <c r="LT97" s="119"/>
      <c r="LU97" s="119"/>
      <c r="LV97" s="119"/>
      <c r="LW97" s="119"/>
      <c r="LX97" s="119"/>
      <c r="LY97" s="119"/>
      <c r="LZ97" s="119"/>
      <c r="MA97" s="119"/>
      <c r="MB97" s="119"/>
      <c r="MC97" s="119"/>
      <c r="MD97" s="119"/>
      <c r="ME97" s="119"/>
      <c r="MF97" s="119"/>
      <c r="MG97" s="119"/>
      <c r="MH97" s="119"/>
      <c r="MI97" s="119"/>
      <c r="MJ97" s="119"/>
      <c r="MK97" s="119"/>
      <c r="ML97" s="119"/>
      <c r="MM97" s="119"/>
      <c r="MN97" s="119"/>
      <c r="MO97" s="119"/>
      <c r="MP97" s="119"/>
      <c r="MQ97" s="119"/>
      <c r="MR97" s="119"/>
      <c r="MS97" s="119"/>
      <c r="MT97" s="119"/>
      <c r="MU97" s="119"/>
      <c r="MV97" s="119"/>
      <c r="MW97" s="119"/>
      <c r="MX97" s="119"/>
      <c r="MY97" s="119"/>
      <c r="MZ97" s="119"/>
      <c r="NA97" s="119"/>
      <c r="NB97" s="119"/>
      <c r="NC97" s="119"/>
      <c r="ND97" s="119"/>
      <c r="NE97" s="119"/>
      <c r="NF97" s="119"/>
      <c r="NG97" s="119"/>
      <c r="NH97" s="119"/>
      <c r="NI97" s="119"/>
      <c r="NJ97" s="119"/>
      <c r="NK97" s="119"/>
      <c r="NL97" s="119"/>
      <c r="NM97" s="119"/>
      <c r="NN97" s="119"/>
      <c r="NO97" s="119"/>
      <c r="NP97" s="119"/>
      <c r="NQ97" s="119"/>
      <c r="NR97" s="119"/>
      <c r="NS97" s="119"/>
      <c r="NT97" s="119"/>
      <c r="NU97" s="119"/>
      <c r="NV97" s="119"/>
      <c r="NW97" s="119"/>
      <c r="NX97" s="119"/>
    </row>
    <row r="98" spans="1:388" s="126" customFormat="1" ht="38.25" x14ac:dyDescent="0.2">
      <c r="A98" s="189" t="s">
        <v>40</v>
      </c>
      <c r="B98" s="4" t="s">
        <v>240</v>
      </c>
      <c r="C98" s="4" t="s">
        <v>96</v>
      </c>
      <c r="D98" s="4" t="s">
        <v>97</v>
      </c>
      <c r="E98" s="57">
        <v>100000</v>
      </c>
      <c r="F98" s="190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1"/>
      <c r="GF98" s="111"/>
      <c r="GG98" s="111"/>
      <c r="GH98" s="111"/>
      <c r="GI98" s="111"/>
      <c r="GJ98" s="111"/>
      <c r="GK98" s="111"/>
      <c r="GL98" s="111"/>
      <c r="GM98" s="111"/>
      <c r="GN98" s="111"/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1"/>
      <c r="HC98" s="111"/>
      <c r="HD98" s="111"/>
      <c r="HE98" s="111"/>
      <c r="HF98" s="111"/>
      <c r="HG98" s="111"/>
      <c r="HH98" s="111"/>
      <c r="HI98" s="111"/>
      <c r="HJ98" s="111"/>
      <c r="HK98" s="111"/>
      <c r="HL98" s="111"/>
      <c r="HM98" s="111"/>
      <c r="HN98" s="111"/>
      <c r="HO98" s="111"/>
      <c r="HP98" s="111"/>
      <c r="HQ98" s="111"/>
      <c r="HR98" s="111"/>
      <c r="HS98" s="111"/>
      <c r="HT98" s="111"/>
      <c r="HU98" s="111"/>
      <c r="HV98" s="111"/>
      <c r="HW98" s="111"/>
      <c r="HX98" s="111"/>
      <c r="HY98" s="111"/>
      <c r="HZ98" s="111"/>
      <c r="IA98" s="111"/>
      <c r="IB98" s="111"/>
      <c r="IC98" s="111"/>
      <c r="ID98" s="111"/>
      <c r="IE98" s="111"/>
      <c r="IF98" s="111"/>
      <c r="IG98" s="111"/>
      <c r="IH98" s="111"/>
      <c r="II98" s="111"/>
      <c r="IJ98" s="111"/>
      <c r="IK98" s="111"/>
      <c r="IL98" s="111"/>
      <c r="IM98" s="111"/>
      <c r="IN98" s="111"/>
      <c r="IO98" s="111"/>
      <c r="IP98" s="111"/>
      <c r="IQ98" s="111"/>
      <c r="IR98" s="111"/>
      <c r="IS98" s="111"/>
      <c r="IT98" s="111"/>
      <c r="IU98" s="111"/>
      <c r="IV98" s="111"/>
      <c r="IW98" s="111"/>
      <c r="IX98" s="111"/>
      <c r="IY98" s="111"/>
      <c r="IZ98" s="111"/>
      <c r="JA98" s="111"/>
      <c r="JB98" s="111"/>
      <c r="JC98" s="111"/>
      <c r="JD98" s="111"/>
      <c r="JE98" s="111"/>
      <c r="JF98" s="111"/>
      <c r="JG98" s="111"/>
      <c r="JH98" s="111"/>
      <c r="JI98" s="111"/>
      <c r="JJ98" s="111"/>
      <c r="JK98" s="111"/>
      <c r="JL98" s="111"/>
      <c r="JM98" s="111"/>
      <c r="JN98" s="111"/>
      <c r="JO98" s="111"/>
      <c r="JP98" s="111"/>
      <c r="JQ98" s="111"/>
      <c r="JR98" s="111"/>
      <c r="JS98" s="111"/>
      <c r="JT98" s="111"/>
      <c r="JU98" s="111"/>
      <c r="JV98" s="111"/>
      <c r="JW98" s="111"/>
      <c r="JX98" s="111"/>
      <c r="JY98" s="111"/>
      <c r="JZ98" s="111"/>
      <c r="KA98" s="111"/>
      <c r="KB98" s="111"/>
      <c r="KC98" s="111"/>
      <c r="KD98" s="111"/>
      <c r="KE98" s="111"/>
      <c r="KF98" s="111"/>
      <c r="KG98" s="111"/>
      <c r="KH98" s="111"/>
      <c r="KI98" s="111"/>
      <c r="KJ98" s="111"/>
      <c r="KK98" s="111"/>
      <c r="KL98" s="111"/>
      <c r="KM98" s="111"/>
      <c r="KN98" s="111"/>
      <c r="KO98" s="111"/>
      <c r="KP98" s="111"/>
      <c r="KQ98" s="111"/>
      <c r="KR98" s="111"/>
      <c r="KS98" s="111"/>
      <c r="KT98" s="111"/>
      <c r="KU98" s="111"/>
      <c r="KV98" s="111"/>
      <c r="KW98" s="111"/>
      <c r="KX98" s="111"/>
      <c r="KY98" s="111"/>
      <c r="KZ98" s="111"/>
      <c r="LA98" s="111"/>
      <c r="LB98" s="111"/>
      <c r="LC98" s="111"/>
      <c r="LD98" s="111"/>
      <c r="LE98" s="111"/>
      <c r="LF98" s="111"/>
      <c r="LG98" s="111"/>
      <c r="LH98" s="111"/>
      <c r="LI98" s="111"/>
      <c r="LJ98" s="111"/>
      <c r="LK98" s="111"/>
      <c r="LL98" s="111"/>
      <c r="LM98" s="111"/>
      <c r="LN98" s="111"/>
      <c r="LO98" s="111"/>
      <c r="LP98" s="111"/>
      <c r="LQ98" s="111"/>
      <c r="LR98" s="111"/>
      <c r="LS98" s="111"/>
      <c r="LT98" s="111"/>
      <c r="LU98" s="111"/>
      <c r="LV98" s="111"/>
      <c r="LW98" s="111"/>
      <c r="LX98" s="111"/>
      <c r="LY98" s="111"/>
      <c r="LZ98" s="111"/>
      <c r="MA98" s="111"/>
      <c r="MB98" s="111"/>
      <c r="MC98" s="111"/>
      <c r="MD98" s="111"/>
      <c r="ME98" s="111"/>
      <c r="MF98" s="111"/>
      <c r="MG98" s="111"/>
      <c r="MH98" s="111"/>
      <c r="MI98" s="111"/>
      <c r="MJ98" s="111"/>
      <c r="MK98" s="111"/>
      <c r="ML98" s="111"/>
      <c r="MM98" s="111"/>
      <c r="MN98" s="111"/>
      <c r="MO98" s="111"/>
      <c r="MP98" s="111"/>
      <c r="MQ98" s="111"/>
      <c r="MR98" s="111"/>
      <c r="MS98" s="111"/>
      <c r="MT98" s="111"/>
      <c r="MU98" s="111"/>
      <c r="MV98" s="111"/>
      <c r="MW98" s="111"/>
      <c r="MX98" s="111"/>
      <c r="MY98" s="111"/>
      <c r="MZ98" s="111"/>
      <c r="NA98" s="111"/>
      <c r="NB98" s="111"/>
      <c r="NC98" s="111"/>
      <c r="ND98" s="111"/>
      <c r="NE98" s="111"/>
      <c r="NF98" s="111"/>
      <c r="NG98" s="111"/>
      <c r="NH98" s="111"/>
      <c r="NI98" s="111"/>
      <c r="NJ98" s="111"/>
      <c r="NK98" s="111"/>
      <c r="NL98" s="111"/>
      <c r="NM98" s="111"/>
      <c r="NN98" s="111"/>
      <c r="NO98" s="111"/>
      <c r="NP98" s="111"/>
      <c r="NQ98" s="111"/>
      <c r="NR98" s="111"/>
      <c r="NS98" s="111"/>
      <c r="NT98" s="111"/>
      <c r="NU98" s="111"/>
      <c r="NV98" s="111"/>
      <c r="NW98" s="111"/>
      <c r="NX98" s="111"/>
    </row>
    <row r="99" spans="1:388" s="122" customFormat="1" ht="25.5" x14ac:dyDescent="0.2">
      <c r="A99" s="189" t="s">
        <v>40</v>
      </c>
      <c r="B99" s="4" t="s">
        <v>240</v>
      </c>
      <c r="C99" s="4" t="s">
        <v>98</v>
      </c>
      <c r="D99" s="4" t="s">
        <v>97</v>
      </c>
      <c r="E99" s="57">
        <v>100000</v>
      </c>
      <c r="F99" s="190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1"/>
      <c r="HC99" s="111"/>
      <c r="HD99" s="111"/>
      <c r="HE99" s="111"/>
      <c r="HF99" s="111"/>
      <c r="HG99" s="111"/>
      <c r="HH99" s="111"/>
      <c r="HI99" s="111"/>
      <c r="HJ99" s="111"/>
      <c r="HK99" s="111"/>
      <c r="HL99" s="111"/>
      <c r="HM99" s="111"/>
      <c r="HN99" s="111"/>
      <c r="HO99" s="111"/>
      <c r="HP99" s="111"/>
      <c r="HQ99" s="111"/>
      <c r="HR99" s="111"/>
      <c r="HS99" s="111"/>
      <c r="HT99" s="111"/>
      <c r="HU99" s="111"/>
      <c r="HV99" s="111"/>
      <c r="HW99" s="111"/>
      <c r="HX99" s="111"/>
      <c r="HY99" s="111"/>
      <c r="HZ99" s="111"/>
      <c r="IA99" s="111"/>
      <c r="IB99" s="111"/>
      <c r="IC99" s="111"/>
      <c r="ID99" s="111"/>
      <c r="IE99" s="111"/>
      <c r="IF99" s="111"/>
      <c r="IG99" s="111"/>
      <c r="IH99" s="111"/>
      <c r="II99" s="111"/>
      <c r="IJ99" s="111"/>
      <c r="IK99" s="111"/>
      <c r="IL99" s="111"/>
      <c r="IM99" s="111"/>
      <c r="IN99" s="111"/>
      <c r="IO99" s="111"/>
      <c r="IP99" s="111"/>
      <c r="IQ99" s="111"/>
      <c r="IR99" s="111"/>
      <c r="IS99" s="111"/>
      <c r="IT99" s="111"/>
      <c r="IU99" s="111"/>
      <c r="IV99" s="111"/>
      <c r="IW99" s="111"/>
      <c r="IX99" s="111"/>
      <c r="IY99" s="111"/>
      <c r="IZ99" s="111"/>
      <c r="JA99" s="111"/>
      <c r="JB99" s="111"/>
      <c r="JC99" s="111"/>
      <c r="JD99" s="111"/>
      <c r="JE99" s="111"/>
      <c r="JF99" s="111"/>
      <c r="JG99" s="111"/>
      <c r="JH99" s="111"/>
      <c r="JI99" s="111"/>
      <c r="JJ99" s="111"/>
      <c r="JK99" s="111"/>
      <c r="JL99" s="111"/>
      <c r="JM99" s="111"/>
      <c r="JN99" s="111"/>
      <c r="JO99" s="111"/>
      <c r="JP99" s="111"/>
      <c r="JQ99" s="111"/>
      <c r="JR99" s="111"/>
      <c r="JS99" s="111"/>
      <c r="JT99" s="111"/>
      <c r="JU99" s="111"/>
      <c r="JV99" s="111"/>
      <c r="JW99" s="111"/>
      <c r="JX99" s="111"/>
      <c r="JY99" s="111"/>
      <c r="JZ99" s="111"/>
      <c r="KA99" s="111"/>
      <c r="KB99" s="111"/>
      <c r="KC99" s="111"/>
      <c r="KD99" s="111"/>
      <c r="KE99" s="111"/>
      <c r="KF99" s="111"/>
      <c r="KG99" s="111"/>
      <c r="KH99" s="111"/>
      <c r="KI99" s="111"/>
      <c r="KJ99" s="111"/>
      <c r="KK99" s="111"/>
      <c r="KL99" s="111"/>
      <c r="KM99" s="111"/>
      <c r="KN99" s="111"/>
      <c r="KO99" s="111"/>
      <c r="KP99" s="111"/>
      <c r="KQ99" s="111"/>
      <c r="KR99" s="111"/>
      <c r="KS99" s="111"/>
      <c r="KT99" s="111"/>
      <c r="KU99" s="111"/>
      <c r="KV99" s="111"/>
      <c r="KW99" s="111"/>
      <c r="KX99" s="111"/>
      <c r="KY99" s="111"/>
      <c r="KZ99" s="111"/>
      <c r="LA99" s="111"/>
      <c r="LB99" s="111"/>
      <c r="LC99" s="111"/>
      <c r="LD99" s="111"/>
      <c r="LE99" s="111"/>
      <c r="LF99" s="111"/>
      <c r="LG99" s="111"/>
      <c r="LH99" s="111"/>
      <c r="LI99" s="111"/>
      <c r="LJ99" s="111"/>
      <c r="LK99" s="111"/>
      <c r="LL99" s="111"/>
      <c r="LM99" s="111"/>
      <c r="LN99" s="111"/>
      <c r="LO99" s="111"/>
      <c r="LP99" s="111"/>
      <c r="LQ99" s="111"/>
      <c r="LR99" s="111"/>
      <c r="LS99" s="111"/>
      <c r="LT99" s="111"/>
      <c r="LU99" s="111"/>
      <c r="LV99" s="111"/>
      <c r="LW99" s="111"/>
      <c r="LX99" s="111"/>
      <c r="LY99" s="111"/>
      <c r="LZ99" s="111"/>
      <c r="MA99" s="111"/>
      <c r="MB99" s="111"/>
      <c r="MC99" s="111"/>
      <c r="MD99" s="111"/>
      <c r="ME99" s="111"/>
      <c r="MF99" s="111"/>
      <c r="MG99" s="111"/>
      <c r="MH99" s="111"/>
      <c r="MI99" s="111"/>
      <c r="MJ99" s="111"/>
      <c r="MK99" s="111"/>
      <c r="ML99" s="111"/>
      <c r="MM99" s="111"/>
      <c r="MN99" s="111"/>
      <c r="MO99" s="111"/>
      <c r="MP99" s="111"/>
      <c r="MQ99" s="111"/>
      <c r="MR99" s="111"/>
      <c r="MS99" s="111"/>
      <c r="MT99" s="111"/>
      <c r="MU99" s="111"/>
      <c r="MV99" s="111"/>
      <c r="MW99" s="111"/>
      <c r="MX99" s="111"/>
      <c r="MY99" s="111"/>
      <c r="MZ99" s="111"/>
      <c r="NA99" s="111"/>
      <c r="NB99" s="111"/>
      <c r="NC99" s="111"/>
      <c r="ND99" s="111"/>
      <c r="NE99" s="111"/>
      <c r="NF99" s="111"/>
      <c r="NG99" s="111"/>
      <c r="NH99" s="111"/>
      <c r="NI99" s="111"/>
      <c r="NJ99" s="111"/>
      <c r="NK99" s="111"/>
      <c r="NL99" s="111"/>
      <c r="NM99" s="111"/>
      <c r="NN99" s="111"/>
      <c r="NO99" s="111"/>
      <c r="NP99" s="111"/>
      <c r="NQ99" s="111"/>
      <c r="NR99" s="111"/>
      <c r="NS99" s="111"/>
      <c r="NT99" s="111"/>
      <c r="NU99" s="111"/>
      <c r="NV99" s="111"/>
      <c r="NW99" s="111"/>
      <c r="NX99" s="111"/>
    </row>
    <row r="100" spans="1:388" s="122" customFormat="1" ht="25.5" x14ac:dyDescent="0.2">
      <c r="A100" s="189" t="s">
        <v>40</v>
      </c>
      <c r="B100" s="4" t="s">
        <v>240</v>
      </c>
      <c r="C100" s="4" t="s">
        <v>301</v>
      </c>
      <c r="D100" s="4" t="s">
        <v>304</v>
      </c>
      <c r="E100" s="57">
        <v>641500</v>
      </c>
      <c r="F100" s="190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  <c r="HG100" s="111"/>
      <c r="HH100" s="111"/>
      <c r="HI100" s="111"/>
      <c r="HJ100" s="111"/>
      <c r="HK100" s="111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1"/>
      <c r="HZ100" s="111"/>
      <c r="IA100" s="111"/>
      <c r="IB100" s="111"/>
      <c r="IC100" s="111"/>
      <c r="ID100" s="111"/>
      <c r="IE100" s="111"/>
      <c r="IF100" s="111"/>
      <c r="IG100" s="111"/>
      <c r="IH100" s="111"/>
      <c r="II100" s="111"/>
      <c r="IJ100" s="111"/>
      <c r="IK100" s="111"/>
      <c r="IL100" s="111"/>
      <c r="IM100" s="111"/>
      <c r="IN100" s="111"/>
      <c r="IO100" s="111"/>
      <c r="IP100" s="111"/>
      <c r="IQ100" s="111"/>
      <c r="IR100" s="111"/>
      <c r="IS100" s="111"/>
      <c r="IT100" s="111"/>
      <c r="IU100" s="111"/>
      <c r="IV100" s="111"/>
      <c r="IW100" s="111"/>
      <c r="IX100" s="111"/>
      <c r="IY100" s="111"/>
      <c r="IZ100" s="111"/>
      <c r="JA100" s="111"/>
      <c r="JB100" s="111"/>
      <c r="JC100" s="111"/>
      <c r="JD100" s="111"/>
      <c r="JE100" s="111"/>
      <c r="JF100" s="111"/>
      <c r="JG100" s="111"/>
      <c r="JH100" s="111"/>
      <c r="JI100" s="111"/>
      <c r="JJ100" s="111"/>
      <c r="JK100" s="111"/>
      <c r="JL100" s="111"/>
      <c r="JM100" s="111"/>
      <c r="JN100" s="111"/>
      <c r="JO100" s="111"/>
      <c r="JP100" s="111"/>
      <c r="JQ100" s="111"/>
      <c r="JR100" s="111"/>
      <c r="JS100" s="111"/>
      <c r="JT100" s="111"/>
      <c r="JU100" s="111"/>
      <c r="JV100" s="111"/>
      <c r="JW100" s="111"/>
      <c r="JX100" s="111"/>
      <c r="JY100" s="111"/>
      <c r="JZ100" s="111"/>
      <c r="KA100" s="111"/>
      <c r="KB100" s="111"/>
      <c r="KC100" s="111"/>
      <c r="KD100" s="111"/>
      <c r="KE100" s="111"/>
      <c r="KF100" s="111"/>
      <c r="KG100" s="111"/>
      <c r="KH100" s="111"/>
      <c r="KI100" s="111"/>
      <c r="KJ100" s="111"/>
      <c r="KK100" s="111"/>
      <c r="KL100" s="111"/>
      <c r="KM100" s="111"/>
      <c r="KN100" s="111"/>
      <c r="KO100" s="111"/>
      <c r="KP100" s="111"/>
      <c r="KQ100" s="111"/>
      <c r="KR100" s="111"/>
      <c r="KS100" s="111"/>
      <c r="KT100" s="111"/>
      <c r="KU100" s="111"/>
      <c r="KV100" s="111"/>
      <c r="KW100" s="111"/>
      <c r="KX100" s="111"/>
      <c r="KY100" s="111"/>
      <c r="KZ100" s="111"/>
      <c r="LA100" s="111"/>
      <c r="LB100" s="111"/>
      <c r="LC100" s="111"/>
      <c r="LD100" s="111"/>
      <c r="LE100" s="111"/>
      <c r="LF100" s="111"/>
      <c r="LG100" s="111"/>
      <c r="LH100" s="111"/>
      <c r="LI100" s="111"/>
      <c r="LJ100" s="111"/>
      <c r="LK100" s="111"/>
      <c r="LL100" s="111"/>
      <c r="LM100" s="111"/>
      <c r="LN100" s="111"/>
      <c r="LO100" s="111"/>
      <c r="LP100" s="111"/>
      <c r="LQ100" s="111"/>
      <c r="LR100" s="111"/>
      <c r="LS100" s="111"/>
      <c r="LT100" s="111"/>
      <c r="LU100" s="111"/>
      <c r="LV100" s="111"/>
      <c r="LW100" s="111"/>
      <c r="LX100" s="111"/>
      <c r="LY100" s="111"/>
      <c r="LZ100" s="111"/>
      <c r="MA100" s="111"/>
      <c r="MB100" s="111"/>
      <c r="MC100" s="111"/>
      <c r="MD100" s="111"/>
      <c r="ME100" s="111"/>
      <c r="MF100" s="111"/>
      <c r="MG100" s="111"/>
      <c r="MH100" s="111"/>
      <c r="MI100" s="111"/>
      <c r="MJ100" s="111"/>
      <c r="MK100" s="111"/>
      <c r="ML100" s="111"/>
      <c r="MM100" s="111"/>
      <c r="MN100" s="111"/>
      <c r="MO100" s="111"/>
      <c r="MP100" s="111"/>
      <c r="MQ100" s="111"/>
      <c r="MR100" s="111"/>
      <c r="MS100" s="111"/>
      <c r="MT100" s="111"/>
      <c r="MU100" s="111"/>
      <c r="MV100" s="111"/>
      <c r="MW100" s="111"/>
      <c r="MX100" s="111"/>
      <c r="MY100" s="111"/>
      <c r="MZ100" s="111"/>
      <c r="NA100" s="111"/>
      <c r="NB100" s="111"/>
      <c r="NC100" s="111"/>
      <c r="ND100" s="111"/>
      <c r="NE100" s="111"/>
      <c r="NF100" s="111"/>
      <c r="NG100" s="111"/>
      <c r="NH100" s="111"/>
      <c r="NI100" s="111"/>
      <c r="NJ100" s="111"/>
      <c r="NK100" s="111"/>
      <c r="NL100" s="111"/>
      <c r="NM100" s="111"/>
      <c r="NN100" s="111"/>
      <c r="NO100" s="111"/>
      <c r="NP100" s="111"/>
      <c r="NQ100" s="111"/>
      <c r="NR100" s="111"/>
      <c r="NS100" s="111"/>
      <c r="NT100" s="111"/>
      <c r="NU100" s="111"/>
      <c r="NV100" s="111"/>
      <c r="NW100" s="111"/>
      <c r="NX100" s="111"/>
    </row>
    <row r="101" spans="1:388" s="122" customFormat="1" ht="25.5" x14ac:dyDescent="0.2">
      <c r="A101" s="189" t="s">
        <v>40</v>
      </c>
      <c r="B101" s="4" t="s">
        <v>240</v>
      </c>
      <c r="C101" s="4" t="s">
        <v>302</v>
      </c>
      <c r="D101" s="4" t="s">
        <v>3</v>
      </c>
      <c r="E101" s="57">
        <v>4000000</v>
      </c>
      <c r="F101" s="190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</row>
    <row r="102" spans="1:388" s="126" customFormat="1" ht="25.5" x14ac:dyDescent="0.2">
      <c r="A102" s="189" t="s">
        <v>40</v>
      </c>
      <c r="B102" s="4" t="s">
        <v>240</v>
      </c>
      <c r="C102" s="4" t="s">
        <v>303</v>
      </c>
      <c r="D102" s="4" t="s">
        <v>5</v>
      </c>
      <c r="E102" s="57">
        <v>4000000</v>
      </c>
      <c r="F102" s="190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</row>
    <row r="103" spans="1:388" s="123" customFormat="1" ht="19.5" customHeight="1" x14ac:dyDescent="0.2">
      <c r="A103" s="11" t="s">
        <v>76</v>
      </c>
      <c r="B103" s="12"/>
      <c r="C103" s="12"/>
      <c r="D103" s="12"/>
      <c r="E103" s="3">
        <f>SUM(E98:E102)</f>
        <v>8841500</v>
      </c>
      <c r="F103" s="11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  <c r="FG103" s="119"/>
      <c r="FH103" s="119"/>
      <c r="FI103" s="119"/>
      <c r="FJ103" s="119"/>
      <c r="FK103" s="119"/>
      <c r="FL103" s="119"/>
      <c r="FM103" s="119"/>
      <c r="FN103" s="119"/>
      <c r="FO103" s="119"/>
      <c r="FP103" s="119"/>
      <c r="FQ103" s="119"/>
      <c r="FR103" s="119"/>
      <c r="FS103" s="119"/>
      <c r="FT103" s="119"/>
      <c r="FU103" s="119"/>
      <c r="FV103" s="119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  <c r="JG103" s="119"/>
      <c r="JH103" s="119"/>
      <c r="JI103" s="119"/>
      <c r="JJ103" s="119"/>
      <c r="JK103" s="119"/>
      <c r="JL103" s="119"/>
      <c r="JM103" s="119"/>
      <c r="JN103" s="119"/>
      <c r="JO103" s="119"/>
      <c r="JP103" s="119"/>
      <c r="JQ103" s="119"/>
      <c r="JR103" s="119"/>
      <c r="JS103" s="119"/>
      <c r="JT103" s="119"/>
      <c r="JU103" s="119"/>
      <c r="JV103" s="119"/>
      <c r="JW103" s="119"/>
      <c r="JX103" s="119"/>
      <c r="JY103" s="119"/>
      <c r="JZ103" s="119"/>
      <c r="KA103" s="119"/>
      <c r="KB103" s="119"/>
      <c r="KC103" s="119"/>
      <c r="KD103" s="119"/>
      <c r="KE103" s="119"/>
      <c r="KF103" s="119"/>
      <c r="KG103" s="119"/>
      <c r="KH103" s="119"/>
      <c r="KI103" s="119"/>
      <c r="KJ103" s="119"/>
      <c r="KK103" s="119"/>
      <c r="KL103" s="119"/>
      <c r="KM103" s="119"/>
      <c r="KN103" s="119"/>
      <c r="KO103" s="119"/>
      <c r="KP103" s="119"/>
      <c r="KQ103" s="119"/>
      <c r="KR103" s="119"/>
      <c r="KS103" s="119"/>
      <c r="KT103" s="119"/>
      <c r="KU103" s="119"/>
      <c r="KV103" s="119"/>
      <c r="KW103" s="119"/>
      <c r="KX103" s="119"/>
      <c r="KY103" s="119"/>
      <c r="KZ103" s="119"/>
      <c r="LA103" s="119"/>
      <c r="LB103" s="119"/>
      <c r="LC103" s="119"/>
      <c r="LD103" s="119"/>
      <c r="LE103" s="119"/>
      <c r="LF103" s="119"/>
      <c r="LG103" s="119"/>
      <c r="LH103" s="119"/>
      <c r="LI103" s="119"/>
      <c r="LJ103" s="119"/>
      <c r="LK103" s="119"/>
      <c r="LL103" s="119"/>
      <c r="LM103" s="119"/>
      <c r="LN103" s="119"/>
      <c r="LO103" s="119"/>
      <c r="LP103" s="119"/>
      <c r="LQ103" s="119"/>
      <c r="LR103" s="119"/>
      <c r="LS103" s="119"/>
      <c r="LT103" s="119"/>
      <c r="LU103" s="119"/>
      <c r="LV103" s="119"/>
      <c r="LW103" s="119"/>
      <c r="LX103" s="119"/>
      <c r="LY103" s="119"/>
      <c r="LZ103" s="119"/>
      <c r="MA103" s="119"/>
      <c r="MB103" s="119"/>
      <c r="MC103" s="119"/>
      <c r="MD103" s="119"/>
      <c r="ME103" s="119"/>
      <c r="MF103" s="119"/>
      <c r="MG103" s="119"/>
      <c r="MH103" s="119"/>
      <c r="MI103" s="119"/>
      <c r="MJ103" s="119"/>
      <c r="MK103" s="119"/>
      <c r="ML103" s="119"/>
      <c r="MM103" s="119"/>
      <c r="MN103" s="119"/>
      <c r="MO103" s="119"/>
      <c r="MP103" s="119"/>
      <c r="MQ103" s="119"/>
      <c r="MR103" s="119"/>
      <c r="MS103" s="119"/>
      <c r="MT103" s="119"/>
      <c r="MU103" s="119"/>
      <c r="MV103" s="119"/>
      <c r="MW103" s="119"/>
      <c r="MX103" s="119"/>
      <c r="MY103" s="119"/>
      <c r="MZ103" s="119"/>
      <c r="NA103" s="119"/>
      <c r="NB103" s="119"/>
      <c r="NC103" s="119"/>
      <c r="ND103" s="119"/>
      <c r="NE103" s="119"/>
      <c r="NF103" s="119"/>
      <c r="NG103" s="119"/>
      <c r="NH103" s="119"/>
      <c r="NI103" s="119"/>
      <c r="NJ103" s="119"/>
      <c r="NK103" s="119"/>
      <c r="NL103" s="119"/>
      <c r="NM103" s="119"/>
      <c r="NN103" s="119"/>
      <c r="NO103" s="119"/>
      <c r="NP103" s="119"/>
      <c r="NQ103" s="119"/>
      <c r="NR103" s="119"/>
      <c r="NS103" s="119"/>
      <c r="NT103" s="119"/>
      <c r="NU103" s="119"/>
      <c r="NV103" s="119"/>
      <c r="NW103" s="119"/>
      <c r="NX103" s="119"/>
    </row>
    <row r="104" spans="1:388" s="121" customFormat="1" ht="25.5" customHeight="1" x14ac:dyDescent="0.2">
      <c r="A104" s="10" t="s">
        <v>44</v>
      </c>
      <c r="B104" s="65"/>
      <c r="C104" s="65"/>
      <c r="D104" s="65"/>
      <c r="E104" s="64"/>
      <c r="F104" s="191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19"/>
      <c r="ER104" s="119"/>
      <c r="ES104" s="119"/>
      <c r="ET104" s="119"/>
      <c r="EU104" s="119"/>
      <c r="EV104" s="119"/>
      <c r="EW104" s="119"/>
      <c r="EX104" s="119"/>
      <c r="EY104" s="119"/>
      <c r="EZ104" s="119"/>
      <c r="FA104" s="119"/>
      <c r="FB104" s="119"/>
      <c r="FC104" s="119"/>
      <c r="FD104" s="119"/>
      <c r="FE104" s="119"/>
      <c r="FF104" s="119"/>
      <c r="FG104" s="119"/>
      <c r="FH104" s="119"/>
      <c r="FI104" s="119"/>
      <c r="FJ104" s="119"/>
      <c r="FK104" s="119"/>
      <c r="FL104" s="119"/>
      <c r="FM104" s="119"/>
      <c r="FN104" s="119"/>
      <c r="FO104" s="119"/>
      <c r="FP104" s="119"/>
      <c r="FQ104" s="119"/>
      <c r="FR104" s="119"/>
      <c r="FS104" s="119"/>
      <c r="FT104" s="119"/>
      <c r="FU104" s="119"/>
      <c r="FV104" s="119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  <c r="JG104" s="119"/>
      <c r="JH104" s="119"/>
      <c r="JI104" s="119"/>
      <c r="JJ104" s="119"/>
      <c r="JK104" s="119"/>
      <c r="JL104" s="119"/>
      <c r="JM104" s="119"/>
      <c r="JN104" s="119"/>
      <c r="JO104" s="119"/>
      <c r="JP104" s="119"/>
      <c r="JQ104" s="119"/>
      <c r="JR104" s="119"/>
      <c r="JS104" s="119"/>
      <c r="JT104" s="119"/>
      <c r="JU104" s="119"/>
      <c r="JV104" s="119"/>
      <c r="JW104" s="119"/>
      <c r="JX104" s="119"/>
      <c r="JY104" s="119"/>
      <c r="JZ104" s="119"/>
      <c r="KA104" s="119"/>
      <c r="KB104" s="119"/>
      <c r="KC104" s="119"/>
      <c r="KD104" s="119"/>
      <c r="KE104" s="119"/>
      <c r="KF104" s="119"/>
      <c r="KG104" s="119"/>
      <c r="KH104" s="119"/>
      <c r="KI104" s="119"/>
      <c r="KJ104" s="119"/>
      <c r="KK104" s="119"/>
      <c r="KL104" s="119"/>
      <c r="KM104" s="119"/>
      <c r="KN104" s="119"/>
      <c r="KO104" s="119"/>
      <c r="KP104" s="119"/>
      <c r="KQ104" s="119"/>
      <c r="KR104" s="119"/>
      <c r="KS104" s="119"/>
      <c r="KT104" s="119"/>
      <c r="KU104" s="119"/>
      <c r="KV104" s="119"/>
      <c r="KW104" s="119"/>
      <c r="KX104" s="119"/>
      <c r="KY104" s="119"/>
      <c r="KZ104" s="119"/>
      <c r="LA104" s="119"/>
      <c r="LB104" s="119"/>
      <c r="LC104" s="119"/>
      <c r="LD104" s="119"/>
      <c r="LE104" s="119"/>
      <c r="LF104" s="119"/>
      <c r="LG104" s="119"/>
      <c r="LH104" s="119"/>
      <c r="LI104" s="119"/>
      <c r="LJ104" s="119"/>
      <c r="LK104" s="119"/>
      <c r="LL104" s="119"/>
      <c r="LM104" s="119"/>
      <c r="LN104" s="119"/>
      <c r="LO104" s="119"/>
      <c r="LP104" s="119"/>
      <c r="LQ104" s="119"/>
      <c r="LR104" s="119"/>
      <c r="LS104" s="119"/>
      <c r="LT104" s="119"/>
      <c r="LU104" s="119"/>
      <c r="LV104" s="119"/>
      <c r="LW104" s="119"/>
      <c r="LX104" s="119"/>
      <c r="LY104" s="119"/>
      <c r="LZ104" s="119"/>
      <c r="MA104" s="119"/>
      <c r="MB104" s="119"/>
      <c r="MC104" s="119"/>
      <c r="MD104" s="119"/>
      <c r="ME104" s="119"/>
      <c r="MF104" s="119"/>
      <c r="MG104" s="119"/>
      <c r="MH104" s="119"/>
      <c r="MI104" s="119"/>
      <c r="MJ104" s="119"/>
      <c r="MK104" s="119"/>
      <c r="ML104" s="119"/>
      <c r="MM104" s="119"/>
      <c r="MN104" s="119"/>
      <c r="MO104" s="119"/>
      <c r="MP104" s="119"/>
      <c r="MQ104" s="119"/>
      <c r="MR104" s="119"/>
      <c r="MS104" s="119"/>
      <c r="MT104" s="119"/>
      <c r="MU104" s="119"/>
      <c r="MV104" s="119"/>
      <c r="MW104" s="119"/>
      <c r="MX104" s="119"/>
      <c r="MY104" s="119"/>
      <c r="MZ104" s="119"/>
      <c r="NA104" s="119"/>
      <c r="NB104" s="119"/>
      <c r="NC104" s="119"/>
      <c r="ND104" s="119"/>
      <c r="NE104" s="119"/>
      <c r="NF104" s="119"/>
      <c r="NG104" s="119"/>
      <c r="NH104" s="119"/>
      <c r="NI104" s="119"/>
      <c r="NJ104" s="119"/>
      <c r="NK104" s="119"/>
      <c r="NL104" s="119"/>
      <c r="NM104" s="119"/>
      <c r="NN104" s="119"/>
      <c r="NO104" s="119"/>
      <c r="NP104" s="119"/>
      <c r="NQ104" s="119"/>
      <c r="NR104" s="119"/>
      <c r="NS104" s="119"/>
      <c r="NT104" s="119"/>
      <c r="NU104" s="119"/>
      <c r="NV104" s="119"/>
      <c r="NW104" s="119"/>
      <c r="NX104" s="119"/>
    </row>
    <row r="105" spans="1:388" s="126" customFormat="1" ht="24" customHeight="1" x14ac:dyDescent="0.2">
      <c r="A105" s="189" t="s">
        <v>44</v>
      </c>
      <c r="B105" s="4" t="s">
        <v>216</v>
      </c>
      <c r="C105" s="4" t="s">
        <v>52</v>
      </c>
      <c r="D105" s="4" t="s">
        <v>69</v>
      </c>
      <c r="E105" s="57">
        <v>378000</v>
      </c>
      <c r="F105" s="197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</row>
    <row r="106" spans="1:388" s="128" customFormat="1" ht="24" customHeight="1" x14ac:dyDescent="0.2">
      <c r="A106" s="198" t="s">
        <v>44</v>
      </c>
      <c r="B106" s="58" t="s">
        <v>240</v>
      </c>
      <c r="C106" s="58" t="s">
        <v>88</v>
      </c>
      <c r="D106" s="58" t="s">
        <v>5</v>
      </c>
      <c r="E106" s="5">
        <v>3500000</v>
      </c>
      <c r="F106" s="197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</row>
    <row r="107" spans="1:388" s="129" customFormat="1" ht="25.5" customHeight="1" x14ac:dyDescent="0.2">
      <c r="A107" s="11" t="s">
        <v>77</v>
      </c>
      <c r="B107" s="12"/>
      <c r="C107" s="12"/>
      <c r="D107" s="12"/>
      <c r="E107" s="3">
        <f>SUM(E105:E106)</f>
        <v>3878000</v>
      </c>
      <c r="F107" s="11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  <c r="FF107" s="119"/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  <c r="JG107" s="119"/>
      <c r="JH107" s="119"/>
      <c r="JI107" s="119"/>
      <c r="JJ107" s="119"/>
      <c r="JK107" s="119"/>
      <c r="JL107" s="119"/>
      <c r="JM107" s="119"/>
      <c r="JN107" s="119"/>
      <c r="JO107" s="119"/>
      <c r="JP107" s="119"/>
      <c r="JQ107" s="119"/>
      <c r="JR107" s="119"/>
      <c r="JS107" s="119"/>
      <c r="JT107" s="119"/>
      <c r="JU107" s="119"/>
      <c r="JV107" s="119"/>
      <c r="JW107" s="119"/>
      <c r="JX107" s="119"/>
      <c r="JY107" s="119"/>
      <c r="JZ107" s="119"/>
      <c r="KA107" s="119"/>
      <c r="KB107" s="119"/>
      <c r="KC107" s="119"/>
      <c r="KD107" s="119"/>
      <c r="KE107" s="119"/>
      <c r="KF107" s="119"/>
      <c r="KG107" s="119"/>
      <c r="KH107" s="119"/>
      <c r="KI107" s="119"/>
      <c r="KJ107" s="119"/>
      <c r="KK107" s="119"/>
      <c r="KL107" s="119"/>
      <c r="KM107" s="119"/>
      <c r="KN107" s="119"/>
      <c r="KO107" s="119"/>
      <c r="KP107" s="119"/>
      <c r="KQ107" s="119"/>
      <c r="KR107" s="119"/>
      <c r="KS107" s="119"/>
      <c r="KT107" s="119"/>
      <c r="KU107" s="119"/>
      <c r="KV107" s="119"/>
      <c r="KW107" s="119"/>
      <c r="KX107" s="119"/>
      <c r="KY107" s="119"/>
      <c r="KZ107" s="119"/>
      <c r="LA107" s="119"/>
      <c r="LB107" s="119"/>
      <c r="LC107" s="119"/>
      <c r="LD107" s="119"/>
      <c r="LE107" s="119"/>
      <c r="LF107" s="119"/>
      <c r="LG107" s="119"/>
      <c r="LH107" s="119"/>
      <c r="LI107" s="119"/>
      <c r="LJ107" s="119"/>
      <c r="LK107" s="119"/>
      <c r="LL107" s="119"/>
      <c r="LM107" s="119"/>
      <c r="LN107" s="119"/>
      <c r="LO107" s="119"/>
      <c r="LP107" s="119"/>
      <c r="LQ107" s="119"/>
      <c r="LR107" s="119"/>
      <c r="LS107" s="119"/>
      <c r="LT107" s="119"/>
      <c r="LU107" s="119"/>
      <c r="LV107" s="119"/>
      <c r="LW107" s="119"/>
      <c r="LX107" s="119"/>
      <c r="LY107" s="119"/>
      <c r="LZ107" s="119"/>
      <c r="MA107" s="119"/>
      <c r="MB107" s="119"/>
      <c r="MC107" s="119"/>
      <c r="MD107" s="119"/>
      <c r="ME107" s="119"/>
      <c r="MF107" s="119"/>
      <c r="MG107" s="119"/>
      <c r="MH107" s="119"/>
      <c r="MI107" s="119"/>
      <c r="MJ107" s="119"/>
      <c r="MK107" s="119"/>
      <c r="ML107" s="119"/>
      <c r="MM107" s="119"/>
      <c r="MN107" s="119"/>
      <c r="MO107" s="119"/>
      <c r="MP107" s="119"/>
      <c r="MQ107" s="119"/>
      <c r="MR107" s="119"/>
      <c r="MS107" s="119"/>
      <c r="MT107" s="119"/>
      <c r="MU107" s="119"/>
      <c r="MV107" s="119"/>
      <c r="MW107" s="119"/>
      <c r="MX107" s="119"/>
      <c r="MY107" s="119"/>
      <c r="MZ107" s="119"/>
      <c r="NA107" s="119"/>
      <c r="NB107" s="119"/>
      <c r="NC107" s="119"/>
      <c r="ND107" s="119"/>
      <c r="NE107" s="119"/>
      <c r="NF107" s="119"/>
      <c r="NG107" s="119"/>
      <c r="NH107" s="119"/>
      <c r="NI107" s="119"/>
      <c r="NJ107" s="119"/>
      <c r="NK107" s="119"/>
      <c r="NL107" s="119"/>
      <c r="NM107" s="119"/>
      <c r="NN107" s="119"/>
      <c r="NO107" s="119"/>
      <c r="NP107" s="119"/>
      <c r="NQ107" s="119"/>
      <c r="NR107" s="119"/>
      <c r="NS107" s="119"/>
      <c r="NT107" s="119"/>
      <c r="NU107" s="119"/>
      <c r="NV107" s="119"/>
      <c r="NW107" s="119"/>
      <c r="NX107" s="119"/>
    </row>
    <row r="108" spans="1:388" s="121" customFormat="1" ht="25.5" customHeight="1" x14ac:dyDescent="0.2">
      <c r="A108" s="10" t="s">
        <v>42</v>
      </c>
      <c r="B108" s="65"/>
      <c r="C108" s="65"/>
      <c r="D108" s="65"/>
      <c r="E108" s="64"/>
      <c r="F108" s="191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19"/>
      <c r="EU108" s="119"/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19"/>
      <c r="FF108" s="119"/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19"/>
      <c r="FR108" s="119"/>
      <c r="FS108" s="119"/>
      <c r="FT108" s="119"/>
      <c r="FU108" s="119"/>
      <c r="FV108" s="119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  <c r="JG108" s="119"/>
      <c r="JH108" s="119"/>
      <c r="JI108" s="119"/>
      <c r="JJ108" s="119"/>
      <c r="JK108" s="119"/>
      <c r="JL108" s="119"/>
      <c r="JM108" s="119"/>
      <c r="JN108" s="119"/>
      <c r="JO108" s="119"/>
      <c r="JP108" s="119"/>
      <c r="JQ108" s="119"/>
      <c r="JR108" s="119"/>
      <c r="JS108" s="119"/>
      <c r="JT108" s="119"/>
      <c r="JU108" s="119"/>
      <c r="JV108" s="119"/>
      <c r="JW108" s="119"/>
      <c r="JX108" s="119"/>
      <c r="JY108" s="119"/>
      <c r="JZ108" s="119"/>
      <c r="KA108" s="119"/>
      <c r="KB108" s="119"/>
      <c r="KC108" s="119"/>
      <c r="KD108" s="119"/>
      <c r="KE108" s="119"/>
      <c r="KF108" s="119"/>
      <c r="KG108" s="119"/>
      <c r="KH108" s="119"/>
      <c r="KI108" s="119"/>
      <c r="KJ108" s="119"/>
      <c r="KK108" s="119"/>
      <c r="KL108" s="119"/>
      <c r="KM108" s="119"/>
      <c r="KN108" s="119"/>
      <c r="KO108" s="119"/>
      <c r="KP108" s="119"/>
      <c r="KQ108" s="119"/>
      <c r="KR108" s="119"/>
      <c r="KS108" s="119"/>
      <c r="KT108" s="119"/>
      <c r="KU108" s="119"/>
      <c r="KV108" s="119"/>
      <c r="KW108" s="119"/>
      <c r="KX108" s="119"/>
      <c r="KY108" s="119"/>
      <c r="KZ108" s="119"/>
      <c r="LA108" s="119"/>
      <c r="LB108" s="119"/>
      <c r="LC108" s="119"/>
      <c r="LD108" s="119"/>
      <c r="LE108" s="119"/>
      <c r="LF108" s="119"/>
      <c r="LG108" s="119"/>
      <c r="LH108" s="119"/>
      <c r="LI108" s="119"/>
      <c r="LJ108" s="119"/>
      <c r="LK108" s="119"/>
      <c r="LL108" s="119"/>
      <c r="LM108" s="119"/>
      <c r="LN108" s="119"/>
      <c r="LO108" s="119"/>
      <c r="LP108" s="119"/>
      <c r="LQ108" s="119"/>
      <c r="LR108" s="119"/>
      <c r="LS108" s="119"/>
      <c r="LT108" s="119"/>
      <c r="LU108" s="119"/>
      <c r="LV108" s="119"/>
      <c r="LW108" s="119"/>
      <c r="LX108" s="119"/>
      <c r="LY108" s="119"/>
      <c r="LZ108" s="119"/>
      <c r="MA108" s="119"/>
      <c r="MB108" s="119"/>
      <c r="MC108" s="119"/>
      <c r="MD108" s="119"/>
      <c r="ME108" s="119"/>
      <c r="MF108" s="119"/>
      <c r="MG108" s="119"/>
      <c r="MH108" s="119"/>
      <c r="MI108" s="119"/>
      <c r="MJ108" s="119"/>
      <c r="MK108" s="119"/>
      <c r="ML108" s="119"/>
      <c r="MM108" s="119"/>
      <c r="MN108" s="119"/>
      <c r="MO108" s="119"/>
      <c r="MP108" s="119"/>
      <c r="MQ108" s="119"/>
      <c r="MR108" s="119"/>
      <c r="MS108" s="119"/>
      <c r="MT108" s="119"/>
      <c r="MU108" s="119"/>
      <c r="MV108" s="119"/>
      <c r="MW108" s="119"/>
      <c r="MX108" s="119"/>
      <c r="MY108" s="119"/>
      <c r="MZ108" s="119"/>
      <c r="NA108" s="119"/>
      <c r="NB108" s="119"/>
      <c r="NC108" s="119"/>
      <c r="ND108" s="119"/>
      <c r="NE108" s="119"/>
      <c r="NF108" s="119"/>
      <c r="NG108" s="119"/>
      <c r="NH108" s="119"/>
      <c r="NI108" s="119"/>
      <c r="NJ108" s="119"/>
      <c r="NK108" s="119"/>
      <c r="NL108" s="119"/>
      <c r="NM108" s="119"/>
      <c r="NN108" s="119"/>
      <c r="NO108" s="119"/>
      <c r="NP108" s="119"/>
      <c r="NQ108" s="119"/>
      <c r="NR108" s="119"/>
      <c r="NS108" s="119"/>
      <c r="NT108" s="119"/>
      <c r="NU108" s="119"/>
      <c r="NV108" s="119"/>
      <c r="NW108" s="119"/>
      <c r="NX108" s="119"/>
    </row>
    <row r="109" spans="1:388" s="122" customFormat="1" ht="25.5" x14ac:dyDescent="0.2">
      <c r="A109" s="189" t="s">
        <v>42</v>
      </c>
      <c r="B109" s="95" t="s">
        <v>217</v>
      </c>
      <c r="C109" s="58" t="s">
        <v>70</v>
      </c>
      <c r="D109" s="58" t="s">
        <v>313</v>
      </c>
      <c r="E109" s="57">
        <v>1544189</v>
      </c>
      <c r="F109" s="190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</row>
    <row r="110" spans="1:388" s="123" customFormat="1" ht="12" customHeight="1" x14ac:dyDescent="0.2">
      <c r="A110" s="11" t="s">
        <v>78</v>
      </c>
      <c r="B110" s="12"/>
      <c r="C110" s="12"/>
      <c r="D110" s="12"/>
      <c r="E110" s="3">
        <f>SUM(E109:E109)</f>
        <v>1544189</v>
      </c>
      <c r="F110" s="11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19"/>
      <c r="FA110" s="119"/>
      <c r="FB110" s="119"/>
      <c r="FC110" s="119"/>
      <c r="FD110" s="119"/>
      <c r="FE110" s="119"/>
      <c r="FF110" s="119"/>
      <c r="FG110" s="119"/>
      <c r="FH110" s="119"/>
      <c r="FI110" s="119"/>
      <c r="FJ110" s="119"/>
      <c r="FK110" s="119"/>
      <c r="FL110" s="119"/>
      <c r="FM110" s="119"/>
      <c r="FN110" s="119"/>
      <c r="FO110" s="119"/>
      <c r="FP110" s="119"/>
      <c r="FQ110" s="119"/>
      <c r="FR110" s="119"/>
      <c r="FS110" s="119"/>
      <c r="FT110" s="119"/>
      <c r="FU110" s="119"/>
      <c r="FV110" s="119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  <c r="JG110" s="119"/>
      <c r="JH110" s="119"/>
      <c r="JI110" s="119"/>
      <c r="JJ110" s="119"/>
      <c r="JK110" s="119"/>
      <c r="JL110" s="119"/>
      <c r="JM110" s="119"/>
      <c r="JN110" s="119"/>
      <c r="JO110" s="119"/>
      <c r="JP110" s="119"/>
      <c r="JQ110" s="119"/>
      <c r="JR110" s="119"/>
      <c r="JS110" s="119"/>
      <c r="JT110" s="119"/>
      <c r="JU110" s="119"/>
      <c r="JV110" s="119"/>
      <c r="JW110" s="119"/>
      <c r="JX110" s="119"/>
      <c r="JY110" s="119"/>
      <c r="JZ110" s="119"/>
      <c r="KA110" s="119"/>
      <c r="KB110" s="119"/>
      <c r="KC110" s="119"/>
      <c r="KD110" s="119"/>
      <c r="KE110" s="119"/>
      <c r="KF110" s="119"/>
      <c r="KG110" s="119"/>
      <c r="KH110" s="119"/>
      <c r="KI110" s="119"/>
      <c r="KJ110" s="119"/>
      <c r="KK110" s="119"/>
      <c r="KL110" s="119"/>
      <c r="KM110" s="119"/>
      <c r="KN110" s="119"/>
      <c r="KO110" s="119"/>
      <c r="KP110" s="119"/>
      <c r="KQ110" s="119"/>
      <c r="KR110" s="119"/>
      <c r="KS110" s="119"/>
      <c r="KT110" s="119"/>
      <c r="KU110" s="119"/>
      <c r="KV110" s="119"/>
      <c r="KW110" s="119"/>
      <c r="KX110" s="119"/>
      <c r="KY110" s="119"/>
      <c r="KZ110" s="119"/>
      <c r="LA110" s="119"/>
      <c r="LB110" s="119"/>
      <c r="LC110" s="119"/>
      <c r="LD110" s="119"/>
      <c r="LE110" s="119"/>
      <c r="LF110" s="119"/>
      <c r="LG110" s="119"/>
      <c r="LH110" s="119"/>
      <c r="LI110" s="119"/>
      <c r="LJ110" s="119"/>
      <c r="LK110" s="119"/>
      <c r="LL110" s="119"/>
      <c r="LM110" s="119"/>
      <c r="LN110" s="119"/>
      <c r="LO110" s="119"/>
      <c r="LP110" s="119"/>
      <c r="LQ110" s="119"/>
      <c r="LR110" s="119"/>
      <c r="LS110" s="119"/>
      <c r="LT110" s="119"/>
      <c r="LU110" s="119"/>
      <c r="LV110" s="119"/>
      <c r="LW110" s="119"/>
      <c r="LX110" s="119"/>
      <c r="LY110" s="119"/>
      <c r="LZ110" s="119"/>
      <c r="MA110" s="119"/>
      <c r="MB110" s="119"/>
      <c r="MC110" s="119"/>
      <c r="MD110" s="119"/>
      <c r="ME110" s="119"/>
      <c r="MF110" s="119"/>
      <c r="MG110" s="119"/>
      <c r="MH110" s="119"/>
      <c r="MI110" s="119"/>
      <c r="MJ110" s="119"/>
      <c r="MK110" s="119"/>
      <c r="ML110" s="119"/>
      <c r="MM110" s="119"/>
      <c r="MN110" s="119"/>
      <c r="MO110" s="119"/>
      <c r="MP110" s="119"/>
      <c r="MQ110" s="119"/>
      <c r="MR110" s="119"/>
      <c r="MS110" s="119"/>
      <c r="MT110" s="119"/>
      <c r="MU110" s="119"/>
      <c r="MV110" s="119"/>
      <c r="MW110" s="119"/>
      <c r="MX110" s="119"/>
      <c r="MY110" s="119"/>
      <c r="MZ110" s="119"/>
      <c r="NA110" s="119"/>
      <c r="NB110" s="119"/>
      <c r="NC110" s="119"/>
      <c r="ND110" s="119"/>
      <c r="NE110" s="119"/>
      <c r="NF110" s="119"/>
      <c r="NG110" s="119"/>
      <c r="NH110" s="119"/>
      <c r="NI110" s="119"/>
      <c r="NJ110" s="119"/>
      <c r="NK110" s="119"/>
      <c r="NL110" s="119"/>
      <c r="NM110" s="119"/>
      <c r="NN110" s="119"/>
      <c r="NO110" s="119"/>
      <c r="NP110" s="119"/>
      <c r="NQ110" s="119"/>
      <c r="NR110" s="119"/>
      <c r="NS110" s="119"/>
      <c r="NT110" s="119"/>
      <c r="NU110" s="119"/>
      <c r="NV110" s="119"/>
      <c r="NW110" s="119"/>
      <c r="NX110" s="119"/>
    </row>
    <row r="111" spans="1:388" s="121" customFormat="1" ht="25.5" customHeight="1" x14ac:dyDescent="0.2">
      <c r="A111" s="10" t="s">
        <v>43</v>
      </c>
      <c r="B111" s="65"/>
      <c r="C111" s="65"/>
      <c r="D111" s="65"/>
      <c r="E111" s="64"/>
      <c r="F111" s="191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19"/>
      <c r="ER111" s="119"/>
      <c r="ES111" s="119"/>
      <c r="ET111" s="119"/>
      <c r="EU111" s="119"/>
      <c r="EV111" s="119"/>
      <c r="EW111" s="119"/>
      <c r="EX111" s="119"/>
      <c r="EY111" s="119"/>
      <c r="EZ111" s="119"/>
      <c r="FA111" s="119"/>
      <c r="FB111" s="119"/>
      <c r="FC111" s="119"/>
      <c r="FD111" s="119"/>
      <c r="FE111" s="119"/>
      <c r="FF111" s="119"/>
      <c r="FG111" s="119"/>
      <c r="FH111" s="119"/>
      <c r="FI111" s="119"/>
      <c r="FJ111" s="119"/>
      <c r="FK111" s="119"/>
      <c r="FL111" s="119"/>
      <c r="FM111" s="119"/>
      <c r="FN111" s="119"/>
      <c r="FO111" s="119"/>
      <c r="FP111" s="119"/>
      <c r="FQ111" s="119"/>
      <c r="FR111" s="119"/>
      <c r="FS111" s="119"/>
      <c r="FT111" s="119"/>
      <c r="FU111" s="119"/>
      <c r="FV111" s="119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  <c r="JG111" s="119"/>
      <c r="JH111" s="119"/>
      <c r="JI111" s="119"/>
      <c r="JJ111" s="119"/>
      <c r="JK111" s="119"/>
      <c r="JL111" s="119"/>
      <c r="JM111" s="119"/>
      <c r="JN111" s="119"/>
      <c r="JO111" s="119"/>
      <c r="JP111" s="119"/>
      <c r="JQ111" s="119"/>
      <c r="JR111" s="119"/>
      <c r="JS111" s="119"/>
      <c r="JT111" s="119"/>
      <c r="JU111" s="119"/>
      <c r="JV111" s="119"/>
      <c r="JW111" s="119"/>
      <c r="JX111" s="119"/>
      <c r="JY111" s="119"/>
      <c r="JZ111" s="119"/>
      <c r="KA111" s="119"/>
      <c r="KB111" s="119"/>
      <c r="KC111" s="119"/>
      <c r="KD111" s="119"/>
      <c r="KE111" s="119"/>
      <c r="KF111" s="119"/>
      <c r="KG111" s="119"/>
      <c r="KH111" s="119"/>
      <c r="KI111" s="119"/>
      <c r="KJ111" s="119"/>
      <c r="KK111" s="119"/>
      <c r="KL111" s="119"/>
      <c r="KM111" s="119"/>
      <c r="KN111" s="119"/>
      <c r="KO111" s="119"/>
      <c r="KP111" s="119"/>
      <c r="KQ111" s="119"/>
      <c r="KR111" s="119"/>
      <c r="KS111" s="119"/>
      <c r="KT111" s="119"/>
      <c r="KU111" s="119"/>
      <c r="KV111" s="119"/>
      <c r="KW111" s="119"/>
      <c r="KX111" s="119"/>
      <c r="KY111" s="119"/>
      <c r="KZ111" s="119"/>
      <c r="LA111" s="119"/>
      <c r="LB111" s="119"/>
      <c r="LC111" s="119"/>
      <c r="LD111" s="119"/>
      <c r="LE111" s="119"/>
      <c r="LF111" s="119"/>
      <c r="LG111" s="119"/>
      <c r="LH111" s="119"/>
      <c r="LI111" s="119"/>
      <c r="LJ111" s="119"/>
      <c r="LK111" s="119"/>
      <c r="LL111" s="119"/>
      <c r="LM111" s="119"/>
      <c r="LN111" s="119"/>
      <c r="LO111" s="119"/>
      <c r="LP111" s="119"/>
      <c r="LQ111" s="119"/>
      <c r="LR111" s="119"/>
      <c r="LS111" s="119"/>
      <c r="LT111" s="119"/>
      <c r="LU111" s="119"/>
      <c r="LV111" s="119"/>
      <c r="LW111" s="119"/>
      <c r="LX111" s="119"/>
      <c r="LY111" s="119"/>
      <c r="LZ111" s="119"/>
      <c r="MA111" s="119"/>
      <c r="MB111" s="119"/>
      <c r="MC111" s="119"/>
      <c r="MD111" s="119"/>
      <c r="ME111" s="119"/>
      <c r="MF111" s="119"/>
      <c r="MG111" s="119"/>
      <c r="MH111" s="119"/>
      <c r="MI111" s="119"/>
      <c r="MJ111" s="119"/>
      <c r="MK111" s="119"/>
      <c r="ML111" s="119"/>
      <c r="MM111" s="119"/>
      <c r="MN111" s="119"/>
      <c r="MO111" s="119"/>
      <c r="MP111" s="119"/>
      <c r="MQ111" s="119"/>
      <c r="MR111" s="119"/>
      <c r="MS111" s="119"/>
      <c r="MT111" s="119"/>
      <c r="MU111" s="119"/>
      <c r="MV111" s="119"/>
      <c r="MW111" s="119"/>
      <c r="MX111" s="119"/>
      <c r="MY111" s="119"/>
      <c r="MZ111" s="119"/>
      <c r="NA111" s="119"/>
      <c r="NB111" s="119"/>
      <c r="NC111" s="119"/>
      <c r="ND111" s="119"/>
      <c r="NE111" s="119"/>
      <c r="NF111" s="119"/>
      <c r="NG111" s="119"/>
      <c r="NH111" s="119"/>
      <c r="NI111" s="119"/>
      <c r="NJ111" s="119"/>
      <c r="NK111" s="119"/>
      <c r="NL111" s="119"/>
      <c r="NM111" s="119"/>
      <c r="NN111" s="119"/>
      <c r="NO111" s="119"/>
      <c r="NP111" s="119"/>
      <c r="NQ111" s="119"/>
      <c r="NR111" s="119"/>
      <c r="NS111" s="119"/>
      <c r="NT111" s="119"/>
      <c r="NU111" s="119"/>
      <c r="NV111" s="119"/>
      <c r="NW111" s="119"/>
      <c r="NX111" s="119"/>
    </row>
    <row r="112" spans="1:388" s="122" customFormat="1" ht="24" customHeight="1" x14ac:dyDescent="0.2">
      <c r="A112" s="189" t="s">
        <v>43</v>
      </c>
      <c r="B112" s="4" t="s">
        <v>240</v>
      </c>
      <c r="C112" s="4" t="s">
        <v>31</v>
      </c>
      <c r="D112" s="4" t="s">
        <v>32</v>
      </c>
      <c r="E112" s="57">
        <v>2850000</v>
      </c>
      <c r="F112" s="190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  <c r="HG112" s="111"/>
      <c r="HH112" s="111"/>
      <c r="HI112" s="111"/>
      <c r="HJ112" s="111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1"/>
      <c r="HZ112" s="111"/>
      <c r="IA112" s="111"/>
      <c r="IB112" s="111"/>
      <c r="IC112" s="111"/>
      <c r="ID112" s="111"/>
      <c r="IE112" s="111"/>
      <c r="IF112" s="111"/>
      <c r="IG112" s="111"/>
      <c r="IH112" s="111"/>
      <c r="II112" s="111"/>
      <c r="IJ112" s="111"/>
      <c r="IK112" s="111"/>
      <c r="IL112" s="111"/>
      <c r="IM112" s="111"/>
      <c r="IN112" s="111"/>
      <c r="IO112" s="111"/>
      <c r="IP112" s="111"/>
      <c r="IQ112" s="111"/>
      <c r="IR112" s="111"/>
      <c r="IS112" s="111"/>
      <c r="IT112" s="111"/>
      <c r="IU112" s="111"/>
      <c r="IV112" s="111"/>
      <c r="IW112" s="111"/>
      <c r="IX112" s="111"/>
      <c r="IY112" s="111"/>
      <c r="IZ112" s="111"/>
      <c r="JA112" s="111"/>
      <c r="JB112" s="111"/>
      <c r="JC112" s="111"/>
      <c r="JD112" s="111"/>
      <c r="JE112" s="111"/>
      <c r="JF112" s="111"/>
      <c r="JG112" s="111"/>
      <c r="JH112" s="111"/>
      <c r="JI112" s="111"/>
      <c r="JJ112" s="111"/>
      <c r="JK112" s="111"/>
      <c r="JL112" s="111"/>
      <c r="JM112" s="111"/>
      <c r="JN112" s="111"/>
      <c r="JO112" s="111"/>
      <c r="JP112" s="111"/>
      <c r="JQ112" s="111"/>
      <c r="JR112" s="111"/>
      <c r="JS112" s="111"/>
      <c r="JT112" s="111"/>
      <c r="JU112" s="111"/>
      <c r="JV112" s="111"/>
      <c r="JW112" s="111"/>
      <c r="JX112" s="111"/>
      <c r="JY112" s="111"/>
      <c r="JZ112" s="111"/>
      <c r="KA112" s="111"/>
      <c r="KB112" s="111"/>
      <c r="KC112" s="111"/>
      <c r="KD112" s="111"/>
      <c r="KE112" s="111"/>
      <c r="KF112" s="111"/>
      <c r="KG112" s="111"/>
      <c r="KH112" s="111"/>
      <c r="KI112" s="111"/>
      <c r="KJ112" s="111"/>
      <c r="KK112" s="111"/>
      <c r="KL112" s="111"/>
      <c r="KM112" s="111"/>
      <c r="KN112" s="111"/>
      <c r="KO112" s="111"/>
      <c r="KP112" s="111"/>
      <c r="KQ112" s="111"/>
      <c r="KR112" s="111"/>
      <c r="KS112" s="111"/>
      <c r="KT112" s="111"/>
      <c r="KU112" s="111"/>
      <c r="KV112" s="111"/>
      <c r="KW112" s="111"/>
      <c r="KX112" s="111"/>
      <c r="KY112" s="111"/>
      <c r="KZ112" s="111"/>
      <c r="LA112" s="111"/>
      <c r="LB112" s="111"/>
      <c r="LC112" s="111"/>
      <c r="LD112" s="111"/>
      <c r="LE112" s="111"/>
      <c r="LF112" s="111"/>
      <c r="LG112" s="111"/>
      <c r="LH112" s="111"/>
      <c r="LI112" s="111"/>
      <c r="LJ112" s="111"/>
      <c r="LK112" s="111"/>
      <c r="LL112" s="111"/>
      <c r="LM112" s="111"/>
      <c r="LN112" s="111"/>
      <c r="LO112" s="111"/>
      <c r="LP112" s="111"/>
      <c r="LQ112" s="111"/>
      <c r="LR112" s="111"/>
      <c r="LS112" s="111"/>
      <c r="LT112" s="111"/>
      <c r="LU112" s="111"/>
      <c r="LV112" s="111"/>
      <c r="LW112" s="111"/>
      <c r="LX112" s="111"/>
      <c r="LY112" s="111"/>
      <c r="LZ112" s="111"/>
      <c r="MA112" s="111"/>
      <c r="MB112" s="111"/>
      <c r="MC112" s="111"/>
      <c r="MD112" s="111"/>
      <c r="ME112" s="111"/>
      <c r="MF112" s="111"/>
      <c r="MG112" s="111"/>
      <c r="MH112" s="111"/>
      <c r="MI112" s="111"/>
      <c r="MJ112" s="111"/>
      <c r="MK112" s="111"/>
      <c r="ML112" s="111"/>
      <c r="MM112" s="111"/>
      <c r="MN112" s="111"/>
      <c r="MO112" s="111"/>
      <c r="MP112" s="111"/>
      <c r="MQ112" s="111"/>
      <c r="MR112" s="111"/>
      <c r="MS112" s="111"/>
      <c r="MT112" s="111"/>
      <c r="MU112" s="111"/>
      <c r="MV112" s="111"/>
      <c r="MW112" s="111"/>
      <c r="MX112" s="111"/>
      <c r="MY112" s="111"/>
      <c r="MZ112" s="111"/>
      <c r="NA112" s="111"/>
      <c r="NB112" s="111"/>
      <c r="NC112" s="111"/>
      <c r="ND112" s="111"/>
      <c r="NE112" s="111"/>
      <c r="NF112" s="111"/>
      <c r="NG112" s="111"/>
      <c r="NH112" s="111"/>
      <c r="NI112" s="111"/>
      <c r="NJ112" s="111"/>
      <c r="NK112" s="111"/>
      <c r="NL112" s="111"/>
      <c r="NM112" s="111"/>
      <c r="NN112" s="111"/>
      <c r="NO112" s="111"/>
      <c r="NP112" s="111"/>
      <c r="NQ112" s="111"/>
      <c r="NR112" s="111"/>
      <c r="NS112" s="111"/>
      <c r="NT112" s="111"/>
      <c r="NU112" s="111"/>
      <c r="NV112" s="111"/>
      <c r="NW112" s="111"/>
      <c r="NX112" s="111"/>
    </row>
    <row r="113" spans="1:388" s="122" customFormat="1" ht="24" customHeight="1" x14ac:dyDescent="0.2">
      <c r="A113" s="189" t="s">
        <v>43</v>
      </c>
      <c r="B113" s="4" t="s">
        <v>240</v>
      </c>
      <c r="C113" s="4" t="s">
        <v>50</v>
      </c>
      <c r="D113" s="58" t="s">
        <v>3</v>
      </c>
      <c r="E113" s="57">
        <v>6115000</v>
      </c>
      <c r="F113" s="252" t="e">
        <f>#REF!</f>
        <v>#REF!</v>
      </c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1"/>
      <c r="HZ113" s="111"/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  <c r="IY113" s="111"/>
      <c r="IZ113" s="111"/>
      <c r="JA113" s="111"/>
      <c r="JB113" s="111"/>
      <c r="JC113" s="111"/>
      <c r="JD113" s="111"/>
      <c r="JE113" s="111"/>
      <c r="JF113" s="111"/>
      <c r="JG113" s="111"/>
      <c r="JH113" s="111"/>
      <c r="JI113" s="111"/>
      <c r="JJ113" s="111"/>
      <c r="JK113" s="111"/>
      <c r="JL113" s="111"/>
      <c r="JM113" s="111"/>
      <c r="JN113" s="111"/>
      <c r="JO113" s="111"/>
      <c r="JP113" s="111"/>
      <c r="JQ113" s="111"/>
      <c r="JR113" s="111"/>
      <c r="JS113" s="111"/>
      <c r="JT113" s="111"/>
      <c r="JU113" s="111"/>
      <c r="JV113" s="111"/>
      <c r="JW113" s="111"/>
      <c r="JX113" s="111"/>
      <c r="JY113" s="111"/>
      <c r="JZ113" s="111"/>
      <c r="KA113" s="111"/>
      <c r="KB113" s="111"/>
      <c r="KC113" s="111"/>
      <c r="KD113" s="111"/>
      <c r="KE113" s="111"/>
      <c r="KF113" s="111"/>
      <c r="KG113" s="111"/>
      <c r="KH113" s="111"/>
      <c r="KI113" s="111"/>
      <c r="KJ113" s="111"/>
      <c r="KK113" s="111"/>
      <c r="KL113" s="111"/>
      <c r="KM113" s="111"/>
      <c r="KN113" s="111"/>
      <c r="KO113" s="111"/>
      <c r="KP113" s="111"/>
      <c r="KQ113" s="111"/>
      <c r="KR113" s="111"/>
      <c r="KS113" s="111"/>
      <c r="KT113" s="111"/>
      <c r="KU113" s="111"/>
      <c r="KV113" s="111"/>
      <c r="KW113" s="111"/>
      <c r="KX113" s="111"/>
      <c r="KY113" s="111"/>
      <c r="KZ113" s="111"/>
      <c r="LA113" s="111"/>
      <c r="LB113" s="111"/>
      <c r="LC113" s="111"/>
      <c r="LD113" s="111"/>
      <c r="LE113" s="111"/>
      <c r="LF113" s="111"/>
      <c r="LG113" s="111"/>
      <c r="LH113" s="111"/>
      <c r="LI113" s="111"/>
      <c r="LJ113" s="111"/>
      <c r="LK113" s="111"/>
      <c r="LL113" s="111"/>
      <c r="LM113" s="111"/>
      <c r="LN113" s="111"/>
      <c r="LO113" s="111"/>
      <c r="LP113" s="111"/>
      <c r="LQ113" s="111"/>
      <c r="LR113" s="111"/>
      <c r="LS113" s="111"/>
      <c r="LT113" s="111"/>
      <c r="LU113" s="111"/>
      <c r="LV113" s="111"/>
      <c r="LW113" s="111"/>
      <c r="LX113" s="111"/>
      <c r="LY113" s="111"/>
      <c r="LZ113" s="111"/>
      <c r="MA113" s="111"/>
      <c r="MB113" s="111"/>
      <c r="MC113" s="111"/>
      <c r="MD113" s="111"/>
      <c r="ME113" s="111"/>
      <c r="MF113" s="111"/>
      <c r="MG113" s="111"/>
      <c r="MH113" s="111"/>
      <c r="MI113" s="111"/>
      <c r="MJ113" s="111"/>
      <c r="MK113" s="111"/>
      <c r="ML113" s="111"/>
      <c r="MM113" s="111"/>
      <c r="MN113" s="111"/>
      <c r="MO113" s="111"/>
      <c r="MP113" s="111"/>
      <c r="MQ113" s="111"/>
      <c r="MR113" s="111"/>
      <c r="MS113" s="111"/>
      <c r="MT113" s="111"/>
      <c r="MU113" s="111"/>
      <c r="MV113" s="111"/>
      <c r="MW113" s="111"/>
      <c r="MX113" s="111"/>
      <c r="MY113" s="111"/>
      <c r="MZ113" s="111"/>
      <c r="NA113" s="111"/>
      <c r="NB113" s="111"/>
      <c r="NC113" s="111"/>
      <c r="ND113" s="111"/>
      <c r="NE113" s="111"/>
      <c r="NF113" s="111"/>
      <c r="NG113" s="111"/>
      <c r="NH113" s="111"/>
      <c r="NI113" s="111"/>
      <c r="NJ113" s="111"/>
      <c r="NK113" s="111"/>
      <c r="NL113" s="111"/>
      <c r="NM113" s="111"/>
      <c r="NN113" s="111"/>
      <c r="NO113" s="111"/>
      <c r="NP113" s="111"/>
      <c r="NQ113" s="111"/>
      <c r="NR113" s="111"/>
      <c r="NS113" s="111"/>
      <c r="NT113" s="111"/>
      <c r="NU113" s="111"/>
      <c r="NV113" s="111"/>
      <c r="NW113" s="111"/>
      <c r="NX113" s="111"/>
    </row>
    <row r="114" spans="1:388" s="122" customFormat="1" ht="24" customHeight="1" x14ac:dyDescent="0.2">
      <c r="A114" s="189" t="s">
        <v>43</v>
      </c>
      <c r="B114" s="4" t="s">
        <v>219</v>
      </c>
      <c r="C114" s="4" t="s">
        <v>305</v>
      </c>
      <c r="D114" s="4" t="s">
        <v>32</v>
      </c>
      <c r="E114" s="57">
        <v>7000000</v>
      </c>
      <c r="F114" s="252" t="e">
        <f>#REF!</f>
        <v>#REF!</v>
      </c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1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  <c r="IW114" s="111"/>
      <c r="IX114" s="111"/>
      <c r="IY114" s="111"/>
      <c r="IZ114" s="111"/>
      <c r="JA114" s="111"/>
      <c r="JB114" s="111"/>
      <c r="JC114" s="111"/>
      <c r="JD114" s="111"/>
      <c r="JE114" s="111"/>
      <c r="JF114" s="111"/>
      <c r="JG114" s="111"/>
      <c r="JH114" s="111"/>
      <c r="JI114" s="111"/>
      <c r="JJ114" s="111"/>
      <c r="JK114" s="111"/>
      <c r="JL114" s="111"/>
      <c r="JM114" s="111"/>
      <c r="JN114" s="111"/>
      <c r="JO114" s="111"/>
      <c r="JP114" s="111"/>
      <c r="JQ114" s="111"/>
      <c r="JR114" s="111"/>
      <c r="JS114" s="111"/>
      <c r="JT114" s="111"/>
      <c r="JU114" s="111"/>
      <c r="JV114" s="111"/>
      <c r="JW114" s="111"/>
      <c r="JX114" s="111"/>
      <c r="JY114" s="111"/>
      <c r="JZ114" s="111"/>
      <c r="KA114" s="111"/>
      <c r="KB114" s="111"/>
      <c r="KC114" s="111"/>
      <c r="KD114" s="111"/>
      <c r="KE114" s="111"/>
      <c r="KF114" s="111"/>
      <c r="KG114" s="111"/>
      <c r="KH114" s="111"/>
      <c r="KI114" s="111"/>
      <c r="KJ114" s="111"/>
      <c r="KK114" s="111"/>
      <c r="KL114" s="111"/>
      <c r="KM114" s="111"/>
      <c r="KN114" s="111"/>
      <c r="KO114" s="111"/>
      <c r="KP114" s="111"/>
      <c r="KQ114" s="111"/>
      <c r="KR114" s="111"/>
      <c r="KS114" s="111"/>
      <c r="KT114" s="111"/>
      <c r="KU114" s="111"/>
      <c r="KV114" s="111"/>
      <c r="KW114" s="111"/>
      <c r="KX114" s="111"/>
      <c r="KY114" s="111"/>
      <c r="KZ114" s="111"/>
      <c r="LA114" s="111"/>
      <c r="LB114" s="111"/>
      <c r="LC114" s="111"/>
      <c r="LD114" s="111"/>
      <c r="LE114" s="111"/>
      <c r="LF114" s="111"/>
      <c r="LG114" s="111"/>
      <c r="LH114" s="111"/>
      <c r="LI114" s="111"/>
      <c r="LJ114" s="111"/>
      <c r="LK114" s="111"/>
      <c r="LL114" s="111"/>
      <c r="LM114" s="111"/>
      <c r="LN114" s="111"/>
      <c r="LO114" s="111"/>
      <c r="LP114" s="111"/>
      <c r="LQ114" s="111"/>
      <c r="LR114" s="111"/>
      <c r="LS114" s="111"/>
      <c r="LT114" s="111"/>
      <c r="LU114" s="111"/>
      <c r="LV114" s="111"/>
      <c r="LW114" s="111"/>
      <c r="LX114" s="111"/>
      <c r="LY114" s="111"/>
      <c r="LZ114" s="111"/>
      <c r="MA114" s="111"/>
      <c r="MB114" s="111"/>
      <c r="MC114" s="111"/>
      <c r="MD114" s="111"/>
      <c r="ME114" s="111"/>
      <c r="MF114" s="111"/>
      <c r="MG114" s="111"/>
      <c r="MH114" s="111"/>
      <c r="MI114" s="111"/>
      <c r="MJ114" s="111"/>
      <c r="MK114" s="111"/>
      <c r="ML114" s="111"/>
      <c r="MM114" s="111"/>
      <c r="MN114" s="111"/>
      <c r="MO114" s="111"/>
      <c r="MP114" s="111"/>
      <c r="MQ114" s="111"/>
      <c r="MR114" s="111"/>
      <c r="MS114" s="111"/>
      <c r="MT114" s="111"/>
      <c r="MU114" s="111"/>
      <c r="MV114" s="111"/>
      <c r="MW114" s="111"/>
      <c r="MX114" s="111"/>
      <c r="MY114" s="111"/>
      <c r="MZ114" s="111"/>
      <c r="NA114" s="111"/>
      <c r="NB114" s="111"/>
      <c r="NC114" s="111"/>
      <c r="ND114" s="111"/>
      <c r="NE114" s="111"/>
      <c r="NF114" s="111"/>
      <c r="NG114" s="111"/>
      <c r="NH114" s="111"/>
      <c r="NI114" s="111"/>
      <c r="NJ114" s="111"/>
      <c r="NK114" s="111"/>
      <c r="NL114" s="111"/>
      <c r="NM114" s="111"/>
      <c r="NN114" s="111"/>
      <c r="NO114" s="111"/>
      <c r="NP114" s="111"/>
      <c r="NQ114" s="111"/>
      <c r="NR114" s="111"/>
      <c r="NS114" s="111"/>
      <c r="NT114" s="111"/>
      <c r="NU114" s="111"/>
      <c r="NV114" s="111"/>
      <c r="NW114" s="111"/>
      <c r="NX114" s="111"/>
    </row>
    <row r="115" spans="1:388" s="122" customFormat="1" ht="24" customHeight="1" x14ac:dyDescent="0.2">
      <c r="A115" s="189" t="s">
        <v>43</v>
      </c>
      <c r="B115" s="4" t="s">
        <v>219</v>
      </c>
      <c r="C115" s="4" t="s">
        <v>306</v>
      </c>
      <c r="D115" s="58" t="s">
        <v>3</v>
      </c>
      <c r="E115" s="57">
        <v>4000000</v>
      </c>
      <c r="F115" s="252" t="e">
        <f>#REF!</f>
        <v>#REF!</v>
      </c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  <c r="HG115" s="111"/>
      <c r="HH115" s="111"/>
      <c r="HI115" s="111"/>
      <c r="HJ115" s="111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1"/>
      <c r="HZ115" s="111"/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1"/>
      <c r="IL115" s="111"/>
      <c r="IM115" s="111"/>
      <c r="IN115" s="111"/>
      <c r="IO115" s="111"/>
      <c r="IP115" s="111"/>
      <c r="IQ115" s="111"/>
      <c r="IR115" s="111"/>
      <c r="IS115" s="111"/>
      <c r="IT115" s="111"/>
      <c r="IU115" s="111"/>
      <c r="IV115" s="111"/>
      <c r="IW115" s="111"/>
      <c r="IX115" s="111"/>
      <c r="IY115" s="111"/>
      <c r="IZ115" s="111"/>
      <c r="JA115" s="111"/>
      <c r="JB115" s="111"/>
      <c r="JC115" s="111"/>
      <c r="JD115" s="111"/>
      <c r="JE115" s="111"/>
      <c r="JF115" s="111"/>
      <c r="JG115" s="111"/>
      <c r="JH115" s="111"/>
      <c r="JI115" s="111"/>
      <c r="JJ115" s="111"/>
      <c r="JK115" s="111"/>
      <c r="JL115" s="111"/>
      <c r="JM115" s="111"/>
      <c r="JN115" s="111"/>
      <c r="JO115" s="111"/>
      <c r="JP115" s="111"/>
      <c r="JQ115" s="111"/>
      <c r="JR115" s="111"/>
      <c r="JS115" s="111"/>
      <c r="JT115" s="111"/>
      <c r="JU115" s="111"/>
      <c r="JV115" s="111"/>
      <c r="JW115" s="111"/>
      <c r="JX115" s="111"/>
      <c r="JY115" s="111"/>
      <c r="JZ115" s="111"/>
      <c r="KA115" s="111"/>
      <c r="KB115" s="111"/>
      <c r="KC115" s="111"/>
      <c r="KD115" s="111"/>
      <c r="KE115" s="111"/>
      <c r="KF115" s="111"/>
      <c r="KG115" s="111"/>
      <c r="KH115" s="111"/>
      <c r="KI115" s="111"/>
      <c r="KJ115" s="111"/>
      <c r="KK115" s="111"/>
      <c r="KL115" s="111"/>
      <c r="KM115" s="111"/>
      <c r="KN115" s="111"/>
      <c r="KO115" s="111"/>
      <c r="KP115" s="111"/>
      <c r="KQ115" s="111"/>
      <c r="KR115" s="111"/>
      <c r="KS115" s="111"/>
      <c r="KT115" s="111"/>
      <c r="KU115" s="111"/>
      <c r="KV115" s="111"/>
      <c r="KW115" s="111"/>
      <c r="KX115" s="111"/>
      <c r="KY115" s="111"/>
      <c r="KZ115" s="111"/>
      <c r="LA115" s="111"/>
      <c r="LB115" s="111"/>
      <c r="LC115" s="111"/>
      <c r="LD115" s="111"/>
      <c r="LE115" s="111"/>
      <c r="LF115" s="111"/>
      <c r="LG115" s="111"/>
      <c r="LH115" s="111"/>
      <c r="LI115" s="111"/>
      <c r="LJ115" s="111"/>
      <c r="LK115" s="111"/>
      <c r="LL115" s="111"/>
      <c r="LM115" s="111"/>
      <c r="LN115" s="111"/>
      <c r="LO115" s="111"/>
      <c r="LP115" s="111"/>
      <c r="LQ115" s="111"/>
      <c r="LR115" s="111"/>
      <c r="LS115" s="111"/>
      <c r="LT115" s="111"/>
      <c r="LU115" s="111"/>
      <c r="LV115" s="111"/>
      <c r="LW115" s="111"/>
      <c r="LX115" s="111"/>
      <c r="LY115" s="111"/>
      <c r="LZ115" s="111"/>
      <c r="MA115" s="111"/>
      <c r="MB115" s="111"/>
      <c r="MC115" s="111"/>
      <c r="MD115" s="111"/>
      <c r="ME115" s="111"/>
      <c r="MF115" s="111"/>
      <c r="MG115" s="111"/>
      <c r="MH115" s="111"/>
      <c r="MI115" s="111"/>
      <c r="MJ115" s="111"/>
      <c r="MK115" s="111"/>
      <c r="ML115" s="111"/>
      <c r="MM115" s="111"/>
      <c r="MN115" s="111"/>
      <c r="MO115" s="111"/>
      <c r="MP115" s="111"/>
      <c r="MQ115" s="111"/>
      <c r="MR115" s="111"/>
      <c r="MS115" s="111"/>
      <c r="MT115" s="111"/>
      <c r="MU115" s="111"/>
      <c r="MV115" s="111"/>
      <c r="MW115" s="111"/>
      <c r="MX115" s="111"/>
      <c r="MY115" s="111"/>
      <c r="MZ115" s="111"/>
      <c r="NA115" s="111"/>
      <c r="NB115" s="111"/>
      <c r="NC115" s="111"/>
      <c r="ND115" s="111"/>
      <c r="NE115" s="111"/>
      <c r="NF115" s="111"/>
      <c r="NG115" s="111"/>
      <c r="NH115" s="111"/>
      <c r="NI115" s="111"/>
      <c r="NJ115" s="111"/>
      <c r="NK115" s="111"/>
      <c r="NL115" s="111"/>
      <c r="NM115" s="111"/>
      <c r="NN115" s="111"/>
      <c r="NO115" s="111"/>
      <c r="NP115" s="111"/>
      <c r="NQ115" s="111"/>
      <c r="NR115" s="111"/>
      <c r="NS115" s="111"/>
      <c r="NT115" s="111"/>
      <c r="NU115" s="111"/>
      <c r="NV115" s="111"/>
      <c r="NW115" s="111"/>
      <c r="NX115" s="111"/>
    </row>
    <row r="116" spans="1:388" s="122" customFormat="1" ht="24" customHeight="1" x14ac:dyDescent="0.2">
      <c r="A116" s="189" t="s">
        <v>43</v>
      </c>
      <c r="B116" s="4" t="s">
        <v>219</v>
      </c>
      <c r="C116" s="4" t="s">
        <v>307</v>
      </c>
      <c r="D116" s="4" t="s">
        <v>309</v>
      </c>
      <c r="E116" s="57">
        <v>735000</v>
      </c>
      <c r="F116" s="252" t="e">
        <f>#REF!</f>
        <v>#REF!</v>
      </c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  <c r="HG116" s="111"/>
      <c r="HH116" s="111"/>
      <c r="HI116" s="111"/>
      <c r="HJ116" s="111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1"/>
      <c r="HZ116" s="111"/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  <c r="IY116" s="111"/>
      <c r="IZ116" s="111"/>
      <c r="JA116" s="111"/>
      <c r="JB116" s="111"/>
      <c r="JC116" s="111"/>
      <c r="JD116" s="111"/>
      <c r="JE116" s="111"/>
      <c r="JF116" s="111"/>
      <c r="JG116" s="111"/>
      <c r="JH116" s="111"/>
      <c r="JI116" s="111"/>
      <c r="JJ116" s="111"/>
      <c r="JK116" s="111"/>
      <c r="JL116" s="111"/>
      <c r="JM116" s="111"/>
      <c r="JN116" s="111"/>
      <c r="JO116" s="111"/>
      <c r="JP116" s="111"/>
      <c r="JQ116" s="111"/>
      <c r="JR116" s="111"/>
      <c r="JS116" s="111"/>
      <c r="JT116" s="111"/>
      <c r="JU116" s="111"/>
      <c r="JV116" s="111"/>
      <c r="JW116" s="111"/>
      <c r="JX116" s="111"/>
      <c r="JY116" s="111"/>
      <c r="JZ116" s="111"/>
      <c r="KA116" s="111"/>
      <c r="KB116" s="111"/>
      <c r="KC116" s="111"/>
      <c r="KD116" s="111"/>
      <c r="KE116" s="111"/>
      <c r="KF116" s="111"/>
      <c r="KG116" s="111"/>
      <c r="KH116" s="111"/>
      <c r="KI116" s="111"/>
      <c r="KJ116" s="111"/>
      <c r="KK116" s="111"/>
      <c r="KL116" s="111"/>
      <c r="KM116" s="111"/>
      <c r="KN116" s="111"/>
      <c r="KO116" s="111"/>
      <c r="KP116" s="111"/>
      <c r="KQ116" s="111"/>
      <c r="KR116" s="111"/>
      <c r="KS116" s="111"/>
      <c r="KT116" s="111"/>
      <c r="KU116" s="111"/>
      <c r="KV116" s="111"/>
      <c r="KW116" s="111"/>
      <c r="KX116" s="111"/>
      <c r="KY116" s="111"/>
      <c r="KZ116" s="111"/>
      <c r="LA116" s="111"/>
      <c r="LB116" s="111"/>
      <c r="LC116" s="111"/>
      <c r="LD116" s="111"/>
      <c r="LE116" s="111"/>
      <c r="LF116" s="111"/>
      <c r="LG116" s="111"/>
      <c r="LH116" s="111"/>
      <c r="LI116" s="111"/>
      <c r="LJ116" s="111"/>
      <c r="LK116" s="111"/>
      <c r="LL116" s="111"/>
      <c r="LM116" s="111"/>
      <c r="LN116" s="111"/>
      <c r="LO116" s="111"/>
      <c r="LP116" s="111"/>
      <c r="LQ116" s="111"/>
      <c r="LR116" s="111"/>
      <c r="LS116" s="111"/>
      <c r="LT116" s="111"/>
      <c r="LU116" s="111"/>
      <c r="LV116" s="111"/>
      <c r="LW116" s="111"/>
      <c r="LX116" s="111"/>
      <c r="LY116" s="111"/>
      <c r="LZ116" s="111"/>
      <c r="MA116" s="111"/>
      <c r="MB116" s="111"/>
      <c r="MC116" s="111"/>
      <c r="MD116" s="111"/>
      <c r="ME116" s="111"/>
      <c r="MF116" s="111"/>
      <c r="MG116" s="111"/>
      <c r="MH116" s="111"/>
      <c r="MI116" s="111"/>
      <c r="MJ116" s="111"/>
      <c r="MK116" s="111"/>
      <c r="ML116" s="111"/>
      <c r="MM116" s="111"/>
      <c r="MN116" s="111"/>
      <c r="MO116" s="111"/>
      <c r="MP116" s="111"/>
      <c r="MQ116" s="111"/>
      <c r="MR116" s="111"/>
      <c r="MS116" s="111"/>
      <c r="MT116" s="111"/>
      <c r="MU116" s="111"/>
      <c r="MV116" s="111"/>
      <c r="MW116" s="111"/>
      <c r="MX116" s="111"/>
      <c r="MY116" s="111"/>
      <c r="MZ116" s="111"/>
      <c r="NA116" s="111"/>
      <c r="NB116" s="111"/>
      <c r="NC116" s="111"/>
      <c r="ND116" s="111"/>
      <c r="NE116" s="111"/>
      <c r="NF116" s="111"/>
      <c r="NG116" s="111"/>
      <c r="NH116" s="111"/>
      <c r="NI116" s="111"/>
      <c r="NJ116" s="111"/>
      <c r="NK116" s="111"/>
      <c r="NL116" s="111"/>
      <c r="NM116" s="111"/>
      <c r="NN116" s="111"/>
      <c r="NO116" s="111"/>
      <c r="NP116" s="111"/>
      <c r="NQ116" s="111"/>
      <c r="NR116" s="111"/>
      <c r="NS116" s="111"/>
      <c r="NT116" s="111"/>
      <c r="NU116" s="111"/>
      <c r="NV116" s="111"/>
      <c r="NW116" s="111"/>
      <c r="NX116" s="111"/>
    </row>
    <row r="117" spans="1:388" s="122" customFormat="1" ht="24" customHeight="1" x14ac:dyDescent="0.2">
      <c r="A117" s="189" t="s">
        <v>43</v>
      </c>
      <c r="B117" s="4" t="s">
        <v>219</v>
      </c>
      <c r="C117" s="4" t="s">
        <v>81</v>
      </c>
      <c r="D117" s="58" t="s">
        <v>8</v>
      </c>
      <c r="E117" s="57">
        <v>1404744</v>
      </c>
      <c r="F117" s="190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  <c r="HG117" s="111"/>
      <c r="HH117" s="111"/>
      <c r="HI117" s="111"/>
      <c r="HJ117" s="111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1"/>
      <c r="HZ117" s="111"/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  <c r="IY117" s="111"/>
      <c r="IZ117" s="111"/>
      <c r="JA117" s="111"/>
      <c r="JB117" s="111"/>
      <c r="JC117" s="111"/>
      <c r="JD117" s="111"/>
      <c r="JE117" s="111"/>
      <c r="JF117" s="111"/>
      <c r="JG117" s="111"/>
      <c r="JH117" s="111"/>
      <c r="JI117" s="111"/>
      <c r="JJ117" s="111"/>
      <c r="JK117" s="111"/>
      <c r="JL117" s="111"/>
      <c r="JM117" s="111"/>
      <c r="JN117" s="111"/>
      <c r="JO117" s="111"/>
      <c r="JP117" s="111"/>
      <c r="JQ117" s="111"/>
      <c r="JR117" s="111"/>
      <c r="JS117" s="111"/>
      <c r="JT117" s="111"/>
      <c r="JU117" s="111"/>
      <c r="JV117" s="111"/>
      <c r="JW117" s="111"/>
      <c r="JX117" s="111"/>
      <c r="JY117" s="111"/>
      <c r="JZ117" s="111"/>
      <c r="KA117" s="111"/>
      <c r="KB117" s="111"/>
      <c r="KC117" s="111"/>
      <c r="KD117" s="111"/>
      <c r="KE117" s="111"/>
      <c r="KF117" s="111"/>
      <c r="KG117" s="111"/>
      <c r="KH117" s="111"/>
      <c r="KI117" s="111"/>
      <c r="KJ117" s="111"/>
      <c r="KK117" s="111"/>
      <c r="KL117" s="111"/>
      <c r="KM117" s="111"/>
      <c r="KN117" s="111"/>
      <c r="KO117" s="111"/>
      <c r="KP117" s="111"/>
      <c r="KQ117" s="111"/>
      <c r="KR117" s="111"/>
      <c r="KS117" s="111"/>
      <c r="KT117" s="111"/>
      <c r="KU117" s="111"/>
      <c r="KV117" s="111"/>
      <c r="KW117" s="111"/>
      <c r="KX117" s="111"/>
      <c r="KY117" s="111"/>
      <c r="KZ117" s="111"/>
      <c r="LA117" s="111"/>
      <c r="LB117" s="111"/>
      <c r="LC117" s="111"/>
      <c r="LD117" s="111"/>
      <c r="LE117" s="111"/>
      <c r="LF117" s="111"/>
      <c r="LG117" s="111"/>
      <c r="LH117" s="111"/>
      <c r="LI117" s="111"/>
      <c r="LJ117" s="111"/>
      <c r="LK117" s="111"/>
      <c r="LL117" s="111"/>
      <c r="LM117" s="111"/>
      <c r="LN117" s="111"/>
      <c r="LO117" s="111"/>
      <c r="LP117" s="111"/>
      <c r="LQ117" s="111"/>
      <c r="LR117" s="111"/>
      <c r="LS117" s="111"/>
      <c r="LT117" s="111"/>
      <c r="LU117" s="111"/>
      <c r="LV117" s="111"/>
      <c r="LW117" s="111"/>
      <c r="LX117" s="111"/>
      <c r="LY117" s="111"/>
      <c r="LZ117" s="111"/>
      <c r="MA117" s="111"/>
      <c r="MB117" s="111"/>
      <c r="MC117" s="111"/>
      <c r="MD117" s="111"/>
      <c r="ME117" s="111"/>
      <c r="MF117" s="111"/>
      <c r="MG117" s="111"/>
      <c r="MH117" s="111"/>
      <c r="MI117" s="111"/>
      <c r="MJ117" s="111"/>
      <c r="MK117" s="111"/>
      <c r="ML117" s="111"/>
      <c r="MM117" s="111"/>
      <c r="MN117" s="111"/>
      <c r="MO117" s="111"/>
      <c r="MP117" s="111"/>
      <c r="MQ117" s="111"/>
      <c r="MR117" s="111"/>
      <c r="MS117" s="111"/>
      <c r="MT117" s="111"/>
      <c r="MU117" s="111"/>
      <c r="MV117" s="111"/>
      <c r="MW117" s="111"/>
      <c r="MX117" s="111"/>
      <c r="MY117" s="111"/>
      <c r="MZ117" s="111"/>
      <c r="NA117" s="111"/>
      <c r="NB117" s="111"/>
      <c r="NC117" s="111"/>
      <c r="ND117" s="111"/>
      <c r="NE117" s="111"/>
      <c r="NF117" s="111"/>
      <c r="NG117" s="111"/>
      <c r="NH117" s="111"/>
      <c r="NI117" s="111"/>
      <c r="NJ117" s="111"/>
      <c r="NK117" s="111"/>
      <c r="NL117" s="111"/>
      <c r="NM117" s="111"/>
      <c r="NN117" s="111"/>
      <c r="NO117" s="111"/>
      <c r="NP117" s="111"/>
      <c r="NQ117" s="111"/>
      <c r="NR117" s="111"/>
      <c r="NS117" s="111"/>
      <c r="NT117" s="111"/>
      <c r="NU117" s="111"/>
      <c r="NV117" s="111"/>
      <c r="NW117" s="111"/>
      <c r="NX117" s="111"/>
    </row>
    <row r="118" spans="1:388" s="122" customFormat="1" ht="24" customHeight="1" x14ac:dyDescent="0.2">
      <c r="A118" s="189" t="s">
        <v>43</v>
      </c>
      <c r="B118" s="4" t="s">
        <v>219</v>
      </c>
      <c r="C118" s="4" t="s">
        <v>308</v>
      </c>
      <c r="D118" s="4" t="s">
        <v>3</v>
      </c>
      <c r="E118" s="57">
        <v>69093</v>
      </c>
      <c r="F118" s="190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1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1"/>
      <c r="IY118" s="111"/>
      <c r="IZ118" s="111"/>
      <c r="JA118" s="111"/>
      <c r="JB118" s="111"/>
      <c r="JC118" s="111"/>
      <c r="JD118" s="111"/>
      <c r="JE118" s="111"/>
      <c r="JF118" s="111"/>
      <c r="JG118" s="111"/>
      <c r="JH118" s="111"/>
      <c r="JI118" s="111"/>
      <c r="JJ118" s="111"/>
      <c r="JK118" s="111"/>
      <c r="JL118" s="111"/>
      <c r="JM118" s="111"/>
      <c r="JN118" s="111"/>
      <c r="JO118" s="111"/>
      <c r="JP118" s="111"/>
      <c r="JQ118" s="111"/>
      <c r="JR118" s="111"/>
      <c r="JS118" s="111"/>
      <c r="JT118" s="111"/>
      <c r="JU118" s="111"/>
      <c r="JV118" s="111"/>
      <c r="JW118" s="111"/>
      <c r="JX118" s="111"/>
      <c r="JY118" s="111"/>
      <c r="JZ118" s="111"/>
      <c r="KA118" s="111"/>
      <c r="KB118" s="111"/>
      <c r="KC118" s="111"/>
      <c r="KD118" s="111"/>
      <c r="KE118" s="111"/>
      <c r="KF118" s="111"/>
      <c r="KG118" s="111"/>
      <c r="KH118" s="111"/>
      <c r="KI118" s="111"/>
      <c r="KJ118" s="111"/>
      <c r="KK118" s="111"/>
      <c r="KL118" s="111"/>
      <c r="KM118" s="111"/>
      <c r="KN118" s="111"/>
      <c r="KO118" s="111"/>
      <c r="KP118" s="111"/>
      <c r="KQ118" s="111"/>
      <c r="KR118" s="111"/>
      <c r="KS118" s="111"/>
      <c r="KT118" s="111"/>
      <c r="KU118" s="111"/>
      <c r="KV118" s="111"/>
      <c r="KW118" s="111"/>
      <c r="KX118" s="111"/>
      <c r="KY118" s="111"/>
      <c r="KZ118" s="111"/>
      <c r="LA118" s="111"/>
      <c r="LB118" s="111"/>
      <c r="LC118" s="111"/>
      <c r="LD118" s="111"/>
      <c r="LE118" s="111"/>
      <c r="LF118" s="111"/>
      <c r="LG118" s="111"/>
      <c r="LH118" s="111"/>
      <c r="LI118" s="111"/>
      <c r="LJ118" s="111"/>
      <c r="LK118" s="111"/>
      <c r="LL118" s="111"/>
      <c r="LM118" s="111"/>
      <c r="LN118" s="111"/>
      <c r="LO118" s="111"/>
      <c r="LP118" s="111"/>
      <c r="LQ118" s="111"/>
      <c r="LR118" s="111"/>
      <c r="LS118" s="111"/>
      <c r="LT118" s="111"/>
      <c r="LU118" s="111"/>
      <c r="LV118" s="111"/>
      <c r="LW118" s="111"/>
      <c r="LX118" s="111"/>
      <c r="LY118" s="111"/>
      <c r="LZ118" s="111"/>
      <c r="MA118" s="111"/>
      <c r="MB118" s="111"/>
      <c r="MC118" s="111"/>
      <c r="MD118" s="111"/>
      <c r="ME118" s="111"/>
      <c r="MF118" s="111"/>
      <c r="MG118" s="111"/>
      <c r="MH118" s="111"/>
      <c r="MI118" s="111"/>
      <c r="MJ118" s="111"/>
      <c r="MK118" s="111"/>
      <c r="ML118" s="111"/>
      <c r="MM118" s="111"/>
      <c r="MN118" s="111"/>
      <c r="MO118" s="111"/>
      <c r="MP118" s="111"/>
      <c r="MQ118" s="111"/>
      <c r="MR118" s="111"/>
      <c r="MS118" s="111"/>
      <c r="MT118" s="111"/>
      <c r="MU118" s="111"/>
      <c r="MV118" s="111"/>
      <c r="MW118" s="111"/>
      <c r="MX118" s="111"/>
      <c r="MY118" s="111"/>
      <c r="MZ118" s="111"/>
      <c r="NA118" s="111"/>
      <c r="NB118" s="111"/>
      <c r="NC118" s="111"/>
      <c r="ND118" s="111"/>
      <c r="NE118" s="111"/>
      <c r="NF118" s="111"/>
      <c r="NG118" s="111"/>
      <c r="NH118" s="111"/>
      <c r="NI118" s="111"/>
      <c r="NJ118" s="111"/>
      <c r="NK118" s="111"/>
      <c r="NL118" s="111"/>
      <c r="NM118" s="111"/>
      <c r="NN118" s="111"/>
      <c r="NO118" s="111"/>
      <c r="NP118" s="111"/>
      <c r="NQ118" s="111"/>
      <c r="NR118" s="111"/>
      <c r="NS118" s="111"/>
      <c r="NT118" s="111"/>
      <c r="NU118" s="111"/>
      <c r="NV118" s="111"/>
      <c r="NW118" s="111"/>
      <c r="NX118" s="111"/>
    </row>
    <row r="119" spans="1:388" s="123" customFormat="1" ht="13.5" customHeight="1" x14ac:dyDescent="0.2">
      <c r="A119" s="11" t="s">
        <v>79</v>
      </c>
      <c r="B119" s="12"/>
      <c r="C119" s="12"/>
      <c r="D119" s="12"/>
      <c r="E119" s="3">
        <f>SUM(E112:E118)</f>
        <v>22173837</v>
      </c>
      <c r="F119" s="11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119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19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  <c r="JH119" s="119"/>
      <c r="JI119" s="119"/>
      <c r="JJ119" s="119"/>
      <c r="JK119" s="119"/>
      <c r="JL119" s="119"/>
      <c r="JM119" s="119"/>
      <c r="JN119" s="119"/>
      <c r="JO119" s="119"/>
      <c r="JP119" s="119"/>
      <c r="JQ119" s="119"/>
      <c r="JR119" s="119"/>
      <c r="JS119" s="119"/>
      <c r="JT119" s="119"/>
      <c r="JU119" s="119"/>
      <c r="JV119" s="119"/>
      <c r="JW119" s="119"/>
      <c r="JX119" s="119"/>
      <c r="JY119" s="119"/>
      <c r="JZ119" s="119"/>
      <c r="KA119" s="119"/>
      <c r="KB119" s="119"/>
      <c r="KC119" s="119"/>
      <c r="KD119" s="119"/>
      <c r="KE119" s="119"/>
      <c r="KF119" s="119"/>
      <c r="KG119" s="119"/>
      <c r="KH119" s="119"/>
      <c r="KI119" s="119"/>
      <c r="KJ119" s="119"/>
      <c r="KK119" s="119"/>
      <c r="KL119" s="119"/>
      <c r="KM119" s="119"/>
      <c r="KN119" s="119"/>
      <c r="KO119" s="119"/>
      <c r="KP119" s="119"/>
      <c r="KQ119" s="119"/>
      <c r="KR119" s="119"/>
      <c r="KS119" s="119"/>
      <c r="KT119" s="119"/>
      <c r="KU119" s="119"/>
      <c r="KV119" s="119"/>
      <c r="KW119" s="119"/>
      <c r="KX119" s="119"/>
      <c r="KY119" s="119"/>
      <c r="KZ119" s="119"/>
      <c r="LA119" s="119"/>
      <c r="LB119" s="119"/>
      <c r="LC119" s="119"/>
      <c r="LD119" s="119"/>
      <c r="LE119" s="119"/>
      <c r="LF119" s="119"/>
      <c r="LG119" s="119"/>
      <c r="LH119" s="119"/>
      <c r="LI119" s="119"/>
      <c r="LJ119" s="119"/>
      <c r="LK119" s="119"/>
      <c r="LL119" s="119"/>
      <c r="LM119" s="119"/>
      <c r="LN119" s="119"/>
      <c r="LO119" s="119"/>
      <c r="LP119" s="119"/>
      <c r="LQ119" s="119"/>
      <c r="LR119" s="119"/>
      <c r="LS119" s="119"/>
      <c r="LT119" s="119"/>
      <c r="LU119" s="119"/>
      <c r="LV119" s="119"/>
      <c r="LW119" s="119"/>
      <c r="LX119" s="119"/>
      <c r="LY119" s="119"/>
      <c r="LZ119" s="119"/>
      <c r="MA119" s="119"/>
      <c r="MB119" s="119"/>
      <c r="MC119" s="119"/>
      <c r="MD119" s="119"/>
      <c r="ME119" s="119"/>
      <c r="MF119" s="119"/>
      <c r="MG119" s="119"/>
      <c r="MH119" s="119"/>
      <c r="MI119" s="119"/>
      <c r="MJ119" s="119"/>
      <c r="MK119" s="119"/>
      <c r="ML119" s="119"/>
      <c r="MM119" s="119"/>
      <c r="MN119" s="119"/>
      <c r="MO119" s="119"/>
      <c r="MP119" s="119"/>
      <c r="MQ119" s="119"/>
      <c r="MR119" s="119"/>
      <c r="MS119" s="119"/>
      <c r="MT119" s="119"/>
      <c r="MU119" s="119"/>
      <c r="MV119" s="119"/>
      <c r="MW119" s="119"/>
      <c r="MX119" s="119"/>
      <c r="MY119" s="119"/>
      <c r="MZ119" s="119"/>
      <c r="NA119" s="119"/>
      <c r="NB119" s="119"/>
      <c r="NC119" s="119"/>
      <c r="ND119" s="119"/>
      <c r="NE119" s="119"/>
      <c r="NF119" s="119"/>
      <c r="NG119" s="119"/>
      <c r="NH119" s="119"/>
      <c r="NI119" s="119"/>
      <c r="NJ119" s="119"/>
      <c r="NK119" s="119"/>
      <c r="NL119" s="119"/>
      <c r="NM119" s="119"/>
      <c r="NN119" s="119"/>
      <c r="NO119" s="119"/>
      <c r="NP119" s="119"/>
      <c r="NQ119" s="119"/>
      <c r="NR119" s="119"/>
      <c r="NS119" s="119"/>
      <c r="NT119" s="119"/>
      <c r="NU119" s="119"/>
      <c r="NV119" s="119"/>
      <c r="NW119" s="119"/>
      <c r="NX119" s="119"/>
    </row>
    <row r="120" spans="1:388" s="121" customFormat="1" ht="25.5" customHeight="1" x14ac:dyDescent="0.2">
      <c r="A120" s="10" t="s">
        <v>10</v>
      </c>
      <c r="B120" s="35"/>
      <c r="C120" s="35"/>
      <c r="D120" s="35"/>
      <c r="E120" s="36"/>
      <c r="F120" s="19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  <c r="BR120" s="119"/>
      <c r="BS120" s="119"/>
      <c r="BT120" s="119"/>
      <c r="BU120" s="119"/>
      <c r="BV120" s="119"/>
      <c r="BW120" s="119"/>
      <c r="BX120" s="119"/>
      <c r="BY120" s="119"/>
      <c r="BZ120" s="119"/>
      <c r="CA120" s="119"/>
      <c r="CB120" s="119"/>
      <c r="CC120" s="119"/>
      <c r="CD120" s="119"/>
      <c r="CE120" s="119"/>
      <c r="CF120" s="119"/>
      <c r="CG120" s="119"/>
      <c r="CH120" s="119"/>
      <c r="CI120" s="119"/>
      <c r="CJ120" s="119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19"/>
      <c r="CU120" s="119"/>
      <c r="CV120" s="119"/>
      <c r="CW120" s="119"/>
      <c r="CX120" s="119"/>
      <c r="CY120" s="119"/>
      <c r="CZ120" s="119"/>
      <c r="DA120" s="119"/>
      <c r="DB120" s="119"/>
      <c r="DC120" s="119"/>
      <c r="DD120" s="119"/>
      <c r="DE120" s="119"/>
      <c r="DF120" s="119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19"/>
      <c r="DQ120" s="119"/>
      <c r="DR120" s="119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19"/>
      <c r="ER120" s="119"/>
      <c r="ES120" s="119"/>
      <c r="ET120" s="119"/>
      <c r="EU120" s="119"/>
      <c r="EV120" s="119"/>
      <c r="EW120" s="119"/>
      <c r="EX120" s="119"/>
      <c r="EY120" s="119"/>
      <c r="EZ120" s="119"/>
      <c r="FA120" s="119"/>
      <c r="FB120" s="119"/>
      <c r="FC120" s="119"/>
      <c r="FD120" s="119"/>
      <c r="FE120" s="119"/>
      <c r="FF120" s="119"/>
      <c r="FG120" s="119"/>
      <c r="FH120" s="119"/>
      <c r="FI120" s="119"/>
      <c r="FJ120" s="119"/>
      <c r="FK120" s="119"/>
      <c r="FL120" s="119"/>
      <c r="FM120" s="119"/>
      <c r="FN120" s="119"/>
      <c r="FO120" s="119"/>
      <c r="FP120" s="119"/>
      <c r="FQ120" s="119"/>
      <c r="FR120" s="119"/>
      <c r="FS120" s="119"/>
      <c r="FT120" s="119"/>
      <c r="FU120" s="119"/>
      <c r="FV120" s="119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  <c r="JH120" s="119"/>
      <c r="JI120" s="119"/>
      <c r="JJ120" s="119"/>
      <c r="JK120" s="119"/>
      <c r="JL120" s="119"/>
      <c r="JM120" s="119"/>
      <c r="JN120" s="119"/>
      <c r="JO120" s="119"/>
      <c r="JP120" s="119"/>
      <c r="JQ120" s="119"/>
      <c r="JR120" s="119"/>
      <c r="JS120" s="119"/>
      <c r="JT120" s="119"/>
      <c r="JU120" s="119"/>
      <c r="JV120" s="119"/>
      <c r="JW120" s="119"/>
      <c r="JX120" s="119"/>
      <c r="JY120" s="119"/>
      <c r="JZ120" s="119"/>
      <c r="KA120" s="119"/>
      <c r="KB120" s="119"/>
      <c r="KC120" s="119"/>
      <c r="KD120" s="119"/>
      <c r="KE120" s="119"/>
      <c r="KF120" s="119"/>
      <c r="KG120" s="119"/>
      <c r="KH120" s="119"/>
      <c r="KI120" s="119"/>
      <c r="KJ120" s="119"/>
      <c r="KK120" s="119"/>
      <c r="KL120" s="119"/>
      <c r="KM120" s="119"/>
      <c r="KN120" s="119"/>
      <c r="KO120" s="119"/>
      <c r="KP120" s="119"/>
      <c r="KQ120" s="119"/>
      <c r="KR120" s="119"/>
      <c r="KS120" s="119"/>
      <c r="KT120" s="119"/>
      <c r="KU120" s="119"/>
      <c r="KV120" s="119"/>
      <c r="KW120" s="119"/>
      <c r="KX120" s="119"/>
      <c r="KY120" s="119"/>
      <c r="KZ120" s="119"/>
      <c r="LA120" s="119"/>
      <c r="LB120" s="119"/>
      <c r="LC120" s="119"/>
      <c r="LD120" s="119"/>
      <c r="LE120" s="119"/>
      <c r="LF120" s="119"/>
      <c r="LG120" s="119"/>
      <c r="LH120" s="119"/>
      <c r="LI120" s="119"/>
      <c r="LJ120" s="119"/>
      <c r="LK120" s="119"/>
      <c r="LL120" s="119"/>
      <c r="LM120" s="119"/>
      <c r="LN120" s="119"/>
      <c r="LO120" s="119"/>
      <c r="LP120" s="119"/>
      <c r="LQ120" s="119"/>
      <c r="LR120" s="119"/>
      <c r="LS120" s="119"/>
      <c r="LT120" s="119"/>
      <c r="LU120" s="119"/>
      <c r="LV120" s="119"/>
      <c r="LW120" s="119"/>
      <c r="LX120" s="119"/>
      <c r="LY120" s="119"/>
      <c r="LZ120" s="119"/>
      <c r="MA120" s="119"/>
      <c r="MB120" s="119"/>
      <c r="MC120" s="119"/>
      <c r="MD120" s="119"/>
      <c r="ME120" s="119"/>
      <c r="MF120" s="119"/>
      <c r="MG120" s="119"/>
      <c r="MH120" s="119"/>
      <c r="MI120" s="119"/>
      <c r="MJ120" s="119"/>
      <c r="MK120" s="119"/>
      <c r="ML120" s="119"/>
      <c r="MM120" s="119"/>
      <c r="MN120" s="119"/>
      <c r="MO120" s="119"/>
      <c r="MP120" s="119"/>
      <c r="MQ120" s="119"/>
      <c r="MR120" s="119"/>
      <c r="MS120" s="119"/>
      <c r="MT120" s="119"/>
      <c r="MU120" s="119"/>
      <c r="MV120" s="119"/>
      <c r="MW120" s="119"/>
      <c r="MX120" s="119"/>
      <c r="MY120" s="119"/>
      <c r="MZ120" s="119"/>
      <c r="NA120" s="119"/>
      <c r="NB120" s="119"/>
      <c r="NC120" s="119"/>
      <c r="ND120" s="119"/>
      <c r="NE120" s="119"/>
      <c r="NF120" s="119"/>
      <c r="NG120" s="119"/>
      <c r="NH120" s="119"/>
      <c r="NI120" s="119"/>
      <c r="NJ120" s="119"/>
      <c r="NK120" s="119"/>
      <c r="NL120" s="119"/>
      <c r="NM120" s="119"/>
      <c r="NN120" s="119"/>
      <c r="NO120" s="119"/>
      <c r="NP120" s="119"/>
      <c r="NQ120" s="119"/>
      <c r="NR120" s="119"/>
      <c r="NS120" s="119"/>
      <c r="NT120" s="119"/>
      <c r="NU120" s="119"/>
      <c r="NV120" s="119"/>
      <c r="NW120" s="119"/>
      <c r="NX120" s="119"/>
    </row>
    <row r="121" spans="1:388" s="130" customFormat="1" ht="25.5" customHeight="1" x14ac:dyDescent="0.2">
      <c r="A121" s="189" t="s">
        <v>10</v>
      </c>
      <c r="B121" s="4" t="s">
        <v>240</v>
      </c>
      <c r="C121" s="4" t="s">
        <v>100</v>
      </c>
      <c r="D121" s="4" t="s">
        <v>111</v>
      </c>
      <c r="E121" s="57">
        <v>2146184</v>
      </c>
      <c r="F121" s="190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1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  <c r="IW121" s="111"/>
      <c r="IX121" s="111"/>
      <c r="IY121" s="111"/>
      <c r="IZ121" s="111"/>
      <c r="JA121" s="111"/>
      <c r="JB121" s="111"/>
      <c r="JC121" s="111"/>
      <c r="JD121" s="111"/>
      <c r="JE121" s="111"/>
      <c r="JF121" s="111"/>
      <c r="JG121" s="111"/>
      <c r="JH121" s="111"/>
      <c r="JI121" s="111"/>
      <c r="JJ121" s="111"/>
      <c r="JK121" s="111"/>
      <c r="JL121" s="111"/>
      <c r="JM121" s="111"/>
      <c r="JN121" s="111"/>
      <c r="JO121" s="111"/>
      <c r="JP121" s="111"/>
      <c r="JQ121" s="111"/>
      <c r="JR121" s="111"/>
      <c r="JS121" s="111"/>
      <c r="JT121" s="111"/>
      <c r="JU121" s="111"/>
      <c r="JV121" s="111"/>
      <c r="JW121" s="111"/>
      <c r="JX121" s="111"/>
      <c r="JY121" s="111"/>
      <c r="JZ121" s="111"/>
      <c r="KA121" s="111"/>
      <c r="KB121" s="111"/>
      <c r="KC121" s="111"/>
      <c r="KD121" s="111"/>
      <c r="KE121" s="111"/>
      <c r="KF121" s="111"/>
      <c r="KG121" s="111"/>
      <c r="KH121" s="111"/>
      <c r="KI121" s="111"/>
      <c r="KJ121" s="111"/>
      <c r="KK121" s="111"/>
      <c r="KL121" s="111"/>
      <c r="KM121" s="111"/>
      <c r="KN121" s="111"/>
      <c r="KO121" s="111"/>
      <c r="KP121" s="111"/>
      <c r="KQ121" s="111"/>
      <c r="KR121" s="111"/>
      <c r="KS121" s="111"/>
      <c r="KT121" s="111"/>
      <c r="KU121" s="111"/>
      <c r="KV121" s="111"/>
      <c r="KW121" s="111"/>
      <c r="KX121" s="111"/>
      <c r="KY121" s="111"/>
      <c r="KZ121" s="111"/>
      <c r="LA121" s="111"/>
      <c r="LB121" s="111"/>
      <c r="LC121" s="111"/>
      <c r="LD121" s="111"/>
      <c r="LE121" s="111"/>
      <c r="LF121" s="111"/>
      <c r="LG121" s="111"/>
      <c r="LH121" s="111"/>
      <c r="LI121" s="111"/>
      <c r="LJ121" s="111"/>
      <c r="LK121" s="111"/>
      <c r="LL121" s="111"/>
      <c r="LM121" s="111"/>
      <c r="LN121" s="111"/>
      <c r="LO121" s="111"/>
      <c r="LP121" s="111"/>
      <c r="LQ121" s="111"/>
      <c r="LR121" s="111"/>
      <c r="LS121" s="111"/>
      <c r="LT121" s="111"/>
      <c r="LU121" s="111"/>
      <c r="LV121" s="111"/>
      <c r="LW121" s="111"/>
      <c r="LX121" s="111"/>
      <c r="LY121" s="111"/>
      <c r="LZ121" s="111"/>
      <c r="MA121" s="111"/>
      <c r="MB121" s="111"/>
      <c r="MC121" s="111"/>
      <c r="MD121" s="111"/>
      <c r="ME121" s="111"/>
      <c r="MF121" s="111"/>
      <c r="MG121" s="111"/>
      <c r="MH121" s="111"/>
      <c r="MI121" s="111"/>
      <c r="MJ121" s="111"/>
      <c r="MK121" s="111"/>
      <c r="ML121" s="111"/>
      <c r="MM121" s="111"/>
      <c r="MN121" s="111"/>
      <c r="MO121" s="111"/>
      <c r="MP121" s="111"/>
      <c r="MQ121" s="111"/>
      <c r="MR121" s="111"/>
      <c r="MS121" s="111"/>
      <c r="MT121" s="111"/>
      <c r="MU121" s="111"/>
      <c r="MV121" s="111"/>
      <c r="MW121" s="111"/>
      <c r="MX121" s="111"/>
      <c r="MY121" s="111"/>
      <c r="MZ121" s="111"/>
      <c r="NA121" s="111"/>
      <c r="NB121" s="111"/>
      <c r="NC121" s="111"/>
      <c r="ND121" s="111"/>
      <c r="NE121" s="111"/>
      <c r="NF121" s="111"/>
      <c r="NG121" s="111"/>
      <c r="NH121" s="111"/>
      <c r="NI121" s="111"/>
      <c r="NJ121" s="111"/>
      <c r="NK121" s="111"/>
      <c r="NL121" s="111"/>
      <c r="NM121" s="111"/>
      <c r="NN121" s="111"/>
      <c r="NO121" s="111"/>
      <c r="NP121" s="111"/>
      <c r="NQ121" s="111"/>
      <c r="NR121" s="111"/>
      <c r="NS121" s="111"/>
      <c r="NT121" s="111"/>
      <c r="NU121" s="111"/>
      <c r="NV121" s="111"/>
      <c r="NW121" s="111"/>
      <c r="NX121" s="111"/>
    </row>
    <row r="122" spans="1:388" s="130" customFormat="1" ht="25.5" customHeight="1" x14ac:dyDescent="0.2">
      <c r="A122" s="189" t="s">
        <v>10</v>
      </c>
      <c r="B122" s="4" t="s">
        <v>240</v>
      </c>
      <c r="C122" s="4" t="s">
        <v>104</v>
      </c>
      <c r="D122" s="4" t="s">
        <v>325</v>
      </c>
      <c r="E122" s="57">
        <v>442800</v>
      </c>
      <c r="F122" s="190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  <c r="HG122" s="111"/>
      <c r="HH122" s="111"/>
      <c r="HI122" s="111"/>
      <c r="HJ122" s="111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1"/>
      <c r="HY122" s="111"/>
      <c r="HZ122" s="111"/>
      <c r="IA122" s="111"/>
      <c r="IB122" s="111"/>
      <c r="IC122" s="111"/>
      <c r="ID122" s="111"/>
      <c r="IE122" s="111"/>
      <c r="IF122" s="111"/>
      <c r="IG122" s="111"/>
      <c r="IH122" s="111"/>
      <c r="II122" s="111"/>
      <c r="IJ122" s="111"/>
      <c r="IK122" s="111"/>
      <c r="IL122" s="111"/>
      <c r="IM122" s="111"/>
      <c r="IN122" s="111"/>
      <c r="IO122" s="111"/>
      <c r="IP122" s="111"/>
      <c r="IQ122" s="111"/>
      <c r="IR122" s="111"/>
      <c r="IS122" s="111"/>
      <c r="IT122" s="111"/>
      <c r="IU122" s="111"/>
      <c r="IV122" s="111"/>
      <c r="IW122" s="111"/>
      <c r="IX122" s="111"/>
      <c r="IY122" s="111"/>
      <c r="IZ122" s="111"/>
      <c r="JA122" s="111"/>
      <c r="JB122" s="111"/>
      <c r="JC122" s="111"/>
      <c r="JD122" s="111"/>
      <c r="JE122" s="111"/>
      <c r="JF122" s="111"/>
      <c r="JG122" s="111"/>
      <c r="JH122" s="111"/>
      <c r="JI122" s="111"/>
      <c r="JJ122" s="111"/>
      <c r="JK122" s="111"/>
      <c r="JL122" s="111"/>
      <c r="JM122" s="111"/>
      <c r="JN122" s="111"/>
      <c r="JO122" s="111"/>
      <c r="JP122" s="111"/>
      <c r="JQ122" s="111"/>
      <c r="JR122" s="111"/>
      <c r="JS122" s="111"/>
      <c r="JT122" s="111"/>
      <c r="JU122" s="111"/>
      <c r="JV122" s="111"/>
      <c r="JW122" s="111"/>
      <c r="JX122" s="111"/>
      <c r="JY122" s="111"/>
      <c r="JZ122" s="111"/>
      <c r="KA122" s="111"/>
      <c r="KB122" s="111"/>
      <c r="KC122" s="111"/>
      <c r="KD122" s="111"/>
      <c r="KE122" s="111"/>
      <c r="KF122" s="111"/>
      <c r="KG122" s="111"/>
      <c r="KH122" s="111"/>
      <c r="KI122" s="111"/>
      <c r="KJ122" s="111"/>
      <c r="KK122" s="111"/>
      <c r="KL122" s="111"/>
      <c r="KM122" s="111"/>
      <c r="KN122" s="111"/>
      <c r="KO122" s="111"/>
      <c r="KP122" s="111"/>
      <c r="KQ122" s="111"/>
      <c r="KR122" s="111"/>
      <c r="KS122" s="111"/>
      <c r="KT122" s="111"/>
      <c r="KU122" s="111"/>
      <c r="KV122" s="111"/>
      <c r="KW122" s="111"/>
      <c r="KX122" s="111"/>
      <c r="KY122" s="111"/>
      <c r="KZ122" s="111"/>
      <c r="LA122" s="111"/>
      <c r="LB122" s="111"/>
      <c r="LC122" s="111"/>
      <c r="LD122" s="111"/>
      <c r="LE122" s="111"/>
      <c r="LF122" s="111"/>
      <c r="LG122" s="111"/>
      <c r="LH122" s="111"/>
      <c r="LI122" s="111"/>
      <c r="LJ122" s="111"/>
      <c r="LK122" s="111"/>
      <c r="LL122" s="111"/>
      <c r="LM122" s="111"/>
      <c r="LN122" s="111"/>
      <c r="LO122" s="111"/>
      <c r="LP122" s="111"/>
      <c r="LQ122" s="111"/>
      <c r="LR122" s="111"/>
      <c r="LS122" s="111"/>
      <c r="LT122" s="111"/>
      <c r="LU122" s="111"/>
      <c r="LV122" s="111"/>
      <c r="LW122" s="111"/>
      <c r="LX122" s="111"/>
      <c r="LY122" s="111"/>
      <c r="LZ122" s="111"/>
      <c r="MA122" s="111"/>
      <c r="MB122" s="111"/>
      <c r="MC122" s="111"/>
      <c r="MD122" s="111"/>
      <c r="ME122" s="111"/>
      <c r="MF122" s="111"/>
      <c r="MG122" s="111"/>
      <c r="MH122" s="111"/>
      <c r="MI122" s="111"/>
      <c r="MJ122" s="111"/>
      <c r="MK122" s="111"/>
      <c r="ML122" s="111"/>
      <c r="MM122" s="111"/>
      <c r="MN122" s="111"/>
      <c r="MO122" s="111"/>
      <c r="MP122" s="111"/>
      <c r="MQ122" s="111"/>
      <c r="MR122" s="111"/>
      <c r="MS122" s="111"/>
      <c r="MT122" s="111"/>
      <c r="MU122" s="111"/>
      <c r="MV122" s="111"/>
      <c r="MW122" s="111"/>
      <c r="MX122" s="111"/>
      <c r="MY122" s="111"/>
      <c r="MZ122" s="111"/>
      <c r="NA122" s="111"/>
      <c r="NB122" s="111"/>
      <c r="NC122" s="111"/>
      <c r="ND122" s="111"/>
      <c r="NE122" s="111"/>
      <c r="NF122" s="111"/>
      <c r="NG122" s="111"/>
      <c r="NH122" s="111"/>
      <c r="NI122" s="111"/>
      <c r="NJ122" s="111"/>
      <c r="NK122" s="111"/>
      <c r="NL122" s="111"/>
      <c r="NM122" s="111"/>
      <c r="NN122" s="111"/>
      <c r="NO122" s="111"/>
      <c r="NP122" s="111"/>
      <c r="NQ122" s="111"/>
      <c r="NR122" s="111"/>
      <c r="NS122" s="111"/>
      <c r="NT122" s="111"/>
      <c r="NU122" s="111"/>
      <c r="NV122" s="111"/>
      <c r="NW122" s="111"/>
      <c r="NX122" s="111"/>
    </row>
    <row r="123" spans="1:388" s="130" customFormat="1" ht="25.5" customHeight="1" x14ac:dyDescent="0.2">
      <c r="A123" s="189" t="s">
        <v>10</v>
      </c>
      <c r="B123" s="4" t="s">
        <v>240</v>
      </c>
      <c r="C123" s="4" t="s">
        <v>314</v>
      </c>
      <c r="D123" s="4" t="s">
        <v>99</v>
      </c>
      <c r="E123" s="57">
        <v>1473050</v>
      </c>
      <c r="F123" s="252" t="e">
        <f>#REF!</f>
        <v>#REF!</v>
      </c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  <c r="HG123" s="111"/>
      <c r="HH123" s="111"/>
      <c r="HI123" s="111"/>
      <c r="HJ123" s="111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1"/>
      <c r="HZ123" s="111"/>
      <c r="IA123" s="111"/>
      <c r="IB123" s="111"/>
      <c r="IC123" s="111"/>
      <c r="ID123" s="111"/>
      <c r="IE123" s="111"/>
      <c r="IF123" s="111"/>
      <c r="IG123" s="111"/>
      <c r="IH123" s="111"/>
      <c r="II123" s="111"/>
      <c r="IJ123" s="111"/>
      <c r="IK123" s="111"/>
      <c r="IL123" s="111"/>
      <c r="IM123" s="111"/>
      <c r="IN123" s="111"/>
      <c r="IO123" s="111"/>
      <c r="IP123" s="111"/>
      <c r="IQ123" s="111"/>
      <c r="IR123" s="111"/>
      <c r="IS123" s="111"/>
      <c r="IT123" s="111"/>
      <c r="IU123" s="111"/>
      <c r="IV123" s="111"/>
      <c r="IW123" s="111"/>
      <c r="IX123" s="111"/>
      <c r="IY123" s="111"/>
      <c r="IZ123" s="111"/>
      <c r="JA123" s="111"/>
      <c r="JB123" s="111"/>
      <c r="JC123" s="111"/>
      <c r="JD123" s="111"/>
      <c r="JE123" s="111"/>
      <c r="JF123" s="111"/>
      <c r="JG123" s="111"/>
      <c r="JH123" s="111"/>
      <c r="JI123" s="111"/>
      <c r="JJ123" s="111"/>
      <c r="JK123" s="111"/>
      <c r="JL123" s="111"/>
      <c r="JM123" s="111"/>
      <c r="JN123" s="111"/>
      <c r="JO123" s="111"/>
      <c r="JP123" s="111"/>
      <c r="JQ123" s="111"/>
      <c r="JR123" s="111"/>
      <c r="JS123" s="111"/>
      <c r="JT123" s="111"/>
      <c r="JU123" s="111"/>
      <c r="JV123" s="111"/>
      <c r="JW123" s="111"/>
      <c r="JX123" s="111"/>
      <c r="JY123" s="111"/>
      <c r="JZ123" s="111"/>
      <c r="KA123" s="111"/>
      <c r="KB123" s="111"/>
      <c r="KC123" s="111"/>
      <c r="KD123" s="111"/>
      <c r="KE123" s="111"/>
      <c r="KF123" s="111"/>
      <c r="KG123" s="111"/>
      <c r="KH123" s="111"/>
      <c r="KI123" s="111"/>
      <c r="KJ123" s="111"/>
      <c r="KK123" s="111"/>
      <c r="KL123" s="111"/>
      <c r="KM123" s="111"/>
      <c r="KN123" s="111"/>
      <c r="KO123" s="111"/>
      <c r="KP123" s="111"/>
      <c r="KQ123" s="111"/>
      <c r="KR123" s="111"/>
      <c r="KS123" s="111"/>
      <c r="KT123" s="111"/>
      <c r="KU123" s="111"/>
      <c r="KV123" s="111"/>
      <c r="KW123" s="111"/>
      <c r="KX123" s="111"/>
      <c r="KY123" s="111"/>
      <c r="KZ123" s="111"/>
      <c r="LA123" s="111"/>
      <c r="LB123" s="111"/>
      <c r="LC123" s="111"/>
      <c r="LD123" s="111"/>
      <c r="LE123" s="111"/>
      <c r="LF123" s="111"/>
      <c r="LG123" s="111"/>
      <c r="LH123" s="111"/>
      <c r="LI123" s="111"/>
      <c r="LJ123" s="111"/>
      <c r="LK123" s="111"/>
      <c r="LL123" s="111"/>
      <c r="LM123" s="111"/>
      <c r="LN123" s="111"/>
      <c r="LO123" s="111"/>
      <c r="LP123" s="111"/>
      <c r="LQ123" s="111"/>
      <c r="LR123" s="111"/>
      <c r="LS123" s="111"/>
      <c r="LT123" s="111"/>
      <c r="LU123" s="111"/>
      <c r="LV123" s="111"/>
      <c r="LW123" s="111"/>
      <c r="LX123" s="111"/>
      <c r="LY123" s="111"/>
      <c r="LZ123" s="111"/>
      <c r="MA123" s="111"/>
      <c r="MB123" s="111"/>
      <c r="MC123" s="111"/>
      <c r="MD123" s="111"/>
      <c r="ME123" s="111"/>
      <c r="MF123" s="111"/>
      <c r="MG123" s="111"/>
      <c r="MH123" s="111"/>
      <c r="MI123" s="111"/>
      <c r="MJ123" s="111"/>
      <c r="MK123" s="111"/>
      <c r="ML123" s="111"/>
      <c r="MM123" s="111"/>
      <c r="MN123" s="111"/>
      <c r="MO123" s="111"/>
      <c r="MP123" s="111"/>
      <c r="MQ123" s="111"/>
      <c r="MR123" s="111"/>
      <c r="MS123" s="111"/>
      <c r="MT123" s="111"/>
      <c r="MU123" s="111"/>
      <c r="MV123" s="111"/>
      <c r="MW123" s="111"/>
      <c r="MX123" s="111"/>
      <c r="MY123" s="111"/>
      <c r="MZ123" s="111"/>
      <c r="NA123" s="111"/>
      <c r="NB123" s="111"/>
      <c r="NC123" s="111"/>
      <c r="ND123" s="111"/>
      <c r="NE123" s="111"/>
      <c r="NF123" s="111"/>
      <c r="NG123" s="111"/>
      <c r="NH123" s="111"/>
      <c r="NI123" s="111"/>
      <c r="NJ123" s="111"/>
      <c r="NK123" s="111"/>
      <c r="NL123" s="111"/>
      <c r="NM123" s="111"/>
      <c r="NN123" s="111"/>
      <c r="NO123" s="111"/>
      <c r="NP123" s="111"/>
      <c r="NQ123" s="111"/>
      <c r="NR123" s="111"/>
      <c r="NS123" s="111"/>
      <c r="NT123" s="111"/>
      <c r="NU123" s="111"/>
      <c r="NV123" s="111"/>
      <c r="NW123" s="111"/>
      <c r="NX123" s="111"/>
    </row>
    <row r="124" spans="1:388" s="130" customFormat="1" ht="25.5" customHeight="1" x14ac:dyDescent="0.2">
      <c r="A124" s="189" t="s">
        <v>10</v>
      </c>
      <c r="B124" s="4" t="s">
        <v>240</v>
      </c>
      <c r="C124" s="4" t="s">
        <v>101</v>
      </c>
      <c r="D124" s="4" t="s">
        <v>102</v>
      </c>
      <c r="E124" s="57">
        <v>546885</v>
      </c>
      <c r="F124" s="252" t="e">
        <f>#REF!</f>
        <v>#REF!</v>
      </c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  <c r="HG124" s="111"/>
      <c r="HH124" s="111"/>
      <c r="HI124" s="111"/>
      <c r="HJ124" s="111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1"/>
      <c r="HZ124" s="111"/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  <c r="IY124" s="111"/>
      <c r="IZ124" s="111"/>
      <c r="JA124" s="111"/>
      <c r="JB124" s="111"/>
      <c r="JC124" s="111"/>
      <c r="JD124" s="111"/>
      <c r="JE124" s="111"/>
      <c r="JF124" s="111"/>
      <c r="JG124" s="111"/>
      <c r="JH124" s="111"/>
      <c r="JI124" s="111"/>
      <c r="JJ124" s="111"/>
      <c r="JK124" s="111"/>
      <c r="JL124" s="111"/>
      <c r="JM124" s="111"/>
      <c r="JN124" s="111"/>
      <c r="JO124" s="111"/>
      <c r="JP124" s="111"/>
      <c r="JQ124" s="111"/>
      <c r="JR124" s="111"/>
      <c r="JS124" s="111"/>
      <c r="JT124" s="111"/>
      <c r="JU124" s="111"/>
      <c r="JV124" s="111"/>
      <c r="JW124" s="111"/>
      <c r="JX124" s="111"/>
      <c r="JY124" s="111"/>
      <c r="JZ124" s="111"/>
      <c r="KA124" s="111"/>
      <c r="KB124" s="111"/>
      <c r="KC124" s="111"/>
      <c r="KD124" s="111"/>
      <c r="KE124" s="111"/>
      <c r="KF124" s="111"/>
      <c r="KG124" s="111"/>
      <c r="KH124" s="111"/>
      <c r="KI124" s="111"/>
      <c r="KJ124" s="111"/>
      <c r="KK124" s="111"/>
      <c r="KL124" s="111"/>
      <c r="KM124" s="111"/>
      <c r="KN124" s="111"/>
      <c r="KO124" s="111"/>
      <c r="KP124" s="111"/>
      <c r="KQ124" s="111"/>
      <c r="KR124" s="111"/>
      <c r="KS124" s="111"/>
      <c r="KT124" s="111"/>
      <c r="KU124" s="111"/>
      <c r="KV124" s="111"/>
      <c r="KW124" s="111"/>
      <c r="KX124" s="111"/>
      <c r="KY124" s="111"/>
      <c r="KZ124" s="111"/>
      <c r="LA124" s="111"/>
      <c r="LB124" s="111"/>
      <c r="LC124" s="111"/>
      <c r="LD124" s="111"/>
      <c r="LE124" s="111"/>
      <c r="LF124" s="111"/>
      <c r="LG124" s="111"/>
      <c r="LH124" s="111"/>
      <c r="LI124" s="111"/>
      <c r="LJ124" s="111"/>
      <c r="LK124" s="111"/>
      <c r="LL124" s="111"/>
      <c r="LM124" s="111"/>
      <c r="LN124" s="111"/>
      <c r="LO124" s="111"/>
      <c r="LP124" s="111"/>
      <c r="LQ124" s="111"/>
      <c r="LR124" s="111"/>
      <c r="LS124" s="111"/>
      <c r="LT124" s="111"/>
      <c r="LU124" s="111"/>
      <c r="LV124" s="111"/>
      <c r="LW124" s="111"/>
      <c r="LX124" s="111"/>
      <c r="LY124" s="111"/>
      <c r="LZ124" s="111"/>
      <c r="MA124" s="111"/>
      <c r="MB124" s="111"/>
      <c r="MC124" s="111"/>
      <c r="MD124" s="111"/>
      <c r="ME124" s="111"/>
      <c r="MF124" s="111"/>
      <c r="MG124" s="111"/>
      <c r="MH124" s="111"/>
      <c r="MI124" s="111"/>
      <c r="MJ124" s="111"/>
      <c r="MK124" s="111"/>
      <c r="ML124" s="111"/>
      <c r="MM124" s="111"/>
      <c r="MN124" s="111"/>
      <c r="MO124" s="111"/>
      <c r="MP124" s="111"/>
      <c r="MQ124" s="111"/>
      <c r="MR124" s="111"/>
      <c r="MS124" s="111"/>
      <c r="MT124" s="111"/>
      <c r="MU124" s="111"/>
      <c r="MV124" s="111"/>
      <c r="MW124" s="111"/>
      <c r="MX124" s="111"/>
      <c r="MY124" s="111"/>
      <c r="MZ124" s="111"/>
      <c r="NA124" s="111"/>
      <c r="NB124" s="111"/>
      <c r="NC124" s="111"/>
      <c r="ND124" s="111"/>
      <c r="NE124" s="111"/>
      <c r="NF124" s="111"/>
      <c r="NG124" s="111"/>
      <c r="NH124" s="111"/>
      <c r="NI124" s="111"/>
      <c r="NJ124" s="111"/>
      <c r="NK124" s="111"/>
      <c r="NL124" s="111"/>
      <c r="NM124" s="111"/>
      <c r="NN124" s="111"/>
      <c r="NO124" s="111"/>
      <c r="NP124" s="111"/>
      <c r="NQ124" s="111"/>
      <c r="NR124" s="111"/>
      <c r="NS124" s="111"/>
      <c r="NT124" s="111"/>
      <c r="NU124" s="111"/>
      <c r="NV124" s="111"/>
      <c r="NW124" s="111"/>
      <c r="NX124" s="111"/>
    </row>
    <row r="125" spans="1:388" s="130" customFormat="1" ht="25.5" customHeight="1" x14ac:dyDescent="0.2">
      <c r="A125" s="189" t="s">
        <v>10</v>
      </c>
      <c r="B125" s="4" t="s">
        <v>240</v>
      </c>
      <c r="C125" s="4" t="s">
        <v>103</v>
      </c>
      <c r="D125" s="4" t="s">
        <v>85</v>
      </c>
      <c r="E125" s="57">
        <v>1049048</v>
      </c>
      <c r="F125" s="252" t="e">
        <f>#REF!</f>
        <v>#REF!</v>
      </c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  <c r="HG125" s="111"/>
      <c r="HH125" s="111"/>
      <c r="HI125" s="111"/>
      <c r="HJ125" s="111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1"/>
      <c r="HY125" s="111"/>
      <c r="HZ125" s="111"/>
      <c r="IA125" s="111"/>
      <c r="IB125" s="111"/>
      <c r="IC125" s="111"/>
      <c r="ID125" s="111"/>
      <c r="IE125" s="111"/>
      <c r="IF125" s="111"/>
      <c r="IG125" s="111"/>
      <c r="IH125" s="111"/>
      <c r="II125" s="111"/>
      <c r="IJ125" s="111"/>
      <c r="IK125" s="111"/>
      <c r="IL125" s="111"/>
      <c r="IM125" s="111"/>
      <c r="IN125" s="111"/>
      <c r="IO125" s="111"/>
      <c r="IP125" s="111"/>
      <c r="IQ125" s="111"/>
      <c r="IR125" s="111"/>
      <c r="IS125" s="111"/>
      <c r="IT125" s="111"/>
      <c r="IU125" s="111"/>
      <c r="IV125" s="111"/>
      <c r="IW125" s="111"/>
      <c r="IX125" s="111"/>
      <c r="IY125" s="111"/>
      <c r="IZ125" s="111"/>
      <c r="JA125" s="111"/>
      <c r="JB125" s="111"/>
      <c r="JC125" s="111"/>
      <c r="JD125" s="111"/>
      <c r="JE125" s="111"/>
      <c r="JF125" s="111"/>
      <c r="JG125" s="111"/>
      <c r="JH125" s="111"/>
      <c r="JI125" s="111"/>
      <c r="JJ125" s="111"/>
      <c r="JK125" s="111"/>
      <c r="JL125" s="111"/>
      <c r="JM125" s="111"/>
      <c r="JN125" s="111"/>
      <c r="JO125" s="111"/>
      <c r="JP125" s="111"/>
      <c r="JQ125" s="111"/>
      <c r="JR125" s="111"/>
      <c r="JS125" s="111"/>
      <c r="JT125" s="111"/>
      <c r="JU125" s="111"/>
      <c r="JV125" s="111"/>
      <c r="JW125" s="111"/>
      <c r="JX125" s="111"/>
      <c r="JY125" s="111"/>
      <c r="JZ125" s="111"/>
      <c r="KA125" s="111"/>
      <c r="KB125" s="111"/>
      <c r="KC125" s="111"/>
      <c r="KD125" s="111"/>
      <c r="KE125" s="111"/>
      <c r="KF125" s="111"/>
      <c r="KG125" s="111"/>
      <c r="KH125" s="111"/>
      <c r="KI125" s="111"/>
      <c r="KJ125" s="111"/>
      <c r="KK125" s="111"/>
      <c r="KL125" s="111"/>
      <c r="KM125" s="111"/>
      <c r="KN125" s="111"/>
      <c r="KO125" s="111"/>
      <c r="KP125" s="111"/>
      <c r="KQ125" s="111"/>
      <c r="KR125" s="111"/>
      <c r="KS125" s="111"/>
      <c r="KT125" s="111"/>
      <c r="KU125" s="111"/>
      <c r="KV125" s="111"/>
      <c r="KW125" s="111"/>
      <c r="KX125" s="111"/>
      <c r="KY125" s="111"/>
      <c r="KZ125" s="111"/>
      <c r="LA125" s="111"/>
      <c r="LB125" s="111"/>
      <c r="LC125" s="111"/>
      <c r="LD125" s="111"/>
      <c r="LE125" s="111"/>
      <c r="LF125" s="111"/>
      <c r="LG125" s="111"/>
      <c r="LH125" s="111"/>
      <c r="LI125" s="111"/>
      <c r="LJ125" s="111"/>
      <c r="LK125" s="111"/>
      <c r="LL125" s="111"/>
      <c r="LM125" s="111"/>
      <c r="LN125" s="111"/>
      <c r="LO125" s="111"/>
      <c r="LP125" s="111"/>
      <c r="LQ125" s="111"/>
      <c r="LR125" s="111"/>
      <c r="LS125" s="111"/>
      <c r="LT125" s="111"/>
      <c r="LU125" s="111"/>
      <c r="LV125" s="111"/>
      <c r="LW125" s="111"/>
      <c r="LX125" s="111"/>
      <c r="LY125" s="111"/>
      <c r="LZ125" s="111"/>
      <c r="MA125" s="111"/>
      <c r="MB125" s="111"/>
      <c r="MC125" s="111"/>
      <c r="MD125" s="111"/>
      <c r="ME125" s="111"/>
      <c r="MF125" s="111"/>
      <c r="MG125" s="111"/>
      <c r="MH125" s="111"/>
      <c r="MI125" s="111"/>
      <c r="MJ125" s="111"/>
      <c r="MK125" s="111"/>
      <c r="ML125" s="111"/>
      <c r="MM125" s="111"/>
      <c r="MN125" s="111"/>
      <c r="MO125" s="111"/>
      <c r="MP125" s="111"/>
      <c r="MQ125" s="111"/>
      <c r="MR125" s="111"/>
      <c r="MS125" s="111"/>
      <c r="MT125" s="111"/>
      <c r="MU125" s="111"/>
      <c r="MV125" s="111"/>
      <c r="MW125" s="111"/>
      <c r="MX125" s="111"/>
      <c r="MY125" s="111"/>
      <c r="MZ125" s="111"/>
      <c r="NA125" s="111"/>
      <c r="NB125" s="111"/>
      <c r="NC125" s="111"/>
      <c r="ND125" s="111"/>
      <c r="NE125" s="111"/>
      <c r="NF125" s="111"/>
      <c r="NG125" s="111"/>
      <c r="NH125" s="111"/>
      <c r="NI125" s="111"/>
      <c r="NJ125" s="111"/>
      <c r="NK125" s="111"/>
      <c r="NL125" s="111"/>
      <c r="NM125" s="111"/>
      <c r="NN125" s="111"/>
      <c r="NO125" s="111"/>
      <c r="NP125" s="111"/>
      <c r="NQ125" s="111"/>
      <c r="NR125" s="111"/>
      <c r="NS125" s="111"/>
      <c r="NT125" s="111"/>
      <c r="NU125" s="111"/>
      <c r="NV125" s="111"/>
      <c r="NW125" s="111"/>
      <c r="NX125" s="111"/>
    </row>
    <row r="126" spans="1:388" s="130" customFormat="1" ht="44.25" customHeight="1" x14ac:dyDescent="0.2">
      <c r="A126" s="189" t="s">
        <v>10</v>
      </c>
      <c r="B126" s="4" t="s">
        <v>240</v>
      </c>
      <c r="C126" s="4" t="s">
        <v>315</v>
      </c>
      <c r="D126" s="4" t="s">
        <v>326</v>
      </c>
      <c r="E126" s="57">
        <v>569045</v>
      </c>
      <c r="F126" s="252" t="e">
        <f>#REF!</f>
        <v>#REF!</v>
      </c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1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  <c r="IW126" s="111"/>
      <c r="IX126" s="111"/>
      <c r="IY126" s="111"/>
      <c r="IZ126" s="111"/>
      <c r="JA126" s="111"/>
      <c r="JB126" s="111"/>
      <c r="JC126" s="111"/>
      <c r="JD126" s="111"/>
      <c r="JE126" s="111"/>
      <c r="JF126" s="111"/>
      <c r="JG126" s="111"/>
      <c r="JH126" s="111"/>
      <c r="JI126" s="111"/>
      <c r="JJ126" s="111"/>
      <c r="JK126" s="111"/>
      <c r="JL126" s="111"/>
      <c r="JM126" s="111"/>
      <c r="JN126" s="111"/>
      <c r="JO126" s="111"/>
      <c r="JP126" s="111"/>
      <c r="JQ126" s="111"/>
      <c r="JR126" s="111"/>
      <c r="JS126" s="111"/>
      <c r="JT126" s="111"/>
      <c r="JU126" s="111"/>
      <c r="JV126" s="111"/>
      <c r="JW126" s="111"/>
      <c r="JX126" s="111"/>
      <c r="JY126" s="111"/>
      <c r="JZ126" s="111"/>
      <c r="KA126" s="111"/>
      <c r="KB126" s="111"/>
      <c r="KC126" s="111"/>
      <c r="KD126" s="111"/>
      <c r="KE126" s="111"/>
      <c r="KF126" s="111"/>
      <c r="KG126" s="111"/>
      <c r="KH126" s="111"/>
      <c r="KI126" s="111"/>
      <c r="KJ126" s="111"/>
      <c r="KK126" s="111"/>
      <c r="KL126" s="111"/>
      <c r="KM126" s="111"/>
      <c r="KN126" s="111"/>
      <c r="KO126" s="111"/>
      <c r="KP126" s="111"/>
      <c r="KQ126" s="111"/>
      <c r="KR126" s="111"/>
      <c r="KS126" s="111"/>
      <c r="KT126" s="111"/>
      <c r="KU126" s="111"/>
      <c r="KV126" s="111"/>
      <c r="KW126" s="111"/>
      <c r="KX126" s="111"/>
      <c r="KY126" s="111"/>
      <c r="KZ126" s="111"/>
      <c r="LA126" s="111"/>
      <c r="LB126" s="111"/>
      <c r="LC126" s="111"/>
      <c r="LD126" s="111"/>
      <c r="LE126" s="111"/>
      <c r="LF126" s="111"/>
      <c r="LG126" s="111"/>
      <c r="LH126" s="111"/>
      <c r="LI126" s="111"/>
      <c r="LJ126" s="111"/>
      <c r="LK126" s="111"/>
      <c r="LL126" s="111"/>
      <c r="LM126" s="111"/>
      <c r="LN126" s="111"/>
      <c r="LO126" s="111"/>
      <c r="LP126" s="111"/>
      <c r="LQ126" s="111"/>
      <c r="LR126" s="111"/>
      <c r="LS126" s="111"/>
      <c r="LT126" s="111"/>
      <c r="LU126" s="111"/>
      <c r="LV126" s="111"/>
      <c r="LW126" s="111"/>
      <c r="LX126" s="111"/>
      <c r="LY126" s="111"/>
      <c r="LZ126" s="111"/>
      <c r="MA126" s="111"/>
      <c r="MB126" s="111"/>
      <c r="MC126" s="111"/>
      <c r="MD126" s="111"/>
      <c r="ME126" s="111"/>
      <c r="MF126" s="111"/>
      <c r="MG126" s="111"/>
      <c r="MH126" s="111"/>
      <c r="MI126" s="111"/>
      <c r="MJ126" s="111"/>
      <c r="MK126" s="111"/>
      <c r="ML126" s="111"/>
      <c r="MM126" s="111"/>
      <c r="MN126" s="111"/>
      <c r="MO126" s="111"/>
      <c r="MP126" s="111"/>
      <c r="MQ126" s="111"/>
      <c r="MR126" s="111"/>
      <c r="MS126" s="111"/>
      <c r="MT126" s="111"/>
      <c r="MU126" s="111"/>
      <c r="MV126" s="111"/>
      <c r="MW126" s="111"/>
      <c r="MX126" s="111"/>
      <c r="MY126" s="111"/>
      <c r="MZ126" s="111"/>
      <c r="NA126" s="111"/>
      <c r="NB126" s="111"/>
      <c r="NC126" s="111"/>
      <c r="ND126" s="111"/>
      <c r="NE126" s="111"/>
      <c r="NF126" s="111"/>
      <c r="NG126" s="111"/>
      <c r="NH126" s="111"/>
      <c r="NI126" s="111"/>
      <c r="NJ126" s="111"/>
      <c r="NK126" s="111"/>
      <c r="NL126" s="111"/>
      <c r="NM126" s="111"/>
      <c r="NN126" s="111"/>
      <c r="NO126" s="111"/>
      <c r="NP126" s="111"/>
      <c r="NQ126" s="111"/>
      <c r="NR126" s="111"/>
      <c r="NS126" s="111"/>
      <c r="NT126" s="111"/>
      <c r="NU126" s="111"/>
      <c r="NV126" s="111"/>
      <c r="NW126" s="111"/>
      <c r="NX126" s="111"/>
    </row>
    <row r="127" spans="1:388" s="130" customFormat="1" ht="38.25" customHeight="1" x14ac:dyDescent="0.2">
      <c r="A127" s="189" t="s">
        <v>10</v>
      </c>
      <c r="B127" s="4" t="s">
        <v>240</v>
      </c>
      <c r="C127" s="4" t="s">
        <v>316</v>
      </c>
      <c r="D127" s="4" t="s">
        <v>327</v>
      </c>
      <c r="E127" s="57">
        <v>71464.36</v>
      </c>
      <c r="F127" s="252" t="e">
        <f>#REF!</f>
        <v>#REF!</v>
      </c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  <c r="HG127" s="111"/>
      <c r="HH127" s="111"/>
      <c r="HI127" s="111"/>
      <c r="HJ127" s="111"/>
      <c r="HK127" s="111"/>
      <c r="HL127" s="111"/>
      <c r="HM127" s="111"/>
      <c r="HN127" s="111"/>
      <c r="HO127" s="111"/>
      <c r="HP127" s="111"/>
      <c r="HQ127" s="111"/>
      <c r="HR127" s="111"/>
      <c r="HS127" s="111"/>
      <c r="HT127" s="111"/>
      <c r="HU127" s="111"/>
      <c r="HV127" s="111"/>
      <c r="HW127" s="111"/>
      <c r="HX127" s="111"/>
      <c r="HY127" s="111"/>
      <c r="HZ127" s="111"/>
      <c r="IA127" s="111"/>
      <c r="IB127" s="111"/>
      <c r="IC127" s="111"/>
      <c r="ID127" s="111"/>
      <c r="IE127" s="111"/>
      <c r="IF127" s="111"/>
      <c r="IG127" s="111"/>
      <c r="IH127" s="111"/>
      <c r="II127" s="111"/>
      <c r="IJ127" s="111"/>
      <c r="IK127" s="111"/>
      <c r="IL127" s="111"/>
      <c r="IM127" s="111"/>
      <c r="IN127" s="111"/>
      <c r="IO127" s="111"/>
      <c r="IP127" s="111"/>
      <c r="IQ127" s="111"/>
      <c r="IR127" s="111"/>
      <c r="IS127" s="111"/>
      <c r="IT127" s="111"/>
      <c r="IU127" s="111"/>
      <c r="IV127" s="111"/>
      <c r="IW127" s="111"/>
      <c r="IX127" s="111"/>
      <c r="IY127" s="111"/>
      <c r="IZ127" s="111"/>
      <c r="JA127" s="111"/>
      <c r="JB127" s="111"/>
      <c r="JC127" s="111"/>
      <c r="JD127" s="111"/>
      <c r="JE127" s="111"/>
      <c r="JF127" s="111"/>
      <c r="JG127" s="111"/>
      <c r="JH127" s="111"/>
      <c r="JI127" s="111"/>
      <c r="JJ127" s="111"/>
      <c r="JK127" s="111"/>
      <c r="JL127" s="111"/>
      <c r="JM127" s="111"/>
      <c r="JN127" s="111"/>
      <c r="JO127" s="111"/>
      <c r="JP127" s="111"/>
      <c r="JQ127" s="111"/>
      <c r="JR127" s="111"/>
      <c r="JS127" s="111"/>
      <c r="JT127" s="111"/>
      <c r="JU127" s="111"/>
      <c r="JV127" s="111"/>
      <c r="JW127" s="111"/>
      <c r="JX127" s="111"/>
      <c r="JY127" s="111"/>
      <c r="JZ127" s="111"/>
      <c r="KA127" s="111"/>
      <c r="KB127" s="111"/>
      <c r="KC127" s="111"/>
      <c r="KD127" s="111"/>
      <c r="KE127" s="111"/>
      <c r="KF127" s="111"/>
      <c r="KG127" s="111"/>
      <c r="KH127" s="111"/>
      <c r="KI127" s="111"/>
      <c r="KJ127" s="111"/>
      <c r="KK127" s="111"/>
      <c r="KL127" s="111"/>
      <c r="KM127" s="111"/>
      <c r="KN127" s="111"/>
      <c r="KO127" s="111"/>
      <c r="KP127" s="111"/>
      <c r="KQ127" s="111"/>
      <c r="KR127" s="111"/>
      <c r="KS127" s="111"/>
      <c r="KT127" s="111"/>
      <c r="KU127" s="111"/>
      <c r="KV127" s="111"/>
      <c r="KW127" s="111"/>
      <c r="KX127" s="111"/>
      <c r="KY127" s="111"/>
      <c r="KZ127" s="111"/>
      <c r="LA127" s="111"/>
      <c r="LB127" s="111"/>
      <c r="LC127" s="111"/>
      <c r="LD127" s="111"/>
      <c r="LE127" s="111"/>
      <c r="LF127" s="111"/>
      <c r="LG127" s="111"/>
      <c r="LH127" s="111"/>
      <c r="LI127" s="111"/>
      <c r="LJ127" s="111"/>
      <c r="LK127" s="111"/>
      <c r="LL127" s="111"/>
      <c r="LM127" s="111"/>
      <c r="LN127" s="111"/>
      <c r="LO127" s="111"/>
      <c r="LP127" s="111"/>
      <c r="LQ127" s="111"/>
      <c r="LR127" s="111"/>
      <c r="LS127" s="111"/>
      <c r="LT127" s="111"/>
      <c r="LU127" s="111"/>
      <c r="LV127" s="111"/>
      <c r="LW127" s="111"/>
      <c r="LX127" s="111"/>
      <c r="LY127" s="111"/>
      <c r="LZ127" s="111"/>
      <c r="MA127" s="111"/>
      <c r="MB127" s="111"/>
      <c r="MC127" s="111"/>
      <c r="MD127" s="111"/>
      <c r="ME127" s="111"/>
      <c r="MF127" s="111"/>
      <c r="MG127" s="111"/>
      <c r="MH127" s="111"/>
      <c r="MI127" s="111"/>
      <c r="MJ127" s="111"/>
      <c r="MK127" s="111"/>
      <c r="ML127" s="111"/>
      <c r="MM127" s="111"/>
      <c r="MN127" s="111"/>
      <c r="MO127" s="111"/>
      <c r="MP127" s="111"/>
      <c r="MQ127" s="111"/>
      <c r="MR127" s="111"/>
      <c r="MS127" s="111"/>
      <c r="MT127" s="111"/>
      <c r="MU127" s="111"/>
      <c r="MV127" s="111"/>
      <c r="MW127" s="111"/>
      <c r="MX127" s="111"/>
      <c r="MY127" s="111"/>
      <c r="MZ127" s="111"/>
      <c r="NA127" s="111"/>
      <c r="NB127" s="111"/>
      <c r="NC127" s="111"/>
      <c r="ND127" s="111"/>
      <c r="NE127" s="111"/>
      <c r="NF127" s="111"/>
      <c r="NG127" s="111"/>
      <c r="NH127" s="111"/>
      <c r="NI127" s="111"/>
      <c r="NJ127" s="111"/>
      <c r="NK127" s="111"/>
      <c r="NL127" s="111"/>
      <c r="NM127" s="111"/>
      <c r="NN127" s="111"/>
      <c r="NO127" s="111"/>
      <c r="NP127" s="111"/>
      <c r="NQ127" s="111"/>
      <c r="NR127" s="111"/>
      <c r="NS127" s="111"/>
      <c r="NT127" s="111"/>
      <c r="NU127" s="111"/>
      <c r="NV127" s="111"/>
      <c r="NW127" s="111"/>
      <c r="NX127" s="111"/>
    </row>
    <row r="128" spans="1:388" s="130" customFormat="1" ht="45" customHeight="1" x14ac:dyDescent="0.2">
      <c r="A128" s="189" t="s">
        <v>10</v>
      </c>
      <c r="B128" s="4" t="s">
        <v>240</v>
      </c>
      <c r="C128" s="4" t="s">
        <v>317</v>
      </c>
      <c r="D128" s="4" t="s">
        <v>328</v>
      </c>
      <c r="E128" s="57">
        <v>109944.42000000001</v>
      </c>
      <c r="F128" s="252" t="e">
        <f>#REF!</f>
        <v>#REF!</v>
      </c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1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  <c r="IW128" s="111"/>
      <c r="IX128" s="111"/>
      <c r="IY128" s="111"/>
      <c r="IZ128" s="111"/>
      <c r="JA128" s="111"/>
      <c r="JB128" s="111"/>
      <c r="JC128" s="111"/>
      <c r="JD128" s="111"/>
      <c r="JE128" s="111"/>
      <c r="JF128" s="111"/>
      <c r="JG128" s="111"/>
      <c r="JH128" s="111"/>
      <c r="JI128" s="111"/>
      <c r="JJ128" s="111"/>
      <c r="JK128" s="111"/>
      <c r="JL128" s="111"/>
      <c r="JM128" s="111"/>
      <c r="JN128" s="111"/>
      <c r="JO128" s="111"/>
      <c r="JP128" s="111"/>
      <c r="JQ128" s="111"/>
      <c r="JR128" s="111"/>
      <c r="JS128" s="111"/>
      <c r="JT128" s="111"/>
      <c r="JU128" s="111"/>
      <c r="JV128" s="111"/>
      <c r="JW128" s="111"/>
      <c r="JX128" s="111"/>
      <c r="JY128" s="111"/>
      <c r="JZ128" s="111"/>
      <c r="KA128" s="111"/>
      <c r="KB128" s="111"/>
      <c r="KC128" s="111"/>
      <c r="KD128" s="111"/>
      <c r="KE128" s="111"/>
      <c r="KF128" s="111"/>
      <c r="KG128" s="111"/>
      <c r="KH128" s="111"/>
      <c r="KI128" s="111"/>
      <c r="KJ128" s="111"/>
      <c r="KK128" s="111"/>
      <c r="KL128" s="111"/>
      <c r="KM128" s="111"/>
      <c r="KN128" s="111"/>
      <c r="KO128" s="111"/>
      <c r="KP128" s="111"/>
      <c r="KQ128" s="111"/>
      <c r="KR128" s="111"/>
      <c r="KS128" s="111"/>
      <c r="KT128" s="111"/>
      <c r="KU128" s="111"/>
      <c r="KV128" s="111"/>
      <c r="KW128" s="111"/>
      <c r="KX128" s="111"/>
      <c r="KY128" s="111"/>
      <c r="KZ128" s="111"/>
      <c r="LA128" s="111"/>
      <c r="LB128" s="111"/>
      <c r="LC128" s="111"/>
      <c r="LD128" s="111"/>
      <c r="LE128" s="111"/>
      <c r="LF128" s="111"/>
      <c r="LG128" s="111"/>
      <c r="LH128" s="111"/>
      <c r="LI128" s="111"/>
      <c r="LJ128" s="111"/>
      <c r="LK128" s="111"/>
      <c r="LL128" s="111"/>
      <c r="LM128" s="111"/>
      <c r="LN128" s="111"/>
      <c r="LO128" s="111"/>
      <c r="LP128" s="111"/>
      <c r="LQ128" s="111"/>
      <c r="LR128" s="111"/>
      <c r="LS128" s="111"/>
      <c r="LT128" s="111"/>
      <c r="LU128" s="111"/>
      <c r="LV128" s="111"/>
      <c r="LW128" s="111"/>
      <c r="LX128" s="111"/>
      <c r="LY128" s="111"/>
      <c r="LZ128" s="111"/>
      <c r="MA128" s="111"/>
      <c r="MB128" s="111"/>
      <c r="MC128" s="111"/>
      <c r="MD128" s="111"/>
      <c r="ME128" s="111"/>
      <c r="MF128" s="111"/>
      <c r="MG128" s="111"/>
      <c r="MH128" s="111"/>
      <c r="MI128" s="111"/>
      <c r="MJ128" s="111"/>
      <c r="MK128" s="111"/>
      <c r="ML128" s="111"/>
      <c r="MM128" s="111"/>
      <c r="MN128" s="111"/>
      <c r="MO128" s="111"/>
      <c r="MP128" s="111"/>
      <c r="MQ128" s="111"/>
      <c r="MR128" s="111"/>
      <c r="MS128" s="111"/>
      <c r="MT128" s="111"/>
      <c r="MU128" s="111"/>
      <c r="MV128" s="111"/>
      <c r="MW128" s="111"/>
      <c r="MX128" s="111"/>
      <c r="MY128" s="111"/>
      <c r="MZ128" s="111"/>
      <c r="NA128" s="111"/>
      <c r="NB128" s="111"/>
      <c r="NC128" s="111"/>
      <c r="ND128" s="111"/>
      <c r="NE128" s="111"/>
      <c r="NF128" s="111"/>
      <c r="NG128" s="111"/>
      <c r="NH128" s="111"/>
      <c r="NI128" s="111"/>
      <c r="NJ128" s="111"/>
      <c r="NK128" s="111"/>
      <c r="NL128" s="111"/>
      <c r="NM128" s="111"/>
      <c r="NN128" s="111"/>
      <c r="NO128" s="111"/>
      <c r="NP128" s="111"/>
      <c r="NQ128" s="111"/>
      <c r="NR128" s="111"/>
      <c r="NS128" s="111"/>
      <c r="NT128" s="111"/>
      <c r="NU128" s="111"/>
      <c r="NV128" s="111"/>
      <c r="NW128" s="111"/>
      <c r="NX128" s="111"/>
    </row>
    <row r="129" spans="1:388" s="130" customFormat="1" ht="25.5" customHeight="1" x14ac:dyDescent="0.2">
      <c r="A129" s="189" t="s">
        <v>10</v>
      </c>
      <c r="B129" s="4" t="s">
        <v>240</v>
      </c>
      <c r="C129" s="4" t="s">
        <v>318</v>
      </c>
      <c r="D129" s="4" t="s">
        <v>329</v>
      </c>
      <c r="E129" s="57">
        <v>335653.15</v>
      </c>
      <c r="F129" s="252" t="e">
        <f>#REF!</f>
        <v>#REF!</v>
      </c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1"/>
      <c r="EY129" s="111"/>
      <c r="EZ129" s="111"/>
      <c r="FA129" s="111"/>
      <c r="FB129" s="111"/>
      <c r="FC129" s="111"/>
      <c r="FD129" s="111"/>
      <c r="FE129" s="111"/>
      <c r="FF129" s="111"/>
      <c r="FG129" s="111"/>
      <c r="FH129" s="111"/>
      <c r="FI129" s="111"/>
      <c r="FJ129" s="111"/>
      <c r="FK129" s="111"/>
      <c r="FL129" s="111"/>
      <c r="FM129" s="111"/>
      <c r="FN129" s="111"/>
      <c r="FO129" s="111"/>
      <c r="FP129" s="111"/>
      <c r="FQ129" s="111"/>
      <c r="FR129" s="111"/>
      <c r="FS129" s="111"/>
      <c r="FT129" s="111"/>
      <c r="FU129" s="111"/>
      <c r="FV129" s="111"/>
      <c r="FW129" s="111"/>
      <c r="FX129" s="111"/>
      <c r="FY129" s="111"/>
      <c r="FZ129" s="111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1"/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1"/>
      <c r="HD129" s="111"/>
      <c r="HE129" s="111"/>
      <c r="HF129" s="111"/>
      <c r="HG129" s="111"/>
      <c r="HH129" s="111"/>
      <c r="HI129" s="111"/>
      <c r="HJ129" s="111"/>
      <c r="HK129" s="111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1"/>
      <c r="HZ129" s="111"/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1"/>
      <c r="IL129" s="111"/>
      <c r="IM129" s="111"/>
      <c r="IN129" s="111"/>
      <c r="IO129" s="111"/>
      <c r="IP129" s="111"/>
      <c r="IQ129" s="111"/>
      <c r="IR129" s="111"/>
      <c r="IS129" s="111"/>
      <c r="IT129" s="111"/>
      <c r="IU129" s="111"/>
      <c r="IV129" s="111"/>
      <c r="IW129" s="111"/>
      <c r="IX129" s="111"/>
      <c r="IY129" s="111"/>
      <c r="IZ129" s="111"/>
      <c r="JA129" s="111"/>
      <c r="JB129" s="111"/>
      <c r="JC129" s="111"/>
      <c r="JD129" s="111"/>
      <c r="JE129" s="111"/>
      <c r="JF129" s="111"/>
      <c r="JG129" s="111"/>
      <c r="JH129" s="111"/>
      <c r="JI129" s="111"/>
      <c r="JJ129" s="111"/>
      <c r="JK129" s="111"/>
      <c r="JL129" s="111"/>
      <c r="JM129" s="111"/>
      <c r="JN129" s="111"/>
      <c r="JO129" s="111"/>
      <c r="JP129" s="111"/>
      <c r="JQ129" s="111"/>
      <c r="JR129" s="111"/>
      <c r="JS129" s="111"/>
      <c r="JT129" s="111"/>
      <c r="JU129" s="111"/>
      <c r="JV129" s="111"/>
      <c r="JW129" s="111"/>
      <c r="JX129" s="111"/>
      <c r="JY129" s="111"/>
      <c r="JZ129" s="111"/>
      <c r="KA129" s="111"/>
      <c r="KB129" s="111"/>
      <c r="KC129" s="111"/>
      <c r="KD129" s="111"/>
      <c r="KE129" s="111"/>
      <c r="KF129" s="111"/>
      <c r="KG129" s="111"/>
      <c r="KH129" s="111"/>
      <c r="KI129" s="111"/>
      <c r="KJ129" s="111"/>
      <c r="KK129" s="111"/>
      <c r="KL129" s="111"/>
      <c r="KM129" s="111"/>
      <c r="KN129" s="111"/>
      <c r="KO129" s="111"/>
      <c r="KP129" s="111"/>
      <c r="KQ129" s="111"/>
      <c r="KR129" s="111"/>
      <c r="KS129" s="111"/>
      <c r="KT129" s="111"/>
      <c r="KU129" s="111"/>
      <c r="KV129" s="111"/>
      <c r="KW129" s="111"/>
      <c r="KX129" s="111"/>
      <c r="KY129" s="111"/>
      <c r="KZ129" s="111"/>
      <c r="LA129" s="111"/>
      <c r="LB129" s="111"/>
      <c r="LC129" s="111"/>
      <c r="LD129" s="111"/>
      <c r="LE129" s="111"/>
      <c r="LF129" s="111"/>
      <c r="LG129" s="111"/>
      <c r="LH129" s="111"/>
      <c r="LI129" s="111"/>
      <c r="LJ129" s="111"/>
      <c r="LK129" s="111"/>
      <c r="LL129" s="111"/>
      <c r="LM129" s="111"/>
      <c r="LN129" s="111"/>
      <c r="LO129" s="111"/>
      <c r="LP129" s="111"/>
      <c r="LQ129" s="111"/>
      <c r="LR129" s="111"/>
      <c r="LS129" s="111"/>
      <c r="LT129" s="111"/>
      <c r="LU129" s="111"/>
      <c r="LV129" s="111"/>
      <c r="LW129" s="111"/>
      <c r="LX129" s="111"/>
      <c r="LY129" s="111"/>
      <c r="LZ129" s="111"/>
      <c r="MA129" s="111"/>
      <c r="MB129" s="111"/>
      <c r="MC129" s="111"/>
      <c r="MD129" s="111"/>
      <c r="ME129" s="111"/>
      <c r="MF129" s="111"/>
      <c r="MG129" s="111"/>
      <c r="MH129" s="111"/>
      <c r="MI129" s="111"/>
      <c r="MJ129" s="111"/>
      <c r="MK129" s="111"/>
      <c r="ML129" s="111"/>
      <c r="MM129" s="111"/>
      <c r="MN129" s="111"/>
      <c r="MO129" s="111"/>
      <c r="MP129" s="111"/>
      <c r="MQ129" s="111"/>
      <c r="MR129" s="111"/>
      <c r="MS129" s="111"/>
      <c r="MT129" s="111"/>
      <c r="MU129" s="111"/>
      <c r="MV129" s="111"/>
      <c r="MW129" s="111"/>
      <c r="MX129" s="111"/>
      <c r="MY129" s="111"/>
      <c r="MZ129" s="111"/>
      <c r="NA129" s="111"/>
      <c r="NB129" s="111"/>
      <c r="NC129" s="111"/>
      <c r="ND129" s="111"/>
      <c r="NE129" s="111"/>
      <c r="NF129" s="111"/>
      <c r="NG129" s="111"/>
      <c r="NH129" s="111"/>
      <c r="NI129" s="111"/>
      <c r="NJ129" s="111"/>
      <c r="NK129" s="111"/>
      <c r="NL129" s="111"/>
      <c r="NM129" s="111"/>
      <c r="NN129" s="111"/>
      <c r="NO129" s="111"/>
      <c r="NP129" s="111"/>
      <c r="NQ129" s="111"/>
      <c r="NR129" s="111"/>
      <c r="NS129" s="111"/>
      <c r="NT129" s="111"/>
      <c r="NU129" s="111"/>
      <c r="NV129" s="111"/>
      <c r="NW129" s="111"/>
      <c r="NX129" s="111"/>
    </row>
    <row r="130" spans="1:388" s="130" customFormat="1" ht="25.5" customHeight="1" x14ac:dyDescent="0.2">
      <c r="A130" s="189" t="s">
        <v>10</v>
      </c>
      <c r="B130" s="4" t="s">
        <v>240</v>
      </c>
      <c r="C130" s="4" t="s">
        <v>319</v>
      </c>
      <c r="D130" s="4" t="s">
        <v>330</v>
      </c>
      <c r="E130" s="57">
        <v>55824.810000000005</v>
      </c>
      <c r="F130" s="252" t="e">
        <f>#REF!</f>
        <v>#REF!</v>
      </c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1"/>
      <c r="EY130" s="111"/>
      <c r="EZ130" s="111"/>
      <c r="FA130" s="111"/>
      <c r="FB130" s="111"/>
      <c r="FC130" s="111"/>
      <c r="FD130" s="111"/>
      <c r="FE130" s="111"/>
      <c r="FF130" s="111"/>
      <c r="FG130" s="111"/>
      <c r="FH130" s="111"/>
      <c r="FI130" s="111"/>
      <c r="FJ130" s="111"/>
      <c r="FK130" s="111"/>
      <c r="FL130" s="111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1"/>
      <c r="HY130" s="111"/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1"/>
      <c r="IK130" s="111"/>
      <c r="IL130" s="111"/>
      <c r="IM130" s="111"/>
      <c r="IN130" s="111"/>
      <c r="IO130" s="111"/>
      <c r="IP130" s="111"/>
      <c r="IQ130" s="111"/>
      <c r="IR130" s="111"/>
      <c r="IS130" s="111"/>
      <c r="IT130" s="111"/>
      <c r="IU130" s="111"/>
      <c r="IV130" s="111"/>
      <c r="IW130" s="111"/>
      <c r="IX130" s="111"/>
      <c r="IY130" s="111"/>
      <c r="IZ130" s="111"/>
      <c r="JA130" s="111"/>
      <c r="JB130" s="111"/>
      <c r="JC130" s="111"/>
      <c r="JD130" s="111"/>
      <c r="JE130" s="111"/>
      <c r="JF130" s="111"/>
      <c r="JG130" s="111"/>
      <c r="JH130" s="111"/>
      <c r="JI130" s="111"/>
      <c r="JJ130" s="111"/>
      <c r="JK130" s="111"/>
      <c r="JL130" s="111"/>
      <c r="JM130" s="111"/>
      <c r="JN130" s="111"/>
      <c r="JO130" s="111"/>
      <c r="JP130" s="111"/>
      <c r="JQ130" s="111"/>
      <c r="JR130" s="111"/>
      <c r="JS130" s="111"/>
      <c r="JT130" s="111"/>
      <c r="JU130" s="111"/>
      <c r="JV130" s="111"/>
      <c r="JW130" s="111"/>
      <c r="JX130" s="111"/>
      <c r="JY130" s="111"/>
      <c r="JZ130" s="111"/>
      <c r="KA130" s="111"/>
      <c r="KB130" s="111"/>
      <c r="KC130" s="111"/>
      <c r="KD130" s="111"/>
      <c r="KE130" s="111"/>
      <c r="KF130" s="111"/>
      <c r="KG130" s="111"/>
      <c r="KH130" s="111"/>
      <c r="KI130" s="111"/>
      <c r="KJ130" s="111"/>
      <c r="KK130" s="111"/>
      <c r="KL130" s="111"/>
      <c r="KM130" s="111"/>
      <c r="KN130" s="111"/>
      <c r="KO130" s="111"/>
      <c r="KP130" s="111"/>
      <c r="KQ130" s="111"/>
      <c r="KR130" s="111"/>
      <c r="KS130" s="111"/>
      <c r="KT130" s="111"/>
      <c r="KU130" s="111"/>
      <c r="KV130" s="111"/>
      <c r="KW130" s="111"/>
      <c r="KX130" s="111"/>
      <c r="KY130" s="111"/>
      <c r="KZ130" s="111"/>
      <c r="LA130" s="111"/>
      <c r="LB130" s="111"/>
      <c r="LC130" s="111"/>
      <c r="LD130" s="111"/>
      <c r="LE130" s="111"/>
      <c r="LF130" s="111"/>
      <c r="LG130" s="111"/>
      <c r="LH130" s="111"/>
      <c r="LI130" s="111"/>
      <c r="LJ130" s="111"/>
      <c r="LK130" s="111"/>
      <c r="LL130" s="111"/>
      <c r="LM130" s="111"/>
      <c r="LN130" s="111"/>
      <c r="LO130" s="111"/>
      <c r="LP130" s="111"/>
      <c r="LQ130" s="111"/>
      <c r="LR130" s="111"/>
      <c r="LS130" s="111"/>
      <c r="LT130" s="111"/>
      <c r="LU130" s="111"/>
      <c r="LV130" s="111"/>
      <c r="LW130" s="111"/>
      <c r="LX130" s="111"/>
      <c r="LY130" s="111"/>
      <c r="LZ130" s="111"/>
      <c r="MA130" s="111"/>
      <c r="MB130" s="111"/>
      <c r="MC130" s="111"/>
      <c r="MD130" s="111"/>
      <c r="ME130" s="111"/>
      <c r="MF130" s="111"/>
      <c r="MG130" s="111"/>
      <c r="MH130" s="111"/>
      <c r="MI130" s="111"/>
      <c r="MJ130" s="111"/>
      <c r="MK130" s="111"/>
      <c r="ML130" s="111"/>
      <c r="MM130" s="111"/>
      <c r="MN130" s="111"/>
      <c r="MO130" s="111"/>
      <c r="MP130" s="111"/>
      <c r="MQ130" s="111"/>
      <c r="MR130" s="111"/>
      <c r="MS130" s="111"/>
      <c r="MT130" s="111"/>
      <c r="MU130" s="111"/>
      <c r="MV130" s="111"/>
      <c r="MW130" s="111"/>
      <c r="MX130" s="111"/>
      <c r="MY130" s="111"/>
      <c r="MZ130" s="111"/>
      <c r="NA130" s="111"/>
      <c r="NB130" s="111"/>
      <c r="NC130" s="111"/>
      <c r="ND130" s="111"/>
      <c r="NE130" s="111"/>
      <c r="NF130" s="111"/>
      <c r="NG130" s="111"/>
      <c r="NH130" s="111"/>
      <c r="NI130" s="111"/>
      <c r="NJ130" s="111"/>
      <c r="NK130" s="111"/>
      <c r="NL130" s="111"/>
      <c r="NM130" s="111"/>
      <c r="NN130" s="111"/>
      <c r="NO130" s="111"/>
      <c r="NP130" s="111"/>
      <c r="NQ130" s="111"/>
      <c r="NR130" s="111"/>
      <c r="NS130" s="111"/>
      <c r="NT130" s="111"/>
      <c r="NU130" s="111"/>
      <c r="NV130" s="111"/>
      <c r="NW130" s="111"/>
      <c r="NX130" s="111"/>
    </row>
    <row r="131" spans="1:388" s="130" customFormat="1" ht="25.5" customHeight="1" x14ac:dyDescent="0.2">
      <c r="A131" s="189" t="s">
        <v>10</v>
      </c>
      <c r="B131" s="4" t="s">
        <v>240</v>
      </c>
      <c r="C131" s="4" t="s">
        <v>320</v>
      </c>
      <c r="D131" s="4" t="s">
        <v>331</v>
      </c>
      <c r="E131" s="57">
        <v>1629091.0299999998</v>
      </c>
      <c r="F131" s="190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1"/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1"/>
      <c r="HY131" s="111"/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1"/>
      <c r="IK131" s="111"/>
      <c r="IL131" s="111"/>
      <c r="IM131" s="111"/>
      <c r="IN131" s="111"/>
      <c r="IO131" s="111"/>
      <c r="IP131" s="111"/>
      <c r="IQ131" s="111"/>
      <c r="IR131" s="111"/>
      <c r="IS131" s="111"/>
      <c r="IT131" s="111"/>
      <c r="IU131" s="111"/>
      <c r="IV131" s="111"/>
      <c r="IW131" s="111"/>
      <c r="IX131" s="111"/>
      <c r="IY131" s="111"/>
      <c r="IZ131" s="111"/>
      <c r="JA131" s="111"/>
      <c r="JB131" s="111"/>
      <c r="JC131" s="111"/>
      <c r="JD131" s="111"/>
      <c r="JE131" s="111"/>
      <c r="JF131" s="111"/>
      <c r="JG131" s="111"/>
      <c r="JH131" s="111"/>
      <c r="JI131" s="111"/>
      <c r="JJ131" s="111"/>
      <c r="JK131" s="111"/>
      <c r="JL131" s="111"/>
      <c r="JM131" s="111"/>
      <c r="JN131" s="111"/>
      <c r="JO131" s="111"/>
      <c r="JP131" s="111"/>
      <c r="JQ131" s="111"/>
      <c r="JR131" s="111"/>
      <c r="JS131" s="111"/>
      <c r="JT131" s="111"/>
      <c r="JU131" s="111"/>
      <c r="JV131" s="111"/>
      <c r="JW131" s="111"/>
      <c r="JX131" s="111"/>
      <c r="JY131" s="111"/>
      <c r="JZ131" s="111"/>
      <c r="KA131" s="111"/>
      <c r="KB131" s="111"/>
      <c r="KC131" s="111"/>
      <c r="KD131" s="111"/>
      <c r="KE131" s="111"/>
      <c r="KF131" s="111"/>
      <c r="KG131" s="111"/>
      <c r="KH131" s="111"/>
      <c r="KI131" s="111"/>
      <c r="KJ131" s="111"/>
      <c r="KK131" s="111"/>
      <c r="KL131" s="111"/>
      <c r="KM131" s="111"/>
      <c r="KN131" s="111"/>
      <c r="KO131" s="111"/>
      <c r="KP131" s="111"/>
      <c r="KQ131" s="111"/>
      <c r="KR131" s="111"/>
      <c r="KS131" s="111"/>
      <c r="KT131" s="111"/>
      <c r="KU131" s="111"/>
      <c r="KV131" s="111"/>
      <c r="KW131" s="111"/>
      <c r="KX131" s="111"/>
      <c r="KY131" s="111"/>
      <c r="KZ131" s="111"/>
      <c r="LA131" s="111"/>
      <c r="LB131" s="111"/>
      <c r="LC131" s="111"/>
      <c r="LD131" s="111"/>
      <c r="LE131" s="111"/>
      <c r="LF131" s="111"/>
      <c r="LG131" s="111"/>
      <c r="LH131" s="111"/>
      <c r="LI131" s="111"/>
      <c r="LJ131" s="111"/>
      <c r="LK131" s="111"/>
      <c r="LL131" s="111"/>
      <c r="LM131" s="111"/>
      <c r="LN131" s="111"/>
      <c r="LO131" s="111"/>
      <c r="LP131" s="111"/>
      <c r="LQ131" s="111"/>
      <c r="LR131" s="111"/>
      <c r="LS131" s="111"/>
      <c r="LT131" s="111"/>
      <c r="LU131" s="111"/>
      <c r="LV131" s="111"/>
      <c r="LW131" s="111"/>
      <c r="LX131" s="111"/>
      <c r="LY131" s="111"/>
      <c r="LZ131" s="111"/>
      <c r="MA131" s="111"/>
      <c r="MB131" s="111"/>
      <c r="MC131" s="111"/>
      <c r="MD131" s="111"/>
      <c r="ME131" s="111"/>
      <c r="MF131" s="111"/>
      <c r="MG131" s="111"/>
      <c r="MH131" s="111"/>
      <c r="MI131" s="111"/>
      <c r="MJ131" s="111"/>
      <c r="MK131" s="111"/>
      <c r="ML131" s="111"/>
      <c r="MM131" s="111"/>
      <c r="MN131" s="111"/>
      <c r="MO131" s="111"/>
      <c r="MP131" s="111"/>
      <c r="MQ131" s="111"/>
      <c r="MR131" s="111"/>
      <c r="MS131" s="111"/>
      <c r="MT131" s="111"/>
      <c r="MU131" s="111"/>
      <c r="MV131" s="111"/>
      <c r="MW131" s="111"/>
      <c r="MX131" s="111"/>
      <c r="MY131" s="111"/>
      <c r="MZ131" s="111"/>
      <c r="NA131" s="111"/>
      <c r="NB131" s="111"/>
      <c r="NC131" s="111"/>
      <c r="ND131" s="111"/>
      <c r="NE131" s="111"/>
      <c r="NF131" s="111"/>
      <c r="NG131" s="111"/>
      <c r="NH131" s="111"/>
      <c r="NI131" s="111"/>
      <c r="NJ131" s="111"/>
      <c r="NK131" s="111"/>
      <c r="NL131" s="111"/>
      <c r="NM131" s="111"/>
      <c r="NN131" s="111"/>
      <c r="NO131" s="111"/>
      <c r="NP131" s="111"/>
      <c r="NQ131" s="111"/>
      <c r="NR131" s="111"/>
      <c r="NS131" s="111"/>
      <c r="NT131" s="111"/>
      <c r="NU131" s="111"/>
      <c r="NV131" s="111"/>
      <c r="NW131" s="111"/>
      <c r="NX131" s="111"/>
    </row>
    <row r="132" spans="1:388" s="130" customFormat="1" ht="25.5" customHeight="1" x14ac:dyDescent="0.2">
      <c r="A132" s="189" t="s">
        <v>10</v>
      </c>
      <c r="B132" s="4" t="s">
        <v>240</v>
      </c>
      <c r="C132" s="4" t="s">
        <v>321</v>
      </c>
      <c r="D132" s="4" t="s">
        <v>332</v>
      </c>
      <c r="E132" s="57">
        <v>1124052.29</v>
      </c>
      <c r="F132" s="190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1"/>
      <c r="EY132" s="111"/>
      <c r="EZ132" s="111"/>
      <c r="FA132" s="111"/>
      <c r="FB132" s="111"/>
      <c r="FC132" s="111"/>
      <c r="FD132" s="111"/>
      <c r="FE132" s="111"/>
      <c r="FF132" s="111"/>
      <c r="FG132" s="111"/>
      <c r="FH132" s="111"/>
      <c r="FI132" s="111"/>
      <c r="FJ132" s="111"/>
      <c r="FK132" s="111"/>
      <c r="FL132" s="111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1"/>
      <c r="HY132" s="111"/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1"/>
      <c r="IK132" s="111"/>
      <c r="IL132" s="111"/>
      <c r="IM132" s="111"/>
      <c r="IN132" s="111"/>
      <c r="IO132" s="111"/>
      <c r="IP132" s="111"/>
      <c r="IQ132" s="111"/>
      <c r="IR132" s="111"/>
      <c r="IS132" s="111"/>
      <c r="IT132" s="111"/>
      <c r="IU132" s="111"/>
      <c r="IV132" s="111"/>
      <c r="IW132" s="111"/>
      <c r="IX132" s="111"/>
      <c r="IY132" s="111"/>
      <c r="IZ132" s="111"/>
      <c r="JA132" s="111"/>
      <c r="JB132" s="111"/>
      <c r="JC132" s="111"/>
      <c r="JD132" s="111"/>
      <c r="JE132" s="111"/>
      <c r="JF132" s="111"/>
      <c r="JG132" s="111"/>
      <c r="JH132" s="111"/>
      <c r="JI132" s="111"/>
      <c r="JJ132" s="111"/>
      <c r="JK132" s="111"/>
      <c r="JL132" s="111"/>
      <c r="JM132" s="111"/>
      <c r="JN132" s="111"/>
      <c r="JO132" s="111"/>
      <c r="JP132" s="111"/>
      <c r="JQ132" s="111"/>
      <c r="JR132" s="111"/>
      <c r="JS132" s="111"/>
      <c r="JT132" s="111"/>
      <c r="JU132" s="111"/>
      <c r="JV132" s="111"/>
      <c r="JW132" s="111"/>
      <c r="JX132" s="111"/>
      <c r="JY132" s="111"/>
      <c r="JZ132" s="111"/>
      <c r="KA132" s="111"/>
      <c r="KB132" s="111"/>
      <c r="KC132" s="111"/>
      <c r="KD132" s="111"/>
      <c r="KE132" s="111"/>
      <c r="KF132" s="111"/>
      <c r="KG132" s="111"/>
      <c r="KH132" s="111"/>
      <c r="KI132" s="111"/>
      <c r="KJ132" s="111"/>
      <c r="KK132" s="111"/>
      <c r="KL132" s="111"/>
      <c r="KM132" s="111"/>
      <c r="KN132" s="111"/>
      <c r="KO132" s="111"/>
      <c r="KP132" s="111"/>
      <c r="KQ132" s="111"/>
      <c r="KR132" s="111"/>
      <c r="KS132" s="111"/>
      <c r="KT132" s="111"/>
      <c r="KU132" s="111"/>
      <c r="KV132" s="111"/>
      <c r="KW132" s="111"/>
      <c r="KX132" s="111"/>
      <c r="KY132" s="111"/>
      <c r="KZ132" s="111"/>
      <c r="LA132" s="111"/>
      <c r="LB132" s="111"/>
      <c r="LC132" s="111"/>
      <c r="LD132" s="111"/>
      <c r="LE132" s="111"/>
      <c r="LF132" s="111"/>
      <c r="LG132" s="111"/>
      <c r="LH132" s="111"/>
      <c r="LI132" s="111"/>
      <c r="LJ132" s="111"/>
      <c r="LK132" s="111"/>
      <c r="LL132" s="111"/>
      <c r="LM132" s="111"/>
      <c r="LN132" s="111"/>
      <c r="LO132" s="111"/>
      <c r="LP132" s="111"/>
      <c r="LQ132" s="111"/>
      <c r="LR132" s="111"/>
      <c r="LS132" s="111"/>
      <c r="LT132" s="111"/>
      <c r="LU132" s="111"/>
      <c r="LV132" s="111"/>
      <c r="LW132" s="111"/>
      <c r="LX132" s="111"/>
      <c r="LY132" s="111"/>
      <c r="LZ132" s="111"/>
      <c r="MA132" s="111"/>
      <c r="MB132" s="111"/>
      <c r="MC132" s="111"/>
      <c r="MD132" s="111"/>
      <c r="ME132" s="111"/>
      <c r="MF132" s="111"/>
      <c r="MG132" s="111"/>
      <c r="MH132" s="111"/>
      <c r="MI132" s="111"/>
      <c r="MJ132" s="111"/>
      <c r="MK132" s="111"/>
      <c r="ML132" s="111"/>
      <c r="MM132" s="111"/>
      <c r="MN132" s="111"/>
      <c r="MO132" s="111"/>
      <c r="MP132" s="111"/>
      <c r="MQ132" s="111"/>
      <c r="MR132" s="111"/>
      <c r="MS132" s="111"/>
      <c r="MT132" s="111"/>
      <c r="MU132" s="111"/>
      <c r="MV132" s="111"/>
      <c r="MW132" s="111"/>
      <c r="MX132" s="111"/>
      <c r="MY132" s="111"/>
      <c r="MZ132" s="111"/>
      <c r="NA132" s="111"/>
      <c r="NB132" s="111"/>
      <c r="NC132" s="111"/>
      <c r="ND132" s="111"/>
      <c r="NE132" s="111"/>
      <c r="NF132" s="111"/>
      <c r="NG132" s="111"/>
      <c r="NH132" s="111"/>
      <c r="NI132" s="111"/>
      <c r="NJ132" s="111"/>
      <c r="NK132" s="111"/>
      <c r="NL132" s="111"/>
      <c r="NM132" s="111"/>
      <c r="NN132" s="111"/>
      <c r="NO132" s="111"/>
      <c r="NP132" s="111"/>
      <c r="NQ132" s="111"/>
      <c r="NR132" s="111"/>
      <c r="NS132" s="111"/>
      <c r="NT132" s="111"/>
      <c r="NU132" s="111"/>
      <c r="NV132" s="111"/>
      <c r="NW132" s="111"/>
      <c r="NX132" s="111"/>
    </row>
    <row r="133" spans="1:388" s="130" customFormat="1" ht="25.5" customHeight="1" x14ac:dyDescent="0.2">
      <c r="A133" s="189" t="s">
        <v>10</v>
      </c>
      <c r="B133" s="4" t="s">
        <v>240</v>
      </c>
      <c r="C133" s="4" t="s">
        <v>322</v>
      </c>
      <c r="D133" s="4" t="s">
        <v>333</v>
      </c>
      <c r="E133" s="57">
        <v>1259208.8</v>
      </c>
      <c r="F133" s="190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1"/>
      <c r="HD133" s="111"/>
      <c r="HE133" s="111"/>
      <c r="HF133" s="111"/>
      <c r="HG133" s="111"/>
      <c r="HH133" s="111"/>
      <c r="HI133" s="111"/>
      <c r="HJ133" s="111"/>
      <c r="HK133" s="111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1"/>
      <c r="HZ133" s="111"/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1"/>
      <c r="IL133" s="111"/>
      <c r="IM133" s="111"/>
      <c r="IN133" s="111"/>
      <c r="IO133" s="111"/>
      <c r="IP133" s="111"/>
      <c r="IQ133" s="111"/>
      <c r="IR133" s="111"/>
      <c r="IS133" s="111"/>
      <c r="IT133" s="111"/>
      <c r="IU133" s="111"/>
      <c r="IV133" s="111"/>
      <c r="IW133" s="111"/>
      <c r="IX133" s="111"/>
      <c r="IY133" s="111"/>
      <c r="IZ133" s="111"/>
      <c r="JA133" s="111"/>
      <c r="JB133" s="111"/>
      <c r="JC133" s="111"/>
      <c r="JD133" s="111"/>
      <c r="JE133" s="111"/>
      <c r="JF133" s="111"/>
      <c r="JG133" s="111"/>
      <c r="JH133" s="111"/>
      <c r="JI133" s="111"/>
      <c r="JJ133" s="111"/>
      <c r="JK133" s="111"/>
      <c r="JL133" s="111"/>
      <c r="JM133" s="111"/>
      <c r="JN133" s="111"/>
      <c r="JO133" s="111"/>
      <c r="JP133" s="111"/>
      <c r="JQ133" s="111"/>
      <c r="JR133" s="111"/>
      <c r="JS133" s="111"/>
      <c r="JT133" s="111"/>
      <c r="JU133" s="111"/>
      <c r="JV133" s="111"/>
      <c r="JW133" s="111"/>
      <c r="JX133" s="111"/>
      <c r="JY133" s="111"/>
      <c r="JZ133" s="111"/>
      <c r="KA133" s="111"/>
      <c r="KB133" s="111"/>
      <c r="KC133" s="111"/>
      <c r="KD133" s="111"/>
      <c r="KE133" s="111"/>
      <c r="KF133" s="111"/>
      <c r="KG133" s="111"/>
      <c r="KH133" s="111"/>
      <c r="KI133" s="111"/>
      <c r="KJ133" s="111"/>
      <c r="KK133" s="111"/>
      <c r="KL133" s="111"/>
      <c r="KM133" s="111"/>
      <c r="KN133" s="111"/>
      <c r="KO133" s="111"/>
      <c r="KP133" s="111"/>
      <c r="KQ133" s="111"/>
      <c r="KR133" s="111"/>
      <c r="KS133" s="111"/>
      <c r="KT133" s="111"/>
      <c r="KU133" s="111"/>
      <c r="KV133" s="111"/>
      <c r="KW133" s="111"/>
      <c r="KX133" s="111"/>
      <c r="KY133" s="111"/>
      <c r="KZ133" s="111"/>
      <c r="LA133" s="111"/>
      <c r="LB133" s="111"/>
      <c r="LC133" s="111"/>
      <c r="LD133" s="111"/>
      <c r="LE133" s="111"/>
      <c r="LF133" s="111"/>
      <c r="LG133" s="111"/>
      <c r="LH133" s="111"/>
      <c r="LI133" s="111"/>
      <c r="LJ133" s="111"/>
      <c r="LK133" s="111"/>
      <c r="LL133" s="111"/>
      <c r="LM133" s="111"/>
      <c r="LN133" s="111"/>
      <c r="LO133" s="111"/>
      <c r="LP133" s="111"/>
      <c r="LQ133" s="111"/>
      <c r="LR133" s="111"/>
      <c r="LS133" s="111"/>
      <c r="LT133" s="111"/>
      <c r="LU133" s="111"/>
      <c r="LV133" s="111"/>
      <c r="LW133" s="111"/>
      <c r="LX133" s="111"/>
      <c r="LY133" s="111"/>
      <c r="LZ133" s="111"/>
      <c r="MA133" s="111"/>
      <c r="MB133" s="111"/>
      <c r="MC133" s="111"/>
      <c r="MD133" s="111"/>
      <c r="ME133" s="111"/>
      <c r="MF133" s="111"/>
      <c r="MG133" s="111"/>
      <c r="MH133" s="111"/>
      <c r="MI133" s="111"/>
      <c r="MJ133" s="111"/>
      <c r="MK133" s="111"/>
      <c r="ML133" s="111"/>
      <c r="MM133" s="111"/>
      <c r="MN133" s="111"/>
      <c r="MO133" s="111"/>
      <c r="MP133" s="111"/>
      <c r="MQ133" s="111"/>
      <c r="MR133" s="111"/>
      <c r="MS133" s="111"/>
      <c r="MT133" s="111"/>
      <c r="MU133" s="111"/>
      <c r="MV133" s="111"/>
      <c r="MW133" s="111"/>
      <c r="MX133" s="111"/>
      <c r="MY133" s="111"/>
      <c r="MZ133" s="111"/>
      <c r="NA133" s="111"/>
      <c r="NB133" s="111"/>
      <c r="NC133" s="111"/>
      <c r="ND133" s="111"/>
      <c r="NE133" s="111"/>
      <c r="NF133" s="111"/>
      <c r="NG133" s="111"/>
      <c r="NH133" s="111"/>
      <c r="NI133" s="111"/>
      <c r="NJ133" s="111"/>
      <c r="NK133" s="111"/>
      <c r="NL133" s="111"/>
      <c r="NM133" s="111"/>
      <c r="NN133" s="111"/>
      <c r="NO133" s="111"/>
      <c r="NP133" s="111"/>
      <c r="NQ133" s="111"/>
      <c r="NR133" s="111"/>
      <c r="NS133" s="111"/>
      <c r="NT133" s="111"/>
      <c r="NU133" s="111"/>
      <c r="NV133" s="111"/>
      <c r="NW133" s="111"/>
      <c r="NX133" s="111"/>
    </row>
    <row r="134" spans="1:388" s="130" customFormat="1" ht="25.5" customHeight="1" x14ac:dyDescent="0.2">
      <c r="A134" s="189" t="s">
        <v>10</v>
      </c>
      <c r="B134" s="4" t="s">
        <v>240</v>
      </c>
      <c r="C134" s="4" t="s">
        <v>323</v>
      </c>
      <c r="D134" s="4" t="s">
        <v>334</v>
      </c>
      <c r="E134" s="57">
        <v>527712.62</v>
      </c>
      <c r="F134" s="190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  <c r="FM134" s="111"/>
      <c r="FN134" s="111"/>
      <c r="FO134" s="111"/>
      <c r="FP134" s="111"/>
      <c r="FQ134" s="111"/>
      <c r="FR134" s="111"/>
      <c r="FS134" s="111"/>
      <c r="FT134" s="111"/>
      <c r="FU134" s="111"/>
      <c r="FV134" s="111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1"/>
      <c r="GH134" s="111"/>
      <c r="GI134" s="111"/>
      <c r="GJ134" s="111"/>
      <c r="GK134" s="111"/>
      <c r="GL134" s="111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1"/>
      <c r="HC134" s="111"/>
      <c r="HD134" s="111"/>
      <c r="HE134" s="111"/>
      <c r="HF134" s="111"/>
      <c r="HG134" s="111"/>
      <c r="HH134" s="111"/>
      <c r="HI134" s="111"/>
      <c r="HJ134" s="111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1"/>
      <c r="HY134" s="111"/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1"/>
      <c r="IK134" s="111"/>
      <c r="IL134" s="111"/>
      <c r="IM134" s="111"/>
      <c r="IN134" s="111"/>
      <c r="IO134" s="111"/>
      <c r="IP134" s="111"/>
      <c r="IQ134" s="111"/>
      <c r="IR134" s="111"/>
      <c r="IS134" s="111"/>
      <c r="IT134" s="111"/>
      <c r="IU134" s="111"/>
      <c r="IV134" s="111"/>
      <c r="IW134" s="111"/>
      <c r="IX134" s="111"/>
      <c r="IY134" s="111"/>
      <c r="IZ134" s="111"/>
      <c r="JA134" s="111"/>
      <c r="JB134" s="111"/>
      <c r="JC134" s="111"/>
      <c r="JD134" s="111"/>
      <c r="JE134" s="111"/>
      <c r="JF134" s="111"/>
      <c r="JG134" s="111"/>
      <c r="JH134" s="111"/>
      <c r="JI134" s="111"/>
      <c r="JJ134" s="111"/>
      <c r="JK134" s="111"/>
      <c r="JL134" s="111"/>
      <c r="JM134" s="111"/>
      <c r="JN134" s="111"/>
      <c r="JO134" s="111"/>
      <c r="JP134" s="111"/>
      <c r="JQ134" s="111"/>
      <c r="JR134" s="111"/>
      <c r="JS134" s="111"/>
      <c r="JT134" s="111"/>
      <c r="JU134" s="111"/>
      <c r="JV134" s="111"/>
      <c r="JW134" s="111"/>
      <c r="JX134" s="111"/>
      <c r="JY134" s="111"/>
      <c r="JZ134" s="111"/>
      <c r="KA134" s="111"/>
      <c r="KB134" s="111"/>
      <c r="KC134" s="111"/>
      <c r="KD134" s="111"/>
      <c r="KE134" s="111"/>
      <c r="KF134" s="111"/>
      <c r="KG134" s="111"/>
      <c r="KH134" s="111"/>
      <c r="KI134" s="111"/>
      <c r="KJ134" s="111"/>
      <c r="KK134" s="111"/>
      <c r="KL134" s="111"/>
      <c r="KM134" s="111"/>
      <c r="KN134" s="111"/>
      <c r="KO134" s="111"/>
      <c r="KP134" s="111"/>
      <c r="KQ134" s="111"/>
      <c r="KR134" s="111"/>
      <c r="KS134" s="111"/>
      <c r="KT134" s="111"/>
      <c r="KU134" s="111"/>
      <c r="KV134" s="111"/>
      <c r="KW134" s="111"/>
      <c r="KX134" s="111"/>
      <c r="KY134" s="111"/>
      <c r="KZ134" s="111"/>
      <c r="LA134" s="111"/>
      <c r="LB134" s="111"/>
      <c r="LC134" s="111"/>
      <c r="LD134" s="111"/>
      <c r="LE134" s="111"/>
      <c r="LF134" s="111"/>
      <c r="LG134" s="111"/>
      <c r="LH134" s="111"/>
      <c r="LI134" s="111"/>
      <c r="LJ134" s="111"/>
      <c r="LK134" s="111"/>
      <c r="LL134" s="111"/>
      <c r="LM134" s="111"/>
      <c r="LN134" s="111"/>
      <c r="LO134" s="111"/>
      <c r="LP134" s="111"/>
      <c r="LQ134" s="111"/>
      <c r="LR134" s="111"/>
      <c r="LS134" s="111"/>
      <c r="LT134" s="111"/>
      <c r="LU134" s="111"/>
      <c r="LV134" s="111"/>
      <c r="LW134" s="111"/>
      <c r="LX134" s="111"/>
      <c r="LY134" s="111"/>
      <c r="LZ134" s="111"/>
      <c r="MA134" s="111"/>
      <c r="MB134" s="111"/>
      <c r="MC134" s="111"/>
      <c r="MD134" s="111"/>
      <c r="ME134" s="111"/>
      <c r="MF134" s="111"/>
      <c r="MG134" s="111"/>
      <c r="MH134" s="111"/>
      <c r="MI134" s="111"/>
      <c r="MJ134" s="111"/>
      <c r="MK134" s="111"/>
      <c r="ML134" s="111"/>
      <c r="MM134" s="111"/>
      <c r="MN134" s="111"/>
      <c r="MO134" s="111"/>
      <c r="MP134" s="111"/>
      <c r="MQ134" s="111"/>
      <c r="MR134" s="111"/>
      <c r="MS134" s="111"/>
      <c r="MT134" s="111"/>
      <c r="MU134" s="111"/>
      <c r="MV134" s="111"/>
      <c r="MW134" s="111"/>
      <c r="MX134" s="111"/>
      <c r="MY134" s="111"/>
      <c r="MZ134" s="111"/>
      <c r="NA134" s="111"/>
      <c r="NB134" s="111"/>
      <c r="NC134" s="111"/>
      <c r="ND134" s="111"/>
      <c r="NE134" s="111"/>
      <c r="NF134" s="111"/>
      <c r="NG134" s="111"/>
      <c r="NH134" s="111"/>
      <c r="NI134" s="111"/>
      <c r="NJ134" s="111"/>
      <c r="NK134" s="111"/>
      <c r="NL134" s="111"/>
      <c r="NM134" s="111"/>
      <c r="NN134" s="111"/>
      <c r="NO134" s="111"/>
      <c r="NP134" s="111"/>
      <c r="NQ134" s="111"/>
      <c r="NR134" s="111"/>
      <c r="NS134" s="111"/>
      <c r="NT134" s="111"/>
      <c r="NU134" s="111"/>
      <c r="NV134" s="111"/>
      <c r="NW134" s="111"/>
      <c r="NX134" s="111"/>
    </row>
    <row r="135" spans="1:388" s="130" customFormat="1" ht="25.5" customHeight="1" x14ac:dyDescent="0.2">
      <c r="A135" s="189" t="s">
        <v>10</v>
      </c>
      <c r="B135" s="4" t="s">
        <v>240</v>
      </c>
      <c r="C135" s="4" t="s">
        <v>324</v>
      </c>
      <c r="D135" s="96" t="s">
        <v>333</v>
      </c>
      <c r="E135" s="57">
        <v>1118283.8</v>
      </c>
      <c r="F135" s="190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1"/>
      <c r="CC135" s="111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1"/>
      <c r="CN135" s="111"/>
      <c r="CO135" s="111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1"/>
      <c r="EY135" s="111"/>
      <c r="EZ135" s="111"/>
      <c r="FA135" s="111"/>
      <c r="FB135" s="111"/>
      <c r="FC135" s="111"/>
      <c r="FD135" s="111"/>
      <c r="FE135" s="111"/>
      <c r="FF135" s="111"/>
      <c r="FG135" s="111"/>
      <c r="FH135" s="111"/>
      <c r="FI135" s="111"/>
      <c r="FJ135" s="111"/>
      <c r="FK135" s="111"/>
      <c r="FL135" s="111"/>
      <c r="FM135" s="111"/>
      <c r="FN135" s="111"/>
      <c r="FO135" s="111"/>
      <c r="FP135" s="111"/>
      <c r="FQ135" s="111"/>
      <c r="FR135" s="111"/>
      <c r="FS135" s="111"/>
      <c r="FT135" s="111"/>
      <c r="FU135" s="111"/>
      <c r="FV135" s="111"/>
      <c r="FW135" s="111"/>
      <c r="FX135" s="111"/>
      <c r="FY135" s="111"/>
      <c r="FZ135" s="111"/>
      <c r="GA135" s="111"/>
      <c r="GB135" s="111"/>
      <c r="GC135" s="111"/>
      <c r="GD135" s="111"/>
      <c r="GE135" s="111"/>
      <c r="GF135" s="111"/>
      <c r="GG135" s="111"/>
      <c r="GH135" s="111"/>
      <c r="GI135" s="111"/>
      <c r="GJ135" s="111"/>
      <c r="GK135" s="111"/>
      <c r="GL135" s="111"/>
      <c r="GM135" s="111"/>
      <c r="GN135" s="111"/>
      <c r="GO135" s="111"/>
      <c r="GP135" s="111"/>
      <c r="GQ135" s="111"/>
      <c r="GR135" s="111"/>
      <c r="GS135" s="111"/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1"/>
      <c r="HD135" s="111"/>
      <c r="HE135" s="111"/>
      <c r="HF135" s="111"/>
      <c r="HG135" s="111"/>
      <c r="HH135" s="111"/>
      <c r="HI135" s="111"/>
      <c r="HJ135" s="111"/>
      <c r="HK135" s="111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1"/>
      <c r="HZ135" s="111"/>
      <c r="IA135" s="111"/>
      <c r="IB135" s="111"/>
      <c r="IC135" s="111"/>
      <c r="ID135" s="111"/>
      <c r="IE135" s="111"/>
      <c r="IF135" s="111"/>
      <c r="IG135" s="111"/>
      <c r="IH135" s="111"/>
      <c r="II135" s="111"/>
      <c r="IJ135" s="111"/>
      <c r="IK135" s="111"/>
      <c r="IL135" s="111"/>
      <c r="IM135" s="111"/>
      <c r="IN135" s="111"/>
      <c r="IO135" s="111"/>
      <c r="IP135" s="111"/>
      <c r="IQ135" s="111"/>
      <c r="IR135" s="111"/>
      <c r="IS135" s="111"/>
      <c r="IT135" s="111"/>
      <c r="IU135" s="111"/>
      <c r="IV135" s="111"/>
      <c r="IW135" s="111"/>
      <c r="IX135" s="111"/>
      <c r="IY135" s="111"/>
      <c r="IZ135" s="111"/>
      <c r="JA135" s="111"/>
      <c r="JB135" s="111"/>
      <c r="JC135" s="111"/>
      <c r="JD135" s="111"/>
      <c r="JE135" s="111"/>
      <c r="JF135" s="111"/>
      <c r="JG135" s="111"/>
      <c r="JH135" s="111"/>
      <c r="JI135" s="111"/>
      <c r="JJ135" s="111"/>
      <c r="JK135" s="111"/>
      <c r="JL135" s="111"/>
      <c r="JM135" s="111"/>
      <c r="JN135" s="111"/>
      <c r="JO135" s="111"/>
      <c r="JP135" s="111"/>
      <c r="JQ135" s="111"/>
      <c r="JR135" s="111"/>
      <c r="JS135" s="111"/>
      <c r="JT135" s="111"/>
      <c r="JU135" s="111"/>
      <c r="JV135" s="111"/>
      <c r="JW135" s="111"/>
      <c r="JX135" s="111"/>
      <c r="JY135" s="111"/>
      <c r="JZ135" s="111"/>
      <c r="KA135" s="111"/>
      <c r="KB135" s="111"/>
      <c r="KC135" s="111"/>
      <c r="KD135" s="111"/>
      <c r="KE135" s="111"/>
      <c r="KF135" s="111"/>
      <c r="KG135" s="111"/>
      <c r="KH135" s="111"/>
      <c r="KI135" s="111"/>
      <c r="KJ135" s="111"/>
      <c r="KK135" s="111"/>
      <c r="KL135" s="111"/>
      <c r="KM135" s="111"/>
      <c r="KN135" s="111"/>
      <c r="KO135" s="111"/>
      <c r="KP135" s="111"/>
      <c r="KQ135" s="111"/>
      <c r="KR135" s="111"/>
      <c r="KS135" s="111"/>
      <c r="KT135" s="111"/>
      <c r="KU135" s="111"/>
      <c r="KV135" s="111"/>
      <c r="KW135" s="111"/>
      <c r="KX135" s="111"/>
      <c r="KY135" s="111"/>
      <c r="KZ135" s="111"/>
      <c r="LA135" s="111"/>
      <c r="LB135" s="111"/>
      <c r="LC135" s="111"/>
      <c r="LD135" s="111"/>
      <c r="LE135" s="111"/>
      <c r="LF135" s="111"/>
      <c r="LG135" s="111"/>
      <c r="LH135" s="111"/>
      <c r="LI135" s="111"/>
      <c r="LJ135" s="111"/>
      <c r="LK135" s="111"/>
      <c r="LL135" s="111"/>
      <c r="LM135" s="111"/>
      <c r="LN135" s="111"/>
      <c r="LO135" s="111"/>
      <c r="LP135" s="111"/>
      <c r="LQ135" s="111"/>
      <c r="LR135" s="111"/>
      <c r="LS135" s="111"/>
      <c r="LT135" s="111"/>
      <c r="LU135" s="111"/>
      <c r="LV135" s="111"/>
      <c r="LW135" s="111"/>
      <c r="LX135" s="111"/>
      <c r="LY135" s="111"/>
      <c r="LZ135" s="111"/>
      <c r="MA135" s="111"/>
      <c r="MB135" s="111"/>
      <c r="MC135" s="111"/>
      <c r="MD135" s="111"/>
      <c r="ME135" s="111"/>
      <c r="MF135" s="111"/>
      <c r="MG135" s="111"/>
      <c r="MH135" s="111"/>
      <c r="MI135" s="111"/>
      <c r="MJ135" s="111"/>
      <c r="MK135" s="111"/>
      <c r="ML135" s="111"/>
      <c r="MM135" s="111"/>
      <c r="MN135" s="111"/>
      <c r="MO135" s="111"/>
      <c r="MP135" s="111"/>
      <c r="MQ135" s="111"/>
      <c r="MR135" s="111"/>
      <c r="MS135" s="111"/>
      <c r="MT135" s="111"/>
      <c r="MU135" s="111"/>
      <c r="MV135" s="111"/>
      <c r="MW135" s="111"/>
      <c r="MX135" s="111"/>
      <c r="MY135" s="111"/>
      <c r="MZ135" s="111"/>
      <c r="NA135" s="111"/>
      <c r="NB135" s="111"/>
      <c r="NC135" s="111"/>
      <c r="ND135" s="111"/>
      <c r="NE135" s="111"/>
      <c r="NF135" s="111"/>
      <c r="NG135" s="111"/>
      <c r="NH135" s="111"/>
      <c r="NI135" s="111"/>
      <c r="NJ135" s="111"/>
      <c r="NK135" s="111"/>
      <c r="NL135" s="111"/>
      <c r="NM135" s="111"/>
      <c r="NN135" s="111"/>
      <c r="NO135" s="111"/>
      <c r="NP135" s="111"/>
      <c r="NQ135" s="111"/>
      <c r="NR135" s="111"/>
      <c r="NS135" s="111"/>
      <c r="NT135" s="111"/>
      <c r="NU135" s="111"/>
      <c r="NV135" s="111"/>
      <c r="NW135" s="111"/>
      <c r="NX135" s="111"/>
    </row>
    <row r="136" spans="1:388" s="123" customFormat="1" ht="14.25" x14ac:dyDescent="0.2">
      <c r="A136" s="11" t="s">
        <v>80</v>
      </c>
      <c r="B136" s="12"/>
      <c r="C136" s="12"/>
      <c r="D136" s="12"/>
      <c r="E136" s="3">
        <f>SUM(E121:E135)</f>
        <v>12458247.279999999</v>
      </c>
      <c r="F136" s="13" t="e">
        <f>SUBTOTAL(109,F3:F135)</f>
        <v>#REF!</v>
      </c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BS136" s="119"/>
      <c r="BT136" s="119"/>
      <c r="BU136" s="119"/>
      <c r="BV136" s="119"/>
      <c r="BW136" s="119"/>
      <c r="BX136" s="119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19"/>
      <c r="CO136" s="119"/>
      <c r="CP136" s="119"/>
      <c r="CQ136" s="119"/>
      <c r="CR136" s="119"/>
      <c r="CS136" s="119"/>
      <c r="CT136" s="119"/>
      <c r="CU136" s="119"/>
      <c r="CV136" s="119"/>
      <c r="CW136" s="119"/>
      <c r="CX136" s="119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19"/>
      <c r="DQ136" s="119"/>
      <c r="DR136" s="119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19"/>
      <c r="ER136" s="119"/>
      <c r="ES136" s="119"/>
      <c r="ET136" s="119"/>
      <c r="EU136" s="119"/>
      <c r="EV136" s="119"/>
      <c r="EW136" s="119"/>
      <c r="EX136" s="119"/>
      <c r="EY136" s="119"/>
      <c r="EZ136" s="119"/>
      <c r="FA136" s="119"/>
      <c r="FB136" s="119"/>
      <c r="FC136" s="119"/>
      <c r="FD136" s="119"/>
      <c r="FE136" s="119"/>
      <c r="FF136" s="119"/>
      <c r="FG136" s="119"/>
      <c r="FH136" s="119"/>
      <c r="FI136" s="119"/>
      <c r="FJ136" s="119"/>
      <c r="FK136" s="119"/>
      <c r="FL136" s="119"/>
      <c r="FM136" s="119"/>
      <c r="FN136" s="119"/>
      <c r="FO136" s="119"/>
      <c r="FP136" s="119"/>
      <c r="FQ136" s="119"/>
      <c r="FR136" s="119"/>
      <c r="FS136" s="119"/>
      <c r="FT136" s="119"/>
      <c r="FU136" s="119"/>
      <c r="FV136" s="119"/>
      <c r="FW136" s="119"/>
      <c r="FX136" s="119"/>
      <c r="FY136" s="119"/>
      <c r="FZ136" s="119"/>
      <c r="GA136" s="119"/>
      <c r="GB136" s="119"/>
      <c r="GC136" s="119"/>
      <c r="GD136" s="119"/>
      <c r="GE136" s="119"/>
      <c r="GF136" s="119"/>
      <c r="GG136" s="119"/>
      <c r="GH136" s="119"/>
      <c r="GI136" s="119"/>
      <c r="GJ136" s="119"/>
      <c r="GK136" s="119"/>
      <c r="GL136" s="119"/>
      <c r="GM136" s="119"/>
      <c r="GN136" s="119"/>
      <c r="GO136" s="119"/>
      <c r="GP136" s="119"/>
      <c r="GQ136" s="119"/>
      <c r="GR136" s="119"/>
      <c r="GS136" s="119"/>
      <c r="GT136" s="119"/>
      <c r="GU136" s="119"/>
      <c r="GV136" s="119"/>
      <c r="GW136" s="119"/>
      <c r="GX136" s="119"/>
      <c r="GY136" s="119"/>
      <c r="GZ136" s="119"/>
      <c r="HA136" s="119"/>
      <c r="HB136" s="119"/>
      <c r="HC136" s="119"/>
      <c r="HD136" s="119"/>
      <c r="HE136" s="119"/>
      <c r="HF136" s="119"/>
      <c r="HG136" s="119"/>
      <c r="HH136" s="119"/>
      <c r="HI136" s="119"/>
      <c r="HJ136" s="119"/>
      <c r="HK136" s="119"/>
      <c r="HL136" s="119"/>
      <c r="HM136" s="119"/>
      <c r="HN136" s="119"/>
      <c r="HO136" s="119"/>
      <c r="HP136" s="119"/>
      <c r="HQ136" s="119"/>
      <c r="HR136" s="119"/>
      <c r="HS136" s="119"/>
      <c r="HT136" s="119"/>
      <c r="HU136" s="119"/>
      <c r="HV136" s="119"/>
      <c r="HW136" s="119"/>
      <c r="HX136" s="119"/>
      <c r="HY136" s="119"/>
      <c r="HZ136" s="119"/>
      <c r="IA136" s="119"/>
      <c r="IB136" s="119"/>
      <c r="IC136" s="119"/>
      <c r="ID136" s="119"/>
      <c r="IE136" s="119"/>
      <c r="IF136" s="119"/>
      <c r="IG136" s="119"/>
      <c r="IH136" s="119"/>
      <c r="II136" s="119"/>
      <c r="IJ136" s="119"/>
      <c r="IK136" s="119"/>
      <c r="IL136" s="119"/>
      <c r="IM136" s="119"/>
      <c r="IN136" s="119"/>
      <c r="IO136" s="119"/>
      <c r="IP136" s="119"/>
      <c r="IQ136" s="119"/>
      <c r="IR136" s="119"/>
      <c r="IS136" s="119"/>
      <c r="IT136" s="119"/>
      <c r="IU136" s="119"/>
      <c r="IV136" s="119"/>
      <c r="IW136" s="119"/>
      <c r="IX136" s="119"/>
      <c r="IY136" s="119"/>
      <c r="IZ136" s="119"/>
      <c r="JA136" s="119"/>
      <c r="JB136" s="119"/>
      <c r="JC136" s="119"/>
      <c r="JD136" s="119"/>
      <c r="JE136" s="119"/>
      <c r="JF136" s="119"/>
      <c r="JG136" s="119"/>
      <c r="JH136" s="119"/>
      <c r="JI136" s="119"/>
      <c r="JJ136" s="119"/>
      <c r="JK136" s="119"/>
      <c r="JL136" s="119"/>
      <c r="JM136" s="119"/>
      <c r="JN136" s="119"/>
      <c r="JO136" s="119"/>
      <c r="JP136" s="119"/>
      <c r="JQ136" s="119"/>
      <c r="JR136" s="119"/>
      <c r="JS136" s="119"/>
      <c r="JT136" s="119"/>
      <c r="JU136" s="119"/>
      <c r="JV136" s="119"/>
      <c r="JW136" s="119"/>
      <c r="JX136" s="119"/>
      <c r="JY136" s="119"/>
      <c r="JZ136" s="119"/>
      <c r="KA136" s="119"/>
      <c r="KB136" s="119"/>
      <c r="KC136" s="119"/>
      <c r="KD136" s="119"/>
      <c r="KE136" s="119"/>
      <c r="KF136" s="119"/>
      <c r="KG136" s="119"/>
      <c r="KH136" s="119"/>
      <c r="KI136" s="119"/>
      <c r="KJ136" s="119"/>
      <c r="KK136" s="119"/>
      <c r="KL136" s="119"/>
      <c r="KM136" s="119"/>
      <c r="KN136" s="119"/>
      <c r="KO136" s="119"/>
      <c r="KP136" s="119"/>
      <c r="KQ136" s="119"/>
      <c r="KR136" s="119"/>
      <c r="KS136" s="119"/>
      <c r="KT136" s="119"/>
      <c r="KU136" s="119"/>
      <c r="KV136" s="119"/>
      <c r="KW136" s="119"/>
      <c r="KX136" s="119"/>
      <c r="KY136" s="119"/>
      <c r="KZ136" s="119"/>
      <c r="LA136" s="119"/>
      <c r="LB136" s="119"/>
      <c r="LC136" s="119"/>
      <c r="LD136" s="119"/>
      <c r="LE136" s="119"/>
      <c r="LF136" s="119"/>
      <c r="LG136" s="119"/>
      <c r="LH136" s="119"/>
      <c r="LI136" s="119"/>
      <c r="LJ136" s="119"/>
      <c r="LK136" s="119"/>
      <c r="LL136" s="119"/>
      <c r="LM136" s="119"/>
      <c r="LN136" s="119"/>
      <c r="LO136" s="119"/>
      <c r="LP136" s="119"/>
      <c r="LQ136" s="119"/>
      <c r="LR136" s="119"/>
      <c r="LS136" s="119"/>
      <c r="LT136" s="119"/>
      <c r="LU136" s="119"/>
      <c r="LV136" s="119"/>
      <c r="LW136" s="119"/>
      <c r="LX136" s="119"/>
      <c r="LY136" s="119"/>
      <c r="LZ136" s="119"/>
      <c r="MA136" s="119"/>
      <c r="MB136" s="119"/>
      <c r="MC136" s="119"/>
      <c r="MD136" s="119"/>
      <c r="ME136" s="119"/>
      <c r="MF136" s="119"/>
      <c r="MG136" s="119"/>
      <c r="MH136" s="119"/>
      <c r="MI136" s="119"/>
      <c r="MJ136" s="119"/>
      <c r="MK136" s="119"/>
      <c r="ML136" s="119"/>
      <c r="MM136" s="119"/>
      <c r="MN136" s="119"/>
      <c r="MO136" s="119"/>
      <c r="MP136" s="119"/>
      <c r="MQ136" s="119"/>
      <c r="MR136" s="119"/>
      <c r="MS136" s="119"/>
      <c r="MT136" s="119"/>
      <c r="MU136" s="119"/>
      <c r="MV136" s="119"/>
      <c r="MW136" s="119"/>
      <c r="MX136" s="119"/>
      <c r="MY136" s="119"/>
      <c r="MZ136" s="119"/>
      <c r="NA136" s="119"/>
      <c r="NB136" s="119"/>
      <c r="NC136" s="119"/>
      <c r="ND136" s="119"/>
      <c r="NE136" s="119"/>
      <c r="NF136" s="119"/>
      <c r="NG136" s="119"/>
      <c r="NH136" s="119"/>
      <c r="NI136" s="119"/>
      <c r="NJ136" s="119"/>
      <c r="NK136" s="119"/>
      <c r="NL136" s="119"/>
      <c r="NM136" s="119"/>
      <c r="NN136" s="119"/>
      <c r="NO136" s="119"/>
      <c r="NP136" s="119"/>
      <c r="NQ136" s="119"/>
      <c r="NR136" s="119"/>
      <c r="NS136" s="119"/>
      <c r="NT136" s="119"/>
      <c r="NU136" s="119"/>
      <c r="NV136" s="119"/>
      <c r="NW136" s="119"/>
      <c r="NX136" s="119"/>
    </row>
    <row r="137" spans="1:388" s="123" customFormat="1" ht="25.5" customHeight="1" x14ac:dyDescent="0.2">
      <c r="A137" s="14"/>
      <c r="B137" s="14"/>
      <c r="C137" s="15"/>
      <c r="D137" s="15"/>
      <c r="E137" s="16"/>
      <c r="F137" s="200"/>
      <c r="G137" s="119"/>
      <c r="H137" s="119"/>
      <c r="I137" s="119"/>
      <c r="J137" s="119"/>
      <c r="K137" s="131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  <c r="BV137" s="119"/>
      <c r="BW137" s="119"/>
      <c r="BX137" s="119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19"/>
      <c r="CS137" s="119"/>
      <c r="CT137" s="119"/>
      <c r="CU137" s="119"/>
      <c r="CV137" s="119"/>
      <c r="CW137" s="119"/>
      <c r="CX137" s="119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19"/>
      <c r="DQ137" s="119"/>
      <c r="DR137" s="119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19"/>
      <c r="ER137" s="119"/>
      <c r="ES137" s="119"/>
      <c r="ET137" s="119"/>
      <c r="EU137" s="119"/>
      <c r="EV137" s="119"/>
      <c r="EW137" s="119"/>
      <c r="EX137" s="119"/>
      <c r="EY137" s="119"/>
      <c r="EZ137" s="119"/>
      <c r="FA137" s="119"/>
      <c r="FB137" s="119"/>
      <c r="FC137" s="119"/>
      <c r="FD137" s="119"/>
      <c r="FE137" s="119"/>
      <c r="FF137" s="119"/>
      <c r="FG137" s="119"/>
      <c r="FH137" s="119"/>
      <c r="FI137" s="119"/>
      <c r="FJ137" s="119"/>
      <c r="FK137" s="119"/>
      <c r="FL137" s="119"/>
      <c r="FM137" s="119"/>
      <c r="FN137" s="119"/>
      <c r="FO137" s="119"/>
      <c r="FP137" s="119"/>
      <c r="FQ137" s="119"/>
      <c r="FR137" s="119"/>
      <c r="FS137" s="119"/>
      <c r="FT137" s="119"/>
      <c r="FU137" s="119"/>
      <c r="FV137" s="119"/>
      <c r="FW137" s="119"/>
      <c r="FX137" s="119"/>
      <c r="FY137" s="119"/>
      <c r="FZ137" s="119"/>
      <c r="GA137" s="119"/>
      <c r="GB137" s="119"/>
      <c r="GC137" s="119"/>
      <c r="GD137" s="119"/>
      <c r="GE137" s="119"/>
      <c r="GF137" s="119"/>
      <c r="GG137" s="119"/>
      <c r="GH137" s="119"/>
      <c r="GI137" s="119"/>
      <c r="GJ137" s="119"/>
      <c r="GK137" s="119"/>
      <c r="GL137" s="119"/>
      <c r="GM137" s="119"/>
      <c r="GN137" s="119"/>
      <c r="GO137" s="119"/>
      <c r="GP137" s="119"/>
      <c r="GQ137" s="119"/>
      <c r="GR137" s="119"/>
      <c r="GS137" s="119"/>
      <c r="GT137" s="119"/>
      <c r="GU137" s="119"/>
      <c r="GV137" s="119"/>
      <c r="GW137" s="119"/>
      <c r="GX137" s="119"/>
      <c r="GY137" s="119"/>
      <c r="GZ137" s="119"/>
      <c r="HA137" s="119"/>
      <c r="HB137" s="119"/>
      <c r="HC137" s="119"/>
      <c r="HD137" s="119"/>
      <c r="HE137" s="119"/>
      <c r="HF137" s="119"/>
      <c r="HG137" s="119"/>
      <c r="HH137" s="119"/>
      <c r="HI137" s="119"/>
      <c r="HJ137" s="119"/>
      <c r="HK137" s="119"/>
      <c r="HL137" s="119"/>
      <c r="HM137" s="119"/>
      <c r="HN137" s="119"/>
      <c r="HO137" s="119"/>
      <c r="HP137" s="119"/>
      <c r="HQ137" s="119"/>
      <c r="HR137" s="119"/>
      <c r="HS137" s="119"/>
      <c r="HT137" s="119"/>
      <c r="HU137" s="119"/>
      <c r="HV137" s="119"/>
      <c r="HW137" s="119"/>
      <c r="HX137" s="119"/>
      <c r="HY137" s="119"/>
      <c r="HZ137" s="119"/>
      <c r="IA137" s="119"/>
      <c r="IB137" s="119"/>
      <c r="IC137" s="119"/>
      <c r="ID137" s="119"/>
      <c r="IE137" s="119"/>
      <c r="IF137" s="119"/>
      <c r="IG137" s="119"/>
      <c r="IH137" s="119"/>
      <c r="II137" s="119"/>
      <c r="IJ137" s="119"/>
      <c r="IK137" s="119"/>
      <c r="IL137" s="119"/>
      <c r="IM137" s="119"/>
      <c r="IN137" s="119"/>
      <c r="IO137" s="119"/>
      <c r="IP137" s="119"/>
      <c r="IQ137" s="119"/>
      <c r="IR137" s="119"/>
      <c r="IS137" s="119"/>
      <c r="IT137" s="119"/>
      <c r="IU137" s="119"/>
      <c r="IV137" s="119"/>
      <c r="IW137" s="119"/>
      <c r="IX137" s="119"/>
      <c r="IY137" s="119"/>
      <c r="IZ137" s="119"/>
      <c r="JA137" s="119"/>
      <c r="JB137" s="119"/>
      <c r="JC137" s="119"/>
      <c r="JD137" s="119"/>
      <c r="JE137" s="119"/>
      <c r="JF137" s="119"/>
      <c r="JG137" s="119"/>
      <c r="JH137" s="119"/>
      <c r="JI137" s="119"/>
      <c r="JJ137" s="119"/>
      <c r="JK137" s="119"/>
      <c r="JL137" s="119"/>
      <c r="JM137" s="119"/>
      <c r="JN137" s="119"/>
      <c r="JO137" s="119"/>
      <c r="JP137" s="119"/>
      <c r="JQ137" s="119"/>
      <c r="JR137" s="119"/>
      <c r="JS137" s="119"/>
      <c r="JT137" s="119"/>
      <c r="JU137" s="119"/>
      <c r="JV137" s="119"/>
      <c r="JW137" s="119"/>
      <c r="JX137" s="119"/>
      <c r="JY137" s="119"/>
      <c r="JZ137" s="119"/>
      <c r="KA137" s="119"/>
      <c r="KB137" s="119"/>
      <c r="KC137" s="119"/>
      <c r="KD137" s="119"/>
      <c r="KE137" s="119"/>
      <c r="KF137" s="119"/>
      <c r="KG137" s="119"/>
      <c r="KH137" s="119"/>
      <c r="KI137" s="119"/>
      <c r="KJ137" s="119"/>
      <c r="KK137" s="119"/>
      <c r="KL137" s="119"/>
      <c r="KM137" s="119"/>
      <c r="KN137" s="119"/>
      <c r="KO137" s="119"/>
      <c r="KP137" s="119"/>
      <c r="KQ137" s="119"/>
      <c r="KR137" s="119"/>
      <c r="KS137" s="119"/>
      <c r="KT137" s="119"/>
      <c r="KU137" s="119"/>
      <c r="KV137" s="119"/>
      <c r="KW137" s="119"/>
      <c r="KX137" s="119"/>
      <c r="KY137" s="119"/>
      <c r="KZ137" s="119"/>
      <c r="LA137" s="119"/>
      <c r="LB137" s="119"/>
      <c r="LC137" s="119"/>
      <c r="LD137" s="119"/>
      <c r="LE137" s="119"/>
      <c r="LF137" s="119"/>
      <c r="LG137" s="119"/>
      <c r="LH137" s="119"/>
      <c r="LI137" s="119"/>
      <c r="LJ137" s="119"/>
      <c r="LK137" s="119"/>
      <c r="LL137" s="119"/>
      <c r="LM137" s="119"/>
      <c r="LN137" s="119"/>
      <c r="LO137" s="119"/>
      <c r="LP137" s="119"/>
      <c r="LQ137" s="119"/>
      <c r="LR137" s="119"/>
      <c r="LS137" s="119"/>
      <c r="LT137" s="119"/>
      <c r="LU137" s="119"/>
      <c r="LV137" s="119"/>
      <c r="LW137" s="119"/>
      <c r="LX137" s="119"/>
      <c r="LY137" s="119"/>
      <c r="LZ137" s="119"/>
      <c r="MA137" s="119"/>
      <c r="MB137" s="119"/>
      <c r="MC137" s="119"/>
      <c r="MD137" s="119"/>
      <c r="ME137" s="119"/>
      <c r="MF137" s="119"/>
      <c r="MG137" s="119"/>
      <c r="MH137" s="119"/>
      <c r="MI137" s="119"/>
      <c r="MJ137" s="119"/>
      <c r="MK137" s="119"/>
      <c r="ML137" s="119"/>
      <c r="MM137" s="119"/>
      <c r="MN137" s="119"/>
      <c r="MO137" s="119"/>
      <c r="MP137" s="119"/>
      <c r="MQ137" s="119"/>
      <c r="MR137" s="119"/>
      <c r="MS137" s="119"/>
      <c r="MT137" s="119"/>
      <c r="MU137" s="119"/>
      <c r="MV137" s="119"/>
      <c r="MW137" s="119"/>
      <c r="MX137" s="119"/>
      <c r="MY137" s="119"/>
      <c r="MZ137" s="119"/>
      <c r="NA137" s="119"/>
      <c r="NB137" s="119"/>
      <c r="NC137" s="119"/>
      <c r="ND137" s="119"/>
      <c r="NE137" s="119"/>
      <c r="NF137" s="119"/>
      <c r="NG137" s="119"/>
      <c r="NH137" s="119"/>
      <c r="NI137" s="119"/>
      <c r="NJ137" s="119"/>
      <c r="NK137" s="119"/>
      <c r="NL137" s="119"/>
      <c r="NM137" s="119"/>
      <c r="NN137" s="119"/>
      <c r="NO137" s="119"/>
      <c r="NP137" s="119"/>
      <c r="NQ137" s="119"/>
      <c r="NR137" s="119"/>
      <c r="NS137" s="119"/>
      <c r="NT137" s="119"/>
      <c r="NU137" s="119"/>
      <c r="NV137" s="119"/>
      <c r="NW137" s="119"/>
      <c r="NX137" s="119"/>
    </row>
    <row r="138" spans="1:388" s="133" customFormat="1" ht="25.5" customHeight="1" x14ac:dyDescent="0.2">
      <c r="A138" s="201" t="s">
        <v>35</v>
      </c>
      <c r="B138" s="52"/>
      <c r="C138" s="53"/>
      <c r="D138" s="90"/>
      <c r="E138" s="54">
        <f>E34+E52+E70+E74+E96+E103+E107+E110+E119+E136</f>
        <v>278211725.66999996</v>
      </c>
      <c r="F138" s="202"/>
      <c r="G138" s="132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119"/>
      <c r="FJ138" s="119"/>
      <c r="FK138" s="119"/>
      <c r="FL138" s="119"/>
      <c r="FM138" s="119"/>
      <c r="FN138" s="119"/>
      <c r="FO138" s="119"/>
      <c r="FP138" s="119"/>
      <c r="FQ138" s="119"/>
      <c r="FR138" s="119"/>
      <c r="FS138" s="119"/>
      <c r="FT138" s="119"/>
      <c r="FU138" s="119"/>
      <c r="FV138" s="119"/>
      <c r="FW138" s="119"/>
      <c r="FX138" s="119"/>
      <c r="FY138" s="119"/>
      <c r="FZ138" s="119"/>
      <c r="GA138" s="119"/>
      <c r="GB138" s="119"/>
      <c r="GC138" s="119"/>
      <c r="GD138" s="119"/>
      <c r="GE138" s="119"/>
      <c r="GF138" s="119"/>
      <c r="GG138" s="119"/>
      <c r="GH138" s="119"/>
      <c r="GI138" s="119"/>
      <c r="GJ138" s="119"/>
      <c r="GK138" s="119"/>
      <c r="GL138" s="119"/>
      <c r="GM138" s="119"/>
      <c r="GN138" s="119"/>
      <c r="GO138" s="119"/>
      <c r="GP138" s="119"/>
      <c r="GQ138" s="119"/>
      <c r="GR138" s="119"/>
      <c r="GS138" s="119"/>
      <c r="GT138" s="119"/>
      <c r="GU138" s="119"/>
      <c r="GV138" s="119"/>
      <c r="GW138" s="119"/>
      <c r="GX138" s="119"/>
      <c r="GY138" s="119"/>
      <c r="GZ138" s="119"/>
      <c r="HA138" s="119"/>
      <c r="HB138" s="119"/>
      <c r="HC138" s="119"/>
      <c r="HD138" s="119"/>
      <c r="HE138" s="119"/>
      <c r="HF138" s="119"/>
      <c r="HG138" s="119"/>
      <c r="HH138" s="119"/>
      <c r="HI138" s="119"/>
      <c r="HJ138" s="119"/>
      <c r="HK138" s="119"/>
      <c r="HL138" s="119"/>
      <c r="HM138" s="119"/>
      <c r="HN138" s="119"/>
      <c r="HO138" s="119"/>
      <c r="HP138" s="119"/>
      <c r="HQ138" s="119"/>
      <c r="HR138" s="119"/>
      <c r="HS138" s="119"/>
      <c r="HT138" s="119"/>
      <c r="HU138" s="119"/>
      <c r="HV138" s="119"/>
      <c r="HW138" s="119"/>
      <c r="HX138" s="119"/>
      <c r="HY138" s="119"/>
      <c r="HZ138" s="119"/>
      <c r="IA138" s="119"/>
      <c r="IB138" s="119"/>
      <c r="IC138" s="119"/>
      <c r="ID138" s="119"/>
      <c r="IE138" s="119"/>
      <c r="IF138" s="119"/>
      <c r="IG138" s="119"/>
      <c r="IH138" s="119"/>
      <c r="II138" s="119"/>
      <c r="IJ138" s="119"/>
      <c r="IK138" s="119"/>
      <c r="IL138" s="119"/>
      <c r="IM138" s="119"/>
      <c r="IN138" s="119"/>
      <c r="IO138" s="119"/>
      <c r="IP138" s="119"/>
      <c r="IQ138" s="119"/>
      <c r="IR138" s="119"/>
      <c r="IS138" s="119"/>
      <c r="IT138" s="119"/>
      <c r="IU138" s="119"/>
      <c r="IV138" s="119"/>
      <c r="IW138" s="119"/>
      <c r="IX138" s="119"/>
      <c r="IY138" s="119"/>
      <c r="IZ138" s="119"/>
      <c r="JA138" s="119"/>
      <c r="JB138" s="119"/>
      <c r="JC138" s="119"/>
      <c r="JD138" s="119"/>
      <c r="JE138" s="119"/>
      <c r="JF138" s="119"/>
      <c r="JG138" s="119"/>
      <c r="JH138" s="119"/>
      <c r="JI138" s="119"/>
      <c r="JJ138" s="119"/>
      <c r="JK138" s="119"/>
      <c r="JL138" s="119"/>
      <c r="JM138" s="119"/>
      <c r="JN138" s="119"/>
      <c r="JO138" s="119"/>
      <c r="JP138" s="119"/>
      <c r="JQ138" s="119"/>
      <c r="JR138" s="119"/>
      <c r="JS138" s="119"/>
      <c r="JT138" s="119"/>
      <c r="JU138" s="119"/>
      <c r="JV138" s="119"/>
      <c r="JW138" s="119"/>
      <c r="JX138" s="119"/>
      <c r="JY138" s="119"/>
      <c r="JZ138" s="119"/>
      <c r="KA138" s="119"/>
      <c r="KB138" s="119"/>
      <c r="KC138" s="119"/>
      <c r="KD138" s="119"/>
      <c r="KE138" s="119"/>
      <c r="KF138" s="119"/>
      <c r="KG138" s="119"/>
      <c r="KH138" s="119"/>
      <c r="KI138" s="119"/>
      <c r="KJ138" s="119"/>
      <c r="KK138" s="119"/>
      <c r="KL138" s="119"/>
      <c r="KM138" s="119"/>
      <c r="KN138" s="119"/>
      <c r="KO138" s="119"/>
      <c r="KP138" s="119"/>
      <c r="KQ138" s="119"/>
      <c r="KR138" s="119"/>
      <c r="KS138" s="119"/>
      <c r="KT138" s="119"/>
      <c r="KU138" s="119"/>
      <c r="KV138" s="119"/>
      <c r="KW138" s="119"/>
      <c r="KX138" s="119"/>
      <c r="KY138" s="119"/>
      <c r="KZ138" s="119"/>
      <c r="LA138" s="119"/>
      <c r="LB138" s="119"/>
      <c r="LC138" s="119"/>
      <c r="LD138" s="119"/>
      <c r="LE138" s="119"/>
      <c r="LF138" s="119"/>
      <c r="LG138" s="119"/>
      <c r="LH138" s="119"/>
      <c r="LI138" s="119"/>
      <c r="LJ138" s="119"/>
      <c r="LK138" s="119"/>
      <c r="LL138" s="119"/>
      <c r="LM138" s="119"/>
      <c r="LN138" s="119"/>
      <c r="LO138" s="119"/>
      <c r="LP138" s="119"/>
      <c r="LQ138" s="119"/>
      <c r="LR138" s="119"/>
      <c r="LS138" s="119"/>
      <c r="LT138" s="119"/>
      <c r="LU138" s="119"/>
      <c r="LV138" s="119"/>
      <c r="LW138" s="119"/>
      <c r="LX138" s="119"/>
      <c r="LY138" s="119"/>
      <c r="LZ138" s="119"/>
      <c r="MA138" s="119"/>
      <c r="MB138" s="119"/>
      <c r="MC138" s="119"/>
      <c r="MD138" s="119"/>
      <c r="ME138" s="119"/>
      <c r="MF138" s="119"/>
      <c r="MG138" s="119"/>
      <c r="MH138" s="119"/>
      <c r="MI138" s="119"/>
      <c r="MJ138" s="119"/>
      <c r="MK138" s="119"/>
      <c r="ML138" s="119"/>
      <c r="MM138" s="119"/>
      <c r="MN138" s="119"/>
      <c r="MO138" s="119"/>
      <c r="MP138" s="119"/>
      <c r="MQ138" s="119"/>
      <c r="MR138" s="119"/>
      <c r="MS138" s="119"/>
      <c r="MT138" s="119"/>
      <c r="MU138" s="119"/>
      <c r="MV138" s="119"/>
      <c r="MW138" s="119"/>
      <c r="MX138" s="119"/>
      <c r="MY138" s="119"/>
      <c r="MZ138" s="119"/>
      <c r="NA138" s="119"/>
      <c r="NB138" s="119"/>
      <c r="NC138" s="119"/>
      <c r="ND138" s="119"/>
      <c r="NE138" s="119"/>
      <c r="NF138" s="119"/>
      <c r="NG138" s="119"/>
      <c r="NH138" s="119"/>
      <c r="NI138" s="119"/>
      <c r="NJ138" s="119"/>
      <c r="NK138" s="119"/>
      <c r="NL138" s="119"/>
      <c r="NM138" s="119"/>
      <c r="NN138" s="119"/>
      <c r="NO138" s="119"/>
      <c r="NP138" s="119"/>
      <c r="NQ138" s="119"/>
      <c r="NR138" s="119"/>
      <c r="NS138" s="119"/>
      <c r="NT138" s="119"/>
      <c r="NU138" s="119"/>
      <c r="NV138" s="119"/>
      <c r="NW138" s="119"/>
      <c r="NX138" s="119"/>
    </row>
    <row r="139" spans="1:388" s="134" customFormat="1" ht="25.5" customHeight="1" x14ac:dyDescent="0.2">
      <c r="A139" s="203" t="s">
        <v>21</v>
      </c>
      <c r="B139" s="97"/>
      <c r="C139" s="97"/>
      <c r="D139" s="97"/>
      <c r="E139" s="264">
        <v>37830310</v>
      </c>
      <c r="F139" s="204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119"/>
      <c r="BT139" s="119"/>
      <c r="BU139" s="119"/>
      <c r="BV139" s="119"/>
      <c r="BW139" s="119"/>
      <c r="BX139" s="119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  <c r="CR139" s="119"/>
      <c r="CS139" s="119"/>
      <c r="CT139" s="119"/>
      <c r="CU139" s="119"/>
      <c r="CV139" s="119"/>
      <c r="CW139" s="119"/>
      <c r="CX139" s="119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19"/>
      <c r="DQ139" s="119"/>
      <c r="DR139" s="119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19"/>
      <c r="ER139" s="119"/>
      <c r="ES139" s="119"/>
      <c r="ET139" s="119"/>
      <c r="EU139" s="119"/>
      <c r="EV139" s="119"/>
      <c r="EW139" s="119"/>
      <c r="EX139" s="119"/>
      <c r="EY139" s="119"/>
      <c r="EZ139" s="119"/>
      <c r="FA139" s="119"/>
      <c r="FB139" s="119"/>
      <c r="FC139" s="119"/>
      <c r="FD139" s="119"/>
      <c r="FE139" s="119"/>
      <c r="FF139" s="119"/>
      <c r="FG139" s="119"/>
      <c r="FH139" s="119"/>
      <c r="FI139" s="119"/>
      <c r="FJ139" s="119"/>
      <c r="FK139" s="119"/>
      <c r="FL139" s="119"/>
      <c r="FM139" s="119"/>
      <c r="FN139" s="119"/>
      <c r="FO139" s="119"/>
      <c r="FP139" s="119"/>
      <c r="FQ139" s="119"/>
      <c r="FR139" s="119"/>
      <c r="FS139" s="119"/>
      <c r="FT139" s="119"/>
      <c r="FU139" s="119"/>
      <c r="FV139" s="119"/>
      <c r="FW139" s="119"/>
      <c r="FX139" s="119"/>
      <c r="FY139" s="119"/>
      <c r="FZ139" s="119"/>
      <c r="GA139" s="119"/>
      <c r="GB139" s="119"/>
      <c r="GC139" s="119"/>
      <c r="GD139" s="119"/>
      <c r="GE139" s="119"/>
      <c r="GF139" s="119"/>
      <c r="GG139" s="119"/>
      <c r="GH139" s="119"/>
      <c r="GI139" s="119"/>
      <c r="GJ139" s="119"/>
      <c r="GK139" s="119"/>
      <c r="GL139" s="119"/>
      <c r="GM139" s="119"/>
      <c r="GN139" s="119"/>
      <c r="GO139" s="119"/>
      <c r="GP139" s="119"/>
      <c r="GQ139" s="119"/>
      <c r="GR139" s="119"/>
      <c r="GS139" s="119"/>
      <c r="GT139" s="119"/>
      <c r="GU139" s="119"/>
      <c r="GV139" s="119"/>
      <c r="GW139" s="119"/>
      <c r="GX139" s="119"/>
      <c r="GY139" s="119"/>
      <c r="GZ139" s="119"/>
      <c r="HA139" s="119"/>
      <c r="HB139" s="119"/>
      <c r="HC139" s="119"/>
      <c r="HD139" s="119"/>
      <c r="HE139" s="119"/>
      <c r="HF139" s="119"/>
      <c r="HG139" s="119"/>
      <c r="HH139" s="119"/>
      <c r="HI139" s="119"/>
      <c r="HJ139" s="119"/>
      <c r="HK139" s="119"/>
      <c r="HL139" s="119"/>
      <c r="HM139" s="119"/>
      <c r="HN139" s="119"/>
      <c r="HO139" s="119"/>
      <c r="HP139" s="119"/>
      <c r="HQ139" s="119"/>
      <c r="HR139" s="119"/>
      <c r="HS139" s="119"/>
      <c r="HT139" s="119"/>
      <c r="HU139" s="119"/>
      <c r="HV139" s="119"/>
      <c r="HW139" s="119"/>
      <c r="HX139" s="119"/>
      <c r="HY139" s="119"/>
      <c r="HZ139" s="119"/>
      <c r="IA139" s="119"/>
      <c r="IB139" s="119"/>
      <c r="IC139" s="119"/>
      <c r="ID139" s="119"/>
      <c r="IE139" s="119"/>
      <c r="IF139" s="119"/>
      <c r="IG139" s="119"/>
      <c r="IH139" s="119"/>
      <c r="II139" s="119"/>
      <c r="IJ139" s="119"/>
      <c r="IK139" s="119"/>
      <c r="IL139" s="119"/>
      <c r="IM139" s="119"/>
      <c r="IN139" s="119"/>
      <c r="IO139" s="119"/>
      <c r="IP139" s="119"/>
      <c r="IQ139" s="119"/>
      <c r="IR139" s="119"/>
      <c r="IS139" s="119"/>
      <c r="IT139" s="119"/>
      <c r="IU139" s="119"/>
      <c r="IV139" s="119"/>
      <c r="IW139" s="119"/>
      <c r="IX139" s="119"/>
      <c r="IY139" s="119"/>
      <c r="IZ139" s="119"/>
      <c r="JA139" s="119"/>
      <c r="JB139" s="119"/>
      <c r="JC139" s="119"/>
      <c r="JD139" s="119"/>
      <c r="JE139" s="119"/>
      <c r="JF139" s="119"/>
      <c r="JG139" s="119"/>
      <c r="JH139" s="119"/>
      <c r="JI139" s="119"/>
      <c r="JJ139" s="119"/>
      <c r="JK139" s="119"/>
      <c r="JL139" s="119"/>
      <c r="JM139" s="119"/>
      <c r="JN139" s="119"/>
      <c r="JO139" s="119"/>
      <c r="JP139" s="119"/>
      <c r="JQ139" s="119"/>
      <c r="JR139" s="119"/>
      <c r="JS139" s="119"/>
      <c r="JT139" s="119"/>
      <c r="JU139" s="119"/>
      <c r="JV139" s="119"/>
      <c r="JW139" s="119"/>
      <c r="JX139" s="119"/>
      <c r="JY139" s="119"/>
      <c r="JZ139" s="119"/>
      <c r="KA139" s="119"/>
      <c r="KB139" s="119"/>
      <c r="KC139" s="119"/>
      <c r="KD139" s="119"/>
      <c r="KE139" s="119"/>
      <c r="KF139" s="119"/>
      <c r="KG139" s="119"/>
      <c r="KH139" s="119"/>
      <c r="KI139" s="119"/>
      <c r="KJ139" s="119"/>
      <c r="KK139" s="119"/>
      <c r="KL139" s="119"/>
      <c r="KM139" s="119"/>
      <c r="KN139" s="119"/>
      <c r="KO139" s="119"/>
      <c r="KP139" s="119"/>
      <c r="KQ139" s="119"/>
      <c r="KR139" s="119"/>
      <c r="KS139" s="119"/>
      <c r="KT139" s="119"/>
      <c r="KU139" s="119"/>
      <c r="KV139" s="119"/>
      <c r="KW139" s="119"/>
      <c r="KX139" s="119"/>
      <c r="KY139" s="119"/>
      <c r="KZ139" s="119"/>
      <c r="LA139" s="119"/>
      <c r="LB139" s="119"/>
      <c r="LC139" s="119"/>
      <c r="LD139" s="119"/>
      <c r="LE139" s="119"/>
      <c r="LF139" s="119"/>
      <c r="LG139" s="119"/>
      <c r="LH139" s="119"/>
      <c r="LI139" s="119"/>
      <c r="LJ139" s="119"/>
      <c r="LK139" s="119"/>
      <c r="LL139" s="119"/>
      <c r="LM139" s="119"/>
      <c r="LN139" s="119"/>
      <c r="LO139" s="119"/>
      <c r="LP139" s="119"/>
      <c r="LQ139" s="119"/>
      <c r="LR139" s="119"/>
      <c r="LS139" s="119"/>
      <c r="LT139" s="119"/>
      <c r="LU139" s="119"/>
      <c r="LV139" s="119"/>
      <c r="LW139" s="119"/>
      <c r="LX139" s="119"/>
      <c r="LY139" s="119"/>
      <c r="LZ139" s="119"/>
      <c r="MA139" s="119"/>
      <c r="MB139" s="119"/>
      <c r="MC139" s="119"/>
      <c r="MD139" s="119"/>
      <c r="ME139" s="119"/>
      <c r="MF139" s="119"/>
      <c r="MG139" s="119"/>
      <c r="MH139" s="119"/>
      <c r="MI139" s="119"/>
      <c r="MJ139" s="119"/>
      <c r="MK139" s="119"/>
      <c r="ML139" s="119"/>
      <c r="MM139" s="119"/>
      <c r="MN139" s="119"/>
      <c r="MO139" s="119"/>
      <c r="MP139" s="119"/>
      <c r="MQ139" s="119"/>
      <c r="MR139" s="119"/>
      <c r="MS139" s="119"/>
      <c r="MT139" s="119"/>
      <c r="MU139" s="119"/>
      <c r="MV139" s="119"/>
      <c r="MW139" s="119"/>
      <c r="MX139" s="119"/>
      <c r="MY139" s="119"/>
      <c r="MZ139" s="119"/>
      <c r="NA139" s="119"/>
      <c r="NB139" s="119"/>
      <c r="NC139" s="119"/>
      <c r="ND139" s="119"/>
      <c r="NE139" s="119"/>
      <c r="NF139" s="119"/>
      <c r="NG139" s="119"/>
      <c r="NH139" s="119"/>
      <c r="NI139" s="119"/>
      <c r="NJ139" s="119"/>
      <c r="NK139" s="119"/>
      <c r="NL139" s="119"/>
      <c r="NM139" s="119"/>
      <c r="NN139" s="119"/>
      <c r="NO139" s="119"/>
      <c r="NP139" s="119"/>
      <c r="NQ139" s="119"/>
      <c r="NR139" s="119"/>
      <c r="NS139" s="119"/>
      <c r="NT139" s="119"/>
      <c r="NU139" s="119"/>
      <c r="NV139" s="119"/>
      <c r="NW139" s="119"/>
      <c r="NX139" s="119"/>
    </row>
    <row r="140" spans="1:388" s="135" customFormat="1" ht="25.5" customHeight="1" x14ac:dyDescent="0.2">
      <c r="A140" s="205" t="s">
        <v>34</v>
      </c>
      <c r="B140" s="17"/>
      <c r="C140" s="18"/>
      <c r="D140" s="91"/>
      <c r="E140" s="19">
        <f>E138+E139</f>
        <v>316042035.66999996</v>
      </c>
      <c r="F140" s="206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119"/>
      <c r="BS140" s="119"/>
      <c r="BT140" s="119"/>
      <c r="BU140" s="119"/>
      <c r="BV140" s="119"/>
      <c r="BW140" s="119"/>
      <c r="BX140" s="119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  <c r="CR140" s="119"/>
      <c r="CS140" s="119"/>
      <c r="CT140" s="119"/>
      <c r="CU140" s="119"/>
      <c r="CV140" s="119"/>
      <c r="CW140" s="119"/>
      <c r="CX140" s="119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19"/>
      <c r="DQ140" s="119"/>
      <c r="DR140" s="119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19"/>
      <c r="ER140" s="119"/>
      <c r="ES140" s="119"/>
      <c r="ET140" s="119"/>
      <c r="EU140" s="119"/>
      <c r="EV140" s="119"/>
      <c r="EW140" s="119"/>
      <c r="EX140" s="119"/>
      <c r="EY140" s="119"/>
      <c r="EZ140" s="119"/>
      <c r="FA140" s="119"/>
      <c r="FB140" s="119"/>
      <c r="FC140" s="119"/>
      <c r="FD140" s="119"/>
      <c r="FE140" s="119"/>
      <c r="FF140" s="119"/>
      <c r="FG140" s="119"/>
      <c r="FH140" s="119"/>
      <c r="FI140" s="119"/>
      <c r="FJ140" s="119"/>
      <c r="FK140" s="119"/>
      <c r="FL140" s="119"/>
      <c r="FM140" s="119"/>
      <c r="FN140" s="119"/>
      <c r="FO140" s="119"/>
      <c r="FP140" s="119"/>
      <c r="FQ140" s="119"/>
      <c r="FR140" s="119"/>
      <c r="FS140" s="119"/>
      <c r="FT140" s="119"/>
      <c r="FU140" s="119"/>
      <c r="FV140" s="119"/>
      <c r="FW140" s="119"/>
      <c r="FX140" s="119"/>
      <c r="FY140" s="119"/>
      <c r="FZ140" s="119"/>
      <c r="GA140" s="119"/>
      <c r="GB140" s="119"/>
      <c r="GC140" s="119"/>
      <c r="GD140" s="119"/>
      <c r="GE140" s="119"/>
      <c r="GF140" s="119"/>
      <c r="GG140" s="119"/>
      <c r="GH140" s="119"/>
      <c r="GI140" s="119"/>
      <c r="GJ140" s="119"/>
      <c r="GK140" s="119"/>
      <c r="GL140" s="119"/>
      <c r="GM140" s="119"/>
      <c r="GN140" s="119"/>
      <c r="GO140" s="119"/>
      <c r="GP140" s="119"/>
      <c r="GQ140" s="119"/>
      <c r="GR140" s="119"/>
      <c r="GS140" s="119"/>
      <c r="GT140" s="119"/>
      <c r="GU140" s="119"/>
      <c r="GV140" s="119"/>
      <c r="GW140" s="119"/>
      <c r="GX140" s="119"/>
      <c r="GY140" s="119"/>
      <c r="GZ140" s="119"/>
      <c r="HA140" s="119"/>
      <c r="HB140" s="119"/>
      <c r="HC140" s="119"/>
      <c r="HD140" s="119"/>
      <c r="HE140" s="119"/>
      <c r="HF140" s="119"/>
      <c r="HG140" s="119"/>
      <c r="HH140" s="119"/>
      <c r="HI140" s="119"/>
      <c r="HJ140" s="119"/>
      <c r="HK140" s="119"/>
      <c r="HL140" s="119"/>
      <c r="HM140" s="119"/>
      <c r="HN140" s="119"/>
      <c r="HO140" s="119"/>
      <c r="HP140" s="119"/>
      <c r="HQ140" s="119"/>
      <c r="HR140" s="119"/>
      <c r="HS140" s="119"/>
      <c r="HT140" s="119"/>
      <c r="HU140" s="119"/>
      <c r="HV140" s="119"/>
      <c r="HW140" s="119"/>
      <c r="HX140" s="119"/>
      <c r="HY140" s="119"/>
      <c r="HZ140" s="119"/>
      <c r="IA140" s="119"/>
      <c r="IB140" s="119"/>
      <c r="IC140" s="119"/>
      <c r="ID140" s="119"/>
      <c r="IE140" s="119"/>
      <c r="IF140" s="119"/>
      <c r="IG140" s="119"/>
      <c r="IH140" s="119"/>
      <c r="II140" s="119"/>
      <c r="IJ140" s="119"/>
      <c r="IK140" s="119"/>
      <c r="IL140" s="119"/>
      <c r="IM140" s="119"/>
      <c r="IN140" s="119"/>
      <c r="IO140" s="119"/>
      <c r="IP140" s="119"/>
      <c r="IQ140" s="119"/>
      <c r="IR140" s="119"/>
      <c r="IS140" s="119"/>
      <c r="IT140" s="119"/>
      <c r="IU140" s="119"/>
      <c r="IV140" s="119"/>
      <c r="IW140" s="119"/>
      <c r="IX140" s="119"/>
      <c r="IY140" s="119"/>
      <c r="IZ140" s="119"/>
      <c r="JA140" s="119"/>
      <c r="JB140" s="119"/>
      <c r="JC140" s="119"/>
      <c r="JD140" s="119"/>
      <c r="JE140" s="119"/>
      <c r="JF140" s="119"/>
      <c r="JG140" s="119"/>
      <c r="JH140" s="119"/>
      <c r="JI140" s="119"/>
      <c r="JJ140" s="119"/>
      <c r="JK140" s="119"/>
      <c r="JL140" s="119"/>
      <c r="JM140" s="119"/>
      <c r="JN140" s="119"/>
      <c r="JO140" s="119"/>
      <c r="JP140" s="119"/>
      <c r="JQ140" s="119"/>
      <c r="JR140" s="119"/>
      <c r="JS140" s="119"/>
      <c r="JT140" s="119"/>
      <c r="JU140" s="119"/>
      <c r="JV140" s="119"/>
      <c r="JW140" s="119"/>
      <c r="JX140" s="119"/>
      <c r="JY140" s="119"/>
      <c r="JZ140" s="119"/>
      <c r="KA140" s="119"/>
      <c r="KB140" s="119"/>
      <c r="KC140" s="119"/>
      <c r="KD140" s="119"/>
      <c r="KE140" s="119"/>
      <c r="KF140" s="119"/>
      <c r="KG140" s="119"/>
      <c r="KH140" s="119"/>
      <c r="KI140" s="119"/>
      <c r="KJ140" s="119"/>
      <c r="KK140" s="119"/>
      <c r="KL140" s="119"/>
      <c r="KM140" s="119"/>
      <c r="KN140" s="119"/>
      <c r="KO140" s="119"/>
      <c r="KP140" s="119"/>
      <c r="KQ140" s="119"/>
      <c r="KR140" s="119"/>
      <c r="KS140" s="119"/>
      <c r="KT140" s="119"/>
      <c r="KU140" s="119"/>
      <c r="KV140" s="119"/>
      <c r="KW140" s="119"/>
      <c r="KX140" s="119"/>
      <c r="KY140" s="119"/>
      <c r="KZ140" s="119"/>
      <c r="LA140" s="119"/>
      <c r="LB140" s="119"/>
      <c r="LC140" s="119"/>
      <c r="LD140" s="119"/>
      <c r="LE140" s="119"/>
      <c r="LF140" s="119"/>
      <c r="LG140" s="119"/>
      <c r="LH140" s="119"/>
      <c r="LI140" s="119"/>
      <c r="LJ140" s="119"/>
      <c r="LK140" s="119"/>
      <c r="LL140" s="119"/>
      <c r="LM140" s="119"/>
      <c r="LN140" s="119"/>
      <c r="LO140" s="119"/>
      <c r="LP140" s="119"/>
      <c r="LQ140" s="119"/>
      <c r="LR140" s="119"/>
      <c r="LS140" s="119"/>
      <c r="LT140" s="119"/>
      <c r="LU140" s="119"/>
      <c r="LV140" s="119"/>
      <c r="LW140" s="119"/>
      <c r="LX140" s="119"/>
      <c r="LY140" s="119"/>
      <c r="LZ140" s="119"/>
      <c r="MA140" s="119"/>
      <c r="MB140" s="119"/>
      <c r="MC140" s="119"/>
      <c r="MD140" s="119"/>
      <c r="ME140" s="119"/>
      <c r="MF140" s="119"/>
      <c r="MG140" s="119"/>
      <c r="MH140" s="119"/>
      <c r="MI140" s="119"/>
      <c r="MJ140" s="119"/>
      <c r="MK140" s="119"/>
      <c r="ML140" s="119"/>
      <c r="MM140" s="119"/>
      <c r="MN140" s="119"/>
      <c r="MO140" s="119"/>
      <c r="MP140" s="119"/>
      <c r="MQ140" s="119"/>
      <c r="MR140" s="119"/>
      <c r="MS140" s="119"/>
      <c r="MT140" s="119"/>
      <c r="MU140" s="119"/>
      <c r="MV140" s="119"/>
      <c r="MW140" s="119"/>
      <c r="MX140" s="119"/>
      <c r="MY140" s="119"/>
      <c r="MZ140" s="119"/>
      <c r="NA140" s="119"/>
      <c r="NB140" s="119"/>
      <c r="NC140" s="119"/>
      <c r="ND140" s="119"/>
      <c r="NE140" s="119"/>
      <c r="NF140" s="119"/>
      <c r="NG140" s="119"/>
      <c r="NH140" s="119"/>
      <c r="NI140" s="119"/>
      <c r="NJ140" s="119"/>
      <c r="NK140" s="119"/>
      <c r="NL140" s="119"/>
      <c r="NM140" s="119"/>
      <c r="NN140" s="119"/>
      <c r="NO140" s="119"/>
      <c r="NP140" s="119"/>
      <c r="NQ140" s="119"/>
      <c r="NR140" s="119"/>
      <c r="NS140" s="119"/>
      <c r="NT140" s="119"/>
      <c r="NU140" s="119"/>
      <c r="NV140" s="119"/>
      <c r="NW140" s="119"/>
      <c r="NX140" s="119"/>
    </row>
    <row r="141" spans="1:388" s="123" customFormat="1" ht="25.5" customHeight="1" x14ac:dyDescent="0.2">
      <c r="A141" s="50"/>
      <c r="B141" s="50"/>
      <c r="C141" s="51"/>
      <c r="D141" s="50"/>
      <c r="E141" s="20"/>
      <c r="F141" s="207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19"/>
      <c r="CV141" s="119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19"/>
      <c r="ER141" s="119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19"/>
      <c r="GD141" s="119"/>
      <c r="GE141" s="119"/>
      <c r="GF141" s="119"/>
      <c r="GG141" s="119"/>
      <c r="GH141" s="119"/>
      <c r="GI141" s="119"/>
      <c r="GJ141" s="119"/>
      <c r="GK141" s="119"/>
      <c r="GL141" s="119"/>
      <c r="GM141" s="119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19"/>
      <c r="HP141" s="119"/>
      <c r="HQ141" s="119"/>
      <c r="HR141" s="119"/>
      <c r="HS141" s="119"/>
      <c r="HT141" s="119"/>
      <c r="HU141" s="119"/>
      <c r="HV141" s="119"/>
      <c r="HW141" s="119"/>
      <c r="HX141" s="119"/>
      <c r="HY141" s="119"/>
      <c r="HZ141" s="119"/>
      <c r="IA141" s="119"/>
      <c r="IB141" s="119"/>
      <c r="IC141" s="119"/>
      <c r="ID141" s="119"/>
      <c r="IE141" s="119"/>
      <c r="IF141" s="119"/>
      <c r="IG141" s="119"/>
      <c r="IH141" s="119"/>
      <c r="II141" s="119"/>
      <c r="IJ141" s="119"/>
      <c r="IK141" s="119"/>
      <c r="IL141" s="119"/>
      <c r="IM141" s="119"/>
      <c r="IN141" s="119"/>
      <c r="IO141" s="119"/>
      <c r="IP141" s="119"/>
      <c r="IQ141" s="119"/>
      <c r="IR141" s="119"/>
      <c r="IS141" s="119"/>
      <c r="IT141" s="119"/>
      <c r="IU141" s="119"/>
      <c r="IV141" s="119"/>
      <c r="IW141" s="119"/>
      <c r="IX141" s="119"/>
      <c r="IY141" s="119"/>
      <c r="IZ141" s="119"/>
      <c r="JA141" s="119"/>
      <c r="JB141" s="119"/>
      <c r="JC141" s="119"/>
      <c r="JD141" s="119"/>
      <c r="JE141" s="119"/>
      <c r="JF141" s="119"/>
      <c r="JG141" s="119"/>
      <c r="JH141" s="119"/>
      <c r="JI141" s="119"/>
      <c r="JJ141" s="119"/>
      <c r="JK141" s="119"/>
      <c r="JL141" s="119"/>
      <c r="JM141" s="119"/>
      <c r="JN141" s="119"/>
      <c r="JO141" s="119"/>
      <c r="JP141" s="119"/>
      <c r="JQ141" s="119"/>
      <c r="JR141" s="119"/>
      <c r="JS141" s="119"/>
      <c r="JT141" s="119"/>
      <c r="JU141" s="119"/>
      <c r="JV141" s="119"/>
      <c r="JW141" s="119"/>
      <c r="JX141" s="119"/>
      <c r="JY141" s="119"/>
      <c r="JZ141" s="119"/>
      <c r="KA141" s="119"/>
      <c r="KB141" s="119"/>
      <c r="KC141" s="119"/>
      <c r="KD141" s="119"/>
      <c r="KE141" s="119"/>
      <c r="KF141" s="119"/>
      <c r="KG141" s="119"/>
      <c r="KH141" s="119"/>
      <c r="KI141" s="119"/>
      <c r="KJ141" s="119"/>
      <c r="KK141" s="119"/>
      <c r="KL141" s="119"/>
      <c r="KM141" s="119"/>
      <c r="KN141" s="119"/>
      <c r="KO141" s="119"/>
      <c r="KP141" s="119"/>
      <c r="KQ141" s="119"/>
      <c r="KR141" s="119"/>
      <c r="KS141" s="119"/>
      <c r="KT141" s="119"/>
      <c r="KU141" s="119"/>
      <c r="KV141" s="119"/>
      <c r="KW141" s="119"/>
      <c r="KX141" s="119"/>
      <c r="KY141" s="119"/>
      <c r="KZ141" s="119"/>
      <c r="LA141" s="119"/>
      <c r="LB141" s="119"/>
      <c r="LC141" s="119"/>
      <c r="LD141" s="119"/>
      <c r="LE141" s="119"/>
      <c r="LF141" s="119"/>
      <c r="LG141" s="119"/>
      <c r="LH141" s="119"/>
      <c r="LI141" s="119"/>
      <c r="LJ141" s="119"/>
      <c r="LK141" s="119"/>
      <c r="LL141" s="119"/>
      <c r="LM141" s="119"/>
      <c r="LN141" s="119"/>
      <c r="LO141" s="119"/>
      <c r="LP141" s="119"/>
      <c r="LQ141" s="119"/>
      <c r="LR141" s="119"/>
      <c r="LS141" s="119"/>
      <c r="LT141" s="119"/>
      <c r="LU141" s="119"/>
      <c r="LV141" s="119"/>
      <c r="LW141" s="119"/>
      <c r="LX141" s="119"/>
      <c r="LY141" s="119"/>
      <c r="LZ141" s="119"/>
      <c r="MA141" s="119"/>
      <c r="MB141" s="119"/>
      <c r="MC141" s="119"/>
      <c r="MD141" s="119"/>
      <c r="ME141" s="119"/>
      <c r="MF141" s="119"/>
      <c r="MG141" s="119"/>
      <c r="MH141" s="119"/>
      <c r="MI141" s="119"/>
      <c r="MJ141" s="119"/>
      <c r="MK141" s="119"/>
      <c r="ML141" s="119"/>
      <c r="MM141" s="119"/>
      <c r="MN141" s="119"/>
      <c r="MO141" s="119"/>
      <c r="MP141" s="119"/>
      <c r="MQ141" s="119"/>
      <c r="MR141" s="119"/>
      <c r="MS141" s="119"/>
      <c r="MT141" s="119"/>
      <c r="MU141" s="119"/>
      <c r="MV141" s="119"/>
      <c r="MW141" s="119"/>
      <c r="MX141" s="119"/>
      <c r="MY141" s="119"/>
      <c r="MZ141" s="119"/>
      <c r="NA141" s="119"/>
      <c r="NB141" s="119"/>
      <c r="NC141" s="119"/>
      <c r="ND141" s="119"/>
      <c r="NE141" s="119"/>
      <c r="NF141" s="119"/>
      <c r="NG141" s="119"/>
      <c r="NH141" s="119"/>
      <c r="NI141" s="119"/>
      <c r="NJ141" s="119"/>
      <c r="NK141" s="119"/>
      <c r="NL141" s="119"/>
      <c r="NM141" s="119"/>
      <c r="NN141" s="119"/>
      <c r="NO141" s="119"/>
      <c r="NP141" s="119"/>
      <c r="NQ141" s="119"/>
      <c r="NR141" s="119"/>
      <c r="NS141" s="119"/>
      <c r="NT141" s="119"/>
      <c r="NU141" s="119"/>
      <c r="NV141" s="119"/>
      <c r="NW141" s="119"/>
      <c r="NX141" s="119"/>
    </row>
    <row r="142" spans="1:388" s="135" customFormat="1" ht="24.75" customHeight="1" x14ac:dyDescent="0.2">
      <c r="A142" s="187" t="s">
        <v>23</v>
      </c>
      <c r="B142" s="62"/>
      <c r="C142" s="66"/>
      <c r="D142" s="62"/>
      <c r="E142" s="48"/>
      <c r="F142" s="208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19"/>
      <c r="CB142" s="119"/>
      <c r="CC142" s="119"/>
      <c r="CD142" s="119"/>
      <c r="CE142" s="119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  <c r="CR142" s="119"/>
      <c r="CS142" s="119"/>
      <c r="CT142" s="119"/>
      <c r="CU142" s="119"/>
      <c r="CV142" s="119"/>
      <c r="CW142" s="119"/>
      <c r="CX142" s="119"/>
      <c r="CY142" s="119"/>
      <c r="CZ142" s="119"/>
      <c r="DA142" s="119"/>
      <c r="DB142" s="119"/>
      <c r="DC142" s="119"/>
      <c r="DD142" s="119"/>
      <c r="DE142" s="119"/>
      <c r="DF142" s="119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19"/>
      <c r="DQ142" s="119"/>
      <c r="DR142" s="119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19"/>
      <c r="FA142" s="119"/>
      <c r="FB142" s="119"/>
      <c r="FC142" s="119"/>
      <c r="FD142" s="119"/>
      <c r="FE142" s="119"/>
      <c r="FF142" s="119"/>
      <c r="FG142" s="119"/>
      <c r="FH142" s="119"/>
      <c r="FI142" s="119"/>
      <c r="FJ142" s="119"/>
      <c r="FK142" s="119"/>
      <c r="FL142" s="119"/>
      <c r="FM142" s="119"/>
      <c r="FN142" s="119"/>
      <c r="FO142" s="119"/>
      <c r="FP142" s="119"/>
      <c r="FQ142" s="119"/>
      <c r="FR142" s="119"/>
      <c r="FS142" s="119"/>
      <c r="FT142" s="119"/>
      <c r="FU142" s="119"/>
      <c r="FV142" s="119"/>
      <c r="FW142" s="119"/>
      <c r="FX142" s="119"/>
      <c r="FY142" s="119"/>
      <c r="FZ142" s="119"/>
      <c r="GA142" s="119"/>
      <c r="GB142" s="119"/>
      <c r="GC142" s="119"/>
      <c r="GD142" s="119"/>
      <c r="GE142" s="119"/>
      <c r="GF142" s="119"/>
      <c r="GG142" s="119"/>
      <c r="GH142" s="119"/>
      <c r="GI142" s="119"/>
      <c r="GJ142" s="119"/>
      <c r="GK142" s="119"/>
      <c r="GL142" s="119"/>
      <c r="GM142" s="119"/>
      <c r="GN142" s="119"/>
      <c r="GO142" s="119"/>
      <c r="GP142" s="119"/>
      <c r="GQ142" s="119"/>
      <c r="GR142" s="119"/>
      <c r="GS142" s="119"/>
      <c r="GT142" s="119"/>
      <c r="GU142" s="119"/>
      <c r="GV142" s="119"/>
      <c r="GW142" s="119"/>
      <c r="GX142" s="119"/>
      <c r="GY142" s="119"/>
      <c r="GZ142" s="119"/>
      <c r="HA142" s="119"/>
      <c r="HB142" s="119"/>
      <c r="HC142" s="119"/>
      <c r="HD142" s="119"/>
      <c r="HE142" s="119"/>
      <c r="HF142" s="119"/>
      <c r="HG142" s="119"/>
      <c r="HH142" s="119"/>
      <c r="HI142" s="119"/>
      <c r="HJ142" s="119"/>
      <c r="HK142" s="119"/>
      <c r="HL142" s="119"/>
      <c r="HM142" s="119"/>
      <c r="HN142" s="119"/>
      <c r="HO142" s="119"/>
      <c r="HP142" s="119"/>
      <c r="HQ142" s="119"/>
      <c r="HR142" s="119"/>
      <c r="HS142" s="119"/>
      <c r="HT142" s="119"/>
      <c r="HU142" s="119"/>
      <c r="HV142" s="119"/>
      <c r="HW142" s="119"/>
      <c r="HX142" s="119"/>
      <c r="HY142" s="119"/>
      <c r="HZ142" s="119"/>
      <c r="IA142" s="119"/>
      <c r="IB142" s="119"/>
      <c r="IC142" s="119"/>
      <c r="ID142" s="119"/>
      <c r="IE142" s="119"/>
      <c r="IF142" s="119"/>
      <c r="IG142" s="119"/>
      <c r="IH142" s="119"/>
      <c r="II142" s="119"/>
      <c r="IJ142" s="119"/>
      <c r="IK142" s="119"/>
      <c r="IL142" s="119"/>
      <c r="IM142" s="119"/>
      <c r="IN142" s="119"/>
      <c r="IO142" s="119"/>
      <c r="IP142" s="119"/>
      <c r="IQ142" s="119"/>
      <c r="IR142" s="119"/>
      <c r="IS142" s="119"/>
      <c r="IT142" s="119"/>
      <c r="IU142" s="119"/>
      <c r="IV142" s="119"/>
      <c r="IW142" s="119"/>
      <c r="IX142" s="119"/>
      <c r="IY142" s="119"/>
      <c r="IZ142" s="119"/>
      <c r="JA142" s="119"/>
      <c r="JB142" s="119"/>
      <c r="JC142" s="119"/>
      <c r="JD142" s="119"/>
      <c r="JE142" s="119"/>
      <c r="JF142" s="119"/>
      <c r="JG142" s="119"/>
      <c r="JH142" s="119"/>
      <c r="JI142" s="119"/>
      <c r="JJ142" s="119"/>
      <c r="JK142" s="119"/>
      <c r="JL142" s="119"/>
      <c r="JM142" s="119"/>
      <c r="JN142" s="119"/>
      <c r="JO142" s="119"/>
      <c r="JP142" s="119"/>
      <c r="JQ142" s="119"/>
      <c r="JR142" s="119"/>
      <c r="JS142" s="119"/>
      <c r="JT142" s="119"/>
      <c r="JU142" s="119"/>
      <c r="JV142" s="119"/>
      <c r="JW142" s="119"/>
      <c r="JX142" s="119"/>
      <c r="JY142" s="119"/>
      <c r="JZ142" s="119"/>
      <c r="KA142" s="119"/>
      <c r="KB142" s="119"/>
      <c r="KC142" s="119"/>
      <c r="KD142" s="119"/>
      <c r="KE142" s="119"/>
      <c r="KF142" s="119"/>
      <c r="KG142" s="119"/>
      <c r="KH142" s="119"/>
      <c r="KI142" s="119"/>
      <c r="KJ142" s="119"/>
      <c r="KK142" s="119"/>
      <c r="KL142" s="119"/>
      <c r="KM142" s="119"/>
      <c r="KN142" s="119"/>
      <c r="KO142" s="119"/>
      <c r="KP142" s="119"/>
      <c r="KQ142" s="119"/>
      <c r="KR142" s="119"/>
      <c r="KS142" s="119"/>
      <c r="KT142" s="119"/>
      <c r="KU142" s="119"/>
      <c r="KV142" s="119"/>
      <c r="KW142" s="119"/>
      <c r="KX142" s="119"/>
      <c r="KY142" s="119"/>
      <c r="KZ142" s="119"/>
      <c r="LA142" s="119"/>
      <c r="LB142" s="119"/>
      <c r="LC142" s="119"/>
      <c r="LD142" s="119"/>
      <c r="LE142" s="119"/>
      <c r="LF142" s="119"/>
      <c r="LG142" s="119"/>
      <c r="LH142" s="119"/>
      <c r="LI142" s="119"/>
      <c r="LJ142" s="119"/>
      <c r="LK142" s="119"/>
      <c r="LL142" s="119"/>
      <c r="LM142" s="119"/>
      <c r="LN142" s="119"/>
      <c r="LO142" s="119"/>
      <c r="LP142" s="119"/>
      <c r="LQ142" s="119"/>
      <c r="LR142" s="119"/>
      <c r="LS142" s="119"/>
      <c r="LT142" s="119"/>
      <c r="LU142" s="119"/>
      <c r="LV142" s="119"/>
      <c r="LW142" s="119"/>
      <c r="LX142" s="119"/>
      <c r="LY142" s="119"/>
      <c r="LZ142" s="119"/>
      <c r="MA142" s="119"/>
      <c r="MB142" s="119"/>
      <c r="MC142" s="119"/>
      <c r="MD142" s="119"/>
      <c r="ME142" s="119"/>
      <c r="MF142" s="119"/>
      <c r="MG142" s="119"/>
      <c r="MH142" s="119"/>
      <c r="MI142" s="119"/>
      <c r="MJ142" s="119"/>
      <c r="MK142" s="119"/>
      <c r="ML142" s="119"/>
      <c r="MM142" s="119"/>
      <c r="MN142" s="119"/>
      <c r="MO142" s="119"/>
      <c r="MP142" s="119"/>
      <c r="MQ142" s="119"/>
      <c r="MR142" s="119"/>
      <c r="MS142" s="119"/>
      <c r="MT142" s="119"/>
      <c r="MU142" s="119"/>
      <c r="MV142" s="119"/>
      <c r="MW142" s="119"/>
      <c r="MX142" s="119"/>
      <c r="MY142" s="119"/>
      <c r="MZ142" s="119"/>
      <c r="NA142" s="119"/>
      <c r="NB142" s="119"/>
      <c r="NC142" s="119"/>
      <c r="ND142" s="119"/>
      <c r="NE142" s="119"/>
      <c r="NF142" s="119"/>
      <c r="NG142" s="119"/>
      <c r="NH142" s="119"/>
      <c r="NI142" s="119"/>
      <c r="NJ142" s="119"/>
      <c r="NK142" s="119"/>
      <c r="NL142" s="119"/>
      <c r="NM142" s="119"/>
      <c r="NN142" s="119"/>
      <c r="NO142" s="119"/>
      <c r="NP142" s="119"/>
      <c r="NQ142" s="119"/>
      <c r="NR142" s="119"/>
      <c r="NS142" s="119"/>
      <c r="NT142" s="119"/>
      <c r="NU142" s="119"/>
      <c r="NV142" s="119"/>
      <c r="NW142" s="119"/>
      <c r="NX142" s="119"/>
    </row>
    <row r="143" spans="1:388" s="135" customFormat="1" ht="24.75" customHeight="1" x14ac:dyDescent="0.2">
      <c r="A143" s="67"/>
      <c r="B143" s="67"/>
      <c r="C143" s="68"/>
      <c r="D143" s="67"/>
      <c r="E143" s="69"/>
      <c r="F143" s="20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/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  <c r="FF143" s="119"/>
      <c r="FG143" s="119"/>
      <c r="FH143" s="119"/>
      <c r="FI143" s="119"/>
      <c r="FJ143" s="119"/>
      <c r="FK143" s="119"/>
      <c r="FL143" s="119"/>
      <c r="FM143" s="119"/>
      <c r="FN143" s="119"/>
      <c r="FO143" s="119"/>
      <c r="FP143" s="119"/>
      <c r="FQ143" s="119"/>
      <c r="FR143" s="119"/>
      <c r="FS143" s="119"/>
      <c r="FT143" s="119"/>
      <c r="FU143" s="119"/>
      <c r="FV143" s="119"/>
      <c r="FW143" s="119"/>
      <c r="FX143" s="119"/>
      <c r="FY143" s="119"/>
      <c r="FZ143" s="119"/>
      <c r="GA143" s="119"/>
      <c r="GB143" s="119"/>
      <c r="GC143" s="119"/>
      <c r="GD143" s="119"/>
      <c r="GE143" s="119"/>
      <c r="GF143" s="119"/>
      <c r="GG143" s="119"/>
      <c r="GH143" s="119"/>
      <c r="GI143" s="119"/>
      <c r="GJ143" s="119"/>
      <c r="GK143" s="119"/>
      <c r="GL143" s="119"/>
      <c r="GM143" s="119"/>
      <c r="GN143" s="119"/>
      <c r="GO143" s="119"/>
      <c r="GP143" s="119"/>
      <c r="GQ143" s="119"/>
      <c r="GR143" s="119"/>
      <c r="GS143" s="119"/>
      <c r="GT143" s="119"/>
      <c r="GU143" s="119"/>
      <c r="GV143" s="119"/>
      <c r="GW143" s="119"/>
      <c r="GX143" s="119"/>
      <c r="GY143" s="119"/>
      <c r="GZ143" s="119"/>
      <c r="HA143" s="119"/>
      <c r="HB143" s="119"/>
      <c r="HC143" s="119"/>
      <c r="HD143" s="119"/>
      <c r="HE143" s="119"/>
      <c r="HF143" s="119"/>
      <c r="HG143" s="119"/>
      <c r="HH143" s="119"/>
      <c r="HI143" s="119"/>
      <c r="HJ143" s="119"/>
      <c r="HK143" s="119"/>
      <c r="HL143" s="119"/>
      <c r="HM143" s="119"/>
      <c r="HN143" s="119"/>
      <c r="HO143" s="119"/>
      <c r="HP143" s="119"/>
      <c r="HQ143" s="119"/>
      <c r="HR143" s="119"/>
      <c r="HS143" s="119"/>
      <c r="HT143" s="119"/>
      <c r="HU143" s="119"/>
      <c r="HV143" s="119"/>
      <c r="HW143" s="119"/>
      <c r="HX143" s="119"/>
      <c r="HY143" s="119"/>
      <c r="HZ143" s="119"/>
      <c r="IA143" s="119"/>
      <c r="IB143" s="119"/>
      <c r="IC143" s="119"/>
      <c r="ID143" s="119"/>
      <c r="IE143" s="119"/>
      <c r="IF143" s="119"/>
      <c r="IG143" s="119"/>
      <c r="IH143" s="119"/>
      <c r="II143" s="119"/>
      <c r="IJ143" s="119"/>
      <c r="IK143" s="119"/>
      <c r="IL143" s="119"/>
      <c r="IM143" s="119"/>
      <c r="IN143" s="119"/>
      <c r="IO143" s="119"/>
      <c r="IP143" s="119"/>
      <c r="IQ143" s="119"/>
      <c r="IR143" s="119"/>
      <c r="IS143" s="119"/>
      <c r="IT143" s="119"/>
      <c r="IU143" s="119"/>
      <c r="IV143" s="119"/>
      <c r="IW143" s="119"/>
      <c r="IX143" s="119"/>
      <c r="IY143" s="119"/>
      <c r="IZ143" s="119"/>
      <c r="JA143" s="119"/>
      <c r="JB143" s="119"/>
      <c r="JC143" s="119"/>
      <c r="JD143" s="119"/>
      <c r="JE143" s="119"/>
      <c r="JF143" s="119"/>
      <c r="JG143" s="119"/>
      <c r="JH143" s="119"/>
      <c r="JI143" s="119"/>
      <c r="JJ143" s="119"/>
      <c r="JK143" s="119"/>
      <c r="JL143" s="119"/>
      <c r="JM143" s="119"/>
      <c r="JN143" s="119"/>
      <c r="JO143" s="119"/>
      <c r="JP143" s="119"/>
      <c r="JQ143" s="119"/>
      <c r="JR143" s="119"/>
      <c r="JS143" s="119"/>
      <c r="JT143" s="119"/>
      <c r="JU143" s="119"/>
      <c r="JV143" s="119"/>
      <c r="JW143" s="119"/>
      <c r="JX143" s="119"/>
      <c r="JY143" s="119"/>
      <c r="JZ143" s="119"/>
      <c r="KA143" s="119"/>
      <c r="KB143" s="119"/>
      <c r="KC143" s="119"/>
      <c r="KD143" s="119"/>
      <c r="KE143" s="119"/>
      <c r="KF143" s="119"/>
      <c r="KG143" s="119"/>
      <c r="KH143" s="119"/>
      <c r="KI143" s="119"/>
      <c r="KJ143" s="119"/>
      <c r="KK143" s="119"/>
      <c r="KL143" s="119"/>
      <c r="KM143" s="119"/>
      <c r="KN143" s="119"/>
      <c r="KO143" s="119"/>
      <c r="KP143" s="119"/>
      <c r="KQ143" s="119"/>
      <c r="KR143" s="119"/>
      <c r="KS143" s="119"/>
      <c r="KT143" s="119"/>
      <c r="KU143" s="119"/>
      <c r="KV143" s="119"/>
      <c r="KW143" s="119"/>
      <c r="KX143" s="119"/>
      <c r="KY143" s="119"/>
      <c r="KZ143" s="119"/>
      <c r="LA143" s="119"/>
      <c r="LB143" s="119"/>
      <c r="LC143" s="119"/>
      <c r="LD143" s="119"/>
      <c r="LE143" s="119"/>
      <c r="LF143" s="119"/>
      <c r="LG143" s="119"/>
      <c r="LH143" s="119"/>
      <c r="LI143" s="119"/>
      <c r="LJ143" s="119"/>
      <c r="LK143" s="119"/>
      <c r="LL143" s="119"/>
      <c r="LM143" s="119"/>
      <c r="LN143" s="119"/>
      <c r="LO143" s="119"/>
      <c r="LP143" s="119"/>
      <c r="LQ143" s="119"/>
      <c r="LR143" s="119"/>
      <c r="LS143" s="119"/>
      <c r="LT143" s="119"/>
      <c r="LU143" s="119"/>
      <c r="LV143" s="119"/>
      <c r="LW143" s="119"/>
      <c r="LX143" s="119"/>
      <c r="LY143" s="119"/>
      <c r="LZ143" s="119"/>
      <c r="MA143" s="119"/>
      <c r="MB143" s="119"/>
      <c r="MC143" s="119"/>
      <c r="MD143" s="119"/>
      <c r="ME143" s="119"/>
      <c r="MF143" s="119"/>
      <c r="MG143" s="119"/>
      <c r="MH143" s="119"/>
      <c r="MI143" s="119"/>
      <c r="MJ143" s="119"/>
      <c r="MK143" s="119"/>
      <c r="ML143" s="119"/>
      <c r="MM143" s="119"/>
      <c r="MN143" s="119"/>
      <c r="MO143" s="119"/>
      <c r="MP143" s="119"/>
      <c r="MQ143" s="119"/>
      <c r="MR143" s="119"/>
      <c r="MS143" s="119"/>
      <c r="MT143" s="119"/>
      <c r="MU143" s="119"/>
      <c r="MV143" s="119"/>
      <c r="MW143" s="119"/>
      <c r="MX143" s="119"/>
      <c r="MY143" s="119"/>
      <c r="MZ143" s="119"/>
      <c r="NA143" s="119"/>
      <c r="NB143" s="119"/>
      <c r="NC143" s="119"/>
      <c r="ND143" s="119"/>
      <c r="NE143" s="119"/>
      <c r="NF143" s="119"/>
      <c r="NG143" s="119"/>
      <c r="NH143" s="119"/>
      <c r="NI143" s="119"/>
      <c r="NJ143" s="119"/>
      <c r="NK143" s="119"/>
      <c r="NL143" s="119"/>
      <c r="NM143" s="119"/>
      <c r="NN143" s="119"/>
      <c r="NO143" s="119"/>
      <c r="NP143" s="119"/>
      <c r="NQ143" s="119"/>
      <c r="NR143" s="119"/>
      <c r="NS143" s="119"/>
      <c r="NT143" s="119"/>
      <c r="NU143" s="119"/>
      <c r="NV143" s="119"/>
      <c r="NW143" s="119"/>
      <c r="NX143" s="119"/>
    </row>
    <row r="144" spans="1:388" s="121" customFormat="1" ht="25.5" customHeight="1" x14ac:dyDescent="0.2">
      <c r="A144" s="9" t="s">
        <v>24</v>
      </c>
      <c r="B144" s="35"/>
      <c r="C144" s="70"/>
      <c r="D144" s="35"/>
      <c r="E144" s="71"/>
      <c r="F144" s="210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19"/>
      <c r="CS144" s="119"/>
      <c r="CT144" s="119"/>
      <c r="CU144" s="119"/>
      <c r="CV144" s="119"/>
      <c r="CW144" s="119"/>
      <c r="CX144" s="119"/>
      <c r="CY144" s="119"/>
      <c r="CZ144" s="119"/>
      <c r="DA144" s="119"/>
      <c r="DB144" s="119"/>
      <c r="DC144" s="119"/>
      <c r="DD144" s="119"/>
      <c r="DE144" s="119"/>
      <c r="DF144" s="119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19"/>
      <c r="DQ144" s="119"/>
      <c r="DR144" s="119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19"/>
      <c r="ER144" s="119"/>
      <c r="ES144" s="119"/>
      <c r="ET144" s="119"/>
      <c r="EU144" s="119"/>
      <c r="EV144" s="119"/>
      <c r="EW144" s="119"/>
      <c r="EX144" s="119"/>
      <c r="EY144" s="119"/>
      <c r="EZ144" s="119"/>
      <c r="FA144" s="119"/>
      <c r="FB144" s="119"/>
      <c r="FC144" s="119"/>
      <c r="FD144" s="119"/>
      <c r="FE144" s="119"/>
      <c r="FF144" s="119"/>
      <c r="FG144" s="119"/>
      <c r="FH144" s="119"/>
      <c r="FI144" s="119"/>
      <c r="FJ144" s="119"/>
      <c r="FK144" s="119"/>
      <c r="FL144" s="119"/>
      <c r="FM144" s="119"/>
      <c r="FN144" s="119"/>
      <c r="FO144" s="119"/>
      <c r="FP144" s="119"/>
      <c r="FQ144" s="119"/>
      <c r="FR144" s="119"/>
      <c r="FS144" s="119"/>
      <c r="FT144" s="119"/>
      <c r="FU144" s="119"/>
      <c r="FV144" s="119"/>
      <c r="FW144" s="119"/>
      <c r="FX144" s="119"/>
      <c r="FY144" s="119"/>
      <c r="FZ144" s="119"/>
      <c r="GA144" s="119"/>
      <c r="GB144" s="119"/>
      <c r="GC144" s="119"/>
      <c r="GD144" s="119"/>
      <c r="GE144" s="119"/>
      <c r="GF144" s="119"/>
      <c r="GG144" s="119"/>
      <c r="GH144" s="119"/>
      <c r="GI144" s="119"/>
      <c r="GJ144" s="119"/>
      <c r="GK144" s="119"/>
      <c r="GL144" s="119"/>
      <c r="GM144" s="119"/>
      <c r="GN144" s="119"/>
      <c r="GO144" s="119"/>
      <c r="GP144" s="119"/>
      <c r="GQ144" s="119"/>
      <c r="GR144" s="119"/>
      <c r="GS144" s="119"/>
      <c r="GT144" s="119"/>
      <c r="GU144" s="119"/>
      <c r="GV144" s="119"/>
      <c r="GW144" s="119"/>
      <c r="GX144" s="119"/>
      <c r="GY144" s="119"/>
      <c r="GZ144" s="119"/>
      <c r="HA144" s="119"/>
      <c r="HB144" s="119"/>
      <c r="HC144" s="119"/>
      <c r="HD144" s="119"/>
      <c r="HE144" s="119"/>
      <c r="HF144" s="119"/>
      <c r="HG144" s="119"/>
      <c r="HH144" s="119"/>
      <c r="HI144" s="119"/>
      <c r="HJ144" s="119"/>
      <c r="HK144" s="119"/>
      <c r="HL144" s="119"/>
      <c r="HM144" s="119"/>
      <c r="HN144" s="119"/>
      <c r="HO144" s="119"/>
      <c r="HP144" s="119"/>
      <c r="HQ144" s="119"/>
      <c r="HR144" s="119"/>
      <c r="HS144" s="119"/>
      <c r="HT144" s="119"/>
      <c r="HU144" s="119"/>
      <c r="HV144" s="119"/>
      <c r="HW144" s="119"/>
      <c r="HX144" s="119"/>
      <c r="HY144" s="119"/>
      <c r="HZ144" s="119"/>
      <c r="IA144" s="119"/>
      <c r="IB144" s="119"/>
      <c r="IC144" s="119"/>
      <c r="ID144" s="119"/>
      <c r="IE144" s="119"/>
      <c r="IF144" s="119"/>
      <c r="IG144" s="119"/>
      <c r="IH144" s="119"/>
      <c r="II144" s="119"/>
      <c r="IJ144" s="119"/>
      <c r="IK144" s="119"/>
      <c r="IL144" s="119"/>
      <c r="IM144" s="119"/>
      <c r="IN144" s="119"/>
      <c r="IO144" s="119"/>
      <c r="IP144" s="119"/>
      <c r="IQ144" s="119"/>
      <c r="IR144" s="119"/>
      <c r="IS144" s="119"/>
      <c r="IT144" s="119"/>
      <c r="IU144" s="119"/>
      <c r="IV144" s="119"/>
      <c r="IW144" s="119"/>
      <c r="IX144" s="119"/>
      <c r="IY144" s="119"/>
      <c r="IZ144" s="119"/>
      <c r="JA144" s="119"/>
      <c r="JB144" s="119"/>
      <c r="JC144" s="119"/>
      <c r="JD144" s="119"/>
      <c r="JE144" s="119"/>
      <c r="JF144" s="119"/>
      <c r="JG144" s="119"/>
      <c r="JH144" s="119"/>
      <c r="JI144" s="119"/>
      <c r="JJ144" s="119"/>
      <c r="JK144" s="119"/>
      <c r="JL144" s="119"/>
      <c r="JM144" s="119"/>
      <c r="JN144" s="119"/>
      <c r="JO144" s="119"/>
      <c r="JP144" s="119"/>
      <c r="JQ144" s="119"/>
      <c r="JR144" s="119"/>
      <c r="JS144" s="119"/>
      <c r="JT144" s="119"/>
      <c r="JU144" s="119"/>
      <c r="JV144" s="119"/>
      <c r="JW144" s="119"/>
      <c r="JX144" s="119"/>
      <c r="JY144" s="119"/>
      <c r="JZ144" s="119"/>
      <c r="KA144" s="119"/>
      <c r="KB144" s="119"/>
      <c r="KC144" s="119"/>
      <c r="KD144" s="119"/>
      <c r="KE144" s="119"/>
      <c r="KF144" s="119"/>
      <c r="KG144" s="119"/>
      <c r="KH144" s="119"/>
      <c r="KI144" s="119"/>
      <c r="KJ144" s="119"/>
      <c r="KK144" s="119"/>
      <c r="KL144" s="119"/>
      <c r="KM144" s="119"/>
      <c r="KN144" s="119"/>
      <c r="KO144" s="119"/>
      <c r="KP144" s="119"/>
      <c r="KQ144" s="119"/>
      <c r="KR144" s="119"/>
      <c r="KS144" s="119"/>
      <c r="KT144" s="119"/>
      <c r="KU144" s="119"/>
      <c r="KV144" s="119"/>
      <c r="KW144" s="119"/>
      <c r="KX144" s="119"/>
      <c r="KY144" s="119"/>
      <c r="KZ144" s="119"/>
      <c r="LA144" s="119"/>
      <c r="LB144" s="119"/>
      <c r="LC144" s="119"/>
      <c r="LD144" s="119"/>
      <c r="LE144" s="119"/>
      <c r="LF144" s="119"/>
      <c r="LG144" s="119"/>
      <c r="LH144" s="119"/>
      <c r="LI144" s="119"/>
      <c r="LJ144" s="119"/>
      <c r="LK144" s="119"/>
      <c r="LL144" s="119"/>
      <c r="LM144" s="119"/>
      <c r="LN144" s="119"/>
      <c r="LO144" s="119"/>
      <c r="LP144" s="119"/>
      <c r="LQ144" s="119"/>
      <c r="LR144" s="119"/>
      <c r="LS144" s="119"/>
      <c r="LT144" s="119"/>
      <c r="LU144" s="119"/>
      <c r="LV144" s="119"/>
      <c r="LW144" s="119"/>
      <c r="LX144" s="119"/>
      <c r="LY144" s="119"/>
      <c r="LZ144" s="119"/>
      <c r="MA144" s="119"/>
      <c r="MB144" s="119"/>
      <c r="MC144" s="119"/>
      <c r="MD144" s="119"/>
      <c r="ME144" s="119"/>
      <c r="MF144" s="119"/>
      <c r="MG144" s="119"/>
      <c r="MH144" s="119"/>
      <c r="MI144" s="119"/>
      <c r="MJ144" s="119"/>
      <c r="MK144" s="119"/>
      <c r="ML144" s="119"/>
      <c r="MM144" s="119"/>
      <c r="MN144" s="119"/>
      <c r="MO144" s="119"/>
      <c r="MP144" s="119"/>
      <c r="MQ144" s="119"/>
      <c r="MR144" s="119"/>
      <c r="MS144" s="119"/>
      <c r="MT144" s="119"/>
      <c r="MU144" s="119"/>
      <c r="MV144" s="119"/>
      <c r="MW144" s="119"/>
      <c r="MX144" s="119"/>
      <c r="MY144" s="119"/>
      <c r="MZ144" s="119"/>
      <c r="NA144" s="119"/>
      <c r="NB144" s="119"/>
      <c r="NC144" s="119"/>
      <c r="ND144" s="119"/>
      <c r="NE144" s="119"/>
      <c r="NF144" s="119"/>
      <c r="NG144" s="119"/>
      <c r="NH144" s="119"/>
      <c r="NI144" s="119"/>
      <c r="NJ144" s="119"/>
      <c r="NK144" s="119"/>
      <c r="NL144" s="119"/>
      <c r="NM144" s="119"/>
      <c r="NN144" s="119"/>
      <c r="NO144" s="119"/>
      <c r="NP144" s="119"/>
      <c r="NQ144" s="119"/>
      <c r="NR144" s="119"/>
      <c r="NS144" s="119"/>
      <c r="NT144" s="119"/>
      <c r="NU144" s="119"/>
      <c r="NV144" s="119"/>
      <c r="NW144" s="119"/>
      <c r="NX144" s="119"/>
    </row>
    <row r="145" spans="1:388" s="121" customFormat="1" ht="25.5" customHeight="1" x14ac:dyDescent="0.2">
      <c r="A145" s="9" t="s">
        <v>147</v>
      </c>
      <c r="B145" s="10"/>
      <c r="C145" s="35"/>
      <c r="D145" s="35"/>
      <c r="E145" s="36"/>
      <c r="F145" s="19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19"/>
      <c r="CS145" s="119"/>
      <c r="CT145" s="119"/>
      <c r="CU145" s="119"/>
      <c r="CV145" s="119"/>
      <c r="CW145" s="119"/>
      <c r="CX145" s="119"/>
      <c r="CY145" s="119"/>
      <c r="CZ145" s="119"/>
      <c r="DA145" s="119"/>
      <c r="DB145" s="119"/>
      <c r="DC145" s="119"/>
      <c r="DD145" s="119"/>
      <c r="DE145" s="119"/>
      <c r="DF145" s="119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19"/>
      <c r="DQ145" s="119"/>
      <c r="DR145" s="119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19"/>
      <c r="ER145" s="119"/>
      <c r="ES145" s="119"/>
      <c r="ET145" s="119"/>
      <c r="EU145" s="119"/>
      <c r="EV145" s="119"/>
      <c r="EW145" s="119"/>
      <c r="EX145" s="119"/>
      <c r="EY145" s="119"/>
      <c r="EZ145" s="119"/>
      <c r="FA145" s="119"/>
      <c r="FB145" s="119"/>
      <c r="FC145" s="119"/>
      <c r="FD145" s="119"/>
      <c r="FE145" s="119"/>
      <c r="FF145" s="119"/>
      <c r="FG145" s="119"/>
      <c r="FH145" s="119"/>
      <c r="FI145" s="119"/>
      <c r="FJ145" s="119"/>
      <c r="FK145" s="119"/>
      <c r="FL145" s="119"/>
      <c r="FM145" s="119"/>
      <c r="FN145" s="119"/>
      <c r="FO145" s="119"/>
      <c r="FP145" s="119"/>
      <c r="FQ145" s="119"/>
      <c r="FR145" s="119"/>
      <c r="FS145" s="119"/>
      <c r="FT145" s="119"/>
      <c r="FU145" s="119"/>
      <c r="FV145" s="119"/>
      <c r="FW145" s="119"/>
      <c r="FX145" s="119"/>
      <c r="FY145" s="119"/>
      <c r="FZ145" s="119"/>
      <c r="GA145" s="119"/>
      <c r="GB145" s="119"/>
      <c r="GC145" s="119"/>
      <c r="GD145" s="119"/>
      <c r="GE145" s="119"/>
      <c r="GF145" s="119"/>
      <c r="GG145" s="119"/>
      <c r="GH145" s="119"/>
      <c r="GI145" s="119"/>
      <c r="GJ145" s="119"/>
      <c r="GK145" s="119"/>
      <c r="GL145" s="119"/>
      <c r="GM145" s="119"/>
      <c r="GN145" s="119"/>
      <c r="GO145" s="119"/>
      <c r="GP145" s="119"/>
      <c r="GQ145" s="119"/>
      <c r="GR145" s="119"/>
      <c r="GS145" s="119"/>
      <c r="GT145" s="119"/>
      <c r="GU145" s="119"/>
      <c r="GV145" s="119"/>
      <c r="GW145" s="119"/>
      <c r="GX145" s="119"/>
      <c r="GY145" s="119"/>
      <c r="GZ145" s="119"/>
      <c r="HA145" s="119"/>
      <c r="HB145" s="119"/>
      <c r="HC145" s="119"/>
      <c r="HD145" s="119"/>
      <c r="HE145" s="119"/>
      <c r="HF145" s="119"/>
      <c r="HG145" s="119"/>
      <c r="HH145" s="119"/>
      <c r="HI145" s="119"/>
      <c r="HJ145" s="119"/>
      <c r="HK145" s="119"/>
      <c r="HL145" s="119"/>
      <c r="HM145" s="119"/>
      <c r="HN145" s="119"/>
      <c r="HO145" s="119"/>
      <c r="HP145" s="119"/>
      <c r="HQ145" s="119"/>
      <c r="HR145" s="119"/>
      <c r="HS145" s="119"/>
      <c r="HT145" s="119"/>
      <c r="HU145" s="119"/>
      <c r="HV145" s="119"/>
      <c r="HW145" s="119"/>
      <c r="HX145" s="119"/>
      <c r="HY145" s="119"/>
      <c r="HZ145" s="119"/>
      <c r="IA145" s="119"/>
      <c r="IB145" s="119"/>
      <c r="IC145" s="119"/>
      <c r="ID145" s="119"/>
      <c r="IE145" s="119"/>
      <c r="IF145" s="119"/>
      <c r="IG145" s="119"/>
      <c r="IH145" s="119"/>
      <c r="II145" s="119"/>
      <c r="IJ145" s="119"/>
      <c r="IK145" s="119"/>
      <c r="IL145" s="119"/>
      <c r="IM145" s="119"/>
      <c r="IN145" s="119"/>
      <c r="IO145" s="119"/>
      <c r="IP145" s="119"/>
      <c r="IQ145" s="119"/>
      <c r="IR145" s="119"/>
      <c r="IS145" s="119"/>
      <c r="IT145" s="119"/>
      <c r="IU145" s="119"/>
      <c r="IV145" s="119"/>
      <c r="IW145" s="119"/>
      <c r="IX145" s="119"/>
      <c r="IY145" s="119"/>
      <c r="IZ145" s="119"/>
      <c r="JA145" s="119"/>
      <c r="JB145" s="119"/>
      <c r="JC145" s="119"/>
      <c r="JD145" s="119"/>
      <c r="JE145" s="119"/>
      <c r="JF145" s="119"/>
      <c r="JG145" s="119"/>
      <c r="JH145" s="119"/>
      <c r="JI145" s="119"/>
      <c r="JJ145" s="119"/>
      <c r="JK145" s="119"/>
      <c r="JL145" s="119"/>
      <c r="JM145" s="119"/>
      <c r="JN145" s="119"/>
      <c r="JO145" s="119"/>
      <c r="JP145" s="119"/>
      <c r="JQ145" s="119"/>
      <c r="JR145" s="119"/>
      <c r="JS145" s="119"/>
      <c r="JT145" s="119"/>
      <c r="JU145" s="119"/>
      <c r="JV145" s="119"/>
      <c r="JW145" s="119"/>
      <c r="JX145" s="119"/>
      <c r="JY145" s="119"/>
      <c r="JZ145" s="119"/>
      <c r="KA145" s="119"/>
      <c r="KB145" s="119"/>
      <c r="KC145" s="119"/>
      <c r="KD145" s="119"/>
      <c r="KE145" s="119"/>
      <c r="KF145" s="119"/>
      <c r="KG145" s="119"/>
      <c r="KH145" s="119"/>
      <c r="KI145" s="119"/>
      <c r="KJ145" s="119"/>
      <c r="KK145" s="119"/>
      <c r="KL145" s="119"/>
      <c r="KM145" s="119"/>
      <c r="KN145" s="119"/>
      <c r="KO145" s="119"/>
      <c r="KP145" s="119"/>
      <c r="KQ145" s="119"/>
      <c r="KR145" s="119"/>
      <c r="KS145" s="119"/>
      <c r="KT145" s="119"/>
      <c r="KU145" s="119"/>
      <c r="KV145" s="119"/>
      <c r="KW145" s="119"/>
      <c r="KX145" s="119"/>
      <c r="KY145" s="119"/>
      <c r="KZ145" s="119"/>
      <c r="LA145" s="119"/>
      <c r="LB145" s="119"/>
      <c r="LC145" s="119"/>
      <c r="LD145" s="119"/>
      <c r="LE145" s="119"/>
      <c r="LF145" s="119"/>
      <c r="LG145" s="119"/>
      <c r="LH145" s="119"/>
      <c r="LI145" s="119"/>
      <c r="LJ145" s="119"/>
      <c r="LK145" s="119"/>
      <c r="LL145" s="119"/>
      <c r="LM145" s="119"/>
      <c r="LN145" s="119"/>
      <c r="LO145" s="119"/>
      <c r="LP145" s="119"/>
      <c r="LQ145" s="119"/>
      <c r="LR145" s="119"/>
      <c r="LS145" s="119"/>
      <c r="LT145" s="119"/>
      <c r="LU145" s="119"/>
      <c r="LV145" s="119"/>
      <c r="LW145" s="119"/>
      <c r="LX145" s="119"/>
      <c r="LY145" s="119"/>
      <c r="LZ145" s="119"/>
      <c r="MA145" s="119"/>
      <c r="MB145" s="119"/>
      <c r="MC145" s="119"/>
      <c r="MD145" s="119"/>
      <c r="ME145" s="119"/>
      <c r="MF145" s="119"/>
      <c r="MG145" s="119"/>
      <c r="MH145" s="119"/>
      <c r="MI145" s="119"/>
      <c r="MJ145" s="119"/>
      <c r="MK145" s="119"/>
      <c r="ML145" s="119"/>
      <c r="MM145" s="119"/>
      <c r="MN145" s="119"/>
      <c r="MO145" s="119"/>
      <c r="MP145" s="119"/>
      <c r="MQ145" s="119"/>
      <c r="MR145" s="119"/>
      <c r="MS145" s="119"/>
      <c r="MT145" s="119"/>
      <c r="MU145" s="119"/>
      <c r="MV145" s="119"/>
      <c r="MW145" s="119"/>
      <c r="MX145" s="119"/>
      <c r="MY145" s="119"/>
      <c r="MZ145" s="119"/>
      <c r="NA145" s="119"/>
      <c r="NB145" s="119"/>
      <c r="NC145" s="119"/>
      <c r="ND145" s="119"/>
      <c r="NE145" s="119"/>
      <c r="NF145" s="119"/>
      <c r="NG145" s="119"/>
      <c r="NH145" s="119"/>
      <c r="NI145" s="119"/>
      <c r="NJ145" s="119"/>
      <c r="NK145" s="119"/>
      <c r="NL145" s="119"/>
      <c r="NM145" s="119"/>
      <c r="NN145" s="119"/>
      <c r="NO145" s="119"/>
      <c r="NP145" s="119"/>
      <c r="NQ145" s="119"/>
      <c r="NR145" s="119"/>
      <c r="NS145" s="119"/>
      <c r="NT145" s="119"/>
      <c r="NU145" s="119"/>
      <c r="NV145" s="119"/>
      <c r="NW145" s="119"/>
      <c r="NX145" s="119"/>
    </row>
    <row r="146" spans="1:388" s="122" customFormat="1" ht="25.5" x14ac:dyDescent="0.2">
      <c r="A146" s="211" t="s">
        <v>12</v>
      </c>
      <c r="B146" s="21" t="s">
        <v>86</v>
      </c>
      <c r="C146" s="92" t="s">
        <v>130</v>
      </c>
      <c r="D146" s="92" t="s">
        <v>85</v>
      </c>
      <c r="E146" s="59">
        <v>591000</v>
      </c>
      <c r="F146" s="190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1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  <c r="IW146" s="111"/>
      <c r="IX146" s="111"/>
      <c r="IY146" s="111"/>
      <c r="IZ146" s="111"/>
      <c r="JA146" s="111"/>
      <c r="JB146" s="111"/>
      <c r="JC146" s="111"/>
      <c r="JD146" s="111"/>
      <c r="JE146" s="111"/>
      <c r="JF146" s="111"/>
      <c r="JG146" s="111"/>
      <c r="JH146" s="111"/>
      <c r="JI146" s="111"/>
      <c r="JJ146" s="111"/>
      <c r="JK146" s="111"/>
      <c r="JL146" s="111"/>
      <c r="JM146" s="111"/>
      <c r="JN146" s="111"/>
      <c r="JO146" s="111"/>
      <c r="JP146" s="111"/>
      <c r="JQ146" s="111"/>
      <c r="JR146" s="111"/>
      <c r="JS146" s="111"/>
      <c r="JT146" s="111"/>
      <c r="JU146" s="111"/>
      <c r="JV146" s="111"/>
      <c r="JW146" s="111"/>
      <c r="JX146" s="111"/>
      <c r="JY146" s="111"/>
      <c r="JZ146" s="111"/>
      <c r="KA146" s="111"/>
      <c r="KB146" s="111"/>
      <c r="KC146" s="111"/>
      <c r="KD146" s="111"/>
      <c r="KE146" s="111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  <c r="MI146" s="111"/>
      <c r="MJ146" s="111"/>
      <c r="MK146" s="111"/>
      <c r="ML146" s="111"/>
      <c r="MM146" s="111"/>
      <c r="MN146" s="111"/>
      <c r="MO146" s="111"/>
      <c r="MP146" s="111"/>
      <c r="MQ146" s="111"/>
      <c r="MR146" s="111"/>
      <c r="MS146" s="111"/>
      <c r="MT146" s="111"/>
      <c r="MU146" s="111"/>
      <c r="MV146" s="111"/>
      <c r="MW146" s="111"/>
      <c r="MX146" s="111"/>
      <c r="MY146" s="111"/>
      <c r="MZ146" s="111"/>
      <c r="NA146" s="111"/>
      <c r="NB146" s="111"/>
      <c r="NC146" s="111"/>
      <c r="ND146" s="111"/>
      <c r="NE146" s="111"/>
      <c r="NF146" s="111"/>
      <c r="NG146" s="111"/>
      <c r="NH146" s="111"/>
      <c r="NI146" s="111"/>
      <c r="NJ146" s="111"/>
      <c r="NK146" s="111"/>
      <c r="NL146" s="111"/>
      <c r="NM146" s="111"/>
      <c r="NN146" s="111"/>
      <c r="NO146" s="111"/>
      <c r="NP146" s="111"/>
      <c r="NQ146" s="111"/>
      <c r="NR146" s="111"/>
      <c r="NS146" s="111"/>
      <c r="NT146" s="111"/>
      <c r="NU146" s="111"/>
      <c r="NV146" s="111"/>
      <c r="NW146" s="111"/>
      <c r="NX146" s="111"/>
    </row>
    <row r="147" spans="1:388" s="122" customFormat="1" ht="25.5" x14ac:dyDescent="0.2">
      <c r="A147" s="211" t="s">
        <v>12</v>
      </c>
      <c r="B147" s="21" t="s">
        <v>86</v>
      </c>
      <c r="C147" s="92" t="s">
        <v>131</v>
      </c>
      <c r="D147" s="92" t="s">
        <v>5</v>
      </c>
      <c r="E147" s="59">
        <v>1195100</v>
      </c>
      <c r="F147" s="212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  <c r="HG147" s="111"/>
      <c r="HH147" s="111"/>
      <c r="HI147" s="111"/>
      <c r="HJ147" s="111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1"/>
      <c r="HY147" s="111"/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1"/>
      <c r="IK147" s="111"/>
      <c r="IL147" s="111"/>
      <c r="IM147" s="111"/>
      <c r="IN147" s="111"/>
      <c r="IO147" s="111"/>
      <c r="IP147" s="111"/>
      <c r="IQ147" s="111"/>
      <c r="IR147" s="111"/>
      <c r="IS147" s="111"/>
      <c r="IT147" s="111"/>
      <c r="IU147" s="111"/>
      <c r="IV147" s="111"/>
      <c r="IW147" s="111"/>
      <c r="IX147" s="111"/>
      <c r="IY147" s="111"/>
      <c r="IZ147" s="111"/>
      <c r="JA147" s="111"/>
      <c r="JB147" s="111"/>
      <c r="JC147" s="111"/>
      <c r="JD147" s="111"/>
      <c r="JE147" s="111"/>
      <c r="JF147" s="111"/>
      <c r="JG147" s="111"/>
      <c r="JH147" s="111"/>
      <c r="JI147" s="111"/>
      <c r="JJ147" s="111"/>
      <c r="JK147" s="111"/>
      <c r="JL147" s="111"/>
      <c r="JM147" s="111"/>
      <c r="JN147" s="111"/>
      <c r="JO147" s="111"/>
      <c r="JP147" s="111"/>
      <c r="JQ147" s="111"/>
      <c r="JR147" s="111"/>
      <c r="JS147" s="111"/>
      <c r="JT147" s="111"/>
      <c r="JU147" s="111"/>
      <c r="JV147" s="111"/>
      <c r="JW147" s="111"/>
      <c r="JX147" s="111"/>
      <c r="JY147" s="111"/>
      <c r="JZ147" s="111"/>
      <c r="KA147" s="111"/>
      <c r="KB147" s="111"/>
      <c r="KC147" s="111"/>
      <c r="KD147" s="111"/>
      <c r="KE147" s="111"/>
      <c r="KF147" s="111"/>
      <c r="KG147" s="111"/>
      <c r="KH147" s="111"/>
      <c r="KI147" s="111"/>
      <c r="KJ147" s="111"/>
      <c r="KK147" s="111"/>
      <c r="KL147" s="111"/>
      <c r="KM147" s="111"/>
      <c r="KN147" s="111"/>
      <c r="KO147" s="111"/>
      <c r="KP147" s="111"/>
      <c r="KQ147" s="111"/>
      <c r="KR147" s="111"/>
      <c r="KS147" s="111"/>
      <c r="KT147" s="111"/>
      <c r="KU147" s="111"/>
      <c r="KV147" s="111"/>
      <c r="KW147" s="111"/>
      <c r="KX147" s="111"/>
      <c r="KY147" s="111"/>
      <c r="KZ147" s="111"/>
      <c r="LA147" s="111"/>
      <c r="LB147" s="111"/>
      <c r="LC147" s="111"/>
      <c r="LD147" s="111"/>
      <c r="LE147" s="111"/>
      <c r="LF147" s="111"/>
      <c r="LG147" s="111"/>
      <c r="LH147" s="111"/>
      <c r="LI147" s="111"/>
      <c r="LJ147" s="111"/>
      <c r="LK147" s="111"/>
      <c r="LL147" s="111"/>
      <c r="LM147" s="111"/>
      <c r="LN147" s="111"/>
      <c r="LO147" s="111"/>
      <c r="LP147" s="111"/>
      <c r="LQ147" s="111"/>
      <c r="LR147" s="111"/>
      <c r="LS147" s="111"/>
      <c r="LT147" s="111"/>
      <c r="LU147" s="111"/>
      <c r="LV147" s="111"/>
      <c r="LW147" s="111"/>
      <c r="LX147" s="111"/>
      <c r="LY147" s="111"/>
      <c r="LZ147" s="111"/>
      <c r="MA147" s="111"/>
      <c r="MB147" s="111"/>
      <c r="MC147" s="111"/>
      <c r="MD147" s="111"/>
      <c r="ME147" s="111"/>
      <c r="MF147" s="111"/>
      <c r="MG147" s="111"/>
      <c r="MH147" s="111"/>
      <c r="MI147" s="111"/>
      <c r="MJ147" s="111"/>
      <c r="MK147" s="111"/>
      <c r="ML147" s="111"/>
      <c r="MM147" s="111"/>
      <c r="MN147" s="111"/>
      <c r="MO147" s="111"/>
      <c r="MP147" s="111"/>
      <c r="MQ147" s="111"/>
      <c r="MR147" s="111"/>
      <c r="MS147" s="111"/>
      <c r="MT147" s="111"/>
      <c r="MU147" s="111"/>
      <c r="MV147" s="111"/>
      <c r="MW147" s="111"/>
      <c r="MX147" s="111"/>
      <c r="MY147" s="111"/>
      <c r="MZ147" s="111"/>
      <c r="NA147" s="111"/>
      <c r="NB147" s="111"/>
      <c r="NC147" s="111"/>
      <c r="ND147" s="111"/>
      <c r="NE147" s="111"/>
      <c r="NF147" s="111"/>
      <c r="NG147" s="111"/>
      <c r="NH147" s="111"/>
      <c r="NI147" s="111"/>
      <c r="NJ147" s="111"/>
      <c r="NK147" s="111"/>
      <c r="NL147" s="111"/>
      <c r="NM147" s="111"/>
      <c r="NN147" s="111"/>
      <c r="NO147" s="111"/>
      <c r="NP147" s="111"/>
      <c r="NQ147" s="111"/>
      <c r="NR147" s="111"/>
      <c r="NS147" s="111"/>
      <c r="NT147" s="111"/>
      <c r="NU147" s="111"/>
      <c r="NV147" s="111"/>
      <c r="NW147" s="111"/>
      <c r="NX147" s="111"/>
    </row>
    <row r="148" spans="1:388" s="122" customFormat="1" ht="25.5" x14ac:dyDescent="0.2">
      <c r="A148" s="211" t="s">
        <v>12</v>
      </c>
      <c r="B148" s="21" t="s">
        <v>86</v>
      </c>
      <c r="C148" s="92" t="s">
        <v>132</v>
      </c>
      <c r="D148" s="92" t="s">
        <v>133</v>
      </c>
      <c r="E148" s="59">
        <v>750000</v>
      </c>
      <c r="F148" s="212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1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1"/>
      <c r="IZ148" s="111"/>
      <c r="JA148" s="111"/>
      <c r="JB148" s="111"/>
      <c r="JC148" s="111"/>
      <c r="JD148" s="111"/>
      <c r="JE148" s="111"/>
      <c r="JF148" s="111"/>
      <c r="JG148" s="111"/>
      <c r="JH148" s="111"/>
      <c r="JI148" s="111"/>
      <c r="JJ148" s="111"/>
      <c r="JK148" s="111"/>
      <c r="JL148" s="111"/>
      <c r="JM148" s="111"/>
      <c r="JN148" s="111"/>
      <c r="JO148" s="111"/>
      <c r="JP148" s="111"/>
      <c r="JQ148" s="111"/>
      <c r="JR148" s="111"/>
      <c r="JS148" s="111"/>
      <c r="JT148" s="111"/>
      <c r="JU148" s="111"/>
      <c r="JV148" s="111"/>
      <c r="JW148" s="111"/>
      <c r="JX148" s="111"/>
      <c r="JY148" s="111"/>
      <c r="JZ148" s="111"/>
      <c r="KA148" s="111"/>
      <c r="KB148" s="111"/>
      <c r="KC148" s="111"/>
      <c r="KD148" s="111"/>
      <c r="KE148" s="111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  <c r="MI148" s="111"/>
      <c r="MJ148" s="111"/>
      <c r="MK148" s="111"/>
      <c r="ML148" s="111"/>
      <c r="MM148" s="111"/>
      <c r="MN148" s="111"/>
      <c r="MO148" s="111"/>
      <c r="MP148" s="111"/>
      <c r="MQ148" s="111"/>
      <c r="MR148" s="111"/>
      <c r="MS148" s="111"/>
      <c r="MT148" s="111"/>
      <c r="MU148" s="111"/>
      <c r="MV148" s="111"/>
      <c r="MW148" s="111"/>
      <c r="MX148" s="111"/>
      <c r="MY148" s="111"/>
      <c r="MZ148" s="111"/>
      <c r="NA148" s="111"/>
      <c r="NB148" s="111"/>
      <c r="NC148" s="111"/>
      <c r="ND148" s="111"/>
      <c r="NE148" s="111"/>
      <c r="NF148" s="111"/>
      <c r="NG148" s="111"/>
      <c r="NH148" s="111"/>
      <c r="NI148" s="111"/>
      <c r="NJ148" s="111"/>
      <c r="NK148" s="111"/>
      <c r="NL148" s="111"/>
      <c r="NM148" s="111"/>
      <c r="NN148" s="111"/>
      <c r="NO148" s="111"/>
      <c r="NP148" s="111"/>
      <c r="NQ148" s="111"/>
      <c r="NR148" s="111"/>
      <c r="NS148" s="111"/>
      <c r="NT148" s="111"/>
      <c r="NU148" s="111"/>
      <c r="NV148" s="111"/>
      <c r="NW148" s="111"/>
      <c r="NX148" s="111"/>
    </row>
    <row r="149" spans="1:388" s="122" customFormat="1" ht="25.5" x14ac:dyDescent="0.2">
      <c r="A149" s="211" t="s">
        <v>12</v>
      </c>
      <c r="B149" s="21" t="s">
        <v>86</v>
      </c>
      <c r="C149" s="92" t="s">
        <v>135</v>
      </c>
      <c r="D149" s="92" t="s">
        <v>134</v>
      </c>
      <c r="E149" s="59">
        <v>793640</v>
      </c>
      <c r="F149" s="190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1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  <c r="IW149" s="111"/>
      <c r="IX149" s="111"/>
      <c r="IY149" s="111"/>
      <c r="IZ149" s="111"/>
      <c r="JA149" s="111"/>
      <c r="JB149" s="111"/>
      <c r="JC149" s="111"/>
      <c r="JD149" s="111"/>
      <c r="JE149" s="111"/>
      <c r="JF149" s="111"/>
      <c r="JG149" s="111"/>
      <c r="JH149" s="111"/>
      <c r="JI149" s="111"/>
      <c r="JJ149" s="111"/>
      <c r="JK149" s="111"/>
      <c r="JL149" s="111"/>
      <c r="JM149" s="111"/>
      <c r="JN149" s="111"/>
      <c r="JO149" s="111"/>
      <c r="JP149" s="111"/>
      <c r="JQ149" s="111"/>
      <c r="JR149" s="111"/>
      <c r="JS149" s="111"/>
      <c r="JT149" s="111"/>
      <c r="JU149" s="111"/>
      <c r="JV149" s="111"/>
      <c r="JW149" s="111"/>
      <c r="JX149" s="111"/>
      <c r="JY149" s="111"/>
      <c r="JZ149" s="111"/>
      <c r="KA149" s="111"/>
      <c r="KB149" s="111"/>
      <c r="KC149" s="111"/>
      <c r="KD149" s="111"/>
      <c r="KE149" s="111"/>
      <c r="KF149" s="111"/>
      <c r="KG149" s="111"/>
      <c r="KH149" s="111"/>
      <c r="KI149" s="111"/>
      <c r="KJ149" s="111"/>
      <c r="KK149" s="111"/>
      <c r="KL149" s="111"/>
      <c r="KM149" s="111"/>
      <c r="KN149" s="111"/>
      <c r="KO149" s="111"/>
      <c r="KP149" s="111"/>
      <c r="KQ149" s="111"/>
      <c r="KR149" s="111"/>
      <c r="KS149" s="111"/>
      <c r="KT149" s="111"/>
      <c r="KU149" s="111"/>
      <c r="KV149" s="111"/>
      <c r="KW149" s="111"/>
      <c r="KX149" s="111"/>
      <c r="KY149" s="111"/>
      <c r="KZ149" s="111"/>
      <c r="LA149" s="111"/>
      <c r="LB149" s="111"/>
      <c r="LC149" s="111"/>
      <c r="LD149" s="111"/>
      <c r="LE149" s="111"/>
      <c r="LF149" s="111"/>
      <c r="LG149" s="111"/>
      <c r="LH149" s="111"/>
      <c r="LI149" s="111"/>
      <c r="LJ149" s="111"/>
      <c r="LK149" s="111"/>
      <c r="LL149" s="111"/>
      <c r="LM149" s="111"/>
      <c r="LN149" s="111"/>
      <c r="LO149" s="111"/>
      <c r="LP149" s="111"/>
      <c r="LQ149" s="111"/>
      <c r="LR149" s="111"/>
      <c r="LS149" s="111"/>
      <c r="LT149" s="111"/>
      <c r="LU149" s="111"/>
      <c r="LV149" s="111"/>
      <c r="LW149" s="111"/>
      <c r="LX149" s="111"/>
      <c r="LY149" s="111"/>
      <c r="LZ149" s="111"/>
      <c r="MA149" s="111"/>
      <c r="MB149" s="111"/>
      <c r="MC149" s="111"/>
      <c r="MD149" s="111"/>
      <c r="ME149" s="111"/>
      <c r="MF149" s="111"/>
      <c r="MG149" s="111"/>
      <c r="MH149" s="111"/>
      <c r="MI149" s="111"/>
      <c r="MJ149" s="111"/>
      <c r="MK149" s="111"/>
      <c r="ML149" s="111"/>
      <c r="MM149" s="111"/>
      <c r="MN149" s="111"/>
      <c r="MO149" s="111"/>
      <c r="MP149" s="111"/>
      <c r="MQ149" s="111"/>
      <c r="MR149" s="111"/>
      <c r="MS149" s="111"/>
      <c r="MT149" s="111"/>
      <c r="MU149" s="111"/>
      <c r="MV149" s="111"/>
      <c r="MW149" s="111"/>
      <c r="MX149" s="111"/>
      <c r="MY149" s="111"/>
      <c r="MZ149" s="111"/>
      <c r="NA149" s="111"/>
      <c r="NB149" s="111"/>
      <c r="NC149" s="111"/>
      <c r="ND149" s="111"/>
      <c r="NE149" s="111"/>
      <c r="NF149" s="111"/>
      <c r="NG149" s="111"/>
      <c r="NH149" s="111"/>
      <c r="NI149" s="111"/>
      <c r="NJ149" s="111"/>
      <c r="NK149" s="111"/>
      <c r="NL149" s="111"/>
      <c r="NM149" s="111"/>
      <c r="NN149" s="111"/>
      <c r="NO149" s="111"/>
      <c r="NP149" s="111"/>
      <c r="NQ149" s="111"/>
      <c r="NR149" s="111"/>
      <c r="NS149" s="111"/>
      <c r="NT149" s="111"/>
      <c r="NU149" s="111"/>
      <c r="NV149" s="111"/>
      <c r="NW149" s="111"/>
      <c r="NX149" s="111"/>
    </row>
    <row r="150" spans="1:388" s="122" customFormat="1" ht="25.5" x14ac:dyDescent="0.2">
      <c r="A150" s="211" t="s">
        <v>12</v>
      </c>
      <c r="B150" s="21" t="s">
        <v>86</v>
      </c>
      <c r="C150" s="92" t="s">
        <v>136</v>
      </c>
      <c r="D150" s="92" t="s">
        <v>137</v>
      </c>
      <c r="E150" s="59">
        <v>286150</v>
      </c>
      <c r="F150" s="212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  <c r="MI150" s="111"/>
      <c r="MJ150" s="111"/>
      <c r="MK150" s="111"/>
      <c r="ML150" s="111"/>
      <c r="MM150" s="111"/>
      <c r="MN150" s="111"/>
      <c r="MO150" s="111"/>
      <c r="MP150" s="111"/>
      <c r="MQ150" s="111"/>
      <c r="MR150" s="111"/>
      <c r="MS150" s="111"/>
      <c r="MT150" s="111"/>
      <c r="MU150" s="111"/>
      <c r="MV150" s="111"/>
      <c r="MW150" s="111"/>
      <c r="MX150" s="111"/>
      <c r="MY150" s="111"/>
      <c r="MZ150" s="111"/>
      <c r="NA150" s="111"/>
      <c r="NB150" s="111"/>
      <c r="NC150" s="111"/>
      <c r="ND150" s="111"/>
      <c r="NE150" s="111"/>
      <c r="NF150" s="111"/>
      <c r="NG150" s="111"/>
      <c r="NH150" s="111"/>
      <c r="NI150" s="111"/>
      <c r="NJ150" s="111"/>
      <c r="NK150" s="111"/>
      <c r="NL150" s="111"/>
      <c r="NM150" s="111"/>
      <c r="NN150" s="111"/>
      <c r="NO150" s="111"/>
      <c r="NP150" s="111"/>
      <c r="NQ150" s="111"/>
      <c r="NR150" s="111"/>
      <c r="NS150" s="111"/>
      <c r="NT150" s="111"/>
      <c r="NU150" s="111"/>
      <c r="NV150" s="111"/>
      <c r="NW150" s="111"/>
      <c r="NX150" s="111"/>
    </row>
    <row r="151" spans="1:388" s="122" customFormat="1" ht="25.5" x14ac:dyDescent="0.2">
      <c r="A151" s="211" t="s">
        <v>12</v>
      </c>
      <c r="B151" s="21" t="s">
        <v>86</v>
      </c>
      <c r="C151" s="92" t="s">
        <v>138</v>
      </c>
      <c r="D151" s="92" t="s">
        <v>85</v>
      </c>
      <c r="E151" s="59">
        <v>224657</v>
      </c>
      <c r="F151" s="190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  <c r="IY151" s="111"/>
      <c r="IZ151" s="111"/>
      <c r="JA151" s="111"/>
      <c r="JB151" s="111"/>
      <c r="JC151" s="111"/>
      <c r="JD151" s="111"/>
      <c r="JE151" s="111"/>
      <c r="JF151" s="111"/>
      <c r="JG151" s="111"/>
      <c r="JH151" s="111"/>
      <c r="JI151" s="111"/>
      <c r="JJ151" s="111"/>
      <c r="JK151" s="111"/>
      <c r="JL151" s="111"/>
      <c r="JM151" s="111"/>
      <c r="JN151" s="111"/>
      <c r="JO151" s="111"/>
      <c r="JP151" s="111"/>
      <c r="JQ151" s="111"/>
      <c r="JR151" s="111"/>
      <c r="JS151" s="111"/>
      <c r="JT151" s="111"/>
      <c r="JU151" s="111"/>
      <c r="JV151" s="111"/>
      <c r="JW151" s="111"/>
      <c r="JX151" s="111"/>
      <c r="JY151" s="111"/>
      <c r="JZ151" s="111"/>
      <c r="KA151" s="111"/>
      <c r="KB151" s="111"/>
      <c r="KC151" s="111"/>
      <c r="KD151" s="111"/>
      <c r="KE151" s="111"/>
      <c r="KF151" s="111"/>
      <c r="KG151" s="111"/>
      <c r="KH151" s="111"/>
      <c r="KI151" s="111"/>
      <c r="KJ151" s="111"/>
      <c r="KK151" s="111"/>
      <c r="KL151" s="111"/>
      <c r="KM151" s="111"/>
      <c r="KN151" s="111"/>
      <c r="KO151" s="111"/>
      <c r="KP151" s="111"/>
      <c r="KQ151" s="111"/>
      <c r="KR151" s="111"/>
      <c r="KS151" s="111"/>
      <c r="KT151" s="111"/>
      <c r="KU151" s="111"/>
      <c r="KV151" s="111"/>
      <c r="KW151" s="111"/>
      <c r="KX151" s="111"/>
      <c r="KY151" s="111"/>
      <c r="KZ151" s="111"/>
      <c r="LA151" s="111"/>
      <c r="LB151" s="111"/>
      <c r="LC151" s="111"/>
      <c r="LD151" s="111"/>
      <c r="LE151" s="111"/>
      <c r="LF151" s="111"/>
      <c r="LG151" s="111"/>
      <c r="LH151" s="111"/>
      <c r="LI151" s="111"/>
      <c r="LJ151" s="111"/>
      <c r="LK151" s="111"/>
      <c r="LL151" s="111"/>
      <c r="LM151" s="111"/>
      <c r="LN151" s="111"/>
      <c r="LO151" s="111"/>
      <c r="LP151" s="111"/>
      <c r="LQ151" s="111"/>
      <c r="LR151" s="111"/>
      <c r="LS151" s="111"/>
      <c r="LT151" s="111"/>
      <c r="LU151" s="111"/>
      <c r="LV151" s="111"/>
      <c r="LW151" s="111"/>
      <c r="LX151" s="111"/>
      <c r="LY151" s="111"/>
      <c r="LZ151" s="111"/>
      <c r="MA151" s="111"/>
      <c r="MB151" s="111"/>
      <c r="MC151" s="111"/>
      <c r="MD151" s="111"/>
      <c r="ME151" s="111"/>
      <c r="MF151" s="111"/>
      <c r="MG151" s="111"/>
      <c r="MH151" s="111"/>
      <c r="MI151" s="111"/>
      <c r="MJ151" s="111"/>
      <c r="MK151" s="111"/>
      <c r="ML151" s="111"/>
      <c r="MM151" s="111"/>
      <c r="MN151" s="111"/>
      <c r="MO151" s="111"/>
      <c r="MP151" s="111"/>
      <c r="MQ151" s="111"/>
      <c r="MR151" s="111"/>
      <c r="MS151" s="111"/>
      <c r="MT151" s="111"/>
      <c r="MU151" s="111"/>
      <c r="MV151" s="111"/>
      <c r="MW151" s="111"/>
      <c r="MX151" s="111"/>
      <c r="MY151" s="111"/>
      <c r="MZ151" s="111"/>
      <c r="NA151" s="111"/>
      <c r="NB151" s="111"/>
      <c r="NC151" s="111"/>
      <c r="ND151" s="111"/>
      <c r="NE151" s="111"/>
      <c r="NF151" s="111"/>
      <c r="NG151" s="111"/>
      <c r="NH151" s="111"/>
      <c r="NI151" s="111"/>
      <c r="NJ151" s="111"/>
      <c r="NK151" s="111"/>
      <c r="NL151" s="111"/>
      <c r="NM151" s="111"/>
      <c r="NN151" s="111"/>
      <c r="NO151" s="111"/>
      <c r="NP151" s="111"/>
      <c r="NQ151" s="111"/>
      <c r="NR151" s="111"/>
      <c r="NS151" s="111"/>
      <c r="NT151" s="111"/>
      <c r="NU151" s="111"/>
      <c r="NV151" s="111"/>
      <c r="NW151" s="111"/>
      <c r="NX151" s="111"/>
    </row>
    <row r="152" spans="1:388" s="122" customFormat="1" ht="25.5" x14ac:dyDescent="0.2">
      <c r="A152" s="211" t="s">
        <v>12</v>
      </c>
      <c r="B152" s="21" t="s">
        <v>86</v>
      </c>
      <c r="C152" s="92" t="s">
        <v>139</v>
      </c>
      <c r="D152" s="92" t="s">
        <v>5</v>
      </c>
      <c r="E152" s="59">
        <v>1990950</v>
      </c>
      <c r="F152" s="190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1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  <c r="IW152" s="111"/>
      <c r="IX152" s="111"/>
      <c r="IY152" s="111"/>
      <c r="IZ152" s="111"/>
      <c r="JA152" s="111"/>
      <c r="JB152" s="111"/>
      <c r="JC152" s="111"/>
      <c r="JD152" s="111"/>
      <c r="JE152" s="111"/>
      <c r="JF152" s="111"/>
      <c r="JG152" s="111"/>
      <c r="JH152" s="111"/>
      <c r="JI152" s="111"/>
      <c r="JJ152" s="111"/>
      <c r="JK152" s="111"/>
      <c r="JL152" s="111"/>
      <c r="JM152" s="111"/>
      <c r="JN152" s="111"/>
      <c r="JO152" s="111"/>
      <c r="JP152" s="111"/>
      <c r="JQ152" s="111"/>
      <c r="JR152" s="111"/>
      <c r="JS152" s="111"/>
      <c r="JT152" s="111"/>
      <c r="JU152" s="111"/>
      <c r="JV152" s="111"/>
      <c r="JW152" s="111"/>
      <c r="JX152" s="111"/>
      <c r="JY152" s="111"/>
      <c r="JZ152" s="111"/>
      <c r="KA152" s="111"/>
      <c r="KB152" s="111"/>
      <c r="KC152" s="111"/>
      <c r="KD152" s="111"/>
      <c r="KE152" s="111"/>
      <c r="KF152" s="111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1"/>
      <c r="MI152" s="111"/>
      <c r="MJ152" s="111"/>
      <c r="MK152" s="111"/>
      <c r="ML152" s="111"/>
      <c r="MM152" s="111"/>
      <c r="MN152" s="111"/>
      <c r="MO152" s="111"/>
      <c r="MP152" s="111"/>
      <c r="MQ152" s="111"/>
      <c r="MR152" s="111"/>
      <c r="MS152" s="111"/>
      <c r="MT152" s="111"/>
      <c r="MU152" s="111"/>
      <c r="MV152" s="111"/>
      <c r="MW152" s="111"/>
      <c r="MX152" s="111"/>
      <c r="MY152" s="111"/>
      <c r="MZ152" s="111"/>
      <c r="NA152" s="111"/>
      <c r="NB152" s="111"/>
      <c r="NC152" s="111"/>
      <c r="ND152" s="111"/>
      <c r="NE152" s="111"/>
      <c r="NF152" s="111"/>
      <c r="NG152" s="111"/>
      <c r="NH152" s="111"/>
      <c r="NI152" s="111"/>
      <c r="NJ152" s="111"/>
      <c r="NK152" s="111"/>
      <c r="NL152" s="111"/>
      <c r="NM152" s="111"/>
      <c r="NN152" s="111"/>
      <c r="NO152" s="111"/>
      <c r="NP152" s="111"/>
      <c r="NQ152" s="111"/>
      <c r="NR152" s="111"/>
      <c r="NS152" s="111"/>
      <c r="NT152" s="111"/>
      <c r="NU152" s="111"/>
      <c r="NV152" s="111"/>
      <c r="NW152" s="111"/>
      <c r="NX152" s="111"/>
    </row>
    <row r="153" spans="1:388" s="122" customFormat="1" ht="25.5" x14ac:dyDescent="0.2">
      <c r="A153" s="211" t="s">
        <v>12</v>
      </c>
      <c r="B153" s="21" t="s">
        <v>86</v>
      </c>
      <c r="C153" s="92" t="s">
        <v>140</v>
      </c>
      <c r="D153" s="92" t="s">
        <v>141</v>
      </c>
      <c r="E153" s="59">
        <v>1132750</v>
      </c>
      <c r="F153" s="190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1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  <c r="IW153" s="111"/>
      <c r="IX153" s="111"/>
      <c r="IY153" s="111"/>
      <c r="IZ153" s="111"/>
      <c r="JA153" s="111"/>
      <c r="JB153" s="111"/>
      <c r="JC153" s="111"/>
      <c r="JD153" s="111"/>
      <c r="JE153" s="111"/>
      <c r="JF153" s="111"/>
      <c r="JG153" s="111"/>
      <c r="JH153" s="111"/>
      <c r="JI153" s="111"/>
      <c r="JJ153" s="111"/>
      <c r="JK153" s="111"/>
      <c r="JL153" s="111"/>
      <c r="JM153" s="111"/>
      <c r="JN153" s="111"/>
      <c r="JO153" s="111"/>
      <c r="JP153" s="111"/>
      <c r="JQ153" s="111"/>
      <c r="JR153" s="111"/>
      <c r="JS153" s="111"/>
      <c r="JT153" s="111"/>
      <c r="JU153" s="111"/>
      <c r="JV153" s="111"/>
      <c r="JW153" s="111"/>
      <c r="JX153" s="111"/>
      <c r="JY153" s="111"/>
      <c r="JZ153" s="111"/>
      <c r="KA153" s="111"/>
      <c r="KB153" s="111"/>
      <c r="KC153" s="111"/>
      <c r="KD153" s="111"/>
      <c r="KE153" s="111"/>
      <c r="KF153" s="111"/>
      <c r="KG153" s="111"/>
      <c r="KH153" s="111"/>
      <c r="KI153" s="111"/>
      <c r="KJ153" s="111"/>
      <c r="KK153" s="111"/>
      <c r="KL153" s="111"/>
      <c r="KM153" s="111"/>
      <c r="KN153" s="111"/>
      <c r="KO153" s="111"/>
      <c r="KP153" s="111"/>
      <c r="KQ153" s="111"/>
      <c r="KR153" s="111"/>
      <c r="KS153" s="111"/>
      <c r="KT153" s="111"/>
      <c r="KU153" s="111"/>
      <c r="KV153" s="111"/>
      <c r="KW153" s="111"/>
      <c r="KX153" s="111"/>
      <c r="KY153" s="111"/>
      <c r="KZ153" s="111"/>
      <c r="LA153" s="111"/>
      <c r="LB153" s="111"/>
      <c r="LC153" s="111"/>
      <c r="LD153" s="111"/>
      <c r="LE153" s="111"/>
      <c r="LF153" s="111"/>
      <c r="LG153" s="111"/>
      <c r="LH153" s="111"/>
      <c r="LI153" s="111"/>
      <c r="LJ153" s="111"/>
      <c r="LK153" s="111"/>
      <c r="LL153" s="111"/>
      <c r="LM153" s="111"/>
      <c r="LN153" s="111"/>
      <c r="LO153" s="111"/>
      <c r="LP153" s="111"/>
      <c r="LQ153" s="111"/>
      <c r="LR153" s="111"/>
      <c r="LS153" s="111"/>
      <c r="LT153" s="111"/>
      <c r="LU153" s="111"/>
      <c r="LV153" s="111"/>
      <c r="LW153" s="111"/>
      <c r="LX153" s="111"/>
      <c r="LY153" s="111"/>
      <c r="LZ153" s="111"/>
      <c r="MA153" s="111"/>
      <c r="MB153" s="111"/>
      <c r="MC153" s="111"/>
      <c r="MD153" s="111"/>
      <c r="ME153" s="111"/>
      <c r="MF153" s="111"/>
      <c r="MG153" s="111"/>
      <c r="MH153" s="111"/>
      <c r="MI153" s="111"/>
      <c r="MJ153" s="111"/>
      <c r="MK153" s="111"/>
      <c r="ML153" s="111"/>
      <c r="MM153" s="111"/>
      <c r="MN153" s="111"/>
      <c r="MO153" s="111"/>
      <c r="MP153" s="111"/>
      <c r="MQ153" s="111"/>
      <c r="MR153" s="111"/>
      <c r="MS153" s="111"/>
      <c r="MT153" s="111"/>
      <c r="MU153" s="111"/>
      <c r="MV153" s="111"/>
      <c r="MW153" s="111"/>
      <c r="MX153" s="111"/>
      <c r="MY153" s="111"/>
      <c r="MZ153" s="111"/>
      <c r="NA153" s="111"/>
      <c r="NB153" s="111"/>
      <c r="NC153" s="111"/>
      <c r="ND153" s="111"/>
      <c r="NE153" s="111"/>
      <c r="NF153" s="111"/>
      <c r="NG153" s="111"/>
      <c r="NH153" s="111"/>
      <c r="NI153" s="111"/>
      <c r="NJ153" s="111"/>
      <c r="NK153" s="111"/>
      <c r="NL153" s="111"/>
      <c r="NM153" s="111"/>
      <c r="NN153" s="111"/>
      <c r="NO153" s="111"/>
      <c r="NP153" s="111"/>
      <c r="NQ153" s="111"/>
      <c r="NR153" s="111"/>
      <c r="NS153" s="111"/>
      <c r="NT153" s="111"/>
      <c r="NU153" s="111"/>
      <c r="NV153" s="111"/>
      <c r="NW153" s="111"/>
      <c r="NX153" s="111"/>
    </row>
    <row r="154" spans="1:388" s="122" customFormat="1" ht="25.5" x14ac:dyDescent="0.2">
      <c r="A154" s="211" t="s">
        <v>12</v>
      </c>
      <c r="B154" s="21" t="s">
        <v>86</v>
      </c>
      <c r="C154" s="92" t="s">
        <v>142</v>
      </c>
      <c r="D154" s="92" t="s">
        <v>143</v>
      </c>
      <c r="E154" s="59">
        <v>479000</v>
      </c>
      <c r="F154" s="190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1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  <c r="IW154" s="111"/>
      <c r="IX154" s="111"/>
      <c r="IY154" s="111"/>
      <c r="IZ154" s="111"/>
      <c r="JA154" s="111"/>
      <c r="JB154" s="111"/>
      <c r="JC154" s="111"/>
      <c r="JD154" s="111"/>
      <c r="JE154" s="111"/>
      <c r="JF154" s="111"/>
      <c r="JG154" s="111"/>
      <c r="JH154" s="111"/>
      <c r="JI154" s="111"/>
      <c r="JJ154" s="111"/>
      <c r="JK154" s="111"/>
      <c r="JL154" s="111"/>
      <c r="JM154" s="111"/>
      <c r="JN154" s="111"/>
      <c r="JO154" s="111"/>
      <c r="JP154" s="111"/>
      <c r="JQ154" s="111"/>
      <c r="JR154" s="111"/>
      <c r="JS154" s="111"/>
      <c r="JT154" s="111"/>
      <c r="JU154" s="111"/>
      <c r="JV154" s="111"/>
      <c r="JW154" s="111"/>
      <c r="JX154" s="111"/>
      <c r="JY154" s="111"/>
      <c r="JZ154" s="111"/>
      <c r="KA154" s="111"/>
      <c r="KB154" s="111"/>
      <c r="KC154" s="111"/>
      <c r="KD154" s="111"/>
      <c r="KE154" s="111"/>
      <c r="KF154" s="111"/>
      <c r="KG154" s="111"/>
      <c r="KH154" s="111"/>
      <c r="KI154" s="111"/>
      <c r="KJ154" s="111"/>
      <c r="KK154" s="111"/>
      <c r="KL154" s="111"/>
      <c r="KM154" s="111"/>
      <c r="KN154" s="111"/>
      <c r="KO154" s="111"/>
      <c r="KP154" s="111"/>
      <c r="KQ154" s="111"/>
      <c r="KR154" s="111"/>
      <c r="KS154" s="111"/>
      <c r="KT154" s="111"/>
      <c r="KU154" s="111"/>
      <c r="KV154" s="111"/>
      <c r="KW154" s="111"/>
      <c r="KX154" s="111"/>
      <c r="KY154" s="111"/>
      <c r="KZ154" s="111"/>
      <c r="LA154" s="111"/>
      <c r="LB154" s="111"/>
      <c r="LC154" s="111"/>
      <c r="LD154" s="111"/>
      <c r="LE154" s="111"/>
      <c r="LF154" s="111"/>
      <c r="LG154" s="111"/>
      <c r="LH154" s="111"/>
      <c r="LI154" s="111"/>
      <c r="LJ154" s="111"/>
      <c r="LK154" s="111"/>
      <c r="LL154" s="111"/>
      <c r="LM154" s="111"/>
      <c r="LN154" s="111"/>
      <c r="LO154" s="111"/>
      <c r="LP154" s="111"/>
      <c r="LQ154" s="111"/>
      <c r="LR154" s="111"/>
      <c r="LS154" s="111"/>
      <c r="LT154" s="111"/>
      <c r="LU154" s="111"/>
      <c r="LV154" s="111"/>
      <c r="LW154" s="111"/>
      <c r="LX154" s="111"/>
      <c r="LY154" s="111"/>
      <c r="LZ154" s="111"/>
      <c r="MA154" s="111"/>
      <c r="MB154" s="111"/>
      <c r="MC154" s="111"/>
      <c r="MD154" s="111"/>
      <c r="ME154" s="111"/>
      <c r="MF154" s="111"/>
      <c r="MG154" s="111"/>
      <c r="MH154" s="111"/>
      <c r="MI154" s="111"/>
      <c r="MJ154" s="111"/>
      <c r="MK154" s="111"/>
      <c r="ML154" s="111"/>
      <c r="MM154" s="111"/>
      <c r="MN154" s="111"/>
      <c r="MO154" s="111"/>
      <c r="MP154" s="111"/>
      <c r="MQ154" s="111"/>
      <c r="MR154" s="111"/>
      <c r="MS154" s="111"/>
      <c r="MT154" s="111"/>
      <c r="MU154" s="111"/>
      <c r="MV154" s="111"/>
      <c r="MW154" s="111"/>
      <c r="MX154" s="111"/>
      <c r="MY154" s="111"/>
      <c r="MZ154" s="111"/>
      <c r="NA154" s="111"/>
      <c r="NB154" s="111"/>
      <c r="NC154" s="111"/>
      <c r="ND154" s="111"/>
      <c r="NE154" s="111"/>
      <c r="NF154" s="111"/>
      <c r="NG154" s="111"/>
      <c r="NH154" s="111"/>
      <c r="NI154" s="111"/>
      <c r="NJ154" s="111"/>
      <c r="NK154" s="111"/>
      <c r="NL154" s="111"/>
      <c r="NM154" s="111"/>
      <c r="NN154" s="111"/>
      <c r="NO154" s="111"/>
      <c r="NP154" s="111"/>
      <c r="NQ154" s="111"/>
      <c r="NR154" s="111"/>
      <c r="NS154" s="111"/>
      <c r="NT154" s="111"/>
      <c r="NU154" s="111"/>
      <c r="NV154" s="111"/>
      <c r="NW154" s="111"/>
      <c r="NX154" s="111"/>
    </row>
    <row r="155" spans="1:388" s="122" customFormat="1" ht="25.5" x14ac:dyDescent="0.2">
      <c r="A155" s="211" t="s">
        <v>12</v>
      </c>
      <c r="B155" s="21" t="s">
        <v>86</v>
      </c>
      <c r="C155" s="92" t="s">
        <v>144</v>
      </c>
      <c r="D155" s="92" t="s">
        <v>3</v>
      </c>
      <c r="E155" s="59">
        <v>633100</v>
      </c>
      <c r="F155" s="190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  <c r="HG155" s="111"/>
      <c r="HH155" s="111"/>
      <c r="HI155" s="111"/>
      <c r="HJ155" s="111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1"/>
      <c r="HY155" s="111"/>
      <c r="HZ155" s="111"/>
      <c r="IA155" s="111"/>
      <c r="IB155" s="111"/>
      <c r="IC155" s="111"/>
      <c r="ID155" s="111"/>
      <c r="IE155" s="111"/>
      <c r="IF155" s="111"/>
      <c r="IG155" s="111"/>
      <c r="IH155" s="111"/>
      <c r="II155" s="111"/>
      <c r="IJ155" s="111"/>
      <c r="IK155" s="111"/>
      <c r="IL155" s="111"/>
      <c r="IM155" s="111"/>
      <c r="IN155" s="111"/>
      <c r="IO155" s="111"/>
      <c r="IP155" s="111"/>
      <c r="IQ155" s="111"/>
      <c r="IR155" s="111"/>
      <c r="IS155" s="111"/>
      <c r="IT155" s="111"/>
      <c r="IU155" s="111"/>
      <c r="IV155" s="111"/>
      <c r="IW155" s="111"/>
      <c r="IX155" s="111"/>
      <c r="IY155" s="111"/>
      <c r="IZ155" s="111"/>
      <c r="JA155" s="111"/>
      <c r="JB155" s="111"/>
      <c r="JC155" s="111"/>
      <c r="JD155" s="111"/>
      <c r="JE155" s="111"/>
      <c r="JF155" s="111"/>
      <c r="JG155" s="111"/>
      <c r="JH155" s="111"/>
      <c r="JI155" s="111"/>
      <c r="JJ155" s="111"/>
      <c r="JK155" s="111"/>
      <c r="JL155" s="111"/>
      <c r="JM155" s="111"/>
      <c r="JN155" s="111"/>
      <c r="JO155" s="111"/>
      <c r="JP155" s="111"/>
      <c r="JQ155" s="111"/>
      <c r="JR155" s="111"/>
      <c r="JS155" s="111"/>
      <c r="JT155" s="111"/>
      <c r="JU155" s="111"/>
      <c r="JV155" s="111"/>
      <c r="JW155" s="111"/>
      <c r="JX155" s="111"/>
      <c r="JY155" s="111"/>
      <c r="JZ155" s="111"/>
      <c r="KA155" s="111"/>
      <c r="KB155" s="111"/>
      <c r="KC155" s="111"/>
      <c r="KD155" s="111"/>
      <c r="KE155" s="111"/>
      <c r="KF155" s="111"/>
      <c r="KG155" s="111"/>
      <c r="KH155" s="111"/>
      <c r="KI155" s="111"/>
      <c r="KJ155" s="111"/>
      <c r="KK155" s="111"/>
      <c r="KL155" s="111"/>
      <c r="KM155" s="111"/>
      <c r="KN155" s="111"/>
      <c r="KO155" s="111"/>
      <c r="KP155" s="111"/>
      <c r="KQ155" s="111"/>
      <c r="KR155" s="111"/>
      <c r="KS155" s="111"/>
      <c r="KT155" s="111"/>
      <c r="KU155" s="111"/>
      <c r="KV155" s="111"/>
      <c r="KW155" s="111"/>
      <c r="KX155" s="111"/>
      <c r="KY155" s="111"/>
      <c r="KZ155" s="111"/>
      <c r="LA155" s="111"/>
      <c r="LB155" s="111"/>
      <c r="LC155" s="111"/>
      <c r="LD155" s="111"/>
      <c r="LE155" s="111"/>
      <c r="LF155" s="111"/>
      <c r="LG155" s="111"/>
      <c r="LH155" s="111"/>
      <c r="LI155" s="111"/>
      <c r="LJ155" s="111"/>
      <c r="LK155" s="111"/>
      <c r="LL155" s="111"/>
      <c r="LM155" s="111"/>
      <c r="LN155" s="111"/>
      <c r="LO155" s="111"/>
      <c r="LP155" s="111"/>
      <c r="LQ155" s="111"/>
      <c r="LR155" s="111"/>
      <c r="LS155" s="111"/>
      <c r="LT155" s="111"/>
      <c r="LU155" s="111"/>
      <c r="LV155" s="111"/>
      <c r="LW155" s="111"/>
      <c r="LX155" s="111"/>
      <c r="LY155" s="111"/>
      <c r="LZ155" s="111"/>
      <c r="MA155" s="111"/>
      <c r="MB155" s="111"/>
      <c r="MC155" s="111"/>
      <c r="MD155" s="111"/>
      <c r="ME155" s="111"/>
      <c r="MF155" s="111"/>
      <c r="MG155" s="111"/>
      <c r="MH155" s="111"/>
      <c r="MI155" s="111"/>
      <c r="MJ155" s="111"/>
      <c r="MK155" s="111"/>
      <c r="ML155" s="111"/>
      <c r="MM155" s="111"/>
      <c r="MN155" s="111"/>
      <c r="MO155" s="111"/>
      <c r="MP155" s="111"/>
      <c r="MQ155" s="111"/>
      <c r="MR155" s="111"/>
      <c r="MS155" s="111"/>
      <c r="MT155" s="111"/>
      <c r="MU155" s="111"/>
      <c r="MV155" s="111"/>
      <c r="MW155" s="111"/>
      <c r="MX155" s="111"/>
      <c r="MY155" s="111"/>
      <c r="MZ155" s="111"/>
      <c r="NA155" s="111"/>
      <c r="NB155" s="111"/>
      <c r="NC155" s="111"/>
      <c r="ND155" s="111"/>
      <c r="NE155" s="111"/>
      <c r="NF155" s="111"/>
      <c r="NG155" s="111"/>
      <c r="NH155" s="111"/>
      <c r="NI155" s="111"/>
      <c r="NJ155" s="111"/>
      <c r="NK155" s="111"/>
      <c r="NL155" s="111"/>
      <c r="NM155" s="111"/>
      <c r="NN155" s="111"/>
      <c r="NO155" s="111"/>
      <c r="NP155" s="111"/>
      <c r="NQ155" s="111"/>
      <c r="NR155" s="111"/>
      <c r="NS155" s="111"/>
      <c r="NT155" s="111"/>
      <c r="NU155" s="111"/>
      <c r="NV155" s="111"/>
      <c r="NW155" s="111"/>
      <c r="NX155" s="111"/>
    </row>
    <row r="156" spans="1:388" s="122" customFormat="1" ht="25.5" x14ac:dyDescent="0.2">
      <c r="A156" s="211" t="s">
        <v>12</v>
      </c>
      <c r="B156" s="21" t="s">
        <v>86</v>
      </c>
      <c r="C156" s="92" t="s">
        <v>145</v>
      </c>
      <c r="D156" s="92" t="s">
        <v>146</v>
      </c>
      <c r="E156" s="59">
        <v>738558</v>
      </c>
      <c r="F156" s="212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  <c r="HG156" s="111"/>
      <c r="HH156" s="111"/>
      <c r="HI156" s="111"/>
      <c r="HJ156" s="111"/>
      <c r="HK156" s="111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1"/>
      <c r="HZ156" s="111"/>
      <c r="IA156" s="111"/>
      <c r="IB156" s="111"/>
      <c r="IC156" s="111"/>
      <c r="ID156" s="111"/>
      <c r="IE156" s="111"/>
      <c r="IF156" s="111"/>
      <c r="IG156" s="111"/>
      <c r="IH156" s="111"/>
      <c r="II156" s="111"/>
      <c r="IJ156" s="111"/>
      <c r="IK156" s="111"/>
      <c r="IL156" s="111"/>
      <c r="IM156" s="111"/>
      <c r="IN156" s="111"/>
      <c r="IO156" s="111"/>
      <c r="IP156" s="111"/>
      <c r="IQ156" s="111"/>
      <c r="IR156" s="111"/>
      <c r="IS156" s="111"/>
      <c r="IT156" s="111"/>
      <c r="IU156" s="111"/>
      <c r="IV156" s="111"/>
      <c r="IW156" s="111"/>
      <c r="IX156" s="111"/>
      <c r="IY156" s="111"/>
      <c r="IZ156" s="111"/>
      <c r="JA156" s="111"/>
      <c r="JB156" s="111"/>
      <c r="JC156" s="111"/>
      <c r="JD156" s="111"/>
      <c r="JE156" s="111"/>
      <c r="JF156" s="111"/>
      <c r="JG156" s="111"/>
      <c r="JH156" s="111"/>
      <c r="JI156" s="111"/>
      <c r="JJ156" s="111"/>
      <c r="JK156" s="111"/>
      <c r="JL156" s="111"/>
      <c r="JM156" s="111"/>
      <c r="JN156" s="111"/>
      <c r="JO156" s="111"/>
      <c r="JP156" s="111"/>
      <c r="JQ156" s="111"/>
      <c r="JR156" s="111"/>
      <c r="JS156" s="111"/>
      <c r="JT156" s="111"/>
      <c r="JU156" s="111"/>
      <c r="JV156" s="111"/>
      <c r="JW156" s="111"/>
      <c r="JX156" s="111"/>
      <c r="JY156" s="111"/>
      <c r="JZ156" s="111"/>
      <c r="KA156" s="111"/>
      <c r="KB156" s="111"/>
      <c r="KC156" s="111"/>
      <c r="KD156" s="111"/>
      <c r="KE156" s="111"/>
      <c r="KF156" s="111"/>
      <c r="KG156" s="111"/>
      <c r="KH156" s="111"/>
      <c r="KI156" s="111"/>
      <c r="KJ156" s="111"/>
      <c r="KK156" s="111"/>
      <c r="KL156" s="111"/>
      <c r="KM156" s="111"/>
      <c r="KN156" s="111"/>
      <c r="KO156" s="111"/>
      <c r="KP156" s="111"/>
      <c r="KQ156" s="111"/>
      <c r="KR156" s="111"/>
      <c r="KS156" s="111"/>
      <c r="KT156" s="111"/>
      <c r="KU156" s="111"/>
      <c r="KV156" s="111"/>
      <c r="KW156" s="111"/>
      <c r="KX156" s="111"/>
      <c r="KY156" s="111"/>
      <c r="KZ156" s="111"/>
      <c r="LA156" s="111"/>
      <c r="LB156" s="111"/>
      <c r="LC156" s="111"/>
      <c r="LD156" s="111"/>
      <c r="LE156" s="111"/>
      <c r="LF156" s="111"/>
      <c r="LG156" s="111"/>
      <c r="LH156" s="111"/>
      <c r="LI156" s="111"/>
      <c r="LJ156" s="111"/>
      <c r="LK156" s="111"/>
      <c r="LL156" s="111"/>
      <c r="LM156" s="111"/>
      <c r="LN156" s="111"/>
      <c r="LO156" s="111"/>
      <c r="LP156" s="111"/>
      <c r="LQ156" s="111"/>
      <c r="LR156" s="111"/>
      <c r="LS156" s="111"/>
      <c r="LT156" s="111"/>
      <c r="LU156" s="111"/>
      <c r="LV156" s="111"/>
      <c r="LW156" s="111"/>
      <c r="LX156" s="111"/>
      <c r="LY156" s="111"/>
      <c r="LZ156" s="111"/>
      <c r="MA156" s="111"/>
      <c r="MB156" s="111"/>
      <c r="MC156" s="111"/>
      <c r="MD156" s="111"/>
      <c r="ME156" s="111"/>
      <c r="MF156" s="111"/>
      <c r="MG156" s="111"/>
      <c r="MH156" s="111"/>
      <c r="MI156" s="111"/>
      <c r="MJ156" s="111"/>
      <c r="MK156" s="111"/>
      <c r="ML156" s="111"/>
      <c r="MM156" s="111"/>
      <c r="MN156" s="111"/>
      <c r="MO156" s="111"/>
      <c r="MP156" s="111"/>
      <c r="MQ156" s="111"/>
      <c r="MR156" s="111"/>
      <c r="MS156" s="111"/>
      <c r="MT156" s="111"/>
      <c r="MU156" s="111"/>
      <c r="MV156" s="111"/>
      <c r="MW156" s="111"/>
      <c r="MX156" s="111"/>
      <c r="MY156" s="111"/>
      <c r="MZ156" s="111"/>
      <c r="NA156" s="111"/>
      <c r="NB156" s="111"/>
      <c r="NC156" s="111"/>
      <c r="ND156" s="111"/>
      <c r="NE156" s="111"/>
      <c r="NF156" s="111"/>
      <c r="NG156" s="111"/>
      <c r="NH156" s="111"/>
      <c r="NI156" s="111"/>
      <c r="NJ156" s="111"/>
      <c r="NK156" s="111"/>
      <c r="NL156" s="111"/>
      <c r="NM156" s="111"/>
      <c r="NN156" s="111"/>
      <c r="NO156" s="111"/>
      <c r="NP156" s="111"/>
      <c r="NQ156" s="111"/>
      <c r="NR156" s="111"/>
      <c r="NS156" s="111"/>
      <c r="NT156" s="111"/>
      <c r="NU156" s="111"/>
      <c r="NV156" s="111"/>
      <c r="NW156" s="111"/>
      <c r="NX156" s="111"/>
    </row>
    <row r="157" spans="1:388" s="135" customFormat="1" ht="25.5" customHeight="1" x14ac:dyDescent="0.2">
      <c r="A157" s="11" t="s">
        <v>148</v>
      </c>
      <c r="B157" s="22"/>
      <c r="C157" s="33"/>
      <c r="D157" s="34"/>
      <c r="E157" s="6">
        <f>SUM(E146:E156)</f>
        <v>8814905</v>
      </c>
      <c r="F157" s="213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  <c r="BR157" s="119"/>
      <c r="BS157" s="119"/>
      <c r="BT157" s="119"/>
      <c r="BU157" s="119"/>
      <c r="BV157" s="119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19"/>
      <c r="CM157" s="119"/>
      <c r="CN157" s="119"/>
      <c r="CO157" s="119"/>
      <c r="CP157" s="119"/>
      <c r="CQ157" s="119"/>
      <c r="CR157" s="119"/>
      <c r="CS157" s="119"/>
      <c r="CT157" s="119"/>
      <c r="CU157" s="119"/>
      <c r="CV157" s="119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19"/>
      <c r="DQ157" s="119"/>
      <c r="DR157" s="119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19"/>
      <c r="ER157" s="119"/>
      <c r="ES157" s="119"/>
      <c r="ET157" s="119"/>
      <c r="EU157" s="119"/>
      <c r="EV157" s="119"/>
      <c r="EW157" s="119"/>
      <c r="EX157" s="119"/>
      <c r="EY157" s="119"/>
      <c r="EZ157" s="119"/>
      <c r="FA157" s="119"/>
      <c r="FB157" s="119"/>
      <c r="FC157" s="119"/>
      <c r="FD157" s="119"/>
      <c r="FE157" s="119"/>
      <c r="FF157" s="119"/>
      <c r="FG157" s="119"/>
      <c r="FH157" s="119"/>
      <c r="FI157" s="119"/>
      <c r="FJ157" s="119"/>
      <c r="FK157" s="119"/>
      <c r="FL157" s="119"/>
      <c r="FM157" s="119"/>
      <c r="FN157" s="119"/>
      <c r="FO157" s="119"/>
      <c r="FP157" s="119"/>
      <c r="FQ157" s="119"/>
      <c r="FR157" s="119"/>
      <c r="FS157" s="119"/>
      <c r="FT157" s="119"/>
      <c r="FU157" s="119"/>
      <c r="FV157" s="119"/>
      <c r="FW157" s="119"/>
      <c r="FX157" s="119"/>
      <c r="FY157" s="119"/>
      <c r="FZ157" s="119"/>
      <c r="GA157" s="119"/>
      <c r="GB157" s="119"/>
      <c r="GC157" s="119"/>
      <c r="GD157" s="119"/>
      <c r="GE157" s="119"/>
      <c r="GF157" s="119"/>
      <c r="GG157" s="119"/>
      <c r="GH157" s="119"/>
      <c r="GI157" s="119"/>
      <c r="GJ157" s="119"/>
      <c r="GK157" s="119"/>
      <c r="GL157" s="119"/>
      <c r="GM157" s="119"/>
      <c r="GN157" s="119"/>
      <c r="GO157" s="119"/>
      <c r="GP157" s="119"/>
      <c r="GQ157" s="119"/>
      <c r="GR157" s="119"/>
      <c r="GS157" s="119"/>
      <c r="GT157" s="119"/>
      <c r="GU157" s="119"/>
      <c r="GV157" s="119"/>
      <c r="GW157" s="119"/>
      <c r="GX157" s="119"/>
      <c r="GY157" s="119"/>
      <c r="GZ157" s="119"/>
      <c r="HA157" s="119"/>
      <c r="HB157" s="119"/>
      <c r="HC157" s="119"/>
      <c r="HD157" s="119"/>
      <c r="HE157" s="119"/>
      <c r="HF157" s="119"/>
      <c r="HG157" s="119"/>
      <c r="HH157" s="119"/>
      <c r="HI157" s="119"/>
      <c r="HJ157" s="119"/>
      <c r="HK157" s="119"/>
      <c r="HL157" s="119"/>
      <c r="HM157" s="119"/>
      <c r="HN157" s="119"/>
      <c r="HO157" s="119"/>
      <c r="HP157" s="119"/>
      <c r="HQ157" s="119"/>
      <c r="HR157" s="119"/>
      <c r="HS157" s="119"/>
      <c r="HT157" s="119"/>
      <c r="HU157" s="119"/>
      <c r="HV157" s="119"/>
      <c r="HW157" s="119"/>
      <c r="HX157" s="119"/>
      <c r="HY157" s="119"/>
      <c r="HZ157" s="119"/>
      <c r="IA157" s="119"/>
      <c r="IB157" s="119"/>
      <c r="IC157" s="119"/>
      <c r="ID157" s="119"/>
      <c r="IE157" s="119"/>
      <c r="IF157" s="119"/>
      <c r="IG157" s="119"/>
      <c r="IH157" s="119"/>
      <c r="II157" s="119"/>
      <c r="IJ157" s="119"/>
      <c r="IK157" s="119"/>
      <c r="IL157" s="119"/>
      <c r="IM157" s="119"/>
      <c r="IN157" s="119"/>
      <c r="IO157" s="119"/>
      <c r="IP157" s="119"/>
      <c r="IQ157" s="119"/>
      <c r="IR157" s="119"/>
      <c r="IS157" s="119"/>
      <c r="IT157" s="119"/>
      <c r="IU157" s="119"/>
      <c r="IV157" s="119"/>
      <c r="IW157" s="119"/>
      <c r="IX157" s="119"/>
      <c r="IY157" s="119"/>
      <c r="IZ157" s="119"/>
      <c r="JA157" s="119"/>
      <c r="JB157" s="119"/>
      <c r="JC157" s="119"/>
      <c r="JD157" s="119"/>
      <c r="JE157" s="119"/>
      <c r="JF157" s="119"/>
      <c r="JG157" s="119"/>
      <c r="JH157" s="119"/>
      <c r="JI157" s="119"/>
      <c r="JJ157" s="119"/>
      <c r="JK157" s="119"/>
      <c r="JL157" s="119"/>
      <c r="JM157" s="119"/>
      <c r="JN157" s="119"/>
      <c r="JO157" s="119"/>
      <c r="JP157" s="119"/>
      <c r="JQ157" s="119"/>
      <c r="JR157" s="119"/>
      <c r="JS157" s="119"/>
      <c r="JT157" s="119"/>
      <c r="JU157" s="119"/>
      <c r="JV157" s="119"/>
      <c r="JW157" s="119"/>
      <c r="JX157" s="119"/>
      <c r="JY157" s="119"/>
      <c r="JZ157" s="119"/>
      <c r="KA157" s="119"/>
      <c r="KB157" s="119"/>
      <c r="KC157" s="119"/>
      <c r="KD157" s="119"/>
      <c r="KE157" s="119"/>
      <c r="KF157" s="119"/>
      <c r="KG157" s="119"/>
      <c r="KH157" s="119"/>
      <c r="KI157" s="119"/>
      <c r="KJ157" s="119"/>
      <c r="KK157" s="119"/>
      <c r="KL157" s="119"/>
      <c r="KM157" s="119"/>
      <c r="KN157" s="119"/>
      <c r="KO157" s="119"/>
      <c r="KP157" s="119"/>
      <c r="KQ157" s="119"/>
      <c r="KR157" s="119"/>
      <c r="KS157" s="119"/>
      <c r="KT157" s="119"/>
      <c r="KU157" s="119"/>
      <c r="KV157" s="119"/>
      <c r="KW157" s="119"/>
      <c r="KX157" s="119"/>
      <c r="KY157" s="119"/>
      <c r="KZ157" s="119"/>
      <c r="LA157" s="119"/>
      <c r="LB157" s="119"/>
      <c r="LC157" s="119"/>
      <c r="LD157" s="119"/>
      <c r="LE157" s="119"/>
      <c r="LF157" s="119"/>
      <c r="LG157" s="119"/>
      <c r="LH157" s="119"/>
      <c r="LI157" s="119"/>
      <c r="LJ157" s="119"/>
      <c r="LK157" s="119"/>
      <c r="LL157" s="119"/>
      <c r="LM157" s="119"/>
      <c r="LN157" s="119"/>
      <c r="LO157" s="119"/>
      <c r="LP157" s="119"/>
      <c r="LQ157" s="119"/>
      <c r="LR157" s="119"/>
      <c r="LS157" s="119"/>
      <c r="LT157" s="119"/>
      <c r="LU157" s="119"/>
      <c r="LV157" s="119"/>
      <c r="LW157" s="119"/>
      <c r="LX157" s="119"/>
      <c r="LY157" s="119"/>
      <c r="LZ157" s="119"/>
      <c r="MA157" s="119"/>
      <c r="MB157" s="119"/>
      <c r="MC157" s="119"/>
      <c r="MD157" s="119"/>
      <c r="ME157" s="119"/>
      <c r="MF157" s="119"/>
      <c r="MG157" s="119"/>
      <c r="MH157" s="119"/>
      <c r="MI157" s="119"/>
      <c r="MJ157" s="119"/>
      <c r="MK157" s="119"/>
      <c r="ML157" s="119"/>
      <c r="MM157" s="119"/>
      <c r="MN157" s="119"/>
      <c r="MO157" s="119"/>
      <c r="MP157" s="119"/>
      <c r="MQ157" s="119"/>
      <c r="MR157" s="119"/>
      <c r="MS157" s="119"/>
      <c r="MT157" s="119"/>
      <c r="MU157" s="119"/>
      <c r="MV157" s="119"/>
      <c r="MW157" s="119"/>
      <c r="MX157" s="119"/>
      <c r="MY157" s="119"/>
      <c r="MZ157" s="119"/>
      <c r="NA157" s="119"/>
      <c r="NB157" s="119"/>
      <c r="NC157" s="119"/>
      <c r="ND157" s="119"/>
      <c r="NE157" s="119"/>
      <c r="NF157" s="119"/>
      <c r="NG157" s="119"/>
      <c r="NH157" s="119"/>
      <c r="NI157" s="119"/>
      <c r="NJ157" s="119"/>
      <c r="NK157" s="119"/>
      <c r="NL157" s="119"/>
      <c r="NM157" s="119"/>
      <c r="NN157" s="119"/>
      <c r="NO157" s="119"/>
      <c r="NP157" s="119"/>
      <c r="NQ157" s="119"/>
      <c r="NR157" s="119"/>
      <c r="NS157" s="119"/>
      <c r="NT157" s="119"/>
      <c r="NU157" s="119"/>
      <c r="NV157" s="119"/>
      <c r="NW157" s="119"/>
      <c r="NX157" s="119"/>
    </row>
    <row r="158" spans="1:388" s="135" customFormat="1" ht="25.5" customHeight="1" x14ac:dyDescent="0.2">
      <c r="A158" s="50"/>
      <c r="B158" s="50"/>
      <c r="C158" s="72"/>
      <c r="D158" s="73"/>
      <c r="E158" s="20"/>
      <c r="F158" s="73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19"/>
      <c r="CM158" s="119"/>
      <c r="CN158" s="119"/>
      <c r="CO158" s="119"/>
      <c r="CP158" s="119"/>
      <c r="CQ158" s="119"/>
      <c r="CR158" s="119"/>
      <c r="CS158" s="119"/>
      <c r="CT158" s="119"/>
      <c r="CU158" s="119"/>
      <c r="CV158" s="119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19"/>
      <c r="DQ158" s="119"/>
      <c r="DR158" s="119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19"/>
      <c r="FA158" s="119"/>
      <c r="FB158" s="119"/>
      <c r="FC158" s="119"/>
      <c r="FD158" s="119"/>
      <c r="FE158" s="119"/>
      <c r="FF158" s="119"/>
      <c r="FG158" s="119"/>
      <c r="FH158" s="119"/>
      <c r="FI158" s="119"/>
      <c r="FJ158" s="119"/>
      <c r="FK158" s="119"/>
      <c r="FL158" s="119"/>
      <c r="FM158" s="119"/>
      <c r="FN158" s="119"/>
      <c r="FO158" s="119"/>
      <c r="FP158" s="119"/>
      <c r="FQ158" s="119"/>
      <c r="FR158" s="119"/>
      <c r="FS158" s="119"/>
      <c r="FT158" s="119"/>
      <c r="FU158" s="119"/>
      <c r="FV158" s="119"/>
      <c r="FW158" s="119"/>
      <c r="FX158" s="119"/>
      <c r="FY158" s="119"/>
      <c r="FZ158" s="119"/>
      <c r="GA158" s="119"/>
      <c r="GB158" s="119"/>
      <c r="GC158" s="119"/>
      <c r="GD158" s="119"/>
      <c r="GE158" s="119"/>
      <c r="GF158" s="119"/>
      <c r="GG158" s="119"/>
      <c r="GH158" s="119"/>
      <c r="GI158" s="119"/>
      <c r="GJ158" s="119"/>
      <c r="GK158" s="119"/>
      <c r="GL158" s="119"/>
      <c r="GM158" s="119"/>
      <c r="GN158" s="119"/>
      <c r="GO158" s="119"/>
      <c r="GP158" s="119"/>
      <c r="GQ158" s="119"/>
      <c r="GR158" s="119"/>
      <c r="GS158" s="119"/>
      <c r="GT158" s="119"/>
      <c r="GU158" s="119"/>
      <c r="GV158" s="119"/>
      <c r="GW158" s="119"/>
      <c r="GX158" s="119"/>
      <c r="GY158" s="119"/>
      <c r="GZ158" s="119"/>
      <c r="HA158" s="119"/>
      <c r="HB158" s="119"/>
      <c r="HC158" s="119"/>
      <c r="HD158" s="119"/>
      <c r="HE158" s="119"/>
      <c r="HF158" s="119"/>
      <c r="HG158" s="119"/>
      <c r="HH158" s="119"/>
      <c r="HI158" s="119"/>
      <c r="HJ158" s="119"/>
      <c r="HK158" s="119"/>
      <c r="HL158" s="119"/>
      <c r="HM158" s="119"/>
      <c r="HN158" s="119"/>
      <c r="HO158" s="119"/>
      <c r="HP158" s="119"/>
      <c r="HQ158" s="119"/>
      <c r="HR158" s="119"/>
      <c r="HS158" s="119"/>
      <c r="HT158" s="119"/>
      <c r="HU158" s="119"/>
      <c r="HV158" s="119"/>
      <c r="HW158" s="119"/>
      <c r="HX158" s="119"/>
      <c r="HY158" s="119"/>
      <c r="HZ158" s="119"/>
      <c r="IA158" s="119"/>
      <c r="IB158" s="119"/>
      <c r="IC158" s="119"/>
      <c r="ID158" s="119"/>
      <c r="IE158" s="119"/>
      <c r="IF158" s="119"/>
      <c r="IG158" s="119"/>
      <c r="IH158" s="119"/>
      <c r="II158" s="119"/>
      <c r="IJ158" s="119"/>
      <c r="IK158" s="119"/>
      <c r="IL158" s="119"/>
      <c r="IM158" s="119"/>
      <c r="IN158" s="119"/>
      <c r="IO158" s="119"/>
      <c r="IP158" s="119"/>
      <c r="IQ158" s="119"/>
      <c r="IR158" s="119"/>
      <c r="IS158" s="119"/>
      <c r="IT158" s="119"/>
      <c r="IU158" s="119"/>
      <c r="IV158" s="119"/>
      <c r="IW158" s="119"/>
      <c r="IX158" s="119"/>
      <c r="IY158" s="119"/>
      <c r="IZ158" s="119"/>
      <c r="JA158" s="119"/>
      <c r="JB158" s="119"/>
      <c r="JC158" s="119"/>
      <c r="JD158" s="119"/>
      <c r="JE158" s="119"/>
      <c r="JF158" s="119"/>
      <c r="JG158" s="119"/>
      <c r="JH158" s="119"/>
      <c r="JI158" s="119"/>
      <c r="JJ158" s="119"/>
      <c r="JK158" s="119"/>
      <c r="JL158" s="119"/>
      <c r="JM158" s="119"/>
      <c r="JN158" s="119"/>
      <c r="JO158" s="119"/>
      <c r="JP158" s="119"/>
      <c r="JQ158" s="119"/>
      <c r="JR158" s="119"/>
      <c r="JS158" s="119"/>
      <c r="JT158" s="119"/>
      <c r="JU158" s="119"/>
      <c r="JV158" s="119"/>
      <c r="JW158" s="119"/>
      <c r="JX158" s="119"/>
      <c r="JY158" s="119"/>
      <c r="JZ158" s="119"/>
      <c r="KA158" s="119"/>
      <c r="KB158" s="119"/>
      <c r="KC158" s="119"/>
      <c r="KD158" s="119"/>
      <c r="KE158" s="119"/>
      <c r="KF158" s="119"/>
      <c r="KG158" s="119"/>
      <c r="KH158" s="119"/>
      <c r="KI158" s="119"/>
      <c r="KJ158" s="119"/>
      <c r="KK158" s="119"/>
      <c r="KL158" s="119"/>
      <c r="KM158" s="119"/>
      <c r="KN158" s="119"/>
      <c r="KO158" s="119"/>
      <c r="KP158" s="119"/>
      <c r="KQ158" s="119"/>
      <c r="KR158" s="119"/>
      <c r="KS158" s="119"/>
      <c r="KT158" s="119"/>
      <c r="KU158" s="119"/>
      <c r="KV158" s="119"/>
      <c r="KW158" s="119"/>
      <c r="KX158" s="119"/>
      <c r="KY158" s="119"/>
      <c r="KZ158" s="119"/>
      <c r="LA158" s="119"/>
      <c r="LB158" s="119"/>
      <c r="LC158" s="119"/>
      <c r="LD158" s="119"/>
      <c r="LE158" s="119"/>
      <c r="LF158" s="119"/>
      <c r="LG158" s="119"/>
      <c r="LH158" s="119"/>
      <c r="LI158" s="119"/>
      <c r="LJ158" s="119"/>
      <c r="LK158" s="119"/>
      <c r="LL158" s="119"/>
      <c r="LM158" s="119"/>
      <c r="LN158" s="119"/>
      <c r="LO158" s="119"/>
      <c r="LP158" s="119"/>
      <c r="LQ158" s="119"/>
      <c r="LR158" s="119"/>
      <c r="LS158" s="119"/>
      <c r="LT158" s="119"/>
      <c r="LU158" s="119"/>
      <c r="LV158" s="119"/>
      <c r="LW158" s="119"/>
      <c r="LX158" s="119"/>
      <c r="LY158" s="119"/>
      <c r="LZ158" s="119"/>
      <c r="MA158" s="119"/>
      <c r="MB158" s="119"/>
      <c r="MC158" s="119"/>
      <c r="MD158" s="119"/>
      <c r="ME158" s="119"/>
      <c r="MF158" s="119"/>
      <c r="MG158" s="119"/>
      <c r="MH158" s="119"/>
      <c r="MI158" s="119"/>
      <c r="MJ158" s="119"/>
      <c r="MK158" s="119"/>
      <c r="ML158" s="119"/>
      <c r="MM158" s="119"/>
      <c r="MN158" s="119"/>
      <c r="MO158" s="119"/>
      <c r="MP158" s="119"/>
      <c r="MQ158" s="119"/>
      <c r="MR158" s="119"/>
      <c r="MS158" s="119"/>
      <c r="MT158" s="119"/>
      <c r="MU158" s="119"/>
      <c r="MV158" s="119"/>
      <c r="MW158" s="119"/>
      <c r="MX158" s="119"/>
      <c r="MY158" s="119"/>
      <c r="MZ158" s="119"/>
      <c r="NA158" s="119"/>
      <c r="NB158" s="119"/>
      <c r="NC158" s="119"/>
      <c r="ND158" s="119"/>
      <c r="NE158" s="119"/>
      <c r="NF158" s="119"/>
      <c r="NG158" s="119"/>
      <c r="NH158" s="119"/>
      <c r="NI158" s="119"/>
      <c r="NJ158" s="119"/>
      <c r="NK158" s="119"/>
      <c r="NL158" s="119"/>
      <c r="NM158" s="119"/>
      <c r="NN158" s="119"/>
      <c r="NO158" s="119"/>
      <c r="NP158" s="119"/>
      <c r="NQ158" s="119"/>
      <c r="NR158" s="119"/>
      <c r="NS158" s="119"/>
      <c r="NT158" s="119"/>
      <c r="NU158" s="119"/>
      <c r="NV158" s="119"/>
      <c r="NW158" s="119"/>
      <c r="NX158" s="119"/>
    </row>
    <row r="159" spans="1:388" s="121" customFormat="1" ht="25.5" customHeight="1" x14ac:dyDescent="0.2">
      <c r="A159" s="9" t="s">
        <v>149</v>
      </c>
      <c r="B159" s="10"/>
      <c r="C159" s="10"/>
      <c r="D159" s="35"/>
      <c r="E159" s="36"/>
      <c r="F159" s="19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  <c r="BR159" s="119"/>
      <c r="BS159" s="119"/>
      <c r="BT159" s="119"/>
      <c r="BU159" s="119"/>
      <c r="BV159" s="119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19"/>
      <c r="CM159" s="119"/>
      <c r="CN159" s="119"/>
      <c r="CO159" s="119"/>
      <c r="CP159" s="119"/>
      <c r="CQ159" s="119"/>
      <c r="CR159" s="119"/>
      <c r="CS159" s="119"/>
      <c r="CT159" s="119"/>
      <c r="CU159" s="119"/>
      <c r="CV159" s="119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19"/>
      <c r="DQ159" s="119"/>
      <c r="DR159" s="119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119"/>
      <c r="EY159" s="119"/>
      <c r="EZ159" s="119"/>
      <c r="FA159" s="119"/>
      <c r="FB159" s="119"/>
      <c r="FC159" s="119"/>
      <c r="FD159" s="119"/>
      <c r="FE159" s="119"/>
      <c r="FF159" s="119"/>
      <c r="FG159" s="119"/>
      <c r="FH159" s="119"/>
      <c r="FI159" s="119"/>
      <c r="FJ159" s="119"/>
      <c r="FK159" s="119"/>
      <c r="FL159" s="119"/>
      <c r="FM159" s="119"/>
      <c r="FN159" s="119"/>
      <c r="FO159" s="119"/>
      <c r="FP159" s="119"/>
      <c r="FQ159" s="119"/>
      <c r="FR159" s="119"/>
      <c r="FS159" s="119"/>
      <c r="FT159" s="119"/>
      <c r="FU159" s="119"/>
      <c r="FV159" s="119"/>
      <c r="FW159" s="119"/>
      <c r="FX159" s="119"/>
      <c r="FY159" s="119"/>
      <c r="FZ159" s="119"/>
      <c r="GA159" s="119"/>
      <c r="GB159" s="119"/>
      <c r="GC159" s="119"/>
      <c r="GD159" s="119"/>
      <c r="GE159" s="119"/>
      <c r="GF159" s="119"/>
      <c r="GG159" s="119"/>
      <c r="GH159" s="119"/>
      <c r="GI159" s="119"/>
      <c r="GJ159" s="119"/>
      <c r="GK159" s="119"/>
      <c r="GL159" s="119"/>
      <c r="GM159" s="119"/>
      <c r="GN159" s="119"/>
      <c r="GO159" s="119"/>
      <c r="GP159" s="119"/>
      <c r="GQ159" s="119"/>
      <c r="GR159" s="119"/>
      <c r="GS159" s="119"/>
      <c r="GT159" s="119"/>
      <c r="GU159" s="119"/>
      <c r="GV159" s="119"/>
      <c r="GW159" s="119"/>
      <c r="GX159" s="119"/>
      <c r="GY159" s="119"/>
      <c r="GZ159" s="119"/>
      <c r="HA159" s="119"/>
      <c r="HB159" s="119"/>
      <c r="HC159" s="119"/>
      <c r="HD159" s="119"/>
      <c r="HE159" s="119"/>
      <c r="HF159" s="119"/>
      <c r="HG159" s="119"/>
      <c r="HH159" s="119"/>
      <c r="HI159" s="119"/>
      <c r="HJ159" s="119"/>
      <c r="HK159" s="119"/>
      <c r="HL159" s="119"/>
      <c r="HM159" s="119"/>
      <c r="HN159" s="119"/>
      <c r="HO159" s="119"/>
      <c r="HP159" s="119"/>
      <c r="HQ159" s="119"/>
      <c r="HR159" s="119"/>
      <c r="HS159" s="119"/>
      <c r="HT159" s="119"/>
      <c r="HU159" s="119"/>
      <c r="HV159" s="119"/>
      <c r="HW159" s="119"/>
      <c r="HX159" s="119"/>
      <c r="HY159" s="119"/>
      <c r="HZ159" s="119"/>
      <c r="IA159" s="119"/>
      <c r="IB159" s="119"/>
      <c r="IC159" s="119"/>
      <c r="ID159" s="119"/>
      <c r="IE159" s="119"/>
      <c r="IF159" s="119"/>
      <c r="IG159" s="119"/>
      <c r="IH159" s="119"/>
      <c r="II159" s="119"/>
      <c r="IJ159" s="119"/>
      <c r="IK159" s="119"/>
      <c r="IL159" s="119"/>
      <c r="IM159" s="119"/>
      <c r="IN159" s="119"/>
      <c r="IO159" s="119"/>
      <c r="IP159" s="119"/>
      <c r="IQ159" s="119"/>
      <c r="IR159" s="119"/>
      <c r="IS159" s="119"/>
      <c r="IT159" s="119"/>
      <c r="IU159" s="119"/>
      <c r="IV159" s="119"/>
      <c r="IW159" s="119"/>
      <c r="IX159" s="119"/>
      <c r="IY159" s="119"/>
      <c r="IZ159" s="119"/>
      <c r="JA159" s="119"/>
      <c r="JB159" s="119"/>
      <c r="JC159" s="119"/>
      <c r="JD159" s="119"/>
      <c r="JE159" s="119"/>
      <c r="JF159" s="119"/>
      <c r="JG159" s="119"/>
      <c r="JH159" s="119"/>
      <c r="JI159" s="119"/>
      <c r="JJ159" s="119"/>
      <c r="JK159" s="119"/>
      <c r="JL159" s="119"/>
      <c r="JM159" s="119"/>
      <c r="JN159" s="119"/>
      <c r="JO159" s="119"/>
      <c r="JP159" s="119"/>
      <c r="JQ159" s="119"/>
      <c r="JR159" s="119"/>
      <c r="JS159" s="119"/>
      <c r="JT159" s="119"/>
      <c r="JU159" s="119"/>
      <c r="JV159" s="119"/>
      <c r="JW159" s="119"/>
      <c r="JX159" s="119"/>
      <c r="JY159" s="119"/>
      <c r="JZ159" s="119"/>
      <c r="KA159" s="119"/>
      <c r="KB159" s="119"/>
      <c r="KC159" s="119"/>
      <c r="KD159" s="119"/>
      <c r="KE159" s="119"/>
      <c r="KF159" s="119"/>
      <c r="KG159" s="119"/>
      <c r="KH159" s="119"/>
      <c r="KI159" s="119"/>
      <c r="KJ159" s="119"/>
      <c r="KK159" s="119"/>
      <c r="KL159" s="119"/>
      <c r="KM159" s="119"/>
      <c r="KN159" s="119"/>
      <c r="KO159" s="119"/>
      <c r="KP159" s="119"/>
      <c r="KQ159" s="119"/>
      <c r="KR159" s="119"/>
      <c r="KS159" s="119"/>
      <c r="KT159" s="119"/>
      <c r="KU159" s="119"/>
      <c r="KV159" s="119"/>
      <c r="KW159" s="119"/>
      <c r="KX159" s="119"/>
      <c r="KY159" s="119"/>
      <c r="KZ159" s="119"/>
      <c r="LA159" s="119"/>
      <c r="LB159" s="119"/>
      <c r="LC159" s="119"/>
      <c r="LD159" s="119"/>
      <c r="LE159" s="119"/>
      <c r="LF159" s="119"/>
      <c r="LG159" s="119"/>
      <c r="LH159" s="119"/>
      <c r="LI159" s="119"/>
      <c r="LJ159" s="119"/>
      <c r="LK159" s="119"/>
      <c r="LL159" s="119"/>
      <c r="LM159" s="119"/>
      <c r="LN159" s="119"/>
      <c r="LO159" s="119"/>
      <c r="LP159" s="119"/>
      <c r="LQ159" s="119"/>
      <c r="LR159" s="119"/>
      <c r="LS159" s="119"/>
      <c r="LT159" s="119"/>
      <c r="LU159" s="119"/>
      <c r="LV159" s="119"/>
      <c r="LW159" s="119"/>
      <c r="LX159" s="119"/>
      <c r="LY159" s="119"/>
      <c r="LZ159" s="119"/>
      <c r="MA159" s="119"/>
      <c r="MB159" s="119"/>
      <c r="MC159" s="119"/>
      <c r="MD159" s="119"/>
      <c r="ME159" s="119"/>
      <c r="MF159" s="119"/>
      <c r="MG159" s="119"/>
      <c r="MH159" s="119"/>
      <c r="MI159" s="119"/>
      <c r="MJ159" s="119"/>
      <c r="MK159" s="119"/>
      <c r="ML159" s="119"/>
      <c r="MM159" s="119"/>
      <c r="MN159" s="119"/>
      <c r="MO159" s="119"/>
      <c r="MP159" s="119"/>
      <c r="MQ159" s="119"/>
      <c r="MR159" s="119"/>
      <c r="MS159" s="119"/>
      <c r="MT159" s="119"/>
      <c r="MU159" s="119"/>
      <c r="MV159" s="119"/>
      <c r="MW159" s="119"/>
      <c r="MX159" s="119"/>
      <c r="MY159" s="119"/>
      <c r="MZ159" s="119"/>
      <c r="NA159" s="119"/>
      <c r="NB159" s="119"/>
      <c r="NC159" s="119"/>
      <c r="ND159" s="119"/>
      <c r="NE159" s="119"/>
      <c r="NF159" s="119"/>
      <c r="NG159" s="119"/>
      <c r="NH159" s="119"/>
      <c r="NI159" s="119"/>
      <c r="NJ159" s="119"/>
      <c r="NK159" s="119"/>
      <c r="NL159" s="119"/>
      <c r="NM159" s="119"/>
      <c r="NN159" s="119"/>
      <c r="NO159" s="119"/>
      <c r="NP159" s="119"/>
      <c r="NQ159" s="119"/>
      <c r="NR159" s="119"/>
      <c r="NS159" s="119"/>
      <c r="NT159" s="119"/>
      <c r="NU159" s="119"/>
      <c r="NV159" s="119"/>
      <c r="NW159" s="119"/>
      <c r="NX159" s="119"/>
    </row>
    <row r="160" spans="1:388" s="122" customFormat="1" ht="25.5" x14ac:dyDescent="0.2">
      <c r="A160" s="211" t="s">
        <v>12</v>
      </c>
      <c r="B160" s="21" t="s">
        <v>86</v>
      </c>
      <c r="C160" s="92" t="s">
        <v>335</v>
      </c>
      <c r="D160" s="92" t="s">
        <v>150</v>
      </c>
      <c r="E160" s="59">
        <v>900000</v>
      </c>
      <c r="F160" s="190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1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1"/>
      <c r="IZ160" s="111"/>
      <c r="JA160" s="111"/>
      <c r="JB160" s="111"/>
      <c r="JC160" s="111"/>
      <c r="JD160" s="111"/>
      <c r="JE160" s="111"/>
      <c r="JF160" s="111"/>
      <c r="JG160" s="111"/>
      <c r="JH160" s="111"/>
      <c r="JI160" s="111"/>
      <c r="JJ160" s="111"/>
      <c r="JK160" s="111"/>
      <c r="JL160" s="111"/>
      <c r="JM160" s="111"/>
      <c r="JN160" s="111"/>
      <c r="JO160" s="111"/>
      <c r="JP160" s="111"/>
      <c r="JQ160" s="111"/>
      <c r="JR160" s="111"/>
      <c r="JS160" s="111"/>
      <c r="JT160" s="111"/>
      <c r="JU160" s="111"/>
      <c r="JV160" s="111"/>
      <c r="JW160" s="111"/>
      <c r="JX160" s="111"/>
      <c r="JY160" s="111"/>
      <c r="JZ160" s="111"/>
      <c r="KA160" s="111"/>
      <c r="KB160" s="111"/>
      <c r="KC160" s="111"/>
      <c r="KD160" s="111"/>
      <c r="KE160" s="111"/>
      <c r="KF160" s="111"/>
      <c r="KG160" s="111"/>
      <c r="KH160" s="111"/>
      <c r="KI160" s="111"/>
      <c r="KJ160" s="111"/>
      <c r="KK160" s="111"/>
      <c r="KL160" s="111"/>
      <c r="KM160" s="111"/>
      <c r="KN160" s="111"/>
      <c r="KO160" s="111"/>
      <c r="KP160" s="111"/>
      <c r="KQ160" s="111"/>
      <c r="KR160" s="111"/>
      <c r="KS160" s="111"/>
      <c r="KT160" s="111"/>
      <c r="KU160" s="111"/>
      <c r="KV160" s="111"/>
      <c r="KW160" s="111"/>
      <c r="KX160" s="111"/>
      <c r="KY160" s="111"/>
      <c r="KZ160" s="111"/>
      <c r="LA160" s="111"/>
      <c r="LB160" s="111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  <c r="MI160" s="111"/>
      <c r="MJ160" s="111"/>
      <c r="MK160" s="111"/>
      <c r="ML160" s="111"/>
      <c r="MM160" s="111"/>
      <c r="MN160" s="111"/>
      <c r="MO160" s="111"/>
      <c r="MP160" s="111"/>
      <c r="MQ160" s="111"/>
      <c r="MR160" s="111"/>
      <c r="MS160" s="111"/>
      <c r="MT160" s="111"/>
      <c r="MU160" s="111"/>
      <c r="MV160" s="111"/>
      <c r="MW160" s="111"/>
      <c r="MX160" s="111"/>
      <c r="MY160" s="111"/>
      <c r="MZ160" s="111"/>
      <c r="NA160" s="111"/>
      <c r="NB160" s="111"/>
      <c r="NC160" s="111"/>
      <c r="ND160" s="111"/>
      <c r="NE160" s="111"/>
      <c r="NF160" s="111"/>
      <c r="NG160" s="111"/>
      <c r="NH160" s="111"/>
      <c r="NI160" s="111"/>
      <c r="NJ160" s="111"/>
      <c r="NK160" s="111"/>
      <c r="NL160" s="111"/>
      <c r="NM160" s="111"/>
      <c r="NN160" s="111"/>
      <c r="NO160" s="111"/>
      <c r="NP160" s="111"/>
      <c r="NQ160" s="111"/>
      <c r="NR160" s="111"/>
      <c r="NS160" s="111"/>
      <c r="NT160" s="111"/>
      <c r="NU160" s="111"/>
      <c r="NV160" s="111"/>
      <c r="NW160" s="111"/>
      <c r="NX160" s="111"/>
    </row>
    <row r="161" spans="1:388" s="122" customFormat="1" ht="25.5" x14ac:dyDescent="0.2">
      <c r="A161" s="211" t="s">
        <v>12</v>
      </c>
      <c r="B161" s="21" t="s">
        <v>86</v>
      </c>
      <c r="C161" s="92" t="s">
        <v>153</v>
      </c>
      <c r="D161" s="92" t="s">
        <v>5</v>
      </c>
      <c r="E161" s="59">
        <v>1000000</v>
      </c>
      <c r="F161" s="212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1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  <c r="IW161" s="111"/>
      <c r="IX161" s="111"/>
      <c r="IY161" s="111"/>
      <c r="IZ161" s="111"/>
      <c r="JA161" s="111"/>
      <c r="JB161" s="111"/>
      <c r="JC161" s="111"/>
      <c r="JD161" s="111"/>
      <c r="JE161" s="111"/>
      <c r="JF161" s="111"/>
      <c r="JG161" s="111"/>
      <c r="JH161" s="111"/>
      <c r="JI161" s="111"/>
      <c r="JJ161" s="111"/>
      <c r="JK161" s="111"/>
      <c r="JL161" s="111"/>
      <c r="JM161" s="111"/>
      <c r="JN161" s="111"/>
      <c r="JO161" s="111"/>
      <c r="JP161" s="111"/>
      <c r="JQ161" s="111"/>
      <c r="JR161" s="111"/>
      <c r="JS161" s="111"/>
      <c r="JT161" s="111"/>
      <c r="JU161" s="111"/>
      <c r="JV161" s="111"/>
      <c r="JW161" s="111"/>
      <c r="JX161" s="111"/>
      <c r="JY161" s="111"/>
      <c r="JZ161" s="111"/>
      <c r="KA161" s="111"/>
      <c r="KB161" s="111"/>
      <c r="KC161" s="111"/>
      <c r="KD161" s="111"/>
      <c r="KE161" s="111"/>
      <c r="KF161" s="111"/>
      <c r="KG161" s="111"/>
      <c r="KH161" s="111"/>
      <c r="KI161" s="111"/>
      <c r="KJ161" s="111"/>
      <c r="KK161" s="111"/>
      <c r="KL161" s="111"/>
      <c r="KM161" s="111"/>
      <c r="KN161" s="111"/>
      <c r="KO161" s="111"/>
      <c r="KP161" s="111"/>
      <c r="KQ161" s="111"/>
      <c r="KR161" s="111"/>
      <c r="KS161" s="111"/>
      <c r="KT161" s="111"/>
      <c r="KU161" s="111"/>
      <c r="KV161" s="111"/>
      <c r="KW161" s="111"/>
      <c r="KX161" s="111"/>
      <c r="KY161" s="111"/>
      <c r="KZ161" s="111"/>
      <c r="LA161" s="111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  <c r="MI161" s="111"/>
      <c r="MJ161" s="111"/>
      <c r="MK161" s="111"/>
      <c r="ML161" s="111"/>
      <c r="MM161" s="111"/>
      <c r="MN161" s="111"/>
      <c r="MO161" s="111"/>
      <c r="MP161" s="111"/>
      <c r="MQ161" s="111"/>
      <c r="MR161" s="111"/>
      <c r="MS161" s="111"/>
      <c r="MT161" s="111"/>
      <c r="MU161" s="111"/>
      <c r="MV161" s="111"/>
      <c r="MW161" s="111"/>
      <c r="MX161" s="111"/>
      <c r="MY161" s="111"/>
      <c r="MZ161" s="111"/>
      <c r="NA161" s="111"/>
      <c r="NB161" s="111"/>
      <c r="NC161" s="111"/>
      <c r="ND161" s="111"/>
      <c r="NE161" s="111"/>
      <c r="NF161" s="111"/>
      <c r="NG161" s="111"/>
      <c r="NH161" s="111"/>
      <c r="NI161" s="111"/>
      <c r="NJ161" s="111"/>
      <c r="NK161" s="111"/>
      <c r="NL161" s="111"/>
      <c r="NM161" s="111"/>
      <c r="NN161" s="111"/>
      <c r="NO161" s="111"/>
      <c r="NP161" s="111"/>
      <c r="NQ161" s="111"/>
      <c r="NR161" s="111"/>
      <c r="NS161" s="111"/>
      <c r="NT161" s="111"/>
      <c r="NU161" s="111"/>
      <c r="NV161" s="111"/>
      <c r="NW161" s="111"/>
      <c r="NX161" s="111"/>
    </row>
    <row r="162" spans="1:388" s="122" customFormat="1" ht="25.5" x14ac:dyDescent="0.2">
      <c r="A162" s="211" t="s">
        <v>12</v>
      </c>
      <c r="B162" s="21" t="s">
        <v>86</v>
      </c>
      <c r="C162" s="92" t="s">
        <v>336</v>
      </c>
      <c r="D162" s="92" t="s">
        <v>152</v>
      </c>
      <c r="E162" s="59">
        <v>787750</v>
      </c>
      <c r="F162" s="190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  <c r="FW162" s="111"/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1"/>
      <c r="HD162" s="111"/>
      <c r="HE162" s="111"/>
      <c r="HF162" s="111"/>
      <c r="HG162" s="111"/>
      <c r="HH162" s="111"/>
      <c r="HI162" s="111"/>
      <c r="HJ162" s="111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1"/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1"/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  <c r="IY162" s="111"/>
      <c r="IZ162" s="111"/>
      <c r="JA162" s="111"/>
      <c r="JB162" s="111"/>
      <c r="JC162" s="111"/>
      <c r="JD162" s="111"/>
      <c r="JE162" s="111"/>
      <c r="JF162" s="111"/>
      <c r="JG162" s="111"/>
      <c r="JH162" s="111"/>
      <c r="JI162" s="111"/>
      <c r="JJ162" s="111"/>
      <c r="JK162" s="111"/>
      <c r="JL162" s="111"/>
      <c r="JM162" s="111"/>
      <c r="JN162" s="111"/>
      <c r="JO162" s="111"/>
      <c r="JP162" s="111"/>
      <c r="JQ162" s="111"/>
      <c r="JR162" s="111"/>
      <c r="JS162" s="111"/>
      <c r="JT162" s="111"/>
      <c r="JU162" s="111"/>
      <c r="JV162" s="111"/>
      <c r="JW162" s="111"/>
      <c r="JX162" s="111"/>
      <c r="JY162" s="111"/>
      <c r="JZ162" s="111"/>
      <c r="KA162" s="111"/>
      <c r="KB162" s="111"/>
      <c r="KC162" s="111"/>
      <c r="KD162" s="111"/>
      <c r="KE162" s="111"/>
      <c r="KF162" s="111"/>
      <c r="KG162" s="111"/>
      <c r="KH162" s="111"/>
      <c r="KI162" s="111"/>
      <c r="KJ162" s="111"/>
      <c r="KK162" s="111"/>
      <c r="KL162" s="111"/>
      <c r="KM162" s="111"/>
      <c r="KN162" s="111"/>
      <c r="KO162" s="111"/>
      <c r="KP162" s="111"/>
      <c r="KQ162" s="111"/>
      <c r="KR162" s="111"/>
      <c r="KS162" s="111"/>
      <c r="KT162" s="111"/>
      <c r="KU162" s="111"/>
      <c r="KV162" s="111"/>
      <c r="KW162" s="111"/>
      <c r="KX162" s="111"/>
      <c r="KY162" s="111"/>
      <c r="KZ162" s="111"/>
      <c r="LA162" s="111"/>
      <c r="LB162" s="111"/>
      <c r="LC162" s="111"/>
      <c r="LD162" s="111"/>
      <c r="LE162" s="111"/>
      <c r="LF162" s="111"/>
      <c r="LG162" s="111"/>
      <c r="LH162" s="111"/>
      <c r="LI162" s="111"/>
      <c r="LJ162" s="111"/>
      <c r="LK162" s="111"/>
      <c r="LL162" s="111"/>
      <c r="LM162" s="111"/>
      <c r="LN162" s="111"/>
      <c r="LO162" s="111"/>
      <c r="LP162" s="111"/>
      <c r="LQ162" s="111"/>
      <c r="LR162" s="111"/>
      <c r="LS162" s="111"/>
      <c r="LT162" s="111"/>
      <c r="LU162" s="111"/>
      <c r="LV162" s="111"/>
      <c r="LW162" s="111"/>
      <c r="LX162" s="111"/>
      <c r="LY162" s="111"/>
      <c r="LZ162" s="111"/>
      <c r="MA162" s="111"/>
      <c r="MB162" s="111"/>
      <c r="MC162" s="111"/>
      <c r="MD162" s="111"/>
      <c r="ME162" s="111"/>
      <c r="MF162" s="111"/>
      <c r="MG162" s="111"/>
      <c r="MH162" s="111"/>
      <c r="MI162" s="111"/>
      <c r="MJ162" s="111"/>
      <c r="MK162" s="111"/>
      <c r="ML162" s="111"/>
      <c r="MM162" s="111"/>
      <c r="MN162" s="111"/>
      <c r="MO162" s="111"/>
      <c r="MP162" s="111"/>
      <c r="MQ162" s="111"/>
      <c r="MR162" s="111"/>
      <c r="MS162" s="111"/>
      <c r="MT162" s="111"/>
      <c r="MU162" s="111"/>
      <c r="MV162" s="111"/>
      <c r="MW162" s="111"/>
      <c r="MX162" s="111"/>
      <c r="MY162" s="111"/>
      <c r="MZ162" s="111"/>
      <c r="NA162" s="111"/>
      <c r="NB162" s="111"/>
      <c r="NC162" s="111"/>
      <c r="ND162" s="111"/>
      <c r="NE162" s="111"/>
      <c r="NF162" s="111"/>
      <c r="NG162" s="111"/>
      <c r="NH162" s="111"/>
      <c r="NI162" s="111"/>
      <c r="NJ162" s="111"/>
      <c r="NK162" s="111"/>
      <c r="NL162" s="111"/>
      <c r="NM162" s="111"/>
      <c r="NN162" s="111"/>
      <c r="NO162" s="111"/>
      <c r="NP162" s="111"/>
      <c r="NQ162" s="111"/>
      <c r="NR162" s="111"/>
      <c r="NS162" s="111"/>
      <c r="NT162" s="111"/>
      <c r="NU162" s="111"/>
      <c r="NV162" s="111"/>
      <c r="NW162" s="111"/>
      <c r="NX162" s="111"/>
    </row>
    <row r="163" spans="1:388" s="122" customFormat="1" ht="25.5" x14ac:dyDescent="0.2">
      <c r="A163" s="211" t="s">
        <v>12</v>
      </c>
      <c r="B163" s="21" t="s">
        <v>86</v>
      </c>
      <c r="C163" s="92" t="s">
        <v>337</v>
      </c>
      <c r="D163" s="92" t="s">
        <v>339</v>
      </c>
      <c r="E163" s="59">
        <v>343100</v>
      </c>
      <c r="F163" s="190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1"/>
      <c r="CN163" s="111"/>
      <c r="CO163" s="111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1"/>
      <c r="DN163" s="111"/>
      <c r="DO163" s="111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1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  <c r="FW163" s="111"/>
      <c r="FX163" s="111"/>
      <c r="FY163" s="111"/>
      <c r="FZ163" s="111"/>
      <c r="GA163" s="111"/>
      <c r="GB163" s="111"/>
      <c r="GC163" s="111"/>
      <c r="GD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1"/>
      <c r="GZ163" s="111"/>
      <c r="HA163" s="111"/>
      <c r="HB163" s="111"/>
      <c r="HC163" s="111"/>
      <c r="HD163" s="111"/>
      <c r="HE163" s="111"/>
      <c r="HF163" s="111"/>
      <c r="HG163" s="111"/>
      <c r="HH163" s="111"/>
      <c r="HI163" s="111"/>
      <c r="HJ163" s="111"/>
      <c r="HK163" s="111"/>
      <c r="HL163" s="111"/>
      <c r="HM163" s="111"/>
      <c r="HN163" s="111"/>
      <c r="HO163" s="111"/>
      <c r="HP163" s="111"/>
      <c r="HQ163" s="111"/>
      <c r="HR163" s="111"/>
      <c r="HS163" s="111"/>
      <c r="HT163" s="111"/>
      <c r="HU163" s="111"/>
      <c r="HV163" s="111"/>
      <c r="HW163" s="111"/>
      <c r="HX163" s="111"/>
      <c r="HY163" s="111"/>
      <c r="HZ163" s="111"/>
      <c r="IA163" s="111"/>
      <c r="IB163" s="111"/>
      <c r="IC163" s="111"/>
      <c r="ID163" s="111"/>
      <c r="IE163" s="111"/>
      <c r="IF163" s="111"/>
      <c r="IG163" s="111"/>
      <c r="IH163" s="111"/>
      <c r="II163" s="111"/>
      <c r="IJ163" s="111"/>
      <c r="IK163" s="111"/>
      <c r="IL163" s="111"/>
      <c r="IM163" s="111"/>
      <c r="IN163" s="111"/>
      <c r="IO163" s="111"/>
      <c r="IP163" s="111"/>
      <c r="IQ163" s="111"/>
      <c r="IR163" s="111"/>
      <c r="IS163" s="111"/>
      <c r="IT163" s="111"/>
      <c r="IU163" s="111"/>
      <c r="IV163" s="111"/>
      <c r="IW163" s="111"/>
      <c r="IX163" s="111"/>
      <c r="IY163" s="111"/>
      <c r="IZ163" s="111"/>
      <c r="JA163" s="111"/>
      <c r="JB163" s="111"/>
      <c r="JC163" s="111"/>
      <c r="JD163" s="111"/>
      <c r="JE163" s="111"/>
      <c r="JF163" s="111"/>
      <c r="JG163" s="111"/>
      <c r="JH163" s="111"/>
      <c r="JI163" s="111"/>
      <c r="JJ163" s="111"/>
      <c r="JK163" s="111"/>
      <c r="JL163" s="111"/>
      <c r="JM163" s="111"/>
      <c r="JN163" s="111"/>
      <c r="JO163" s="111"/>
      <c r="JP163" s="111"/>
      <c r="JQ163" s="111"/>
      <c r="JR163" s="111"/>
      <c r="JS163" s="111"/>
      <c r="JT163" s="111"/>
      <c r="JU163" s="111"/>
      <c r="JV163" s="111"/>
      <c r="JW163" s="111"/>
      <c r="JX163" s="111"/>
      <c r="JY163" s="111"/>
      <c r="JZ163" s="111"/>
      <c r="KA163" s="111"/>
      <c r="KB163" s="111"/>
      <c r="KC163" s="111"/>
      <c r="KD163" s="111"/>
      <c r="KE163" s="111"/>
      <c r="KF163" s="111"/>
      <c r="KG163" s="111"/>
      <c r="KH163" s="111"/>
      <c r="KI163" s="111"/>
      <c r="KJ163" s="111"/>
      <c r="KK163" s="111"/>
      <c r="KL163" s="111"/>
      <c r="KM163" s="111"/>
      <c r="KN163" s="111"/>
      <c r="KO163" s="111"/>
      <c r="KP163" s="111"/>
      <c r="KQ163" s="111"/>
      <c r="KR163" s="111"/>
      <c r="KS163" s="111"/>
      <c r="KT163" s="111"/>
      <c r="KU163" s="111"/>
      <c r="KV163" s="111"/>
      <c r="KW163" s="111"/>
      <c r="KX163" s="111"/>
      <c r="KY163" s="111"/>
      <c r="KZ163" s="111"/>
      <c r="LA163" s="111"/>
      <c r="LB163" s="111"/>
      <c r="LC163" s="111"/>
      <c r="LD163" s="111"/>
      <c r="LE163" s="111"/>
      <c r="LF163" s="111"/>
      <c r="LG163" s="111"/>
      <c r="LH163" s="111"/>
      <c r="LI163" s="111"/>
      <c r="LJ163" s="111"/>
      <c r="LK163" s="111"/>
      <c r="LL163" s="111"/>
      <c r="LM163" s="111"/>
      <c r="LN163" s="111"/>
      <c r="LO163" s="111"/>
      <c r="LP163" s="111"/>
      <c r="LQ163" s="111"/>
      <c r="LR163" s="111"/>
      <c r="LS163" s="111"/>
      <c r="LT163" s="111"/>
      <c r="LU163" s="111"/>
      <c r="LV163" s="111"/>
      <c r="LW163" s="111"/>
      <c r="LX163" s="111"/>
      <c r="LY163" s="111"/>
      <c r="LZ163" s="111"/>
      <c r="MA163" s="111"/>
      <c r="MB163" s="111"/>
      <c r="MC163" s="111"/>
      <c r="MD163" s="111"/>
      <c r="ME163" s="111"/>
      <c r="MF163" s="111"/>
      <c r="MG163" s="111"/>
      <c r="MH163" s="111"/>
      <c r="MI163" s="111"/>
      <c r="MJ163" s="111"/>
      <c r="MK163" s="111"/>
      <c r="ML163" s="111"/>
      <c r="MM163" s="111"/>
      <c r="MN163" s="111"/>
      <c r="MO163" s="111"/>
      <c r="MP163" s="111"/>
      <c r="MQ163" s="111"/>
      <c r="MR163" s="111"/>
      <c r="MS163" s="111"/>
      <c r="MT163" s="111"/>
      <c r="MU163" s="111"/>
      <c r="MV163" s="111"/>
      <c r="MW163" s="111"/>
      <c r="MX163" s="111"/>
      <c r="MY163" s="111"/>
      <c r="MZ163" s="111"/>
      <c r="NA163" s="111"/>
      <c r="NB163" s="111"/>
      <c r="NC163" s="111"/>
      <c r="ND163" s="111"/>
      <c r="NE163" s="111"/>
      <c r="NF163" s="111"/>
      <c r="NG163" s="111"/>
      <c r="NH163" s="111"/>
      <c r="NI163" s="111"/>
      <c r="NJ163" s="111"/>
      <c r="NK163" s="111"/>
      <c r="NL163" s="111"/>
      <c r="NM163" s="111"/>
      <c r="NN163" s="111"/>
      <c r="NO163" s="111"/>
      <c r="NP163" s="111"/>
      <c r="NQ163" s="111"/>
      <c r="NR163" s="111"/>
      <c r="NS163" s="111"/>
      <c r="NT163" s="111"/>
      <c r="NU163" s="111"/>
      <c r="NV163" s="111"/>
      <c r="NW163" s="111"/>
      <c r="NX163" s="111"/>
    </row>
    <row r="164" spans="1:388" s="122" customFormat="1" ht="25.5" x14ac:dyDescent="0.2">
      <c r="A164" s="211" t="s">
        <v>12</v>
      </c>
      <c r="B164" s="21" t="s">
        <v>86</v>
      </c>
      <c r="C164" s="92" t="s">
        <v>338</v>
      </c>
      <c r="D164" s="92" t="s">
        <v>141</v>
      </c>
      <c r="E164" s="59">
        <v>863895</v>
      </c>
      <c r="F164" s="212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1"/>
      <c r="EP164" s="111"/>
      <c r="EQ164" s="111"/>
      <c r="ER164" s="111"/>
      <c r="ES164" s="111"/>
      <c r="ET164" s="111"/>
      <c r="EU164" s="111"/>
      <c r="EV164" s="111"/>
      <c r="EW164" s="111"/>
      <c r="EX164" s="111"/>
      <c r="EY164" s="111"/>
      <c r="EZ164" s="111"/>
      <c r="FA164" s="111"/>
      <c r="FB164" s="111"/>
      <c r="FC164" s="111"/>
      <c r="FD164" s="111"/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1"/>
      <c r="HD164" s="111"/>
      <c r="HE164" s="111"/>
      <c r="HF164" s="111"/>
      <c r="HG164" s="111"/>
      <c r="HH164" s="111"/>
      <c r="HI164" s="111"/>
      <c r="HJ164" s="111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1"/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1"/>
      <c r="IL164" s="111"/>
      <c r="IM164" s="111"/>
      <c r="IN164" s="111"/>
      <c r="IO164" s="111"/>
      <c r="IP164" s="111"/>
      <c r="IQ164" s="111"/>
      <c r="IR164" s="111"/>
      <c r="IS164" s="111"/>
      <c r="IT164" s="111"/>
      <c r="IU164" s="111"/>
      <c r="IV164" s="111"/>
      <c r="IW164" s="111"/>
      <c r="IX164" s="111"/>
      <c r="IY164" s="111"/>
      <c r="IZ164" s="111"/>
      <c r="JA164" s="111"/>
      <c r="JB164" s="111"/>
      <c r="JC164" s="111"/>
      <c r="JD164" s="111"/>
      <c r="JE164" s="111"/>
      <c r="JF164" s="111"/>
      <c r="JG164" s="111"/>
      <c r="JH164" s="111"/>
      <c r="JI164" s="111"/>
      <c r="JJ164" s="111"/>
      <c r="JK164" s="111"/>
      <c r="JL164" s="111"/>
      <c r="JM164" s="111"/>
      <c r="JN164" s="111"/>
      <c r="JO164" s="111"/>
      <c r="JP164" s="111"/>
      <c r="JQ164" s="111"/>
      <c r="JR164" s="111"/>
      <c r="JS164" s="111"/>
      <c r="JT164" s="111"/>
      <c r="JU164" s="111"/>
      <c r="JV164" s="111"/>
      <c r="JW164" s="111"/>
      <c r="JX164" s="111"/>
      <c r="JY164" s="111"/>
      <c r="JZ164" s="111"/>
      <c r="KA164" s="111"/>
      <c r="KB164" s="111"/>
      <c r="KC164" s="111"/>
      <c r="KD164" s="111"/>
      <c r="KE164" s="111"/>
      <c r="KF164" s="111"/>
      <c r="KG164" s="111"/>
      <c r="KH164" s="111"/>
      <c r="KI164" s="111"/>
      <c r="KJ164" s="111"/>
      <c r="KK164" s="111"/>
      <c r="KL164" s="111"/>
      <c r="KM164" s="111"/>
      <c r="KN164" s="111"/>
      <c r="KO164" s="111"/>
      <c r="KP164" s="111"/>
      <c r="KQ164" s="111"/>
      <c r="KR164" s="111"/>
      <c r="KS164" s="111"/>
      <c r="KT164" s="111"/>
      <c r="KU164" s="111"/>
      <c r="KV164" s="111"/>
      <c r="KW164" s="111"/>
      <c r="KX164" s="111"/>
      <c r="KY164" s="111"/>
      <c r="KZ164" s="111"/>
      <c r="LA164" s="111"/>
      <c r="LB164" s="111"/>
      <c r="LC164" s="111"/>
      <c r="LD164" s="111"/>
      <c r="LE164" s="111"/>
      <c r="LF164" s="111"/>
      <c r="LG164" s="111"/>
      <c r="LH164" s="111"/>
      <c r="LI164" s="111"/>
      <c r="LJ164" s="111"/>
      <c r="LK164" s="111"/>
      <c r="LL164" s="111"/>
      <c r="LM164" s="111"/>
      <c r="LN164" s="111"/>
      <c r="LO164" s="111"/>
      <c r="LP164" s="111"/>
      <c r="LQ164" s="111"/>
      <c r="LR164" s="111"/>
      <c r="LS164" s="111"/>
      <c r="LT164" s="111"/>
      <c r="LU164" s="111"/>
      <c r="LV164" s="111"/>
      <c r="LW164" s="111"/>
      <c r="LX164" s="111"/>
      <c r="LY164" s="111"/>
      <c r="LZ164" s="111"/>
      <c r="MA164" s="111"/>
      <c r="MB164" s="111"/>
      <c r="MC164" s="111"/>
      <c r="MD164" s="111"/>
      <c r="ME164" s="111"/>
      <c r="MF164" s="111"/>
      <c r="MG164" s="111"/>
      <c r="MH164" s="111"/>
      <c r="MI164" s="111"/>
      <c r="MJ164" s="111"/>
      <c r="MK164" s="111"/>
      <c r="ML164" s="111"/>
      <c r="MM164" s="111"/>
      <c r="MN164" s="111"/>
      <c r="MO164" s="111"/>
      <c r="MP164" s="111"/>
      <c r="MQ164" s="111"/>
      <c r="MR164" s="111"/>
      <c r="MS164" s="111"/>
      <c r="MT164" s="111"/>
      <c r="MU164" s="111"/>
      <c r="MV164" s="111"/>
      <c r="MW164" s="111"/>
      <c r="MX164" s="111"/>
      <c r="MY164" s="111"/>
      <c r="MZ164" s="111"/>
      <c r="NA164" s="111"/>
      <c r="NB164" s="111"/>
      <c r="NC164" s="111"/>
      <c r="ND164" s="111"/>
      <c r="NE164" s="111"/>
      <c r="NF164" s="111"/>
      <c r="NG164" s="111"/>
      <c r="NH164" s="111"/>
      <c r="NI164" s="111"/>
      <c r="NJ164" s="111"/>
      <c r="NK164" s="111"/>
      <c r="NL164" s="111"/>
      <c r="NM164" s="111"/>
      <c r="NN164" s="111"/>
      <c r="NO164" s="111"/>
      <c r="NP164" s="111"/>
      <c r="NQ164" s="111"/>
      <c r="NR164" s="111"/>
      <c r="NS164" s="111"/>
      <c r="NT164" s="111"/>
      <c r="NU164" s="111"/>
      <c r="NV164" s="111"/>
      <c r="NW164" s="111"/>
      <c r="NX164" s="111"/>
    </row>
    <row r="165" spans="1:388" s="135" customFormat="1" ht="25.5" customHeight="1" x14ac:dyDescent="0.2">
      <c r="A165" s="11" t="s">
        <v>25</v>
      </c>
      <c r="B165" s="22"/>
      <c r="C165" s="33"/>
      <c r="D165" s="34"/>
      <c r="E165" s="6">
        <f>SUM(E160:E164)</f>
        <v>3894745</v>
      </c>
      <c r="F165" s="213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  <c r="JH165" s="119"/>
      <c r="JI165" s="119"/>
      <c r="JJ165" s="119"/>
      <c r="JK165" s="119"/>
      <c r="JL165" s="119"/>
      <c r="JM165" s="119"/>
      <c r="JN165" s="119"/>
      <c r="JO165" s="119"/>
      <c r="JP165" s="119"/>
      <c r="JQ165" s="119"/>
      <c r="JR165" s="119"/>
      <c r="JS165" s="119"/>
      <c r="JT165" s="119"/>
      <c r="JU165" s="119"/>
      <c r="JV165" s="119"/>
      <c r="JW165" s="119"/>
      <c r="JX165" s="119"/>
      <c r="JY165" s="119"/>
      <c r="JZ165" s="119"/>
      <c r="KA165" s="119"/>
      <c r="KB165" s="119"/>
      <c r="KC165" s="119"/>
      <c r="KD165" s="119"/>
      <c r="KE165" s="119"/>
      <c r="KF165" s="119"/>
      <c r="KG165" s="119"/>
      <c r="KH165" s="119"/>
      <c r="KI165" s="119"/>
      <c r="KJ165" s="119"/>
      <c r="KK165" s="119"/>
      <c r="KL165" s="119"/>
      <c r="KM165" s="119"/>
      <c r="KN165" s="119"/>
      <c r="KO165" s="119"/>
      <c r="KP165" s="119"/>
      <c r="KQ165" s="119"/>
      <c r="KR165" s="119"/>
      <c r="KS165" s="119"/>
      <c r="KT165" s="119"/>
      <c r="KU165" s="119"/>
      <c r="KV165" s="119"/>
      <c r="KW165" s="119"/>
      <c r="KX165" s="119"/>
      <c r="KY165" s="119"/>
      <c r="KZ165" s="119"/>
      <c r="LA165" s="119"/>
      <c r="LB165" s="119"/>
      <c r="LC165" s="119"/>
      <c r="LD165" s="119"/>
      <c r="LE165" s="119"/>
      <c r="LF165" s="119"/>
      <c r="LG165" s="119"/>
      <c r="LH165" s="119"/>
      <c r="LI165" s="119"/>
      <c r="LJ165" s="119"/>
      <c r="LK165" s="119"/>
      <c r="LL165" s="119"/>
      <c r="LM165" s="119"/>
      <c r="LN165" s="119"/>
      <c r="LO165" s="119"/>
      <c r="LP165" s="119"/>
      <c r="LQ165" s="119"/>
      <c r="LR165" s="119"/>
      <c r="LS165" s="119"/>
      <c r="LT165" s="119"/>
      <c r="LU165" s="119"/>
      <c r="LV165" s="119"/>
      <c r="LW165" s="119"/>
      <c r="LX165" s="119"/>
      <c r="LY165" s="119"/>
      <c r="LZ165" s="119"/>
      <c r="MA165" s="119"/>
      <c r="MB165" s="119"/>
      <c r="MC165" s="119"/>
      <c r="MD165" s="119"/>
      <c r="ME165" s="119"/>
      <c r="MF165" s="119"/>
      <c r="MG165" s="119"/>
      <c r="MH165" s="119"/>
      <c r="MI165" s="119"/>
      <c r="MJ165" s="119"/>
      <c r="MK165" s="119"/>
      <c r="ML165" s="119"/>
      <c r="MM165" s="119"/>
      <c r="MN165" s="119"/>
      <c r="MO165" s="119"/>
      <c r="MP165" s="119"/>
      <c r="MQ165" s="119"/>
      <c r="MR165" s="119"/>
      <c r="MS165" s="119"/>
      <c r="MT165" s="119"/>
      <c r="MU165" s="119"/>
      <c r="MV165" s="119"/>
      <c r="MW165" s="119"/>
      <c r="MX165" s="119"/>
      <c r="MY165" s="119"/>
      <c r="MZ165" s="119"/>
      <c r="NA165" s="119"/>
      <c r="NB165" s="119"/>
      <c r="NC165" s="119"/>
      <c r="ND165" s="119"/>
      <c r="NE165" s="119"/>
      <c r="NF165" s="119"/>
      <c r="NG165" s="119"/>
      <c r="NH165" s="119"/>
      <c r="NI165" s="119"/>
      <c r="NJ165" s="119"/>
      <c r="NK165" s="119"/>
      <c r="NL165" s="119"/>
      <c r="NM165" s="119"/>
      <c r="NN165" s="119"/>
      <c r="NO165" s="119"/>
      <c r="NP165" s="119"/>
      <c r="NQ165" s="119"/>
      <c r="NR165" s="119"/>
      <c r="NS165" s="119"/>
      <c r="NT165" s="119"/>
      <c r="NU165" s="119"/>
      <c r="NV165" s="119"/>
      <c r="NW165" s="119"/>
      <c r="NX165" s="119"/>
    </row>
    <row r="166" spans="1:388" s="135" customFormat="1" ht="25.5" customHeight="1" x14ac:dyDescent="0.2">
      <c r="A166" s="50"/>
      <c r="B166" s="50"/>
      <c r="C166" s="72"/>
      <c r="D166" s="73"/>
      <c r="E166" s="20"/>
      <c r="F166" s="73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  <c r="JH166" s="119"/>
      <c r="JI166" s="119"/>
      <c r="JJ166" s="119"/>
      <c r="JK166" s="119"/>
      <c r="JL166" s="119"/>
      <c r="JM166" s="119"/>
      <c r="JN166" s="119"/>
      <c r="JO166" s="119"/>
      <c r="JP166" s="119"/>
      <c r="JQ166" s="119"/>
      <c r="JR166" s="119"/>
      <c r="JS166" s="119"/>
      <c r="JT166" s="119"/>
      <c r="JU166" s="119"/>
      <c r="JV166" s="119"/>
      <c r="JW166" s="119"/>
      <c r="JX166" s="119"/>
      <c r="JY166" s="119"/>
      <c r="JZ166" s="119"/>
      <c r="KA166" s="119"/>
      <c r="KB166" s="119"/>
      <c r="KC166" s="119"/>
      <c r="KD166" s="119"/>
      <c r="KE166" s="119"/>
      <c r="KF166" s="119"/>
      <c r="KG166" s="119"/>
      <c r="KH166" s="119"/>
      <c r="KI166" s="119"/>
      <c r="KJ166" s="119"/>
      <c r="KK166" s="119"/>
      <c r="KL166" s="119"/>
      <c r="KM166" s="119"/>
      <c r="KN166" s="119"/>
      <c r="KO166" s="119"/>
      <c r="KP166" s="119"/>
      <c r="KQ166" s="119"/>
      <c r="KR166" s="119"/>
      <c r="KS166" s="119"/>
      <c r="KT166" s="119"/>
      <c r="KU166" s="119"/>
      <c r="KV166" s="119"/>
      <c r="KW166" s="119"/>
      <c r="KX166" s="119"/>
      <c r="KY166" s="119"/>
      <c r="KZ166" s="119"/>
      <c r="LA166" s="119"/>
      <c r="LB166" s="119"/>
      <c r="LC166" s="119"/>
      <c r="LD166" s="119"/>
      <c r="LE166" s="119"/>
      <c r="LF166" s="119"/>
      <c r="LG166" s="119"/>
      <c r="LH166" s="119"/>
      <c r="LI166" s="119"/>
      <c r="LJ166" s="119"/>
      <c r="LK166" s="119"/>
      <c r="LL166" s="119"/>
      <c r="LM166" s="119"/>
      <c r="LN166" s="119"/>
      <c r="LO166" s="119"/>
      <c r="LP166" s="119"/>
      <c r="LQ166" s="119"/>
      <c r="LR166" s="119"/>
      <c r="LS166" s="119"/>
      <c r="LT166" s="119"/>
      <c r="LU166" s="119"/>
      <c r="LV166" s="119"/>
      <c r="LW166" s="119"/>
      <c r="LX166" s="119"/>
      <c r="LY166" s="119"/>
      <c r="LZ166" s="119"/>
      <c r="MA166" s="119"/>
      <c r="MB166" s="119"/>
      <c r="MC166" s="119"/>
      <c r="MD166" s="119"/>
      <c r="ME166" s="119"/>
      <c r="MF166" s="119"/>
      <c r="MG166" s="119"/>
      <c r="MH166" s="119"/>
      <c r="MI166" s="119"/>
      <c r="MJ166" s="119"/>
      <c r="MK166" s="119"/>
      <c r="ML166" s="119"/>
      <c r="MM166" s="119"/>
      <c r="MN166" s="119"/>
      <c r="MO166" s="119"/>
      <c r="MP166" s="119"/>
      <c r="MQ166" s="119"/>
      <c r="MR166" s="119"/>
      <c r="MS166" s="119"/>
      <c r="MT166" s="119"/>
      <c r="MU166" s="119"/>
      <c r="MV166" s="119"/>
      <c r="MW166" s="119"/>
      <c r="MX166" s="119"/>
      <c r="MY166" s="119"/>
      <c r="MZ166" s="119"/>
      <c r="NA166" s="119"/>
      <c r="NB166" s="119"/>
      <c r="NC166" s="119"/>
      <c r="ND166" s="119"/>
      <c r="NE166" s="119"/>
      <c r="NF166" s="119"/>
      <c r="NG166" s="119"/>
      <c r="NH166" s="119"/>
      <c r="NI166" s="119"/>
      <c r="NJ166" s="119"/>
      <c r="NK166" s="119"/>
      <c r="NL166" s="119"/>
      <c r="NM166" s="119"/>
      <c r="NN166" s="119"/>
      <c r="NO166" s="119"/>
      <c r="NP166" s="119"/>
      <c r="NQ166" s="119"/>
      <c r="NR166" s="119"/>
      <c r="NS166" s="119"/>
      <c r="NT166" s="119"/>
      <c r="NU166" s="119"/>
      <c r="NV166" s="119"/>
      <c r="NW166" s="119"/>
      <c r="NX166" s="119"/>
    </row>
    <row r="167" spans="1:388" s="121" customFormat="1" ht="25.5" customHeight="1" x14ac:dyDescent="0.2">
      <c r="A167" s="9" t="s">
        <v>15</v>
      </c>
      <c r="B167" s="10"/>
      <c r="C167" s="10"/>
      <c r="D167" s="35"/>
      <c r="E167" s="36"/>
      <c r="F167" s="19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  <c r="JH167" s="119"/>
      <c r="JI167" s="119"/>
      <c r="JJ167" s="119"/>
      <c r="JK167" s="119"/>
      <c r="JL167" s="119"/>
      <c r="JM167" s="119"/>
      <c r="JN167" s="119"/>
      <c r="JO167" s="119"/>
      <c r="JP167" s="119"/>
      <c r="JQ167" s="119"/>
      <c r="JR167" s="119"/>
      <c r="JS167" s="119"/>
      <c r="JT167" s="119"/>
      <c r="JU167" s="119"/>
      <c r="JV167" s="119"/>
      <c r="JW167" s="119"/>
      <c r="JX167" s="119"/>
      <c r="JY167" s="119"/>
      <c r="JZ167" s="119"/>
      <c r="KA167" s="119"/>
      <c r="KB167" s="119"/>
      <c r="KC167" s="119"/>
      <c r="KD167" s="119"/>
      <c r="KE167" s="119"/>
      <c r="KF167" s="119"/>
      <c r="KG167" s="119"/>
      <c r="KH167" s="119"/>
      <c r="KI167" s="119"/>
      <c r="KJ167" s="119"/>
      <c r="KK167" s="119"/>
      <c r="KL167" s="119"/>
      <c r="KM167" s="119"/>
      <c r="KN167" s="119"/>
      <c r="KO167" s="119"/>
      <c r="KP167" s="119"/>
      <c r="KQ167" s="119"/>
      <c r="KR167" s="119"/>
      <c r="KS167" s="119"/>
      <c r="KT167" s="119"/>
      <c r="KU167" s="119"/>
      <c r="KV167" s="119"/>
      <c r="KW167" s="119"/>
      <c r="KX167" s="119"/>
      <c r="KY167" s="119"/>
      <c r="KZ167" s="119"/>
      <c r="LA167" s="119"/>
      <c r="LB167" s="119"/>
      <c r="LC167" s="119"/>
      <c r="LD167" s="119"/>
      <c r="LE167" s="119"/>
      <c r="LF167" s="119"/>
      <c r="LG167" s="119"/>
      <c r="LH167" s="119"/>
      <c r="LI167" s="119"/>
      <c r="LJ167" s="119"/>
      <c r="LK167" s="119"/>
      <c r="LL167" s="119"/>
      <c r="LM167" s="119"/>
      <c r="LN167" s="119"/>
      <c r="LO167" s="119"/>
      <c r="LP167" s="119"/>
      <c r="LQ167" s="119"/>
      <c r="LR167" s="119"/>
      <c r="LS167" s="119"/>
      <c r="LT167" s="119"/>
      <c r="LU167" s="119"/>
      <c r="LV167" s="119"/>
      <c r="LW167" s="119"/>
      <c r="LX167" s="119"/>
      <c r="LY167" s="119"/>
      <c r="LZ167" s="119"/>
      <c r="MA167" s="119"/>
      <c r="MB167" s="119"/>
      <c r="MC167" s="119"/>
      <c r="MD167" s="119"/>
      <c r="ME167" s="119"/>
      <c r="MF167" s="119"/>
      <c r="MG167" s="119"/>
      <c r="MH167" s="119"/>
      <c r="MI167" s="119"/>
      <c r="MJ167" s="119"/>
      <c r="MK167" s="119"/>
      <c r="ML167" s="119"/>
      <c r="MM167" s="119"/>
      <c r="MN167" s="119"/>
      <c r="MO167" s="119"/>
      <c r="MP167" s="119"/>
      <c r="MQ167" s="119"/>
      <c r="MR167" s="119"/>
      <c r="MS167" s="119"/>
      <c r="MT167" s="119"/>
      <c r="MU167" s="119"/>
      <c r="MV167" s="119"/>
      <c r="MW167" s="119"/>
      <c r="MX167" s="119"/>
      <c r="MY167" s="119"/>
      <c r="MZ167" s="119"/>
      <c r="NA167" s="119"/>
      <c r="NB167" s="119"/>
      <c r="NC167" s="119"/>
      <c r="ND167" s="119"/>
      <c r="NE167" s="119"/>
      <c r="NF167" s="119"/>
      <c r="NG167" s="119"/>
      <c r="NH167" s="119"/>
      <c r="NI167" s="119"/>
      <c r="NJ167" s="119"/>
      <c r="NK167" s="119"/>
      <c r="NL167" s="119"/>
      <c r="NM167" s="119"/>
      <c r="NN167" s="119"/>
      <c r="NO167" s="119"/>
      <c r="NP167" s="119"/>
      <c r="NQ167" s="119"/>
      <c r="NR167" s="119"/>
      <c r="NS167" s="119"/>
      <c r="NT167" s="119"/>
      <c r="NU167" s="119"/>
      <c r="NV167" s="119"/>
      <c r="NW167" s="119"/>
      <c r="NX167" s="119"/>
    </row>
    <row r="168" spans="1:388" s="122" customFormat="1" ht="25.5" x14ac:dyDescent="0.2">
      <c r="A168" s="214" t="s">
        <v>12</v>
      </c>
      <c r="B168" s="21" t="s">
        <v>86</v>
      </c>
      <c r="C168" s="92" t="s">
        <v>340</v>
      </c>
      <c r="D168" s="92" t="s">
        <v>343</v>
      </c>
      <c r="E168" s="60">
        <v>499996.82</v>
      </c>
      <c r="F168" s="190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1"/>
      <c r="EY168" s="111"/>
      <c r="EZ168" s="111"/>
      <c r="FA168" s="111"/>
      <c r="FB168" s="111"/>
      <c r="FC168" s="111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1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1"/>
      <c r="IZ168" s="111"/>
      <c r="JA168" s="111"/>
      <c r="JB168" s="111"/>
      <c r="JC168" s="111"/>
      <c r="JD168" s="111"/>
      <c r="JE168" s="111"/>
      <c r="JF168" s="111"/>
      <c r="JG168" s="111"/>
      <c r="JH168" s="111"/>
      <c r="JI168" s="111"/>
      <c r="JJ168" s="111"/>
      <c r="JK168" s="111"/>
      <c r="JL168" s="111"/>
      <c r="JM168" s="111"/>
      <c r="JN168" s="111"/>
      <c r="JO168" s="111"/>
      <c r="JP168" s="111"/>
      <c r="JQ168" s="111"/>
      <c r="JR168" s="111"/>
      <c r="JS168" s="111"/>
      <c r="JT168" s="111"/>
      <c r="JU168" s="111"/>
      <c r="JV168" s="111"/>
      <c r="JW168" s="111"/>
      <c r="JX168" s="111"/>
      <c r="JY168" s="111"/>
      <c r="JZ168" s="111"/>
      <c r="KA168" s="111"/>
      <c r="KB168" s="111"/>
      <c r="KC168" s="111"/>
      <c r="KD168" s="111"/>
      <c r="KE168" s="111"/>
      <c r="KF168" s="111"/>
      <c r="KG168" s="111"/>
      <c r="KH168" s="111"/>
      <c r="KI168" s="111"/>
      <c r="KJ168" s="111"/>
      <c r="KK168" s="111"/>
      <c r="KL168" s="111"/>
      <c r="KM168" s="111"/>
      <c r="KN168" s="111"/>
      <c r="KO168" s="111"/>
      <c r="KP168" s="111"/>
      <c r="KQ168" s="111"/>
      <c r="KR168" s="111"/>
      <c r="KS168" s="111"/>
      <c r="KT168" s="111"/>
      <c r="KU168" s="111"/>
      <c r="KV168" s="111"/>
      <c r="KW168" s="111"/>
      <c r="KX168" s="111"/>
      <c r="KY168" s="111"/>
      <c r="KZ168" s="111"/>
      <c r="LA168" s="111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  <c r="MI168" s="111"/>
      <c r="MJ168" s="111"/>
      <c r="MK168" s="111"/>
      <c r="ML168" s="111"/>
      <c r="MM168" s="111"/>
      <c r="MN168" s="111"/>
      <c r="MO168" s="111"/>
      <c r="MP168" s="111"/>
      <c r="MQ168" s="111"/>
      <c r="MR168" s="111"/>
      <c r="MS168" s="111"/>
      <c r="MT168" s="111"/>
      <c r="MU168" s="111"/>
      <c r="MV168" s="111"/>
      <c r="MW168" s="111"/>
      <c r="MX168" s="111"/>
      <c r="MY168" s="111"/>
      <c r="MZ168" s="111"/>
      <c r="NA168" s="111"/>
      <c r="NB168" s="111"/>
      <c r="NC168" s="111"/>
      <c r="ND168" s="111"/>
      <c r="NE168" s="111"/>
      <c r="NF168" s="111"/>
      <c r="NG168" s="111"/>
      <c r="NH168" s="111"/>
      <c r="NI168" s="111"/>
      <c r="NJ168" s="111"/>
      <c r="NK168" s="111"/>
      <c r="NL168" s="111"/>
      <c r="NM168" s="111"/>
      <c r="NN168" s="111"/>
      <c r="NO168" s="111"/>
      <c r="NP168" s="111"/>
      <c r="NQ168" s="111"/>
      <c r="NR168" s="111"/>
      <c r="NS168" s="111"/>
      <c r="NT168" s="111"/>
      <c r="NU168" s="111"/>
      <c r="NV168" s="111"/>
      <c r="NW168" s="111"/>
      <c r="NX168" s="111"/>
    </row>
    <row r="169" spans="1:388" s="122" customFormat="1" ht="38.25" x14ac:dyDescent="0.2">
      <c r="A169" s="211" t="s">
        <v>12</v>
      </c>
      <c r="B169" s="21" t="s">
        <v>86</v>
      </c>
      <c r="C169" s="92" t="s">
        <v>341</v>
      </c>
      <c r="D169" s="92" t="s">
        <v>344</v>
      </c>
      <c r="E169" s="60">
        <v>400000</v>
      </c>
      <c r="F169" s="212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1"/>
      <c r="EP169" s="111"/>
      <c r="EQ169" s="111"/>
      <c r="ER169" s="111"/>
      <c r="ES169" s="111"/>
      <c r="ET169" s="111"/>
      <c r="EU169" s="111"/>
      <c r="EV169" s="111"/>
      <c r="EW169" s="111"/>
      <c r="EX169" s="111"/>
      <c r="EY169" s="111"/>
      <c r="EZ169" s="111"/>
      <c r="FA169" s="111"/>
      <c r="FB169" s="111"/>
      <c r="FC169" s="111"/>
      <c r="FD169" s="111"/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1"/>
      <c r="HD169" s="111"/>
      <c r="HE169" s="111"/>
      <c r="HF169" s="111"/>
      <c r="HG169" s="111"/>
      <c r="HH169" s="111"/>
      <c r="HI169" s="111"/>
      <c r="HJ169" s="111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1"/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  <c r="IY169" s="111"/>
      <c r="IZ169" s="111"/>
      <c r="JA169" s="111"/>
      <c r="JB169" s="111"/>
      <c r="JC169" s="111"/>
      <c r="JD169" s="111"/>
      <c r="JE169" s="111"/>
      <c r="JF169" s="111"/>
      <c r="JG169" s="111"/>
      <c r="JH169" s="111"/>
      <c r="JI169" s="111"/>
      <c r="JJ169" s="111"/>
      <c r="JK169" s="111"/>
      <c r="JL169" s="111"/>
      <c r="JM169" s="111"/>
      <c r="JN169" s="111"/>
      <c r="JO169" s="111"/>
      <c r="JP169" s="111"/>
      <c r="JQ169" s="111"/>
      <c r="JR169" s="111"/>
      <c r="JS169" s="111"/>
      <c r="JT169" s="111"/>
      <c r="JU169" s="111"/>
      <c r="JV169" s="111"/>
      <c r="JW169" s="111"/>
      <c r="JX169" s="111"/>
      <c r="JY169" s="111"/>
      <c r="JZ169" s="111"/>
      <c r="KA169" s="111"/>
      <c r="KB169" s="111"/>
      <c r="KC169" s="111"/>
      <c r="KD169" s="111"/>
      <c r="KE169" s="111"/>
      <c r="KF169" s="111"/>
      <c r="KG169" s="111"/>
      <c r="KH169" s="111"/>
      <c r="KI169" s="111"/>
      <c r="KJ169" s="111"/>
      <c r="KK169" s="111"/>
      <c r="KL169" s="111"/>
      <c r="KM169" s="111"/>
      <c r="KN169" s="111"/>
      <c r="KO169" s="111"/>
      <c r="KP169" s="111"/>
      <c r="KQ169" s="111"/>
      <c r="KR169" s="111"/>
      <c r="KS169" s="111"/>
      <c r="KT169" s="111"/>
      <c r="KU169" s="111"/>
      <c r="KV169" s="111"/>
      <c r="KW169" s="111"/>
      <c r="KX169" s="111"/>
      <c r="KY169" s="111"/>
      <c r="KZ169" s="111"/>
      <c r="LA169" s="111"/>
      <c r="LB169" s="111"/>
      <c r="LC169" s="111"/>
      <c r="LD169" s="111"/>
      <c r="LE169" s="111"/>
      <c r="LF169" s="111"/>
      <c r="LG169" s="111"/>
      <c r="LH169" s="111"/>
      <c r="LI169" s="111"/>
      <c r="LJ169" s="111"/>
      <c r="LK169" s="111"/>
      <c r="LL169" s="111"/>
      <c r="LM169" s="111"/>
      <c r="LN169" s="111"/>
      <c r="LO169" s="111"/>
      <c r="LP169" s="111"/>
      <c r="LQ169" s="111"/>
      <c r="LR169" s="111"/>
      <c r="LS169" s="111"/>
      <c r="LT169" s="111"/>
      <c r="LU169" s="111"/>
      <c r="LV169" s="111"/>
      <c r="LW169" s="111"/>
      <c r="LX169" s="111"/>
      <c r="LY169" s="111"/>
      <c r="LZ169" s="111"/>
      <c r="MA169" s="111"/>
      <c r="MB169" s="111"/>
      <c r="MC169" s="111"/>
      <c r="MD169" s="111"/>
      <c r="ME169" s="111"/>
      <c r="MF169" s="111"/>
      <c r="MG169" s="111"/>
      <c r="MH169" s="111"/>
      <c r="MI169" s="111"/>
      <c r="MJ169" s="111"/>
      <c r="MK169" s="111"/>
      <c r="ML169" s="111"/>
      <c r="MM169" s="111"/>
      <c r="MN169" s="111"/>
      <c r="MO169" s="111"/>
      <c r="MP169" s="111"/>
      <c r="MQ169" s="111"/>
      <c r="MR169" s="111"/>
      <c r="MS169" s="111"/>
      <c r="MT169" s="111"/>
      <c r="MU169" s="111"/>
      <c r="MV169" s="111"/>
      <c r="MW169" s="111"/>
      <c r="MX169" s="111"/>
      <c r="MY169" s="111"/>
      <c r="MZ169" s="111"/>
      <c r="NA169" s="111"/>
      <c r="NB169" s="111"/>
      <c r="NC169" s="111"/>
      <c r="ND169" s="111"/>
      <c r="NE169" s="111"/>
      <c r="NF169" s="111"/>
      <c r="NG169" s="111"/>
      <c r="NH169" s="111"/>
      <c r="NI169" s="111"/>
      <c r="NJ169" s="111"/>
      <c r="NK169" s="111"/>
      <c r="NL169" s="111"/>
      <c r="NM169" s="111"/>
      <c r="NN169" s="111"/>
      <c r="NO169" s="111"/>
      <c r="NP169" s="111"/>
      <c r="NQ169" s="111"/>
      <c r="NR169" s="111"/>
      <c r="NS169" s="111"/>
      <c r="NT169" s="111"/>
      <c r="NU169" s="111"/>
      <c r="NV169" s="111"/>
      <c r="NW169" s="111"/>
      <c r="NX169" s="111"/>
    </row>
    <row r="170" spans="1:388" s="122" customFormat="1" ht="25.5" x14ac:dyDescent="0.2">
      <c r="A170" s="214" t="s">
        <v>12</v>
      </c>
      <c r="B170" s="21" t="s">
        <v>86</v>
      </c>
      <c r="C170" s="92" t="s">
        <v>342</v>
      </c>
      <c r="D170" s="92" t="s">
        <v>159</v>
      </c>
      <c r="E170" s="60">
        <v>350000</v>
      </c>
      <c r="F170" s="190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1"/>
      <c r="EY170" s="111"/>
      <c r="EZ170" s="111"/>
      <c r="FA170" s="111"/>
      <c r="FB170" s="111"/>
      <c r="FC170" s="111"/>
      <c r="FD170" s="111"/>
      <c r="FE170" s="111"/>
      <c r="FF170" s="111"/>
      <c r="FG170" s="111"/>
      <c r="FH170" s="111"/>
      <c r="FI170" s="111"/>
      <c r="FJ170" s="111"/>
      <c r="FK170" s="111"/>
      <c r="FL170" s="111"/>
      <c r="FM170" s="111"/>
      <c r="FN170" s="111"/>
      <c r="FO170" s="111"/>
      <c r="FP170" s="111"/>
      <c r="FQ170" s="111"/>
      <c r="FR170" s="111"/>
      <c r="FS170" s="111"/>
      <c r="FT170" s="111"/>
      <c r="FU170" s="111"/>
      <c r="FV170" s="111"/>
      <c r="FW170" s="111"/>
      <c r="FX170" s="111"/>
      <c r="FY170" s="111"/>
      <c r="FZ170" s="111"/>
      <c r="GA170" s="111"/>
      <c r="GB170" s="111"/>
      <c r="GC170" s="111"/>
      <c r="GD170" s="111"/>
      <c r="GE170" s="111"/>
      <c r="GF170" s="111"/>
      <c r="GG170" s="111"/>
      <c r="GH170" s="111"/>
      <c r="GI170" s="111"/>
      <c r="GJ170" s="111"/>
      <c r="GK170" s="111"/>
      <c r="GL170" s="111"/>
      <c r="GM170" s="111"/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1"/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1"/>
      <c r="HZ170" s="111"/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1"/>
      <c r="IL170" s="111"/>
      <c r="IM170" s="111"/>
      <c r="IN170" s="111"/>
      <c r="IO170" s="111"/>
      <c r="IP170" s="111"/>
      <c r="IQ170" s="111"/>
      <c r="IR170" s="111"/>
      <c r="IS170" s="111"/>
      <c r="IT170" s="111"/>
      <c r="IU170" s="111"/>
      <c r="IV170" s="111"/>
      <c r="IW170" s="111"/>
      <c r="IX170" s="111"/>
      <c r="IY170" s="111"/>
      <c r="IZ170" s="111"/>
      <c r="JA170" s="111"/>
      <c r="JB170" s="111"/>
      <c r="JC170" s="111"/>
      <c r="JD170" s="111"/>
      <c r="JE170" s="111"/>
      <c r="JF170" s="111"/>
      <c r="JG170" s="111"/>
      <c r="JH170" s="111"/>
      <c r="JI170" s="111"/>
      <c r="JJ170" s="111"/>
      <c r="JK170" s="111"/>
      <c r="JL170" s="111"/>
      <c r="JM170" s="111"/>
      <c r="JN170" s="111"/>
      <c r="JO170" s="111"/>
      <c r="JP170" s="111"/>
      <c r="JQ170" s="111"/>
      <c r="JR170" s="111"/>
      <c r="JS170" s="111"/>
      <c r="JT170" s="111"/>
      <c r="JU170" s="111"/>
      <c r="JV170" s="111"/>
      <c r="JW170" s="111"/>
      <c r="JX170" s="111"/>
      <c r="JY170" s="111"/>
      <c r="JZ170" s="111"/>
      <c r="KA170" s="111"/>
      <c r="KB170" s="111"/>
      <c r="KC170" s="111"/>
      <c r="KD170" s="111"/>
      <c r="KE170" s="111"/>
      <c r="KF170" s="111"/>
      <c r="KG170" s="111"/>
      <c r="KH170" s="111"/>
      <c r="KI170" s="111"/>
      <c r="KJ170" s="111"/>
      <c r="KK170" s="111"/>
      <c r="KL170" s="111"/>
      <c r="KM170" s="111"/>
      <c r="KN170" s="111"/>
      <c r="KO170" s="111"/>
      <c r="KP170" s="111"/>
      <c r="KQ170" s="111"/>
      <c r="KR170" s="111"/>
      <c r="KS170" s="111"/>
      <c r="KT170" s="111"/>
      <c r="KU170" s="111"/>
      <c r="KV170" s="111"/>
      <c r="KW170" s="111"/>
      <c r="KX170" s="111"/>
      <c r="KY170" s="111"/>
      <c r="KZ170" s="111"/>
      <c r="LA170" s="111"/>
      <c r="LB170" s="111"/>
      <c r="LC170" s="111"/>
      <c r="LD170" s="111"/>
      <c r="LE170" s="111"/>
      <c r="LF170" s="111"/>
      <c r="LG170" s="111"/>
      <c r="LH170" s="111"/>
      <c r="LI170" s="111"/>
      <c r="LJ170" s="111"/>
      <c r="LK170" s="111"/>
      <c r="LL170" s="111"/>
      <c r="LM170" s="111"/>
      <c r="LN170" s="111"/>
      <c r="LO170" s="111"/>
      <c r="LP170" s="111"/>
      <c r="LQ170" s="111"/>
      <c r="LR170" s="111"/>
      <c r="LS170" s="111"/>
      <c r="LT170" s="111"/>
      <c r="LU170" s="111"/>
      <c r="LV170" s="111"/>
      <c r="LW170" s="111"/>
      <c r="LX170" s="111"/>
      <c r="LY170" s="111"/>
      <c r="LZ170" s="111"/>
      <c r="MA170" s="111"/>
      <c r="MB170" s="111"/>
      <c r="MC170" s="111"/>
      <c r="MD170" s="111"/>
      <c r="ME170" s="111"/>
      <c r="MF170" s="111"/>
      <c r="MG170" s="111"/>
      <c r="MH170" s="111"/>
      <c r="MI170" s="111"/>
      <c r="MJ170" s="111"/>
      <c r="MK170" s="111"/>
      <c r="ML170" s="111"/>
      <c r="MM170" s="111"/>
      <c r="MN170" s="111"/>
      <c r="MO170" s="111"/>
      <c r="MP170" s="111"/>
      <c r="MQ170" s="111"/>
      <c r="MR170" s="111"/>
      <c r="MS170" s="111"/>
      <c r="MT170" s="111"/>
      <c r="MU170" s="111"/>
      <c r="MV170" s="111"/>
      <c r="MW170" s="111"/>
      <c r="MX170" s="111"/>
      <c r="MY170" s="111"/>
      <c r="MZ170" s="111"/>
      <c r="NA170" s="111"/>
      <c r="NB170" s="111"/>
      <c r="NC170" s="111"/>
      <c r="ND170" s="111"/>
      <c r="NE170" s="111"/>
      <c r="NF170" s="111"/>
      <c r="NG170" s="111"/>
      <c r="NH170" s="111"/>
      <c r="NI170" s="111"/>
      <c r="NJ170" s="111"/>
      <c r="NK170" s="111"/>
      <c r="NL170" s="111"/>
      <c r="NM170" s="111"/>
      <c r="NN170" s="111"/>
      <c r="NO170" s="111"/>
      <c r="NP170" s="111"/>
      <c r="NQ170" s="111"/>
      <c r="NR170" s="111"/>
      <c r="NS170" s="111"/>
      <c r="NT170" s="111"/>
      <c r="NU170" s="111"/>
      <c r="NV170" s="111"/>
      <c r="NW170" s="111"/>
      <c r="NX170" s="111"/>
    </row>
    <row r="171" spans="1:388" s="123" customFormat="1" ht="25.5" customHeight="1" x14ac:dyDescent="0.2">
      <c r="A171" s="11" t="s">
        <v>87</v>
      </c>
      <c r="B171" s="11"/>
      <c r="C171" s="11"/>
      <c r="D171" s="11"/>
      <c r="E171" s="254">
        <f>SUM(E168:E170)</f>
        <v>1249996.82</v>
      </c>
      <c r="F171" s="215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119"/>
      <c r="DA171" s="119"/>
      <c r="DB171" s="119"/>
      <c r="DC171" s="119"/>
      <c r="DD171" s="119"/>
      <c r="DE171" s="119"/>
      <c r="DF171" s="119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19"/>
      <c r="DQ171" s="119"/>
      <c r="DR171" s="119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19"/>
      <c r="ER171" s="119"/>
      <c r="ES171" s="119"/>
      <c r="ET171" s="119"/>
      <c r="EU171" s="119"/>
      <c r="EV171" s="119"/>
      <c r="EW171" s="119"/>
      <c r="EX171" s="119"/>
      <c r="EY171" s="119"/>
      <c r="EZ171" s="119"/>
      <c r="FA171" s="119"/>
      <c r="FB171" s="119"/>
      <c r="FC171" s="119"/>
      <c r="FD171" s="119"/>
      <c r="FE171" s="119"/>
      <c r="FF171" s="119"/>
      <c r="FG171" s="119"/>
      <c r="FH171" s="119"/>
      <c r="FI171" s="119"/>
      <c r="FJ171" s="119"/>
      <c r="FK171" s="119"/>
      <c r="FL171" s="119"/>
      <c r="FM171" s="119"/>
      <c r="FN171" s="119"/>
      <c r="FO171" s="119"/>
      <c r="FP171" s="119"/>
      <c r="FQ171" s="119"/>
      <c r="FR171" s="119"/>
      <c r="FS171" s="119"/>
      <c r="FT171" s="119"/>
      <c r="FU171" s="119"/>
      <c r="FV171" s="119"/>
      <c r="FW171" s="119"/>
      <c r="FX171" s="119"/>
      <c r="FY171" s="119"/>
      <c r="FZ171" s="119"/>
      <c r="GA171" s="119"/>
      <c r="GB171" s="119"/>
      <c r="GC171" s="119"/>
      <c r="GD171" s="119"/>
      <c r="GE171" s="119"/>
      <c r="GF171" s="119"/>
      <c r="GG171" s="119"/>
      <c r="GH171" s="119"/>
      <c r="GI171" s="119"/>
      <c r="GJ171" s="119"/>
      <c r="GK171" s="119"/>
      <c r="GL171" s="119"/>
      <c r="GM171" s="119"/>
      <c r="GN171" s="119"/>
      <c r="GO171" s="119"/>
      <c r="GP171" s="119"/>
      <c r="GQ171" s="119"/>
      <c r="GR171" s="119"/>
      <c r="GS171" s="119"/>
      <c r="GT171" s="119"/>
      <c r="GU171" s="119"/>
      <c r="GV171" s="119"/>
      <c r="GW171" s="119"/>
      <c r="GX171" s="119"/>
      <c r="GY171" s="119"/>
      <c r="GZ171" s="119"/>
      <c r="HA171" s="119"/>
      <c r="HB171" s="119"/>
      <c r="HC171" s="119"/>
      <c r="HD171" s="119"/>
      <c r="HE171" s="119"/>
      <c r="HF171" s="119"/>
      <c r="HG171" s="119"/>
      <c r="HH171" s="119"/>
      <c r="HI171" s="119"/>
      <c r="HJ171" s="119"/>
      <c r="HK171" s="119"/>
      <c r="HL171" s="119"/>
      <c r="HM171" s="119"/>
      <c r="HN171" s="119"/>
      <c r="HO171" s="119"/>
      <c r="HP171" s="119"/>
      <c r="HQ171" s="119"/>
      <c r="HR171" s="119"/>
      <c r="HS171" s="119"/>
      <c r="HT171" s="119"/>
      <c r="HU171" s="119"/>
      <c r="HV171" s="119"/>
      <c r="HW171" s="119"/>
      <c r="HX171" s="119"/>
      <c r="HY171" s="119"/>
      <c r="HZ171" s="119"/>
      <c r="IA171" s="119"/>
      <c r="IB171" s="119"/>
      <c r="IC171" s="119"/>
      <c r="ID171" s="119"/>
      <c r="IE171" s="119"/>
      <c r="IF171" s="119"/>
      <c r="IG171" s="119"/>
      <c r="IH171" s="119"/>
      <c r="II171" s="119"/>
      <c r="IJ171" s="119"/>
      <c r="IK171" s="119"/>
      <c r="IL171" s="119"/>
      <c r="IM171" s="119"/>
      <c r="IN171" s="119"/>
      <c r="IO171" s="119"/>
      <c r="IP171" s="119"/>
      <c r="IQ171" s="119"/>
      <c r="IR171" s="119"/>
      <c r="IS171" s="119"/>
      <c r="IT171" s="119"/>
      <c r="IU171" s="119"/>
      <c r="IV171" s="119"/>
      <c r="IW171" s="119"/>
      <c r="IX171" s="119"/>
      <c r="IY171" s="119"/>
      <c r="IZ171" s="119"/>
      <c r="JA171" s="119"/>
      <c r="JB171" s="119"/>
      <c r="JC171" s="119"/>
      <c r="JD171" s="119"/>
      <c r="JE171" s="119"/>
      <c r="JF171" s="119"/>
      <c r="JG171" s="119"/>
      <c r="JH171" s="119"/>
      <c r="JI171" s="119"/>
      <c r="JJ171" s="119"/>
      <c r="JK171" s="119"/>
      <c r="JL171" s="119"/>
      <c r="JM171" s="119"/>
      <c r="JN171" s="119"/>
      <c r="JO171" s="119"/>
      <c r="JP171" s="119"/>
      <c r="JQ171" s="119"/>
      <c r="JR171" s="119"/>
      <c r="JS171" s="119"/>
      <c r="JT171" s="119"/>
      <c r="JU171" s="119"/>
      <c r="JV171" s="119"/>
      <c r="JW171" s="119"/>
      <c r="JX171" s="119"/>
      <c r="JY171" s="119"/>
      <c r="JZ171" s="119"/>
      <c r="KA171" s="119"/>
      <c r="KB171" s="119"/>
      <c r="KC171" s="119"/>
      <c r="KD171" s="119"/>
      <c r="KE171" s="119"/>
      <c r="KF171" s="119"/>
      <c r="KG171" s="119"/>
      <c r="KH171" s="119"/>
      <c r="KI171" s="119"/>
      <c r="KJ171" s="119"/>
      <c r="KK171" s="119"/>
      <c r="KL171" s="119"/>
      <c r="KM171" s="119"/>
      <c r="KN171" s="119"/>
      <c r="KO171" s="119"/>
      <c r="KP171" s="119"/>
      <c r="KQ171" s="119"/>
      <c r="KR171" s="119"/>
      <c r="KS171" s="119"/>
      <c r="KT171" s="119"/>
      <c r="KU171" s="119"/>
      <c r="KV171" s="119"/>
      <c r="KW171" s="119"/>
      <c r="KX171" s="119"/>
      <c r="KY171" s="119"/>
      <c r="KZ171" s="119"/>
      <c r="LA171" s="119"/>
      <c r="LB171" s="119"/>
      <c r="LC171" s="119"/>
      <c r="LD171" s="119"/>
      <c r="LE171" s="119"/>
      <c r="LF171" s="119"/>
      <c r="LG171" s="119"/>
      <c r="LH171" s="119"/>
      <c r="LI171" s="119"/>
      <c r="LJ171" s="119"/>
      <c r="LK171" s="119"/>
      <c r="LL171" s="119"/>
      <c r="LM171" s="119"/>
      <c r="LN171" s="119"/>
      <c r="LO171" s="119"/>
      <c r="LP171" s="119"/>
      <c r="LQ171" s="119"/>
      <c r="LR171" s="119"/>
      <c r="LS171" s="119"/>
      <c r="LT171" s="119"/>
      <c r="LU171" s="119"/>
      <c r="LV171" s="119"/>
      <c r="LW171" s="119"/>
      <c r="LX171" s="119"/>
      <c r="LY171" s="119"/>
      <c r="LZ171" s="119"/>
      <c r="MA171" s="119"/>
      <c r="MB171" s="119"/>
      <c r="MC171" s="119"/>
      <c r="MD171" s="119"/>
      <c r="ME171" s="119"/>
      <c r="MF171" s="119"/>
      <c r="MG171" s="119"/>
      <c r="MH171" s="119"/>
      <c r="MI171" s="119"/>
      <c r="MJ171" s="119"/>
      <c r="MK171" s="119"/>
      <c r="ML171" s="119"/>
      <c r="MM171" s="119"/>
      <c r="MN171" s="119"/>
      <c r="MO171" s="119"/>
      <c r="MP171" s="119"/>
      <c r="MQ171" s="119"/>
      <c r="MR171" s="119"/>
      <c r="MS171" s="119"/>
      <c r="MT171" s="119"/>
      <c r="MU171" s="119"/>
      <c r="MV171" s="119"/>
      <c r="MW171" s="119"/>
      <c r="MX171" s="119"/>
      <c r="MY171" s="119"/>
      <c r="MZ171" s="119"/>
      <c r="NA171" s="119"/>
      <c r="NB171" s="119"/>
      <c r="NC171" s="119"/>
      <c r="ND171" s="119"/>
      <c r="NE171" s="119"/>
      <c r="NF171" s="119"/>
      <c r="NG171" s="119"/>
      <c r="NH171" s="119"/>
      <c r="NI171" s="119"/>
      <c r="NJ171" s="119"/>
      <c r="NK171" s="119"/>
      <c r="NL171" s="119"/>
      <c r="NM171" s="119"/>
      <c r="NN171" s="119"/>
      <c r="NO171" s="119"/>
      <c r="NP171" s="119"/>
      <c r="NQ171" s="119"/>
      <c r="NR171" s="119"/>
      <c r="NS171" s="119"/>
      <c r="NT171" s="119"/>
      <c r="NU171" s="119"/>
      <c r="NV171" s="119"/>
      <c r="NW171" s="119"/>
      <c r="NX171" s="119"/>
    </row>
    <row r="172" spans="1:388" s="123" customFormat="1" ht="25.5" customHeight="1" x14ac:dyDescent="0.2">
      <c r="A172" s="50"/>
      <c r="B172" s="50"/>
      <c r="C172" s="23"/>
      <c r="D172" s="50"/>
      <c r="E172" s="20"/>
      <c r="F172" s="216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/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  <c r="FF172" s="119"/>
      <c r="FG172" s="119"/>
      <c r="FH172" s="119"/>
      <c r="FI172" s="119"/>
      <c r="FJ172" s="119"/>
      <c r="FK172" s="119"/>
      <c r="FL172" s="119"/>
      <c r="FM172" s="119"/>
      <c r="FN172" s="119"/>
      <c r="FO172" s="119"/>
      <c r="FP172" s="119"/>
      <c r="FQ172" s="119"/>
      <c r="FR172" s="119"/>
      <c r="FS172" s="119"/>
      <c r="FT172" s="119"/>
      <c r="FU172" s="119"/>
      <c r="FV172" s="119"/>
      <c r="FW172" s="119"/>
      <c r="FX172" s="119"/>
      <c r="FY172" s="119"/>
      <c r="FZ172" s="119"/>
      <c r="GA172" s="119"/>
      <c r="GB172" s="119"/>
      <c r="GC172" s="119"/>
      <c r="GD172" s="119"/>
      <c r="GE172" s="119"/>
      <c r="GF172" s="119"/>
      <c r="GG172" s="119"/>
      <c r="GH172" s="119"/>
      <c r="GI172" s="119"/>
      <c r="GJ172" s="119"/>
      <c r="GK172" s="119"/>
      <c r="GL172" s="119"/>
      <c r="GM172" s="119"/>
      <c r="GN172" s="119"/>
      <c r="GO172" s="119"/>
      <c r="GP172" s="119"/>
      <c r="GQ172" s="119"/>
      <c r="GR172" s="119"/>
      <c r="GS172" s="119"/>
      <c r="GT172" s="119"/>
      <c r="GU172" s="119"/>
      <c r="GV172" s="119"/>
      <c r="GW172" s="119"/>
      <c r="GX172" s="119"/>
      <c r="GY172" s="119"/>
      <c r="GZ172" s="119"/>
      <c r="HA172" s="119"/>
      <c r="HB172" s="119"/>
      <c r="HC172" s="119"/>
      <c r="HD172" s="119"/>
      <c r="HE172" s="119"/>
      <c r="HF172" s="119"/>
      <c r="HG172" s="119"/>
      <c r="HH172" s="119"/>
      <c r="HI172" s="119"/>
      <c r="HJ172" s="119"/>
      <c r="HK172" s="119"/>
      <c r="HL172" s="119"/>
      <c r="HM172" s="119"/>
      <c r="HN172" s="119"/>
      <c r="HO172" s="119"/>
      <c r="HP172" s="119"/>
      <c r="HQ172" s="119"/>
      <c r="HR172" s="119"/>
      <c r="HS172" s="119"/>
      <c r="HT172" s="119"/>
      <c r="HU172" s="119"/>
      <c r="HV172" s="119"/>
      <c r="HW172" s="119"/>
      <c r="HX172" s="119"/>
      <c r="HY172" s="119"/>
      <c r="HZ172" s="119"/>
      <c r="IA172" s="119"/>
      <c r="IB172" s="119"/>
      <c r="IC172" s="119"/>
      <c r="ID172" s="119"/>
      <c r="IE172" s="119"/>
      <c r="IF172" s="119"/>
      <c r="IG172" s="119"/>
      <c r="IH172" s="119"/>
      <c r="II172" s="119"/>
      <c r="IJ172" s="119"/>
      <c r="IK172" s="119"/>
      <c r="IL172" s="119"/>
      <c r="IM172" s="119"/>
      <c r="IN172" s="119"/>
      <c r="IO172" s="119"/>
      <c r="IP172" s="119"/>
      <c r="IQ172" s="119"/>
      <c r="IR172" s="119"/>
      <c r="IS172" s="119"/>
      <c r="IT172" s="119"/>
      <c r="IU172" s="119"/>
      <c r="IV172" s="119"/>
      <c r="IW172" s="119"/>
      <c r="IX172" s="119"/>
      <c r="IY172" s="119"/>
      <c r="IZ172" s="119"/>
      <c r="JA172" s="119"/>
      <c r="JB172" s="119"/>
      <c r="JC172" s="119"/>
      <c r="JD172" s="119"/>
      <c r="JE172" s="119"/>
      <c r="JF172" s="119"/>
      <c r="JG172" s="119"/>
      <c r="JH172" s="119"/>
      <c r="JI172" s="119"/>
      <c r="JJ172" s="119"/>
      <c r="JK172" s="119"/>
      <c r="JL172" s="119"/>
      <c r="JM172" s="119"/>
      <c r="JN172" s="119"/>
      <c r="JO172" s="119"/>
      <c r="JP172" s="119"/>
      <c r="JQ172" s="119"/>
      <c r="JR172" s="119"/>
      <c r="JS172" s="119"/>
      <c r="JT172" s="119"/>
      <c r="JU172" s="119"/>
      <c r="JV172" s="119"/>
      <c r="JW172" s="119"/>
      <c r="JX172" s="119"/>
      <c r="JY172" s="119"/>
      <c r="JZ172" s="119"/>
      <c r="KA172" s="119"/>
      <c r="KB172" s="119"/>
      <c r="KC172" s="119"/>
      <c r="KD172" s="119"/>
      <c r="KE172" s="119"/>
      <c r="KF172" s="119"/>
      <c r="KG172" s="119"/>
      <c r="KH172" s="119"/>
      <c r="KI172" s="119"/>
      <c r="KJ172" s="119"/>
      <c r="KK172" s="119"/>
      <c r="KL172" s="119"/>
      <c r="KM172" s="119"/>
      <c r="KN172" s="119"/>
      <c r="KO172" s="119"/>
      <c r="KP172" s="119"/>
      <c r="KQ172" s="119"/>
      <c r="KR172" s="119"/>
      <c r="KS172" s="119"/>
      <c r="KT172" s="119"/>
      <c r="KU172" s="119"/>
      <c r="KV172" s="119"/>
      <c r="KW172" s="119"/>
      <c r="KX172" s="119"/>
      <c r="KY172" s="119"/>
      <c r="KZ172" s="119"/>
      <c r="LA172" s="119"/>
      <c r="LB172" s="119"/>
      <c r="LC172" s="119"/>
      <c r="LD172" s="119"/>
      <c r="LE172" s="119"/>
      <c r="LF172" s="119"/>
      <c r="LG172" s="119"/>
      <c r="LH172" s="119"/>
      <c r="LI172" s="119"/>
      <c r="LJ172" s="119"/>
      <c r="LK172" s="119"/>
      <c r="LL172" s="119"/>
      <c r="LM172" s="119"/>
      <c r="LN172" s="119"/>
      <c r="LO172" s="119"/>
      <c r="LP172" s="119"/>
      <c r="LQ172" s="119"/>
      <c r="LR172" s="119"/>
      <c r="LS172" s="119"/>
      <c r="LT172" s="119"/>
      <c r="LU172" s="119"/>
      <c r="LV172" s="119"/>
      <c r="LW172" s="119"/>
      <c r="LX172" s="119"/>
      <c r="LY172" s="119"/>
      <c r="LZ172" s="119"/>
      <c r="MA172" s="119"/>
      <c r="MB172" s="119"/>
      <c r="MC172" s="119"/>
      <c r="MD172" s="119"/>
      <c r="ME172" s="119"/>
      <c r="MF172" s="119"/>
      <c r="MG172" s="119"/>
      <c r="MH172" s="119"/>
      <c r="MI172" s="119"/>
      <c r="MJ172" s="119"/>
      <c r="MK172" s="119"/>
      <c r="ML172" s="119"/>
      <c r="MM172" s="119"/>
      <c r="MN172" s="119"/>
      <c r="MO172" s="119"/>
      <c r="MP172" s="119"/>
      <c r="MQ172" s="119"/>
      <c r="MR172" s="119"/>
      <c r="MS172" s="119"/>
      <c r="MT172" s="119"/>
      <c r="MU172" s="119"/>
      <c r="MV172" s="119"/>
      <c r="MW172" s="119"/>
      <c r="MX172" s="119"/>
      <c r="MY172" s="119"/>
      <c r="MZ172" s="119"/>
      <c r="NA172" s="119"/>
      <c r="NB172" s="119"/>
      <c r="NC172" s="119"/>
      <c r="ND172" s="119"/>
      <c r="NE172" s="119"/>
      <c r="NF172" s="119"/>
      <c r="NG172" s="119"/>
      <c r="NH172" s="119"/>
      <c r="NI172" s="119"/>
      <c r="NJ172" s="119"/>
      <c r="NK172" s="119"/>
      <c r="NL172" s="119"/>
      <c r="NM172" s="119"/>
      <c r="NN172" s="119"/>
      <c r="NO172" s="119"/>
      <c r="NP172" s="119"/>
      <c r="NQ172" s="119"/>
      <c r="NR172" s="119"/>
      <c r="NS172" s="119"/>
      <c r="NT172" s="119"/>
      <c r="NU172" s="119"/>
      <c r="NV172" s="119"/>
      <c r="NW172" s="119"/>
      <c r="NX172" s="119"/>
    </row>
    <row r="173" spans="1:388" s="121" customFormat="1" ht="25.5" customHeight="1" x14ac:dyDescent="0.2">
      <c r="A173" s="9" t="s">
        <v>13</v>
      </c>
      <c r="B173" s="10"/>
      <c r="C173" s="10"/>
      <c r="D173" s="35"/>
      <c r="E173" s="36"/>
      <c r="F173" s="19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  <c r="DB173" s="119"/>
      <c r="DC173" s="119"/>
      <c r="DD173" s="119"/>
      <c r="DE173" s="119"/>
      <c r="DF173" s="119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19"/>
      <c r="DQ173" s="119"/>
      <c r="DR173" s="119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19"/>
      <c r="ER173" s="119"/>
      <c r="ES173" s="119"/>
      <c r="ET173" s="119"/>
      <c r="EU173" s="119"/>
      <c r="EV173" s="119"/>
      <c r="EW173" s="119"/>
      <c r="EX173" s="119"/>
      <c r="EY173" s="119"/>
      <c r="EZ173" s="119"/>
      <c r="FA173" s="119"/>
      <c r="FB173" s="119"/>
      <c r="FC173" s="119"/>
      <c r="FD173" s="119"/>
      <c r="FE173" s="119"/>
      <c r="FF173" s="119"/>
      <c r="FG173" s="119"/>
      <c r="FH173" s="119"/>
      <c r="FI173" s="119"/>
      <c r="FJ173" s="119"/>
      <c r="FK173" s="119"/>
      <c r="FL173" s="119"/>
      <c r="FM173" s="119"/>
      <c r="FN173" s="119"/>
      <c r="FO173" s="119"/>
      <c r="FP173" s="119"/>
      <c r="FQ173" s="119"/>
      <c r="FR173" s="119"/>
      <c r="FS173" s="119"/>
      <c r="FT173" s="119"/>
      <c r="FU173" s="119"/>
      <c r="FV173" s="119"/>
      <c r="FW173" s="119"/>
      <c r="FX173" s="119"/>
      <c r="FY173" s="119"/>
      <c r="FZ173" s="119"/>
      <c r="GA173" s="119"/>
      <c r="GB173" s="119"/>
      <c r="GC173" s="119"/>
      <c r="GD173" s="119"/>
      <c r="GE173" s="119"/>
      <c r="GF173" s="119"/>
      <c r="GG173" s="119"/>
      <c r="GH173" s="119"/>
      <c r="GI173" s="119"/>
      <c r="GJ173" s="119"/>
      <c r="GK173" s="119"/>
      <c r="GL173" s="119"/>
      <c r="GM173" s="119"/>
      <c r="GN173" s="119"/>
      <c r="GO173" s="119"/>
      <c r="GP173" s="119"/>
      <c r="GQ173" s="119"/>
      <c r="GR173" s="119"/>
      <c r="GS173" s="119"/>
      <c r="GT173" s="119"/>
      <c r="GU173" s="119"/>
      <c r="GV173" s="119"/>
      <c r="GW173" s="119"/>
      <c r="GX173" s="119"/>
      <c r="GY173" s="119"/>
      <c r="GZ173" s="119"/>
      <c r="HA173" s="119"/>
      <c r="HB173" s="119"/>
      <c r="HC173" s="119"/>
      <c r="HD173" s="119"/>
      <c r="HE173" s="119"/>
      <c r="HF173" s="119"/>
      <c r="HG173" s="119"/>
      <c r="HH173" s="119"/>
      <c r="HI173" s="119"/>
      <c r="HJ173" s="119"/>
      <c r="HK173" s="119"/>
      <c r="HL173" s="119"/>
      <c r="HM173" s="119"/>
      <c r="HN173" s="119"/>
      <c r="HO173" s="119"/>
      <c r="HP173" s="119"/>
      <c r="HQ173" s="119"/>
      <c r="HR173" s="119"/>
      <c r="HS173" s="119"/>
      <c r="HT173" s="119"/>
      <c r="HU173" s="119"/>
      <c r="HV173" s="119"/>
      <c r="HW173" s="119"/>
      <c r="HX173" s="119"/>
      <c r="HY173" s="119"/>
      <c r="HZ173" s="119"/>
      <c r="IA173" s="119"/>
      <c r="IB173" s="119"/>
      <c r="IC173" s="119"/>
      <c r="ID173" s="119"/>
      <c r="IE173" s="119"/>
      <c r="IF173" s="119"/>
      <c r="IG173" s="119"/>
      <c r="IH173" s="119"/>
      <c r="II173" s="119"/>
      <c r="IJ173" s="119"/>
      <c r="IK173" s="119"/>
      <c r="IL173" s="119"/>
      <c r="IM173" s="119"/>
      <c r="IN173" s="119"/>
      <c r="IO173" s="119"/>
      <c r="IP173" s="119"/>
      <c r="IQ173" s="119"/>
      <c r="IR173" s="119"/>
      <c r="IS173" s="119"/>
      <c r="IT173" s="119"/>
      <c r="IU173" s="119"/>
      <c r="IV173" s="119"/>
      <c r="IW173" s="119"/>
      <c r="IX173" s="119"/>
      <c r="IY173" s="119"/>
      <c r="IZ173" s="119"/>
      <c r="JA173" s="119"/>
      <c r="JB173" s="119"/>
      <c r="JC173" s="119"/>
      <c r="JD173" s="119"/>
      <c r="JE173" s="119"/>
      <c r="JF173" s="119"/>
      <c r="JG173" s="119"/>
      <c r="JH173" s="119"/>
      <c r="JI173" s="119"/>
      <c r="JJ173" s="119"/>
      <c r="JK173" s="119"/>
      <c r="JL173" s="119"/>
      <c r="JM173" s="119"/>
      <c r="JN173" s="119"/>
      <c r="JO173" s="119"/>
      <c r="JP173" s="119"/>
      <c r="JQ173" s="119"/>
      <c r="JR173" s="119"/>
      <c r="JS173" s="119"/>
      <c r="JT173" s="119"/>
      <c r="JU173" s="119"/>
      <c r="JV173" s="119"/>
      <c r="JW173" s="119"/>
      <c r="JX173" s="119"/>
      <c r="JY173" s="119"/>
      <c r="JZ173" s="119"/>
      <c r="KA173" s="119"/>
      <c r="KB173" s="119"/>
      <c r="KC173" s="119"/>
      <c r="KD173" s="119"/>
      <c r="KE173" s="119"/>
      <c r="KF173" s="119"/>
      <c r="KG173" s="119"/>
      <c r="KH173" s="119"/>
      <c r="KI173" s="119"/>
      <c r="KJ173" s="119"/>
      <c r="KK173" s="119"/>
      <c r="KL173" s="119"/>
      <c r="KM173" s="119"/>
      <c r="KN173" s="119"/>
      <c r="KO173" s="119"/>
      <c r="KP173" s="119"/>
      <c r="KQ173" s="119"/>
      <c r="KR173" s="119"/>
      <c r="KS173" s="119"/>
      <c r="KT173" s="119"/>
      <c r="KU173" s="119"/>
      <c r="KV173" s="119"/>
      <c r="KW173" s="119"/>
      <c r="KX173" s="119"/>
      <c r="KY173" s="119"/>
      <c r="KZ173" s="119"/>
      <c r="LA173" s="119"/>
      <c r="LB173" s="119"/>
      <c r="LC173" s="119"/>
      <c r="LD173" s="119"/>
      <c r="LE173" s="119"/>
      <c r="LF173" s="119"/>
      <c r="LG173" s="119"/>
      <c r="LH173" s="119"/>
      <c r="LI173" s="119"/>
      <c r="LJ173" s="119"/>
      <c r="LK173" s="119"/>
      <c r="LL173" s="119"/>
      <c r="LM173" s="119"/>
      <c r="LN173" s="119"/>
      <c r="LO173" s="119"/>
      <c r="LP173" s="119"/>
      <c r="LQ173" s="119"/>
      <c r="LR173" s="119"/>
      <c r="LS173" s="119"/>
      <c r="LT173" s="119"/>
      <c r="LU173" s="119"/>
      <c r="LV173" s="119"/>
      <c r="LW173" s="119"/>
      <c r="LX173" s="119"/>
      <c r="LY173" s="119"/>
      <c r="LZ173" s="119"/>
      <c r="MA173" s="119"/>
      <c r="MB173" s="119"/>
      <c r="MC173" s="119"/>
      <c r="MD173" s="119"/>
      <c r="ME173" s="119"/>
      <c r="MF173" s="119"/>
      <c r="MG173" s="119"/>
      <c r="MH173" s="119"/>
      <c r="MI173" s="119"/>
      <c r="MJ173" s="119"/>
      <c r="MK173" s="119"/>
      <c r="ML173" s="119"/>
      <c r="MM173" s="119"/>
      <c r="MN173" s="119"/>
      <c r="MO173" s="119"/>
      <c r="MP173" s="119"/>
      <c r="MQ173" s="119"/>
      <c r="MR173" s="119"/>
      <c r="MS173" s="119"/>
      <c r="MT173" s="119"/>
      <c r="MU173" s="119"/>
      <c r="MV173" s="119"/>
      <c r="MW173" s="119"/>
      <c r="MX173" s="119"/>
      <c r="MY173" s="119"/>
      <c r="MZ173" s="119"/>
      <c r="NA173" s="119"/>
      <c r="NB173" s="119"/>
      <c r="NC173" s="119"/>
      <c r="ND173" s="119"/>
      <c r="NE173" s="119"/>
      <c r="NF173" s="119"/>
      <c r="NG173" s="119"/>
      <c r="NH173" s="119"/>
      <c r="NI173" s="119"/>
      <c r="NJ173" s="119"/>
      <c r="NK173" s="119"/>
      <c r="NL173" s="119"/>
      <c r="NM173" s="119"/>
      <c r="NN173" s="119"/>
      <c r="NO173" s="119"/>
      <c r="NP173" s="119"/>
      <c r="NQ173" s="119"/>
      <c r="NR173" s="119"/>
      <c r="NS173" s="119"/>
      <c r="NT173" s="119"/>
      <c r="NU173" s="119"/>
      <c r="NV173" s="119"/>
      <c r="NW173" s="119"/>
      <c r="NX173" s="119"/>
    </row>
    <row r="174" spans="1:388" s="122" customFormat="1" ht="25.5" x14ac:dyDescent="0.2">
      <c r="A174" s="214" t="s">
        <v>12</v>
      </c>
      <c r="B174" s="21" t="s">
        <v>86</v>
      </c>
      <c r="C174" s="92" t="s">
        <v>155</v>
      </c>
      <c r="D174" s="92" t="s">
        <v>156</v>
      </c>
      <c r="E174" s="59">
        <v>600000</v>
      </c>
      <c r="F174" s="217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1"/>
      <c r="EQ174" s="111"/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1"/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1"/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1"/>
      <c r="JF174" s="111"/>
      <c r="JG174" s="111"/>
      <c r="JH174" s="111"/>
      <c r="JI174" s="111"/>
      <c r="JJ174" s="111"/>
      <c r="JK174" s="111"/>
      <c r="JL174" s="111"/>
      <c r="JM174" s="111"/>
      <c r="JN174" s="111"/>
      <c r="JO174" s="111"/>
      <c r="JP174" s="111"/>
      <c r="JQ174" s="111"/>
      <c r="JR174" s="111"/>
      <c r="JS174" s="111"/>
      <c r="JT174" s="111"/>
      <c r="JU174" s="111"/>
      <c r="JV174" s="111"/>
      <c r="JW174" s="111"/>
      <c r="JX174" s="111"/>
      <c r="JY174" s="111"/>
      <c r="JZ174" s="111"/>
      <c r="KA174" s="111"/>
      <c r="KB174" s="111"/>
      <c r="KC174" s="111"/>
      <c r="KD174" s="111"/>
      <c r="KE174" s="111"/>
      <c r="KF174" s="111"/>
      <c r="KG174" s="111"/>
      <c r="KH174" s="111"/>
      <c r="KI174" s="111"/>
      <c r="KJ174" s="111"/>
      <c r="KK174" s="111"/>
      <c r="KL174" s="111"/>
      <c r="KM174" s="111"/>
      <c r="KN174" s="111"/>
      <c r="KO174" s="111"/>
      <c r="KP174" s="111"/>
      <c r="KQ174" s="111"/>
      <c r="KR174" s="111"/>
      <c r="KS174" s="111"/>
      <c r="KT174" s="111"/>
      <c r="KU174" s="111"/>
      <c r="KV174" s="111"/>
      <c r="KW174" s="111"/>
      <c r="KX174" s="111"/>
      <c r="KY174" s="111"/>
      <c r="KZ174" s="111"/>
      <c r="LA174" s="111"/>
      <c r="LB174" s="111"/>
      <c r="LC174" s="111"/>
      <c r="LD174" s="111"/>
      <c r="LE174" s="111"/>
      <c r="LF174" s="111"/>
      <c r="LG174" s="111"/>
      <c r="LH174" s="111"/>
      <c r="LI174" s="111"/>
      <c r="LJ174" s="111"/>
      <c r="LK174" s="111"/>
      <c r="LL174" s="111"/>
      <c r="LM174" s="111"/>
      <c r="LN174" s="111"/>
      <c r="LO174" s="111"/>
      <c r="LP174" s="111"/>
      <c r="LQ174" s="111"/>
      <c r="LR174" s="111"/>
      <c r="LS174" s="111"/>
      <c r="LT174" s="111"/>
      <c r="LU174" s="111"/>
      <c r="LV174" s="111"/>
      <c r="LW174" s="111"/>
      <c r="LX174" s="111"/>
      <c r="LY174" s="111"/>
      <c r="LZ174" s="111"/>
      <c r="MA174" s="111"/>
      <c r="MB174" s="111"/>
      <c r="MC174" s="111"/>
      <c r="MD174" s="111"/>
      <c r="ME174" s="111"/>
      <c r="MF174" s="111"/>
      <c r="MG174" s="111"/>
      <c r="MH174" s="111"/>
      <c r="MI174" s="111"/>
      <c r="MJ174" s="111"/>
      <c r="MK174" s="111"/>
      <c r="ML174" s="111"/>
      <c r="MM174" s="111"/>
      <c r="MN174" s="111"/>
      <c r="MO174" s="111"/>
      <c r="MP174" s="111"/>
      <c r="MQ174" s="111"/>
      <c r="MR174" s="111"/>
      <c r="MS174" s="111"/>
      <c r="MT174" s="111"/>
      <c r="MU174" s="111"/>
      <c r="MV174" s="111"/>
      <c r="MW174" s="111"/>
      <c r="MX174" s="111"/>
      <c r="MY174" s="111"/>
      <c r="MZ174" s="111"/>
      <c r="NA174" s="111"/>
      <c r="NB174" s="111"/>
      <c r="NC174" s="111"/>
      <c r="ND174" s="111"/>
      <c r="NE174" s="111"/>
      <c r="NF174" s="111"/>
      <c r="NG174" s="111"/>
      <c r="NH174" s="111"/>
      <c r="NI174" s="111"/>
      <c r="NJ174" s="111"/>
      <c r="NK174" s="111"/>
      <c r="NL174" s="111"/>
      <c r="NM174" s="111"/>
      <c r="NN174" s="111"/>
      <c r="NO174" s="111"/>
      <c r="NP174" s="111"/>
      <c r="NQ174" s="111"/>
      <c r="NR174" s="111"/>
      <c r="NS174" s="111"/>
      <c r="NT174" s="111"/>
      <c r="NU174" s="111"/>
      <c r="NV174" s="111"/>
      <c r="NW174" s="111"/>
      <c r="NX174" s="111"/>
    </row>
    <row r="175" spans="1:388" s="122" customFormat="1" ht="25.5" x14ac:dyDescent="0.2">
      <c r="A175" s="214" t="s">
        <v>12</v>
      </c>
      <c r="B175" s="21" t="s">
        <v>86</v>
      </c>
      <c r="C175" s="92" t="s">
        <v>345</v>
      </c>
      <c r="D175" s="92" t="s">
        <v>356</v>
      </c>
      <c r="E175" s="59">
        <v>483500</v>
      </c>
      <c r="F175" s="217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1"/>
      <c r="EQ175" s="111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1"/>
      <c r="FG175" s="111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1"/>
      <c r="HC175" s="111"/>
      <c r="HD175" s="111"/>
      <c r="HE175" s="111"/>
      <c r="HF175" s="111"/>
      <c r="HG175" s="111"/>
      <c r="HH175" s="111"/>
      <c r="HI175" s="111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1"/>
      <c r="HY175" s="111"/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  <c r="IY175" s="111"/>
      <c r="IZ175" s="111"/>
      <c r="JA175" s="111"/>
      <c r="JB175" s="111"/>
      <c r="JC175" s="111"/>
      <c r="JD175" s="111"/>
      <c r="JE175" s="111"/>
      <c r="JF175" s="111"/>
      <c r="JG175" s="111"/>
      <c r="JH175" s="111"/>
      <c r="JI175" s="111"/>
      <c r="JJ175" s="111"/>
      <c r="JK175" s="111"/>
      <c r="JL175" s="111"/>
      <c r="JM175" s="111"/>
      <c r="JN175" s="111"/>
      <c r="JO175" s="111"/>
      <c r="JP175" s="111"/>
      <c r="JQ175" s="111"/>
      <c r="JR175" s="111"/>
      <c r="JS175" s="111"/>
      <c r="JT175" s="111"/>
      <c r="JU175" s="111"/>
      <c r="JV175" s="111"/>
      <c r="JW175" s="111"/>
      <c r="JX175" s="111"/>
      <c r="JY175" s="111"/>
      <c r="JZ175" s="111"/>
      <c r="KA175" s="111"/>
      <c r="KB175" s="111"/>
      <c r="KC175" s="111"/>
      <c r="KD175" s="111"/>
      <c r="KE175" s="111"/>
      <c r="KF175" s="111"/>
      <c r="KG175" s="111"/>
      <c r="KH175" s="111"/>
      <c r="KI175" s="111"/>
      <c r="KJ175" s="111"/>
      <c r="KK175" s="111"/>
      <c r="KL175" s="111"/>
      <c r="KM175" s="111"/>
      <c r="KN175" s="111"/>
      <c r="KO175" s="111"/>
      <c r="KP175" s="111"/>
      <c r="KQ175" s="111"/>
      <c r="KR175" s="111"/>
      <c r="KS175" s="111"/>
      <c r="KT175" s="111"/>
      <c r="KU175" s="111"/>
      <c r="KV175" s="111"/>
      <c r="KW175" s="111"/>
      <c r="KX175" s="111"/>
      <c r="KY175" s="111"/>
      <c r="KZ175" s="111"/>
      <c r="LA175" s="111"/>
      <c r="LB175" s="111"/>
      <c r="LC175" s="111"/>
      <c r="LD175" s="111"/>
      <c r="LE175" s="111"/>
      <c r="LF175" s="111"/>
      <c r="LG175" s="111"/>
      <c r="LH175" s="111"/>
      <c r="LI175" s="111"/>
      <c r="LJ175" s="111"/>
      <c r="LK175" s="111"/>
      <c r="LL175" s="111"/>
      <c r="LM175" s="111"/>
      <c r="LN175" s="111"/>
      <c r="LO175" s="111"/>
      <c r="LP175" s="111"/>
      <c r="LQ175" s="111"/>
      <c r="LR175" s="111"/>
      <c r="LS175" s="111"/>
      <c r="LT175" s="111"/>
      <c r="LU175" s="111"/>
      <c r="LV175" s="111"/>
      <c r="LW175" s="111"/>
      <c r="LX175" s="111"/>
      <c r="LY175" s="111"/>
      <c r="LZ175" s="111"/>
      <c r="MA175" s="111"/>
      <c r="MB175" s="111"/>
      <c r="MC175" s="111"/>
      <c r="MD175" s="111"/>
      <c r="ME175" s="111"/>
      <c r="MF175" s="111"/>
      <c r="MG175" s="111"/>
      <c r="MH175" s="111"/>
      <c r="MI175" s="111"/>
      <c r="MJ175" s="111"/>
      <c r="MK175" s="111"/>
      <c r="ML175" s="111"/>
      <c r="MM175" s="111"/>
      <c r="MN175" s="111"/>
      <c r="MO175" s="111"/>
      <c r="MP175" s="111"/>
      <c r="MQ175" s="111"/>
      <c r="MR175" s="111"/>
      <c r="MS175" s="111"/>
      <c r="MT175" s="111"/>
      <c r="MU175" s="111"/>
      <c r="MV175" s="111"/>
      <c r="MW175" s="111"/>
      <c r="MX175" s="111"/>
      <c r="MY175" s="111"/>
      <c r="MZ175" s="111"/>
      <c r="NA175" s="111"/>
      <c r="NB175" s="111"/>
      <c r="NC175" s="111"/>
      <c r="ND175" s="111"/>
      <c r="NE175" s="111"/>
      <c r="NF175" s="111"/>
      <c r="NG175" s="111"/>
      <c r="NH175" s="111"/>
      <c r="NI175" s="111"/>
      <c r="NJ175" s="111"/>
      <c r="NK175" s="111"/>
      <c r="NL175" s="111"/>
      <c r="NM175" s="111"/>
      <c r="NN175" s="111"/>
      <c r="NO175" s="111"/>
      <c r="NP175" s="111"/>
      <c r="NQ175" s="111"/>
      <c r="NR175" s="111"/>
      <c r="NS175" s="111"/>
      <c r="NT175" s="111"/>
      <c r="NU175" s="111"/>
      <c r="NV175" s="111"/>
      <c r="NW175" s="111"/>
      <c r="NX175" s="111"/>
    </row>
    <row r="176" spans="1:388" s="122" customFormat="1" ht="25.5" x14ac:dyDescent="0.2">
      <c r="A176" s="214" t="s">
        <v>12</v>
      </c>
      <c r="B176" s="21" t="s">
        <v>86</v>
      </c>
      <c r="C176" s="92" t="s">
        <v>346</v>
      </c>
      <c r="D176" s="92" t="s">
        <v>357</v>
      </c>
      <c r="E176" s="59">
        <v>498592</v>
      </c>
      <c r="F176" s="217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1"/>
      <c r="HD176" s="111"/>
      <c r="HE176" s="111"/>
      <c r="HF176" s="111"/>
      <c r="HG176" s="111"/>
      <c r="HH176" s="111"/>
      <c r="HI176" s="111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1"/>
      <c r="HY176" s="111"/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  <c r="IY176" s="111"/>
      <c r="IZ176" s="111"/>
      <c r="JA176" s="111"/>
      <c r="JB176" s="111"/>
      <c r="JC176" s="111"/>
      <c r="JD176" s="111"/>
      <c r="JE176" s="111"/>
      <c r="JF176" s="111"/>
      <c r="JG176" s="111"/>
      <c r="JH176" s="111"/>
      <c r="JI176" s="111"/>
      <c r="JJ176" s="111"/>
      <c r="JK176" s="111"/>
      <c r="JL176" s="111"/>
      <c r="JM176" s="111"/>
      <c r="JN176" s="111"/>
      <c r="JO176" s="111"/>
      <c r="JP176" s="111"/>
      <c r="JQ176" s="111"/>
      <c r="JR176" s="111"/>
      <c r="JS176" s="111"/>
      <c r="JT176" s="111"/>
      <c r="JU176" s="111"/>
      <c r="JV176" s="111"/>
      <c r="JW176" s="111"/>
      <c r="JX176" s="111"/>
      <c r="JY176" s="111"/>
      <c r="JZ176" s="111"/>
      <c r="KA176" s="111"/>
      <c r="KB176" s="111"/>
      <c r="KC176" s="111"/>
      <c r="KD176" s="111"/>
      <c r="KE176" s="111"/>
      <c r="KF176" s="111"/>
      <c r="KG176" s="111"/>
      <c r="KH176" s="111"/>
      <c r="KI176" s="111"/>
      <c r="KJ176" s="111"/>
      <c r="KK176" s="111"/>
      <c r="KL176" s="111"/>
      <c r="KM176" s="111"/>
      <c r="KN176" s="111"/>
      <c r="KO176" s="111"/>
      <c r="KP176" s="111"/>
      <c r="KQ176" s="111"/>
      <c r="KR176" s="111"/>
      <c r="KS176" s="111"/>
      <c r="KT176" s="111"/>
      <c r="KU176" s="111"/>
      <c r="KV176" s="111"/>
      <c r="KW176" s="111"/>
      <c r="KX176" s="111"/>
      <c r="KY176" s="111"/>
      <c r="KZ176" s="111"/>
      <c r="LA176" s="111"/>
      <c r="LB176" s="111"/>
      <c r="LC176" s="111"/>
      <c r="LD176" s="111"/>
      <c r="LE176" s="111"/>
      <c r="LF176" s="111"/>
      <c r="LG176" s="111"/>
      <c r="LH176" s="111"/>
      <c r="LI176" s="111"/>
      <c r="LJ176" s="111"/>
      <c r="LK176" s="111"/>
      <c r="LL176" s="111"/>
      <c r="LM176" s="111"/>
      <c r="LN176" s="111"/>
      <c r="LO176" s="111"/>
      <c r="LP176" s="111"/>
      <c r="LQ176" s="111"/>
      <c r="LR176" s="111"/>
      <c r="LS176" s="111"/>
      <c r="LT176" s="111"/>
      <c r="LU176" s="111"/>
      <c r="LV176" s="111"/>
      <c r="LW176" s="111"/>
      <c r="LX176" s="111"/>
      <c r="LY176" s="111"/>
      <c r="LZ176" s="111"/>
      <c r="MA176" s="111"/>
      <c r="MB176" s="111"/>
      <c r="MC176" s="111"/>
      <c r="MD176" s="111"/>
      <c r="ME176" s="111"/>
      <c r="MF176" s="111"/>
      <c r="MG176" s="111"/>
      <c r="MH176" s="111"/>
      <c r="MI176" s="111"/>
      <c r="MJ176" s="111"/>
      <c r="MK176" s="111"/>
      <c r="ML176" s="111"/>
      <c r="MM176" s="111"/>
      <c r="MN176" s="111"/>
      <c r="MO176" s="111"/>
      <c r="MP176" s="111"/>
      <c r="MQ176" s="111"/>
      <c r="MR176" s="111"/>
      <c r="MS176" s="111"/>
      <c r="MT176" s="111"/>
      <c r="MU176" s="111"/>
      <c r="MV176" s="111"/>
      <c r="MW176" s="111"/>
      <c r="MX176" s="111"/>
      <c r="MY176" s="111"/>
      <c r="MZ176" s="111"/>
      <c r="NA176" s="111"/>
      <c r="NB176" s="111"/>
      <c r="NC176" s="111"/>
      <c r="ND176" s="111"/>
      <c r="NE176" s="111"/>
      <c r="NF176" s="111"/>
      <c r="NG176" s="111"/>
      <c r="NH176" s="111"/>
      <c r="NI176" s="111"/>
      <c r="NJ176" s="111"/>
      <c r="NK176" s="111"/>
      <c r="NL176" s="111"/>
      <c r="NM176" s="111"/>
      <c r="NN176" s="111"/>
      <c r="NO176" s="111"/>
      <c r="NP176" s="111"/>
      <c r="NQ176" s="111"/>
      <c r="NR176" s="111"/>
      <c r="NS176" s="111"/>
      <c r="NT176" s="111"/>
      <c r="NU176" s="111"/>
      <c r="NV176" s="111"/>
      <c r="NW176" s="111"/>
      <c r="NX176" s="111"/>
    </row>
    <row r="177" spans="1:388" s="122" customFormat="1" ht="25.5" x14ac:dyDescent="0.2">
      <c r="A177" s="214" t="s">
        <v>12</v>
      </c>
      <c r="B177" s="21" t="s">
        <v>86</v>
      </c>
      <c r="C177" s="92" t="s">
        <v>347</v>
      </c>
      <c r="D177" s="92" t="s">
        <v>157</v>
      </c>
      <c r="E177" s="59">
        <v>1500000</v>
      </c>
      <c r="F177" s="252" t="e">
        <f>#REF!</f>
        <v>#REF!</v>
      </c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1"/>
      <c r="EQ177" s="111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1"/>
      <c r="FG177" s="111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1"/>
      <c r="HC177" s="111"/>
      <c r="HD177" s="111"/>
      <c r="HE177" s="111"/>
      <c r="HF177" s="111"/>
      <c r="HG177" s="111"/>
      <c r="HH177" s="111"/>
      <c r="HI177" s="111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1"/>
      <c r="HY177" s="111"/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  <c r="IY177" s="111"/>
      <c r="IZ177" s="111"/>
      <c r="JA177" s="111"/>
      <c r="JB177" s="111"/>
      <c r="JC177" s="111"/>
      <c r="JD177" s="111"/>
      <c r="JE177" s="111"/>
      <c r="JF177" s="111"/>
      <c r="JG177" s="111"/>
      <c r="JH177" s="111"/>
      <c r="JI177" s="111"/>
      <c r="JJ177" s="111"/>
      <c r="JK177" s="111"/>
      <c r="JL177" s="111"/>
      <c r="JM177" s="111"/>
      <c r="JN177" s="111"/>
      <c r="JO177" s="111"/>
      <c r="JP177" s="111"/>
      <c r="JQ177" s="111"/>
      <c r="JR177" s="111"/>
      <c r="JS177" s="111"/>
      <c r="JT177" s="111"/>
      <c r="JU177" s="111"/>
      <c r="JV177" s="111"/>
      <c r="JW177" s="111"/>
      <c r="JX177" s="111"/>
      <c r="JY177" s="111"/>
      <c r="JZ177" s="111"/>
      <c r="KA177" s="111"/>
      <c r="KB177" s="111"/>
      <c r="KC177" s="111"/>
      <c r="KD177" s="111"/>
      <c r="KE177" s="111"/>
      <c r="KF177" s="111"/>
      <c r="KG177" s="111"/>
      <c r="KH177" s="111"/>
      <c r="KI177" s="111"/>
      <c r="KJ177" s="111"/>
      <c r="KK177" s="111"/>
      <c r="KL177" s="111"/>
      <c r="KM177" s="111"/>
      <c r="KN177" s="111"/>
      <c r="KO177" s="111"/>
      <c r="KP177" s="111"/>
      <c r="KQ177" s="111"/>
      <c r="KR177" s="111"/>
      <c r="KS177" s="111"/>
      <c r="KT177" s="111"/>
      <c r="KU177" s="111"/>
      <c r="KV177" s="111"/>
      <c r="KW177" s="111"/>
      <c r="KX177" s="111"/>
      <c r="KY177" s="111"/>
      <c r="KZ177" s="111"/>
      <c r="LA177" s="111"/>
      <c r="LB177" s="111"/>
      <c r="LC177" s="111"/>
      <c r="LD177" s="111"/>
      <c r="LE177" s="111"/>
      <c r="LF177" s="111"/>
      <c r="LG177" s="111"/>
      <c r="LH177" s="111"/>
      <c r="LI177" s="111"/>
      <c r="LJ177" s="111"/>
      <c r="LK177" s="111"/>
      <c r="LL177" s="111"/>
      <c r="LM177" s="111"/>
      <c r="LN177" s="111"/>
      <c r="LO177" s="111"/>
      <c r="LP177" s="111"/>
      <c r="LQ177" s="111"/>
      <c r="LR177" s="111"/>
      <c r="LS177" s="111"/>
      <c r="LT177" s="111"/>
      <c r="LU177" s="111"/>
      <c r="LV177" s="111"/>
      <c r="LW177" s="111"/>
      <c r="LX177" s="111"/>
      <c r="LY177" s="111"/>
      <c r="LZ177" s="111"/>
      <c r="MA177" s="111"/>
      <c r="MB177" s="111"/>
      <c r="MC177" s="111"/>
      <c r="MD177" s="111"/>
      <c r="ME177" s="111"/>
      <c r="MF177" s="111"/>
      <c r="MG177" s="111"/>
      <c r="MH177" s="111"/>
      <c r="MI177" s="111"/>
      <c r="MJ177" s="111"/>
      <c r="MK177" s="111"/>
      <c r="ML177" s="111"/>
      <c r="MM177" s="111"/>
      <c r="MN177" s="111"/>
      <c r="MO177" s="111"/>
      <c r="MP177" s="111"/>
      <c r="MQ177" s="111"/>
      <c r="MR177" s="111"/>
      <c r="MS177" s="111"/>
      <c r="MT177" s="111"/>
      <c r="MU177" s="111"/>
      <c r="MV177" s="111"/>
      <c r="MW177" s="111"/>
      <c r="MX177" s="111"/>
      <c r="MY177" s="111"/>
      <c r="MZ177" s="111"/>
      <c r="NA177" s="111"/>
      <c r="NB177" s="111"/>
      <c r="NC177" s="111"/>
      <c r="ND177" s="111"/>
      <c r="NE177" s="111"/>
      <c r="NF177" s="111"/>
      <c r="NG177" s="111"/>
      <c r="NH177" s="111"/>
      <c r="NI177" s="111"/>
      <c r="NJ177" s="111"/>
      <c r="NK177" s="111"/>
      <c r="NL177" s="111"/>
      <c r="NM177" s="111"/>
      <c r="NN177" s="111"/>
      <c r="NO177" s="111"/>
      <c r="NP177" s="111"/>
      <c r="NQ177" s="111"/>
      <c r="NR177" s="111"/>
      <c r="NS177" s="111"/>
      <c r="NT177" s="111"/>
      <c r="NU177" s="111"/>
      <c r="NV177" s="111"/>
      <c r="NW177" s="111"/>
      <c r="NX177" s="111"/>
    </row>
    <row r="178" spans="1:388" s="122" customFormat="1" ht="25.5" x14ac:dyDescent="0.2">
      <c r="A178" s="214" t="s">
        <v>12</v>
      </c>
      <c r="B178" s="21" t="s">
        <v>86</v>
      </c>
      <c r="C178" s="92" t="s">
        <v>348</v>
      </c>
      <c r="D178" s="92" t="s">
        <v>358</v>
      </c>
      <c r="E178" s="59">
        <v>204000</v>
      </c>
      <c r="F178" s="252" t="e">
        <f>#REF!</f>
        <v>#REF!</v>
      </c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1"/>
      <c r="EQ178" s="111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1"/>
      <c r="FG178" s="111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1"/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1"/>
      <c r="HZ178" s="111"/>
      <c r="IA178" s="111"/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  <c r="IY178" s="111"/>
      <c r="IZ178" s="111"/>
      <c r="JA178" s="111"/>
      <c r="JB178" s="111"/>
      <c r="JC178" s="111"/>
      <c r="JD178" s="111"/>
      <c r="JE178" s="111"/>
      <c r="JF178" s="111"/>
      <c r="JG178" s="111"/>
      <c r="JH178" s="111"/>
      <c r="JI178" s="111"/>
      <c r="JJ178" s="111"/>
      <c r="JK178" s="111"/>
      <c r="JL178" s="111"/>
      <c r="JM178" s="111"/>
      <c r="JN178" s="111"/>
      <c r="JO178" s="111"/>
      <c r="JP178" s="111"/>
      <c r="JQ178" s="111"/>
      <c r="JR178" s="111"/>
      <c r="JS178" s="111"/>
      <c r="JT178" s="111"/>
      <c r="JU178" s="111"/>
      <c r="JV178" s="111"/>
      <c r="JW178" s="111"/>
      <c r="JX178" s="111"/>
      <c r="JY178" s="111"/>
      <c r="JZ178" s="111"/>
      <c r="KA178" s="111"/>
      <c r="KB178" s="111"/>
      <c r="KC178" s="111"/>
      <c r="KD178" s="111"/>
      <c r="KE178" s="111"/>
      <c r="KF178" s="111"/>
      <c r="KG178" s="111"/>
      <c r="KH178" s="111"/>
      <c r="KI178" s="111"/>
      <c r="KJ178" s="111"/>
      <c r="KK178" s="111"/>
      <c r="KL178" s="111"/>
      <c r="KM178" s="111"/>
      <c r="KN178" s="111"/>
      <c r="KO178" s="111"/>
      <c r="KP178" s="111"/>
      <c r="KQ178" s="111"/>
      <c r="KR178" s="111"/>
      <c r="KS178" s="111"/>
      <c r="KT178" s="111"/>
      <c r="KU178" s="111"/>
      <c r="KV178" s="111"/>
      <c r="KW178" s="111"/>
      <c r="KX178" s="111"/>
      <c r="KY178" s="111"/>
      <c r="KZ178" s="111"/>
      <c r="LA178" s="111"/>
      <c r="LB178" s="111"/>
      <c r="LC178" s="111"/>
      <c r="LD178" s="111"/>
      <c r="LE178" s="111"/>
      <c r="LF178" s="111"/>
      <c r="LG178" s="111"/>
      <c r="LH178" s="111"/>
      <c r="LI178" s="111"/>
      <c r="LJ178" s="111"/>
      <c r="LK178" s="111"/>
      <c r="LL178" s="111"/>
      <c r="LM178" s="111"/>
      <c r="LN178" s="111"/>
      <c r="LO178" s="111"/>
      <c r="LP178" s="111"/>
      <c r="LQ178" s="111"/>
      <c r="LR178" s="111"/>
      <c r="LS178" s="111"/>
      <c r="LT178" s="111"/>
      <c r="LU178" s="111"/>
      <c r="LV178" s="111"/>
      <c r="LW178" s="111"/>
      <c r="LX178" s="111"/>
      <c r="LY178" s="111"/>
      <c r="LZ178" s="111"/>
      <c r="MA178" s="111"/>
      <c r="MB178" s="111"/>
      <c r="MC178" s="111"/>
      <c r="MD178" s="111"/>
      <c r="ME178" s="111"/>
      <c r="MF178" s="111"/>
      <c r="MG178" s="111"/>
      <c r="MH178" s="111"/>
      <c r="MI178" s="111"/>
      <c r="MJ178" s="111"/>
      <c r="MK178" s="111"/>
      <c r="ML178" s="111"/>
      <c r="MM178" s="111"/>
      <c r="MN178" s="111"/>
      <c r="MO178" s="111"/>
      <c r="MP178" s="111"/>
      <c r="MQ178" s="111"/>
      <c r="MR178" s="111"/>
      <c r="MS178" s="111"/>
      <c r="MT178" s="111"/>
      <c r="MU178" s="111"/>
      <c r="MV178" s="111"/>
      <c r="MW178" s="111"/>
      <c r="MX178" s="111"/>
      <c r="MY178" s="111"/>
      <c r="MZ178" s="111"/>
      <c r="NA178" s="111"/>
      <c r="NB178" s="111"/>
      <c r="NC178" s="111"/>
      <c r="ND178" s="111"/>
      <c r="NE178" s="111"/>
      <c r="NF178" s="111"/>
      <c r="NG178" s="111"/>
      <c r="NH178" s="111"/>
      <c r="NI178" s="111"/>
      <c r="NJ178" s="111"/>
      <c r="NK178" s="111"/>
      <c r="NL178" s="111"/>
      <c r="NM178" s="111"/>
      <c r="NN178" s="111"/>
      <c r="NO178" s="111"/>
      <c r="NP178" s="111"/>
      <c r="NQ178" s="111"/>
      <c r="NR178" s="111"/>
      <c r="NS178" s="111"/>
      <c r="NT178" s="111"/>
      <c r="NU178" s="111"/>
      <c r="NV178" s="111"/>
      <c r="NW178" s="111"/>
      <c r="NX178" s="111"/>
    </row>
    <row r="179" spans="1:388" s="122" customFormat="1" ht="25.5" x14ac:dyDescent="0.2">
      <c r="A179" s="214" t="s">
        <v>12</v>
      </c>
      <c r="B179" s="21" t="s">
        <v>86</v>
      </c>
      <c r="C179" s="92" t="s">
        <v>349</v>
      </c>
      <c r="D179" s="92" t="s">
        <v>359</v>
      </c>
      <c r="E179" s="59">
        <v>350000</v>
      </c>
      <c r="F179" s="252" t="e">
        <f>#REF!</f>
        <v>#REF!</v>
      </c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1"/>
      <c r="EQ179" s="111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1"/>
      <c r="FG179" s="111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1"/>
      <c r="FU179" s="111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1"/>
      <c r="HD179" s="111"/>
      <c r="HE179" s="111"/>
      <c r="HF179" s="111"/>
      <c r="HG179" s="111"/>
      <c r="HH179" s="111"/>
      <c r="HI179" s="111"/>
      <c r="HJ179" s="111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1"/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1"/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  <c r="IY179" s="111"/>
      <c r="IZ179" s="111"/>
      <c r="JA179" s="111"/>
      <c r="JB179" s="111"/>
      <c r="JC179" s="111"/>
      <c r="JD179" s="111"/>
      <c r="JE179" s="111"/>
      <c r="JF179" s="111"/>
      <c r="JG179" s="111"/>
      <c r="JH179" s="111"/>
      <c r="JI179" s="111"/>
      <c r="JJ179" s="111"/>
      <c r="JK179" s="111"/>
      <c r="JL179" s="111"/>
      <c r="JM179" s="111"/>
      <c r="JN179" s="111"/>
      <c r="JO179" s="111"/>
      <c r="JP179" s="111"/>
      <c r="JQ179" s="111"/>
      <c r="JR179" s="111"/>
      <c r="JS179" s="111"/>
      <c r="JT179" s="111"/>
      <c r="JU179" s="111"/>
      <c r="JV179" s="111"/>
      <c r="JW179" s="111"/>
      <c r="JX179" s="111"/>
      <c r="JY179" s="111"/>
      <c r="JZ179" s="111"/>
      <c r="KA179" s="111"/>
      <c r="KB179" s="111"/>
      <c r="KC179" s="111"/>
      <c r="KD179" s="111"/>
      <c r="KE179" s="111"/>
      <c r="KF179" s="111"/>
      <c r="KG179" s="111"/>
      <c r="KH179" s="111"/>
      <c r="KI179" s="111"/>
      <c r="KJ179" s="111"/>
      <c r="KK179" s="111"/>
      <c r="KL179" s="111"/>
      <c r="KM179" s="111"/>
      <c r="KN179" s="111"/>
      <c r="KO179" s="111"/>
      <c r="KP179" s="111"/>
      <c r="KQ179" s="111"/>
      <c r="KR179" s="111"/>
      <c r="KS179" s="111"/>
      <c r="KT179" s="111"/>
      <c r="KU179" s="111"/>
      <c r="KV179" s="111"/>
      <c r="KW179" s="111"/>
      <c r="KX179" s="111"/>
      <c r="KY179" s="111"/>
      <c r="KZ179" s="111"/>
      <c r="LA179" s="111"/>
      <c r="LB179" s="111"/>
      <c r="LC179" s="111"/>
      <c r="LD179" s="111"/>
      <c r="LE179" s="111"/>
      <c r="LF179" s="111"/>
      <c r="LG179" s="111"/>
      <c r="LH179" s="111"/>
      <c r="LI179" s="111"/>
      <c r="LJ179" s="111"/>
      <c r="LK179" s="111"/>
      <c r="LL179" s="111"/>
      <c r="LM179" s="111"/>
      <c r="LN179" s="111"/>
      <c r="LO179" s="111"/>
      <c r="LP179" s="111"/>
      <c r="LQ179" s="111"/>
      <c r="LR179" s="111"/>
      <c r="LS179" s="111"/>
      <c r="LT179" s="111"/>
      <c r="LU179" s="111"/>
      <c r="LV179" s="111"/>
      <c r="LW179" s="111"/>
      <c r="LX179" s="111"/>
      <c r="LY179" s="111"/>
      <c r="LZ179" s="111"/>
      <c r="MA179" s="111"/>
      <c r="MB179" s="111"/>
      <c r="MC179" s="111"/>
      <c r="MD179" s="111"/>
      <c r="ME179" s="111"/>
      <c r="MF179" s="111"/>
      <c r="MG179" s="111"/>
      <c r="MH179" s="111"/>
      <c r="MI179" s="111"/>
      <c r="MJ179" s="111"/>
      <c r="MK179" s="111"/>
      <c r="ML179" s="111"/>
      <c r="MM179" s="111"/>
      <c r="MN179" s="111"/>
      <c r="MO179" s="111"/>
      <c r="MP179" s="111"/>
      <c r="MQ179" s="111"/>
      <c r="MR179" s="111"/>
      <c r="MS179" s="111"/>
      <c r="MT179" s="111"/>
      <c r="MU179" s="111"/>
      <c r="MV179" s="111"/>
      <c r="MW179" s="111"/>
      <c r="MX179" s="111"/>
      <c r="MY179" s="111"/>
      <c r="MZ179" s="111"/>
      <c r="NA179" s="111"/>
      <c r="NB179" s="111"/>
      <c r="NC179" s="111"/>
      <c r="ND179" s="111"/>
      <c r="NE179" s="111"/>
      <c r="NF179" s="111"/>
      <c r="NG179" s="111"/>
      <c r="NH179" s="111"/>
      <c r="NI179" s="111"/>
      <c r="NJ179" s="111"/>
      <c r="NK179" s="111"/>
      <c r="NL179" s="111"/>
      <c r="NM179" s="111"/>
      <c r="NN179" s="111"/>
      <c r="NO179" s="111"/>
      <c r="NP179" s="111"/>
      <c r="NQ179" s="111"/>
      <c r="NR179" s="111"/>
      <c r="NS179" s="111"/>
      <c r="NT179" s="111"/>
      <c r="NU179" s="111"/>
      <c r="NV179" s="111"/>
      <c r="NW179" s="111"/>
      <c r="NX179" s="111"/>
    </row>
    <row r="180" spans="1:388" s="122" customFormat="1" ht="38.25" x14ac:dyDescent="0.2">
      <c r="A180" s="214" t="s">
        <v>12</v>
      </c>
      <c r="B180" s="21" t="s">
        <v>86</v>
      </c>
      <c r="C180" s="92" t="s">
        <v>350</v>
      </c>
      <c r="D180" s="92" t="s">
        <v>158</v>
      </c>
      <c r="E180" s="59">
        <v>600000</v>
      </c>
      <c r="F180" s="252" t="e">
        <f>#REF!</f>
        <v>#REF!</v>
      </c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1"/>
      <c r="EY180" s="111"/>
      <c r="EZ180" s="111"/>
      <c r="FA180" s="111"/>
      <c r="FB180" s="111"/>
      <c r="FC180" s="111"/>
      <c r="FD180" s="111"/>
      <c r="FE180" s="111"/>
      <c r="FF180" s="111"/>
      <c r="FG180" s="111"/>
      <c r="FH180" s="111"/>
      <c r="FI180" s="111"/>
      <c r="FJ180" s="111"/>
      <c r="FK180" s="111"/>
      <c r="FL180" s="111"/>
      <c r="FM180" s="111"/>
      <c r="FN180" s="111"/>
      <c r="FO180" s="111"/>
      <c r="FP180" s="111"/>
      <c r="FQ180" s="111"/>
      <c r="FR180" s="111"/>
      <c r="FS180" s="111"/>
      <c r="FT180" s="111"/>
      <c r="FU180" s="111"/>
      <c r="FV180" s="111"/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1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1"/>
      <c r="IZ180" s="111"/>
      <c r="JA180" s="111"/>
      <c r="JB180" s="111"/>
      <c r="JC180" s="111"/>
      <c r="JD180" s="111"/>
      <c r="JE180" s="111"/>
      <c r="JF180" s="111"/>
      <c r="JG180" s="111"/>
      <c r="JH180" s="111"/>
      <c r="JI180" s="111"/>
      <c r="JJ180" s="111"/>
      <c r="JK180" s="111"/>
      <c r="JL180" s="111"/>
      <c r="JM180" s="111"/>
      <c r="JN180" s="111"/>
      <c r="JO180" s="111"/>
      <c r="JP180" s="111"/>
      <c r="JQ180" s="111"/>
      <c r="JR180" s="111"/>
      <c r="JS180" s="111"/>
      <c r="JT180" s="111"/>
      <c r="JU180" s="111"/>
      <c r="JV180" s="111"/>
      <c r="JW180" s="111"/>
      <c r="JX180" s="111"/>
      <c r="JY180" s="111"/>
      <c r="JZ180" s="111"/>
      <c r="KA180" s="111"/>
      <c r="KB180" s="111"/>
      <c r="KC180" s="111"/>
      <c r="KD180" s="111"/>
      <c r="KE180" s="111"/>
      <c r="KF180" s="111"/>
      <c r="KG180" s="111"/>
      <c r="KH180" s="111"/>
      <c r="KI180" s="111"/>
      <c r="KJ180" s="111"/>
      <c r="KK180" s="111"/>
      <c r="KL180" s="111"/>
      <c r="KM180" s="111"/>
      <c r="KN180" s="111"/>
      <c r="KO180" s="111"/>
      <c r="KP180" s="111"/>
      <c r="KQ180" s="111"/>
      <c r="KR180" s="111"/>
      <c r="KS180" s="111"/>
      <c r="KT180" s="111"/>
      <c r="KU180" s="111"/>
      <c r="KV180" s="111"/>
      <c r="KW180" s="111"/>
      <c r="KX180" s="111"/>
      <c r="KY180" s="111"/>
      <c r="KZ180" s="111"/>
      <c r="LA180" s="111"/>
      <c r="LB180" s="111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  <c r="MI180" s="111"/>
      <c r="MJ180" s="111"/>
      <c r="MK180" s="111"/>
      <c r="ML180" s="111"/>
      <c r="MM180" s="111"/>
      <c r="MN180" s="111"/>
      <c r="MO180" s="111"/>
      <c r="MP180" s="111"/>
      <c r="MQ180" s="111"/>
      <c r="MR180" s="111"/>
      <c r="MS180" s="111"/>
      <c r="MT180" s="111"/>
      <c r="MU180" s="111"/>
      <c r="MV180" s="111"/>
      <c r="MW180" s="111"/>
      <c r="MX180" s="111"/>
      <c r="MY180" s="111"/>
      <c r="MZ180" s="111"/>
      <c r="NA180" s="111"/>
      <c r="NB180" s="111"/>
      <c r="NC180" s="111"/>
      <c r="ND180" s="111"/>
      <c r="NE180" s="111"/>
      <c r="NF180" s="111"/>
      <c r="NG180" s="111"/>
      <c r="NH180" s="111"/>
      <c r="NI180" s="111"/>
      <c r="NJ180" s="111"/>
      <c r="NK180" s="111"/>
      <c r="NL180" s="111"/>
      <c r="NM180" s="111"/>
      <c r="NN180" s="111"/>
      <c r="NO180" s="111"/>
      <c r="NP180" s="111"/>
      <c r="NQ180" s="111"/>
      <c r="NR180" s="111"/>
      <c r="NS180" s="111"/>
      <c r="NT180" s="111"/>
      <c r="NU180" s="111"/>
      <c r="NV180" s="111"/>
      <c r="NW180" s="111"/>
      <c r="NX180" s="111"/>
    </row>
    <row r="181" spans="1:388" s="122" customFormat="1" ht="25.5" x14ac:dyDescent="0.2">
      <c r="A181" s="214" t="s">
        <v>12</v>
      </c>
      <c r="B181" s="21" t="s">
        <v>86</v>
      </c>
      <c r="C181" s="92" t="s">
        <v>351</v>
      </c>
      <c r="D181" s="92" t="s">
        <v>360</v>
      </c>
      <c r="E181" s="59">
        <v>350000</v>
      </c>
      <c r="F181" s="212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1"/>
      <c r="EP181" s="111"/>
      <c r="EQ181" s="111"/>
      <c r="ER181" s="111"/>
      <c r="ES181" s="111"/>
      <c r="ET181" s="111"/>
      <c r="EU181" s="111"/>
      <c r="EV181" s="111"/>
      <c r="EW181" s="111"/>
      <c r="EX181" s="111"/>
      <c r="EY181" s="111"/>
      <c r="EZ181" s="111"/>
      <c r="FA181" s="111"/>
      <c r="FB181" s="111"/>
      <c r="FC181" s="111"/>
      <c r="FD181" s="111"/>
      <c r="FE181" s="111"/>
      <c r="FF181" s="111"/>
      <c r="FG181" s="111"/>
      <c r="FH181" s="111"/>
      <c r="FI181" s="111"/>
      <c r="FJ181" s="111"/>
      <c r="FK181" s="111"/>
      <c r="FL181" s="111"/>
      <c r="FM181" s="111"/>
      <c r="FN181" s="111"/>
      <c r="FO181" s="111"/>
      <c r="FP181" s="111"/>
      <c r="FQ181" s="111"/>
      <c r="FR181" s="111"/>
      <c r="FS181" s="111"/>
      <c r="FT181" s="111"/>
      <c r="FU181" s="111"/>
      <c r="FV181" s="111"/>
      <c r="FW181" s="111"/>
      <c r="FX181" s="111"/>
      <c r="FY181" s="111"/>
      <c r="FZ181" s="111"/>
      <c r="GA181" s="111"/>
      <c r="GB181" s="111"/>
      <c r="GC181" s="111"/>
      <c r="GD181" s="111"/>
      <c r="GE181" s="111"/>
      <c r="GF181" s="111"/>
      <c r="GG181" s="111"/>
      <c r="GH181" s="111"/>
      <c r="GI181" s="111"/>
      <c r="GJ181" s="111"/>
      <c r="GK181" s="111"/>
      <c r="GL181" s="111"/>
      <c r="GM181" s="111"/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1"/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1"/>
      <c r="HZ181" s="111"/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1"/>
      <c r="IL181" s="111"/>
      <c r="IM181" s="111"/>
      <c r="IN181" s="111"/>
      <c r="IO181" s="111"/>
      <c r="IP181" s="111"/>
      <c r="IQ181" s="111"/>
      <c r="IR181" s="111"/>
      <c r="IS181" s="111"/>
      <c r="IT181" s="111"/>
      <c r="IU181" s="111"/>
      <c r="IV181" s="111"/>
      <c r="IW181" s="111"/>
      <c r="IX181" s="111"/>
      <c r="IY181" s="111"/>
      <c r="IZ181" s="111"/>
      <c r="JA181" s="111"/>
      <c r="JB181" s="111"/>
      <c r="JC181" s="111"/>
      <c r="JD181" s="111"/>
      <c r="JE181" s="111"/>
      <c r="JF181" s="111"/>
      <c r="JG181" s="111"/>
      <c r="JH181" s="111"/>
      <c r="JI181" s="111"/>
      <c r="JJ181" s="111"/>
      <c r="JK181" s="111"/>
      <c r="JL181" s="111"/>
      <c r="JM181" s="111"/>
      <c r="JN181" s="111"/>
      <c r="JO181" s="111"/>
      <c r="JP181" s="111"/>
      <c r="JQ181" s="111"/>
      <c r="JR181" s="111"/>
      <c r="JS181" s="111"/>
      <c r="JT181" s="111"/>
      <c r="JU181" s="111"/>
      <c r="JV181" s="111"/>
      <c r="JW181" s="111"/>
      <c r="JX181" s="111"/>
      <c r="JY181" s="111"/>
      <c r="JZ181" s="111"/>
      <c r="KA181" s="111"/>
      <c r="KB181" s="111"/>
      <c r="KC181" s="111"/>
      <c r="KD181" s="111"/>
      <c r="KE181" s="111"/>
      <c r="KF181" s="111"/>
      <c r="KG181" s="111"/>
      <c r="KH181" s="111"/>
      <c r="KI181" s="111"/>
      <c r="KJ181" s="111"/>
      <c r="KK181" s="111"/>
      <c r="KL181" s="111"/>
      <c r="KM181" s="111"/>
      <c r="KN181" s="111"/>
      <c r="KO181" s="111"/>
      <c r="KP181" s="111"/>
      <c r="KQ181" s="111"/>
      <c r="KR181" s="111"/>
      <c r="KS181" s="111"/>
      <c r="KT181" s="111"/>
      <c r="KU181" s="111"/>
      <c r="KV181" s="111"/>
      <c r="KW181" s="111"/>
      <c r="KX181" s="111"/>
      <c r="KY181" s="111"/>
      <c r="KZ181" s="111"/>
      <c r="LA181" s="111"/>
      <c r="LB181" s="111"/>
      <c r="LC181" s="111"/>
      <c r="LD181" s="111"/>
      <c r="LE181" s="111"/>
      <c r="LF181" s="111"/>
      <c r="LG181" s="111"/>
      <c r="LH181" s="111"/>
      <c r="LI181" s="111"/>
      <c r="LJ181" s="111"/>
      <c r="LK181" s="111"/>
      <c r="LL181" s="111"/>
      <c r="LM181" s="111"/>
      <c r="LN181" s="111"/>
      <c r="LO181" s="111"/>
      <c r="LP181" s="111"/>
      <c r="LQ181" s="111"/>
      <c r="LR181" s="111"/>
      <c r="LS181" s="111"/>
      <c r="LT181" s="111"/>
      <c r="LU181" s="111"/>
      <c r="LV181" s="111"/>
      <c r="LW181" s="111"/>
      <c r="LX181" s="111"/>
      <c r="LY181" s="111"/>
      <c r="LZ181" s="111"/>
      <c r="MA181" s="111"/>
      <c r="MB181" s="111"/>
      <c r="MC181" s="111"/>
      <c r="MD181" s="111"/>
      <c r="ME181" s="111"/>
      <c r="MF181" s="111"/>
      <c r="MG181" s="111"/>
      <c r="MH181" s="111"/>
      <c r="MI181" s="111"/>
      <c r="MJ181" s="111"/>
      <c r="MK181" s="111"/>
      <c r="ML181" s="111"/>
      <c r="MM181" s="111"/>
      <c r="MN181" s="111"/>
      <c r="MO181" s="111"/>
      <c r="MP181" s="111"/>
      <c r="MQ181" s="111"/>
      <c r="MR181" s="111"/>
      <c r="MS181" s="111"/>
      <c r="MT181" s="111"/>
      <c r="MU181" s="111"/>
      <c r="MV181" s="111"/>
      <c r="MW181" s="111"/>
      <c r="MX181" s="111"/>
      <c r="MY181" s="111"/>
      <c r="MZ181" s="111"/>
      <c r="NA181" s="111"/>
      <c r="NB181" s="111"/>
      <c r="NC181" s="111"/>
      <c r="ND181" s="111"/>
      <c r="NE181" s="111"/>
      <c r="NF181" s="111"/>
      <c r="NG181" s="111"/>
      <c r="NH181" s="111"/>
      <c r="NI181" s="111"/>
      <c r="NJ181" s="111"/>
      <c r="NK181" s="111"/>
      <c r="NL181" s="111"/>
      <c r="NM181" s="111"/>
      <c r="NN181" s="111"/>
      <c r="NO181" s="111"/>
      <c r="NP181" s="111"/>
      <c r="NQ181" s="111"/>
      <c r="NR181" s="111"/>
      <c r="NS181" s="111"/>
      <c r="NT181" s="111"/>
      <c r="NU181" s="111"/>
      <c r="NV181" s="111"/>
      <c r="NW181" s="111"/>
      <c r="NX181" s="111"/>
    </row>
    <row r="182" spans="1:388" s="122" customFormat="1" ht="25.5" x14ac:dyDescent="0.2">
      <c r="A182" s="214" t="s">
        <v>12</v>
      </c>
      <c r="B182" s="21" t="s">
        <v>86</v>
      </c>
      <c r="C182" s="92" t="s">
        <v>352</v>
      </c>
      <c r="D182" s="92" t="s">
        <v>361</v>
      </c>
      <c r="E182" s="59">
        <v>0</v>
      </c>
      <c r="F182" s="217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1"/>
      <c r="DN182" s="111"/>
      <c r="DO182" s="111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1"/>
      <c r="EP182" s="111"/>
      <c r="EQ182" s="111"/>
      <c r="ER182" s="111"/>
      <c r="ES182" s="111"/>
      <c r="ET182" s="111"/>
      <c r="EU182" s="111"/>
      <c r="EV182" s="111"/>
      <c r="EW182" s="111"/>
      <c r="EX182" s="111"/>
      <c r="EY182" s="111"/>
      <c r="EZ182" s="111"/>
      <c r="FA182" s="111"/>
      <c r="FB182" s="111"/>
      <c r="FC182" s="111"/>
      <c r="FD182" s="111"/>
      <c r="FE182" s="111"/>
      <c r="FF182" s="111"/>
      <c r="FG182" s="111"/>
      <c r="FH182" s="111"/>
      <c r="FI182" s="111"/>
      <c r="FJ182" s="111"/>
      <c r="FK182" s="111"/>
      <c r="FL182" s="111"/>
      <c r="FM182" s="111"/>
      <c r="FN182" s="111"/>
      <c r="FO182" s="111"/>
      <c r="FP182" s="111"/>
      <c r="FQ182" s="111"/>
      <c r="FR182" s="111"/>
      <c r="FS182" s="111"/>
      <c r="FT182" s="111"/>
      <c r="FU182" s="111"/>
      <c r="FV182" s="111"/>
      <c r="FW182" s="111"/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1"/>
      <c r="HD182" s="111"/>
      <c r="HE182" s="111"/>
      <c r="HF182" s="111"/>
      <c r="HG182" s="111"/>
      <c r="HH182" s="111"/>
      <c r="HI182" s="111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1"/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1"/>
      <c r="IK182" s="111"/>
      <c r="IL182" s="111"/>
      <c r="IM182" s="111"/>
      <c r="IN182" s="111"/>
      <c r="IO182" s="111"/>
      <c r="IP182" s="111"/>
      <c r="IQ182" s="111"/>
      <c r="IR182" s="111"/>
      <c r="IS182" s="111"/>
      <c r="IT182" s="111"/>
      <c r="IU182" s="111"/>
      <c r="IV182" s="111"/>
      <c r="IW182" s="111"/>
      <c r="IX182" s="111"/>
      <c r="IY182" s="111"/>
      <c r="IZ182" s="111"/>
      <c r="JA182" s="111"/>
      <c r="JB182" s="111"/>
      <c r="JC182" s="111"/>
      <c r="JD182" s="111"/>
      <c r="JE182" s="111"/>
      <c r="JF182" s="111"/>
      <c r="JG182" s="111"/>
      <c r="JH182" s="111"/>
      <c r="JI182" s="111"/>
      <c r="JJ182" s="111"/>
      <c r="JK182" s="111"/>
      <c r="JL182" s="111"/>
      <c r="JM182" s="111"/>
      <c r="JN182" s="111"/>
      <c r="JO182" s="111"/>
      <c r="JP182" s="111"/>
      <c r="JQ182" s="111"/>
      <c r="JR182" s="111"/>
      <c r="JS182" s="111"/>
      <c r="JT182" s="111"/>
      <c r="JU182" s="111"/>
      <c r="JV182" s="111"/>
      <c r="JW182" s="111"/>
      <c r="JX182" s="111"/>
      <c r="JY182" s="111"/>
      <c r="JZ182" s="111"/>
      <c r="KA182" s="111"/>
      <c r="KB182" s="111"/>
      <c r="KC182" s="111"/>
      <c r="KD182" s="111"/>
      <c r="KE182" s="111"/>
      <c r="KF182" s="111"/>
      <c r="KG182" s="111"/>
      <c r="KH182" s="111"/>
      <c r="KI182" s="111"/>
      <c r="KJ182" s="111"/>
      <c r="KK182" s="111"/>
      <c r="KL182" s="111"/>
      <c r="KM182" s="111"/>
      <c r="KN182" s="111"/>
      <c r="KO182" s="111"/>
      <c r="KP182" s="111"/>
      <c r="KQ182" s="111"/>
      <c r="KR182" s="111"/>
      <c r="KS182" s="111"/>
      <c r="KT182" s="111"/>
      <c r="KU182" s="111"/>
      <c r="KV182" s="111"/>
      <c r="KW182" s="111"/>
      <c r="KX182" s="111"/>
      <c r="KY182" s="111"/>
      <c r="KZ182" s="111"/>
      <c r="LA182" s="111"/>
      <c r="LB182" s="111"/>
      <c r="LC182" s="111"/>
      <c r="LD182" s="111"/>
      <c r="LE182" s="111"/>
      <c r="LF182" s="111"/>
      <c r="LG182" s="111"/>
      <c r="LH182" s="111"/>
      <c r="LI182" s="111"/>
      <c r="LJ182" s="111"/>
      <c r="LK182" s="111"/>
      <c r="LL182" s="111"/>
      <c r="LM182" s="111"/>
      <c r="LN182" s="111"/>
      <c r="LO182" s="111"/>
      <c r="LP182" s="111"/>
      <c r="LQ182" s="111"/>
      <c r="LR182" s="111"/>
      <c r="LS182" s="111"/>
      <c r="LT182" s="111"/>
      <c r="LU182" s="111"/>
      <c r="LV182" s="111"/>
      <c r="LW182" s="111"/>
      <c r="LX182" s="111"/>
      <c r="LY182" s="111"/>
      <c r="LZ182" s="111"/>
      <c r="MA182" s="111"/>
      <c r="MB182" s="111"/>
      <c r="MC182" s="111"/>
      <c r="MD182" s="111"/>
      <c r="ME182" s="111"/>
      <c r="MF182" s="111"/>
      <c r="MG182" s="111"/>
      <c r="MH182" s="111"/>
      <c r="MI182" s="111"/>
      <c r="MJ182" s="111"/>
      <c r="MK182" s="111"/>
      <c r="ML182" s="111"/>
      <c r="MM182" s="111"/>
      <c r="MN182" s="111"/>
      <c r="MO182" s="111"/>
      <c r="MP182" s="111"/>
      <c r="MQ182" s="111"/>
      <c r="MR182" s="111"/>
      <c r="MS182" s="111"/>
      <c r="MT182" s="111"/>
      <c r="MU182" s="111"/>
      <c r="MV182" s="111"/>
      <c r="MW182" s="111"/>
      <c r="MX182" s="111"/>
      <c r="MY182" s="111"/>
      <c r="MZ182" s="111"/>
      <c r="NA182" s="111"/>
      <c r="NB182" s="111"/>
      <c r="NC182" s="111"/>
      <c r="ND182" s="111"/>
      <c r="NE182" s="111"/>
      <c r="NF182" s="111"/>
      <c r="NG182" s="111"/>
      <c r="NH182" s="111"/>
      <c r="NI182" s="111"/>
      <c r="NJ182" s="111"/>
      <c r="NK182" s="111"/>
      <c r="NL182" s="111"/>
      <c r="NM182" s="111"/>
      <c r="NN182" s="111"/>
      <c r="NO182" s="111"/>
      <c r="NP182" s="111"/>
      <c r="NQ182" s="111"/>
      <c r="NR182" s="111"/>
      <c r="NS182" s="111"/>
      <c r="NT182" s="111"/>
      <c r="NU182" s="111"/>
      <c r="NV182" s="111"/>
      <c r="NW182" s="111"/>
      <c r="NX182" s="111"/>
    </row>
    <row r="183" spans="1:388" s="122" customFormat="1" ht="25.5" x14ac:dyDescent="0.2">
      <c r="A183" s="214" t="s">
        <v>12</v>
      </c>
      <c r="B183" s="21" t="s">
        <v>86</v>
      </c>
      <c r="C183" s="92" t="s">
        <v>353</v>
      </c>
      <c r="D183" s="92" t="s">
        <v>151</v>
      </c>
      <c r="E183" s="59">
        <v>499968</v>
      </c>
      <c r="F183" s="217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111"/>
      <c r="CG183" s="111"/>
      <c r="CH183" s="111"/>
      <c r="CI183" s="111"/>
      <c r="CJ183" s="111"/>
      <c r="CK183" s="111"/>
      <c r="CL183" s="111"/>
      <c r="CM183" s="111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1"/>
      <c r="EP183" s="111"/>
      <c r="EQ183" s="111"/>
      <c r="ER183" s="111"/>
      <c r="ES183" s="111"/>
      <c r="ET183" s="111"/>
      <c r="EU183" s="111"/>
      <c r="EV183" s="111"/>
      <c r="EW183" s="111"/>
      <c r="EX183" s="111"/>
      <c r="EY183" s="111"/>
      <c r="EZ183" s="111"/>
      <c r="FA183" s="111"/>
      <c r="FB183" s="111"/>
      <c r="FC183" s="111"/>
      <c r="FD183" s="111"/>
      <c r="FE183" s="111"/>
      <c r="FF183" s="111"/>
      <c r="FG183" s="111"/>
      <c r="FH183" s="111"/>
      <c r="FI183" s="111"/>
      <c r="FJ183" s="111"/>
      <c r="FK183" s="111"/>
      <c r="FL183" s="111"/>
      <c r="FM183" s="111"/>
      <c r="FN183" s="111"/>
      <c r="FO183" s="111"/>
      <c r="FP183" s="111"/>
      <c r="FQ183" s="111"/>
      <c r="FR183" s="111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1"/>
      <c r="HD183" s="111"/>
      <c r="HE183" s="111"/>
      <c r="HF183" s="111"/>
      <c r="HG183" s="111"/>
      <c r="HH183" s="111"/>
      <c r="HI183" s="111"/>
      <c r="HJ183" s="111"/>
      <c r="HK183" s="111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1"/>
      <c r="HZ183" s="111"/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  <c r="IY183" s="111"/>
      <c r="IZ183" s="111"/>
      <c r="JA183" s="111"/>
      <c r="JB183" s="111"/>
      <c r="JC183" s="111"/>
      <c r="JD183" s="111"/>
      <c r="JE183" s="111"/>
      <c r="JF183" s="111"/>
      <c r="JG183" s="111"/>
      <c r="JH183" s="111"/>
      <c r="JI183" s="111"/>
      <c r="JJ183" s="111"/>
      <c r="JK183" s="111"/>
      <c r="JL183" s="111"/>
      <c r="JM183" s="111"/>
      <c r="JN183" s="111"/>
      <c r="JO183" s="111"/>
      <c r="JP183" s="111"/>
      <c r="JQ183" s="111"/>
      <c r="JR183" s="111"/>
      <c r="JS183" s="111"/>
      <c r="JT183" s="111"/>
      <c r="JU183" s="111"/>
      <c r="JV183" s="111"/>
      <c r="JW183" s="111"/>
      <c r="JX183" s="111"/>
      <c r="JY183" s="111"/>
      <c r="JZ183" s="111"/>
      <c r="KA183" s="111"/>
      <c r="KB183" s="111"/>
      <c r="KC183" s="111"/>
      <c r="KD183" s="111"/>
      <c r="KE183" s="111"/>
      <c r="KF183" s="111"/>
      <c r="KG183" s="111"/>
      <c r="KH183" s="111"/>
      <c r="KI183" s="111"/>
      <c r="KJ183" s="111"/>
      <c r="KK183" s="111"/>
      <c r="KL183" s="111"/>
      <c r="KM183" s="111"/>
      <c r="KN183" s="111"/>
      <c r="KO183" s="111"/>
      <c r="KP183" s="111"/>
      <c r="KQ183" s="111"/>
      <c r="KR183" s="111"/>
      <c r="KS183" s="111"/>
      <c r="KT183" s="111"/>
      <c r="KU183" s="111"/>
      <c r="KV183" s="111"/>
      <c r="KW183" s="111"/>
      <c r="KX183" s="111"/>
      <c r="KY183" s="111"/>
      <c r="KZ183" s="111"/>
      <c r="LA183" s="111"/>
      <c r="LB183" s="111"/>
      <c r="LC183" s="111"/>
      <c r="LD183" s="111"/>
      <c r="LE183" s="111"/>
      <c r="LF183" s="111"/>
      <c r="LG183" s="111"/>
      <c r="LH183" s="111"/>
      <c r="LI183" s="111"/>
      <c r="LJ183" s="111"/>
      <c r="LK183" s="111"/>
      <c r="LL183" s="111"/>
      <c r="LM183" s="111"/>
      <c r="LN183" s="111"/>
      <c r="LO183" s="111"/>
      <c r="LP183" s="111"/>
      <c r="LQ183" s="111"/>
      <c r="LR183" s="111"/>
      <c r="LS183" s="111"/>
      <c r="LT183" s="111"/>
      <c r="LU183" s="111"/>
      <c r="LV183" s="111"/>
      <c r="LW183" s="111"/>
      <c r="LX183" s="111"/>
      <c r="LY183" s="111"/>
      <c r="LZ183" s="111"/>
      <c r="MA183" s="111"/>
      <c r="MB183" s="111"/>
      <c r="MC183" s="111"/>
      <c r="MD183" s="111"/>
      <c r="ME183" s="111"/>
      <c r="MF183" s="111"/>
      <c r="MG183" s="111"/>
      <c r="MH183" s="111"/>
      <c r="MI183" s="111"/>
      <c r="MJ183" s="111"/>
      <c r="MK183" s="111"/>
      <c r="ML183" s="111"/>
      <c r="MM183" s="111"/>
      <c r="MN183" s="111"/>
      <c r="MO183" s="111"/>
      <c r="MP183" s="111"/>
      <c r="MQ183" s="111"/>
      <c r="MR183" s="111"/>
      <c r="MS183" s="111"/>
      <c r="MT183" s="111"/>
      <c r="MU183" s="111"/>
      <c r="MV183" s="111"/>
      <c r="MW183" s="111"/>
      <c r="MX183" s="111"/>
      <c r="MY183" s="111"/>
      <c r="MZ183" s="111"/>
      <c r="NA183" s="111"/>
      <c r="NB183" s="111"/>
      <c r="NC183" s="111"/>
      <c r="ND183" s="111"/>
      <c r="NE183" s="111"/>
      <c r="NF183" s="111"/>
      <c r="NG183" s="111"/>
      <c r="NH183" s="111"/>
      <c r="NI183" s="111"/>
      <c r="NJ183" s="111"/>
      <c r="NK183" s="111"/>
      <c r="NL183" s="111"/>
      <c r="NM183" s="111"/>
      <c r="NN183" s="111"/>
      <c r="NO183" s="111"/>
      <c r="NP183" s="111"/>
      <c r="NQ183" s="111"/>
      <c r="NR183" s="111"/>
      <c r="NS183" s="111"/>
      <c r="NT183" s="111"/>
      <c r="NU183" s="111"/>
      <c r="NV183" s="111"/>
      <c r="NW183" s="111"/>
      <c r="NX183" s="111"/>
    </row>
    <row r="184" spans="1:388" s="122" customFormat="1" ht="25.5" x14ac:dyDescent="0.2">
      <c r="A184" s="214" t="s">
        <v>12</v>
      </c>
      <c r="B184" s="21" t="s">
        <v>86</v>
      </c>
      <c r="C184" s="92" t="s">
        <v>354</v>
      </c>
      <c r="D184" s="92" t="s">
        <v>154</v>
      </c>
      <c r="E184" s="59">
        <v>350000</v>
      </c>
      <c r="F184" s="217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1"/>
      <c r="HZ184" s="111"/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  <c r="IY184" s="111"/>
      <c r="IZ184" s="111"/>
      <c r="JA184" s="111"/>
      <c r="JB184" s="111"/>
      <c r="JC184" s="111"/>
      <c r="JD184" s="111"/>
      <c r="JE184" s="111"/>
      <c r="JF184" s="111"/>
      <c r="JG184" s="111"/>
      <c r="JH184" s="111"/>
      <c r="JI184" s="111"/>
      <c r="JJ184" s="111"/>
      <c r="JK184" s="111"/>
      <c r="JL184" s="111"/>
      <c r="JM184" s="111"/>
      <c r="JN184" s="111"/>
      <c r="JO184" s="111"/>
      <c r="JP184" s="111"/>
      <c r="JQ184" s="111"/>
      <c r="JR184" s="111"/>
      <c r="JS184" s="111"/>
      <c r="JT184" s="111"/>
      <c r="JU184" s="111"/>
      <c r="JV184" s="111"/>
      <c r="JW184" s="111"/>
      <c r="JX184" s="111"/>
      <c r="JY184" s="111"/>
      <c r="JZ184" s="111"/>
      <c r="KA184" s="111"/>
      <c r="KB184" s="111"/>
      <c r="KC184" s="111"/>
      <c r="KD184" s="111"/>
      <c r="KE184" s="111"/>
      <c r="KF184" s="111"/>
      <c r="KG184" s="111"/>
      <c r="KH184" s="111"/>
      <c r="KI184" s="111"/>
      <c r="KJ184" s="111"/>
      <c r="KK184" s="111"/>
      <c r="KL184" s="111"/>
      <c r="KM184" s="111"/>
      <c r="KN184" s="111"/>
      <c r="KO184" s="111"/>
      <c r="KP184" s="111"/>
      <c r="KQ184" s="111"/>
      <c r="KR184" s="111"/>
      <c r="KS184" s="111"/>
      <c r="KT184" s="111"/>
      <c r="KU184" s="111"/>
      <c r="KV184" s="111"/>
      <c r="KW184" s="111"/>
      <c r="KX184" s="111"/>
      <c r="KY184" s="111"/>
      <c r="KZ184" s="111"/>
      <c r="LA184" s="111"/>
      <c r="LB184" s="111"/>
      <c r="LC184" s="111"/>
      <c r="LD184" s="111"/>
      <c r="LE184" s="111"/>
      <c r="LF184" s="111"/>
      <c r="LG184" s="111"/>
      <c r="LH184" s="111"/>
      <c r="LI184" s="111"/>
      <c r="LJ184" s="111"/>
      <c r="LK184" s="111"/>
      <c r="LL184" s="111"/>
      <c r="LM184" s="111"/>
      <c r="LN184" s="111"/>
      <c r="LO184" s="111"/>
      <c r="LP184" s="111"/>
      <c r="LQ184" s="111"/>
      <c r="LR184" s="111"/>
      <c r="LS184" s="111"/>
      <c r="LT184" s="111"/>
      <c r="LU184" s="111"/>
      <c r="LV184" s="111"/>
      <c r="LW184" s="111"/>
      <c r="LX184" s="111"/>
      <c r="LY184" s="111"/>
      <c r="LZ184" s="111"/>
      <c r="MA184" s="111"/>
      <c r="MB184" s="111"/>
      <c r="MC184" s="111"/>
      <c r="MD184" s="111"/>
      <c r="ME184" s="111"/>
      <c r="MF184" s="111"/>
      <c r="MG184" s="111"/>
      <c r="MH184" s="111"/>
      <c r="MI184" s="111"/>
      <c r="MJ184" s="111"/>
      <c r="MK184" s="111"/>
      <c r="ML184" s="111"/>
      <c r="MM184" s="111"/>
      <c r="MN184" s="111"/>
      <c r="MO184" s="111"/>
      <c r="MP184" s="111"/>
      <c r="MQ184" s="111"/>
      <c r="MR184" s="111"/>
      <c r="MS184" s="111"/>
      <c r="MT184" s="111"/>
      <c r="MU184" s="111"/>
      <c r="MV184" s="111"/>
      <c r="MW184" s="111"/>
      <c r="MX184" s="111"/>
      <c r="MY184" s="111"/>
      <c r="MZ184" s="111"/>
      <c r="NA184" s="111"/>
      <c r="NB184" s="111"/>
      <c r="NC184" s="111"/>
      <c r="ND184" s="111"/>
      <c r="NE184" s="111"/>
      <c r="NF184" s="111"/>
      <c r="NG184" s="111"/>
      <c r="NH184" s="111"/>
      <c r="NI184" s="111"/>
      <c r="NJ184" s="111"/>
      <c r="NK184" s="111"/>
      <c r="NL184" s="111"/>
      <c r="NM184" s="111"/>
      <c r="NN184" s="111"/>
      <c r="NO184" s="111"/>
      <c r="NP184" s="111"/>
      <c r="NQ184" s="111"/>
      <c r="NR184" s="111"/>
      <c r="NS184" s="111"/>
      <c r="NT184" s="111"/>
      <c r="NU184" s="111"/>
      <c r="NV184" s="111"/>
      <c r="NW184" s="111"/>
      <c r="NX184" s="111"/>
    </row>
    <row r="185" spans="1:388" s="122" customFormat="1" ht="25.5" x14ac:dyDescent="0.2">
      <c r="A185" s="214" t="s">
        <v>12</v>
      </c>
      <c r="B185" s="21" t="s">
        <v>86</v>
      </c>
      <c r="C185" s="92" t="s">
        <v>355</v>
      </c>
      <c r="D185" s="92" t="s">
        <v>362</v>
      </c>
      <c r="E185" s="59">
        <v>250000</v>
      </c>
      <c r="F185" s="217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1"/>
      <c r="FF185" s="111"/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1"/>
      <c r="GE185" s="111"/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1"/>
      <c r="HD185" s="111"/>
      <c r="HE185" s="111"/>
      <c r="HF185" s="111"/>
      <c r="HG185" s="111"/>
      <c r="HH185" s="111"/>
      <c r="HI185" s="111"/>
      <c r="HJ185" s="111"/>
      <c r="HK185" s="111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1"/>
      <c r="HZ185" s="111"/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1"/>
      <c r="IL185" s="111"/>
      <c r="IM185" s="111"/>
      <c r="IN185" s="111"/>
      <c r="IO185" s="111"/>
      <c r="IP185" s="111"/>
      <c r="IQ185" s="111"/>
      <c r="IR185" s="111"/>
      <c r="IS185" s="111"/>
      <c r="IT185" s="111"/>
      <c r="IU185" s="111"/>
      <c r="IV185" s="111"/>
      <c r="IW185" s="111"/>
      <c r="IX185" s="111"/>
      <c r="IY185" s="111"/>
      <c r="IZ185" s="111"/>
      <c r="JA185" s="111"/>
      <c r="JB185" s="111"/>
      <c r="JC185" s="111"/>
      <c r="JD185" s="111"/>
      <c r="JE185" s="111"/>
      <c r="JF185" s="111"/>
      <c r="JG185" s="111"/>
      <c r="JH185" s="111"/>
      <c r="JI185" s="111"/>
      <c r="JJ185" s="111"/>
      <c r="JK185" s="111"/>
      <c r="JL185" s="111"/>
      <c r="JM185" s="111"/>
      <c r="JN185" s="111"/>
      <c r="JO185" s="111"/>
      <c r="JP185" s="111"/>
      <c r="JQ185" s="111"/>
      <c r="JR185" s="111"/>
      <c r="JS185" s="111"/>
      <c r="JT185" s="111"/>
      <c r="JU185" s="111"/>
      <c r="JV185" s="111"/>
      <c r="JW185" s="111"/>
      <c r="JX185" s="111"/>
      <c r="JY185" s="111"/>
      <c r="JZ185" s="111"/>
      <c r="KA185" s="111"/>
      <c r="KB185" s="111"/>
      <c r="KC185" s="111"/>
      <c r="KD185" s="111"/>
      <c r="KE185" s="111"/>
      <c r="KF185" s="111"/>
      <c r="KG185" s="111"/>
      <c r="KH185" s="111"/>
      <c r="KI185" s="111"/>
      <c r="KJ185" s="111"/>
      <c r="KK185" s="111"/>
      <c r="KL185" s="111"/>
      <c r="KM185" s="111"/>
      <c r="KN185" s="111"/>
      <c r="KO185" s="111"/>
      <c r="KP185" s="111"/>
      <c r="KQ185" s="111"/>
      <c r="KR185" s="111"/>
      <c r="KS185" s="111"/>
      <c r="KT185" s="111"/>
      <c r="KU185" s="111"/>
      <c r="KV185" s="111"/>
      <c r="KW185" s="111"/>
      <c r="KX185" s="111"/>
      <c r="KY185" s="111"/>
      <c r="KZ185" s="111"/>
      <c r="LA185" s="111"/>
      <c r="LB185" s="111"/>
      <c r="LC185" s="111"/>
      <c r="LD185" s="111"/>
      <c r="LE185" s="111"/>
      <c r="LF185" s="111"/>
      <c r="LG185" s="111"/>
      <c r="LH185" s="111"/>
      <c r="LI185" s="111"/>
      <c r="LJ185" s="111"/>
      <c r="LK185" s="111"/>
      <c r="LL185" s="111"/>
      <c r="LM185" s="111"/>
      <c r="LN185" s="111"/>
      <c r="LO185" s="111"/>
      <c r="LP185" s="111"/>
      <c r="LQ185" s="111"/>
      <c r="LR185" s="111"/>
      <c r="LS185" s="111"/>
      <c r="LT185" s="111"/>
      <c r="LU185" s="111"/>
      <c r="LV185" s="111"/>
      <c r="LW185" s="111"/>
      <c r="LX185" s="111"/>
      <c r="LY185" s="111"/>
      <c r="LZ185" s="111"/>
      <c r="MA185" s="111"/>
      <c r="MB185" s="111"/>
      <c r="MC185" s="111"/>
      <c r="MD185" s="111"/>
      <c r="ME185" s="111"/>
      <c r="MF185" s="111"/>
      <c r="MG185" s="111"/>
      <c r="MH185" s="111"/>
      <c r="MI185" s="111"/>
      <c r="MJ185" s="111"/>
      <c r="MK185" s="111"/>
      <c r="ML185" s="111"/>
      <c r="MM185" s="111"/>
      <c r="MN185" s="111"/>
      <c r="MO185" s="111"/>
      <c r="MP185" s="111"/>
      <c r="MQ185" s="111"/>
      <c r="MR185" s="111"/>
      <c r="MS185" s="111"/>
      <c r="MT185" s="111"/>
      <c r="MU185" s="111"/>
      <c r="MV185" s="111"/>
      <c r="MW185" s="111"/>
      <c r="MX185" s="111"/>
      <c r="MY185" s="111"/>
      <c r="MZ185" s="111"/>
      <c r="NA185" s="111"/>
      <c r="NB185" s="111"/>
      <c r="NC185" s="111"/>
      <c r="ND185" s="111"/>
      <c r="NE185" s="111"/>
      <c r="NF185" s="111"/>
      <c r="NG185" s="111"/>
      <c r="NH185" s="111"/>
      <c r="NI185" s="111"/>
      <c r="NJ185" s="111"/>
      <c r="NK185" s="111"/>
      <c r="NL185" s="111"/>
      <c r="NM185" s="111"/>
      <c r="NN185" s="111"/>
      <c r="NO185" s="111"/>
      <c r="NP185" s="111"/>
      <c r="NQ185" s="111"/>
      <c r="NR185" s="111"/>
      <c r="NS185" s="111"/>
      <c r="NT185" s="111"/>
      <c r="NU185" s="111"/>
      <c r="NV185" s="111"/>
      <c r="NW185" s="111"/>
      <c r="NX185" s="111"/>
    </row>
    <row r="186" spans="1:388" s="135" customFormat="1" ht="25.5" customHeight="1" x14ac:dyDescent="0.2">
      <c r="A186" s="11" t="s">
        <v>26</v>
      </c>
      <c r="B186" s="24"/>
      <c r="C186" s="93"/>
      <c r="D186" s="93"/>
      <c r="E186" s="25">
        <f>SUM(E174:E185)</f>
        <v>5686060</v>
      </c>
      <c r="F186" s="218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  <c r="BH186" s="119"/>
      <c r="BI186" s="119"/>
      <c r="BJ186" s="119"/>
      <c r="BK186" s="119"/>
      <c r="BL186" s="119"/>
      <c r="BM186" s="119"/>
      <c r="BN186" s="119"/>
      <c r="BO186" s="119"/>
      <c r="BP186" s="119"/>
      <c r="BQ186" s="119"/>
      <c r="BR186" s="119"/>
      <c r="BS186" s="119"/>
      <c r="BT186" s="119"/>
      <c r="BU186" s="119"/>
      <c r="BV186" s="119"/>
      <c r="BW186" s="119"/>
      <c r="BX186" s="119"/>
      <c r="BY186" s="119"/>
      <c r="BZ186" s="119"/>
      <c r="CA186" s="119"/>
      <c r="CB186" s="119"/>
      <c r="CC186" s="119"/>
      <c r="CD186" s="119"/>
      <c r="CE186" s="119"/>
      <c r="CF186" s="119"/>
      <c r="CG186" s="119"/>
      <c r="CH186" s="119"/>
      <c r="CI186" s="119"/>
      <c r="CJ186" s="119"/>
      <c r="CK186" s="119"/>
      <c r="CL186" s="119"/>
      <c r="CM186" s="119"/>
      <c r="CN186" s="119"/>
      <c r="CO186" s="119"/>
      <c r="CP186" s="119"/>
      <c r="CQ186" s="119"/>
      <c r="CR186" s="119"/>
      <c r="CS186" s="119"/>
      <c r="CT186" s="119"/>
      <c r="CU186" s="119"/>
      <c r="CV186" s="119"/>
      <c r="CW186" s="119"/>
      <c r="CX186" s="119"/>
      <c r="CY186" s="119"/>
      <c r="CZ186" s="119"/>
      <c r="DA186" s="119"/>
      <c r="DB186" s="119"/>
      <c r="DC186" s="119"/>
      <c r="DD186" s="119"/>
      <c r="DE186" s="119"/>
      <c r="DF186" s="119"/>
      <c r="DG186" s="119"/>
      <c r="DH186" s="119"/>
      <c r="DI186" s="119"/>
      <c r="DJ186" s="119"/>
      <c r="DK186" s="119"/>
      <c r="DL186" s="119"/>
      <c r="DM186" s="119"/>
      <c r="DN186" s="119"/>
      <c r="DO186" s="119"/>
      <c r="DP186" s="119"/>
      <c r="DQ186" s="119"/>
      <c r="DR186" s="119"/>
      <c r="DS186" s="119"/>
      <c r="DT186" s="119"/>
      <c r="DU186" s="119"/>
      <c r="DV186" s="119"/>
      <c r="DW186" s="119"/>
      <c r="DX186" s="119"/>
      <c r="DY186" s="119"/>
      <c r="DZ186" s="119"/>
      <c r="EA186" s="119"/>
      <c r="EB186" s="119"/>
      <c r="EC186" s="119"/>
      <c r="ED186" s="119"/>
      <c r="EE186" s="119"/>
      <c r="EF186" s="119"/>
      <c r="EG186" s="119"/>
      <c r="EH186" s="119"/>
      <c r="EI186" s="119"/>
      <c r="EJ186" s="119"/>
      <c r="EK186" s="119"/>
      <c r="EL186" s="119"/>
      <c r="EM186" s="119"/>
      <c r="EN186" s="119"/>
      <c r="EO186" s="119"/>
      <c r="EP186" s="119"/>
      <c r="EQ186" s="119"/>
      <c r="ER186" s="119"/>
      <c r="ES186" s="119"/>
      <c r="ET186" s="119"/>
      <c r="EU186" s="119"/>
      <c r="EV186" s="119"/>
      <c r="EW186" s="119"/>
      <c r="EX186" s="119"/>
      <c r="EY186" s="119"/>
      <c r="EZ186" s="119"/>
      <c r="FA186" s="119"/>
      <c r="FB186" s="119"/>
      <c r="FC186" s="119"/>
      <c r="FD186" s="119"/>
      <c r="FE186" s="119"/>
      <c r="FF186" s="119"/>
      <c r="FG186" s="119"/>
      <c r="FH186" s="119"/>
      <c r="FI186" s="119"/>
      <c r="FJ186" s="119"/>
      <c r="FK186" s="119"/>
      <c r="FL186" s="119"/>
      <c r="FM186" s="119"/>
      <c r="FN186" s="119"/>
      <c r="FO186" s="119"/>
      <c r="FP186" s="119"/>
      <c r="FQ186" s="119"/>
      <c r="FR186" s="119"/>
      <c r="FS186" s="119"/>
      <c r="FT186" s="119"/>
      <c r="FU186" s="119"/>
      <c r="FV186" s="119"/>
      <c r="FW186" s="119"/>
      <c r="FX186" s="119"/>
      <c r="FY186" s="119"/>
      <c r="FZ186" s="119"/>
      <c r="GA186" s="119"/>
      <c r="GB186" s="119"/>
      <c r="GC186" s="119"/>
      <c r="GD186" s="119"/>
      <c r="GE186" s="119"/>
      <c r="GF186" s="119"/>
      <c r="GG186" s="119"/>
      <c r="GH186" s="119"/>
      <c r="GI186" s="119"/>
      <c r="GJ186" s="119"/>
      <c r="GK186" s="119"/>
      <c r="GL186" s="119"/>
      <c r="GM186" s="119"/>
      <c r="GN186" s="119"/>
      <c r="GO186" s="119"/>
      <c r="GP186" s="119"/>
      <c r="GQ186" s="119"/>
      <c r="GR186" s="119"/>
      <c r="GS186" s="119"/>
      <c r="GT186" s="119"/>
      <c r="GU186" s="119"/>
      <c r="GV186" s="119"/>
      <c r="GW186" s="119"/>
      <c r="GX186" s="119"/>
      <c r="GY186" s="119"/>
      <c r="GZ186" s="119"/>
      <c r="HA186" s="119"/>
      <c r="HB186" s="119"/>
      <c r="HC186" s="119"/>
      <c r="HD186" s="119"/>
      <c r="HE186" s="119"/>
      <c r="HF186" s="119"/>
      <c r="HG186" s="119"/>
      <c r="HH186" s="119"/>
      <c r="HI186" s="119"/>
      <c r="HJ186" s="119"/>
      <c r="HK186" s="119"/>
      <c r="HL186" s="119"/>
      <c r="HM186" s="119"/>
      <c r="HN186" s="119"/>
      <c r="HO186" s="119"/>
      <c r="HP186" s="119"/>
      <c r="HQ186" s="119"/>
      <c r="HR186" s="119"/>
      <c r="HS186" s="119"/>
      <c r="HT186" s="119"/>
      <c r="HU186" s="119"/>
      <c r="HV186" s="119"/>
      <c r="HW186" s="119"/>
      <c r="HX186" s="119"/>
      <c r="HY186" s="119"/>
      <c r="HZ186" s="119"/>
      <c r="IA186" s="119"/>
      <c r="IB186" s="119"/>
      <c r="IC186" s="119"/>
      <c r="ID186" s="119"/>
      <c r="IE186" s="119"/>
      <c r="IF186" s="119"/>
      <c r="IG186" s="119"/>
      <c r="IH186" s="119"/>
      <c r="II186" s="119"/>
      <c r="IJ186" s="119"/>
      <c r="IK186" s="119"/>
      <c r="IL186" s="119"/>
      <c r="IM186" s="119"/>
      <c r="IN186" s="119"/>
      <c r="IO186" s="119"/>
      <c r="IP186" s="119"/>
      <c r="IQ186" s="119"/>
      <c r="IR186" s="119"/>
      <c r="IS186" s="119"/>
      <c r="IT186" s="119"/>
      <c r="IU186" s="119"/>
      <c r="IV186" s="119"/>
      <c r="IW186" s="119"/>
      <c r="IX186" s="119"/>
      <c r="IY186" s="119"/>
      <c r="IZ186" s="119"/>
      <c r="JA186" s="119"/>
      <c r="JB186" s="119"/>
      <c r="JC186" s="119"/>
      <c r="JD186" s="119"/>
      <c r="JE186" s="119"/>
      <c r="JF186" s="119"/>
      <c r="JG186" s="119"/>
      <c r="JH186" s="119"/>
      <c r="JI186" s="119"/>
      <c r="JJ186" s="119"/>
      <c r="JK186" s="119"/>
      <c r="JL186" s="119"/>
      <c r="JM186" s="119"/>
      <c r="JN186" s="119"/>
      <c r="JO186" s="119"/>
      <c r="JP186" s="119"/>
      <c r="JQ186" s="119"/>
      <c r="JR186" s="119"/>
      <c r="JS186" s="119"/>
      <c r="JT186" s="119"/>
      <c r="JU186" s="119"/>
      <c r="JV186" s="119"/>
      <c r="JW186" s="119"/>
      <c r="JX186" s="119"/>
      <c r="JY186" s="119"/>
      <c r="JZ186" s="119"/>
      <c r="KA186" s="119"/>
      <c r="KB186" s="119"/>
      <c r="KC186" s="119"/>
      <c r="KD186" s="119"/>
      <c r="KE186" s="119"/>
      <c r="KF186" s="119"/>
      <c r="KG186" s="119"/>
      <c r="KH186" s="119"/>
      <c r="KI186" s="119"/>
      <c r="KJ186" s="119"/>
      <c r="KK186" s="119"/>
      <c r="KL186" s="119"/>
      <c r="KM186" s="119"/>
      <c r="KN186" s="119"/>
      <c r="KO186" s="119"/>
      <c r="KP186" s="119"/>
      <c r="KQ186" s="119"/>
      <c r="KR186" s="119"/>
      <c r="KS186" s="119"/>
      <c r="KT186" s="119"/>
      <c r="KU186" s="119"/>
      <c r="KV186" s="119"/>
      <c r="KW186" s="119"/>
      <c r="KX186" s="119"/>
      <c r="KY186" s="119"/>
      <c r="KZ186" s="119"/>
      <c r="LA186" s="119"/>
      <c r="LB186" s="119"/>
      <c r="LC186" s="119"/>
      <c r="LD186" s="119"/>
      <c r="LE186" s="119"/>
      <c r="LF186" s="119"/>
      <c r="LG186" s="119"/>
      <c r="LH186" s="119"/>
      <c r="LI186" s="119"/>
      <c r="LJ186" s="119"/>
      <c r="LK186" s="119"/>
      <c r="LL186" s="119"/>
      <c r="LM186" s="119"/>
      <c r="LN186" s="119"/>
      <c r="LO186" s="119"/>
      <c r="LP186" s="119"/>
      <c r="LQ186" s="119"/>
      <c r="LR186" s="119"/>
      <c r="LS186" s="119"/>
      <c r="LT186" s="119"/>
      <c r="LU186" s="119"/>
      <c r="LV186" s="119"/>
      <c r="LW186" s="119"/>
      <c r="LX186" s="119"/>
      <c r="LY186" s="119"/>
      <c r="LZ186" s="119"/>
      <c r="MA186" s="119"/>
      <c r="MB186" s="119"/>
      <c r="MC186" s="119"/>
      <c r="MD186" s="119"/>
      <c r="ME186" s="119"/>
      <c r="MF186" s="119"/>
      <c r="MG186" s="119"/>
      <c r="MH186" s="119"/>
      <c r="MI186" s="119"/>
      <c r="MJ186" s="119"/>
      <c r="MK186" s="119"/>
      <c r="ML186" s="119"/>
      <c r="MM186" s="119"/>
      <c r="MN186" s="119"/>
      <c r="MO186" s="119"/>
      <c r="MP186" s="119"/>
      <c r="MQ186" s="119"/>
      <c r="MR186" s="119"/>
      <c r="MS186" s="119"/>
      <c r="MT186" s="119"/>
      <c r="MU186" s="119"/>
      <c r="MV186" s="119"/>
      <c r="MW186" s="119"/>
      <c r="MX186" s="119"/>
      <c r="MY186" s="119"/>
      <c r="MZ186" s="119"/>
      <c r="NA186" s="119"/>
      <c r="NB186" s="119"/>
      <c r="NC186" s="119"/>
      <c r="ND186" s="119"/>
      <c r="NE186" s="119"/>
      <c r="NF186" s="119"/>
      <c r="NG186" s="119"/>
      <c r="NH186" s="119"/>
      <c r="NI186" s="119"/>
      <c r="NJ186" s="119"/>
      <c r="NK186" s="119"/>
      <c r="NL186" s="119"/>
      <c r="NM186" s="119"/>
      <c r="NN186" s="119"/>
      <c r="NO186" s="119"/>
      <c r="NP186" s="119"/>
      <c r="NQ186" s="119"/>
      <c r="NR186" s="119"/>
      <c r="NS186" s="119"/>
      <c r="NT186" s="119"/>
      <c r="NU186" s="119"/>
      <c r="NV186" s="119"/>
      <c r="NW186" s="119"/>
      <c r="NX186" s="119"/>
    </row>
    <row r="187" spans="1:388" s="135" customFormat="1" ht="25.5" customHeight="1" x14ac:dyDescent="0.2">
      <c r="A187" s="50"/>
      <c r="B187" s="50"/>
      <c r="C187" s="94"/>
      <c r="D187" s="94"/>
      <c r="E187" s="20"/>
      <c r="F187" s="216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  <c r="CI187" s="119"/>
      <c r="CJ187" s="119"/>
      <c r="CK187" s="119"/>
      <c r="CL187" s="119"/>
      <c r="CM187" s="119"/>
      <c r="CN187" s="119"/>
      <c r="CO187" s="119"/>
      <c r="CP187" s="119"/>
      <c r="CQ187" s="119"/>
      <c r="CR187" s="119"/>
      <c r="CS187" s="119"/>
      <c r="CT187" s="119"/>
      <c r="CU187" s="119"/>
      <c r="CV187" s="119"/>
      <c r="CW187" s="119"/>
      <c r="CX187" s="119"/>
      <c r="CY187" s="119"/>
      <c r="CZ187" s="119"/>
      <c r="DA187" s="119"/>
      <c r="DB187" s="119"/>
      <c r="DC187" s="119"/>
      <c r="DD187" s="119"/>
      <c r="DE187" s="119"/>
      <c r="DF187" s="119"/>
      <c r="DG187" s="119"/>
      <c r="DH187" s="119"/>
      <c r="DI187" s="119"/>
      <c r="DJ187" s="119"/>
      <c r="DK187" s="119"/>
      <c r="DL187" s="119"/>
      <c r="DM187" s="119"/>
      <c r="DN187" s="119"/>
      <c r="DO187" s="119"/>
      <c r="DP187" s="119"/>
      <c r="DQ187" s="119"/>
      <c r="DR187" s="119"/>
      <c r="DS187" s="119"/>
      <c r="DT187" s="119"/>
      <c r="DU187" s="119"/>
      <c r="DV187" s="119"/>
      <c r="DW187" s="119"/>
      <c r="DX187" s="119"/>
      <c r="DY187" s="119"/>
      <c r="DZ187" s="119"/>
      <c r="EA187" s="119"/>
      <c r="EB187" s="119"/>
      <c r="EC187" s="119"/>
      <c r="ED187" s="119"/>
      <c r="EE187" s="119"/>
      <c r="EF187" s="119"/>
      <c r="EG187" s="119"/>
      <c r="EH187" s="119"/>
      <c r="EI187" s="119"/>
      <c r="EJ187" s="119"/>
      <c r="EK187" s="119"/>
      <c r="EL187" s="119"/>
      <c r="EM187" s="119"/>
      <c r="EN187" s="119"/>
      <c r="EO187" s="119"/>
      <c r="EP187" s="119"/>
      <c r="EQ187" s="119"/>
      <c r="ER187" s="119"/>
      <c r="ES187" s="119"/>
      <c r="ET187" s="119"/>
      <c r="EU187" s="119"/>
      <c r="EV187" s="119"/>
      <c r="EW187" s="119"/>
      <c r="EX187" s="119"/>
      <c r="EY187" s="119"/>
      <c r="EZ187" s="119"/>
      <c r="FA187" s="119"/>
      <c r="FB187" s="119"/>
      <c r="FC187" s="119"/>
      <c r="FD187" s="119"/>
      <c r="FE187" s="119"/>
      <c r="FF187" s="119"/>
      <c r="FG187" s="119"/>
      <c r="FH187" s="119"/>
      <c r="FI187" s="119"/>
      <c r="FJ187" s="119"/>
      <c r="FK187" s="119"/>
      <c r="FL187" s="119"/>
      <c r="FM187" s="119"/>
      <c r="FN187" s="119"/>
      <c r="FO187" s="119"/>
      <c r="FP187" s="119"/>
      <c r="FQ187" s="119"/>
      <c r="FR187" s="119"/>
      <c r="FS187" s="119"/>
      <c r="FT187" s="119"/>
      <c r="FU187" s="119"/>
      <c r="FV187" s="119"/>
      <c r="FW187" s="119"/>
      <c r="FX187" s="119"/>
      <c r="FY187" s="119"/>
      <c r="FZ187" s="119"/>
      <c r="GA187" s="119"/>
      <c r="GB187" s="119"/>
      <c r="GC187" s="119"/>
      <c r="GD187" s="119"/>
      <c r="GE187" s="119"/>
      <c r="GF187" s="119"/>
      <c r="GG187" s="119"/>
      <c r="GH187" s="119"/>
      <c r="GI187" s="119"/>
      <c r="GJ187" s="119"/>
      <c r="GK187" s="119"/>
      <c r="GL187" s="119"/>
      <c r="GM187" s="119"/>
      <c r="GN187" s="119"/>
      <c r="GO187" s="119"/>
      <c r="GP187" s="119"/>
      <c r="GQ187" s="119"/>
      <c r="GR187" s="119"/>
      <c r="GS187" s="119"/>
      <c r="GT187" s="119"/>
      <c r="GU187" s="119"/>
      <c r="GV187" s="119"/>
      <c r="GW187" s="119"/>
      <c r="GX187" s="119"/>
      <c r="GY187" s="119"/>
      <c r="GZ187" s="119"/>
      <c r="HA187" s="119"/>
      <c r="HB187" s="119"/>
      <c r="HC187" s="119"/>
      <c r="HD187" s="119"/>
      <c r="HE187" s="119"/>
      <c r="HF187" s="119"/>
      <c r="HG187" s="119"/>
      <c r="HH187" s="119"/>
      <c r="HI187" s="119"/>
      <c r="HJ187" s="119"/>
      <c r="HK187" s="119"/>
      <c r="HL187" s="119"/>
      <c r="HM187" s="119"/>
      <c r="HN187" s="119"/>
      <c r="HO187" s="119"/>
      <c r="HP187" s="119"/>
      <c r="HQ187" s="119"/>
      <c r="HR187" s="119"/>
      <c r="HS187" s="119"/>
      <c r="HT187" s="119"/>
      <c r="HU187" s="119"/>
      <c r="HV187" s="119"/>
      <c r="HW187" s="119"/>
      <c r="HX187" s="119"/>
      <c r="HY187" s="119"/>
      <c r="HZ187" s="119"/>
      <c r="IA187" s="119"/>
      <c r="IB187" s="119"/>
      <c r="IC187" s="119"/>
      <c r="ID187" s="119"/>
      <c r="IE187" s="119"/>
      <c r="IF187" s="119"/>
      <c r="IG187" s="119"/>
      <c r="IH187" s="119"/>
      <c r="II187" s="119"/>
      <c r="IJ187" s="119"/>
      <c r="IK187" s="119"/>
      <c r="IL187" s="119"/>
      <c r="IM187" s="119"/>
      <c r="IN187" s="119"/>
      <c r="IO187" s="119"/>
      <c r="IP187" s="119"/>
      <c r="IQ187" s="119"/>
      <c r="IR187" s="119"/>
      <c r="IS187" s="119"/>
      <c r="IT187" s="119"/>
      <c r="IU187" s="119"/>
      <c r="IV187" s="119"/>
      <c r="IW187" s="119"/>
      <c r="IX187" s="119"/>
      <c r="IY187" s="119"/>
      <c r="IZ187" s="119"/>
      <c r="JA187" s="119"/>
      <c r="JB187" s="119"/>
      <c r="JC187" s="119"/>
      <c r="JD187" s="119"/>
      <c r="JE187" s="119"/>
      <c r="JF187" s="119"/>
      <c r="JG187" s="119"/>
      <c r="JH187" s="119"/>
      <c r="JI187" s="119"/>
      <c r="JJ187" s="119"/>
      <c r="JK187" s="119"/>
      <c r="JL187" s="119"/>
      <c r="JM187" s="119"/>
      <c r="JN187" s="119"/>
      <c r="JO187" s="119"/>
      <c r="JP187" s="119"/>
      <c r="JQ187" s="119"/>
      <c r="JR187" s="119"/>
      <c r="JS187" s="119"/>
      <c r="JT187" s="119"/>
      <c r="JU187" s="119"/>
      <c r="JV187" s="119"/>
      <c r="JW187" s="119"/>
      <c r="JX187" s="119"/>
      <c r="JY187" s="119"/>
      <c r="JZ187" s="119"/>
      <c r="KA187" s="119"/>
      <c r="KB187" s="119"/>
      <c r="KC187" s="119"/>
      <c r="KD187" s="119"/>
      <c r="KE187" s="119"/>
      <c r="KF187" s="119"/>
      <c r="KG187" s="119"/>
      <c r="KH187" s="119"/>
      <c r="KI187" s="119"/>
      <c r="KJ187" s="119"/>
      <c r="KK187" s="119"/>
      <c r="KL187" s="119"/>
      <c r="KM187" s="119"/>
      <c r="KN187" s="119"/>
      <c r="KO187" s="119"/>
      <c r="KP187" s="119"/>
      <c r="KQ187" s="119"/>
      <c r="KR187" s="119"/>
      <c r="KS187" s="119"/>
      <c r="KT187" s="119"/>
      <c r="KU187" s="119"/>
      <c r="KV187" s="119"/>
      <c r="KW187" s="119"/>
      <c r="KX187" s="119"/>
      <c r="KY187" s="119"/>
      <c r="KZ187" s="119"/>
      <c r="LA187" s="119"/>
      <c r="LB187" s="119"/>
      <c r="LC187" s="119"/>
      <c r="LD187" s="119"/>
      <c r="LE187" s="119"/>
      <c r="LF187" s="119"/>
      <c r="LG187" s="119"/>
      <c r="LH187" s="119"/>
      <c r="LI187" s="119"/>
      <c r="LJ187" s="119"/>
      <c r="LK187" s="119"/>
      <c r="LL187" s="119"/>
      <c r="LM187" s="119"/>
      <c r="LN187" s="119"/>
      <c r="LO187" s="119"/>
      <c r="LP187" s="119"/>
      <c r="LQ187" s="119"/>
      <c r="LR187" s="119"/>
      <c r="LS187" s="119"/>
      <c r="LT187" s="119"/>
      <c r="LU187" s="119"/>
      <c r="LV187" s="119"/>
      <c r="LW187" s="119"/>
      <c r="LX187" s="119"/>
      <c r="LY187" s="119"/>
      <c r="LZ187" s="119"/>
      <c r="MA187" s="119"/>
      <c r="MB187" s="119"/>
      <c r="MC187" s="119"/>
      <c r="MD187" s="119"/>
      <c r="ME187" s="119"/>
      <c r="MF187" s="119"/>
      <c r="MG187" s="119"/>
      <c r="MH187" s="119"/>
      <c r="MI187" s="119"/>
      <c r="MJ187" s="119"/>
      <c r="MK187" s="119"/>
      <c r="ML187" s="119"/>
      <c r="MM187" s="119"/>
      <c r="MN187" s="119"/>
      <c r="MO187" s="119"/>
      <c r="MP187" s="119"/>
      <c r="MQ187" s="119"/>
      <c r="MR187" s="119"/>
      <c r="MS187" s="119"/>
      <c r="MT187" s="119"/>
      <c r="MU187" s="119"/>
      <c r="MV187" s="119"/>
      <c r="MW187" s="119"/>
      <c r="MX187" s="119"/>
      <c r="MY187" s="119"/>
      <c r="MZ187" s="119"/>
      <c r="NA187" s="119"/>
      <c r="NB187" s="119"/>
      <c r="NC187" s="119"/>
      <c r="ND187" s="119"/>
      <c r="NE187" s="119"/>
      <c r="NF187" s="119"/>
      <c r="NG187" s="119"/>
      <c r="NH187" s="119"/>
      <c r="NI187" s="119"/>
      <c r="NJ187" s="119"/>
      <c r="NK187" s="119"/>
      <c r="NL187" s="119"/>
      <c r="NM187" s="119"/>
      <c r="NN187" s="119"/>
      <c r="NO187" s="119"/>
      <c r="NP187" s="119"/>
      <c r="NQ187" s="119"/>
      <c r="NR187" s="119"/>
      <c r="NS187" s="119"/>
      <c r="NT187" s="119"/>
      <c r="NU187" s="119"/>
      <c r="NV187" s="119"/>
      <c r="NW187" s="119"/>
      <c r="NX187" s="119"/>
    </row>
    <row r="188" spans="1:388" s="121" customFormat="1" ht="25.5" customHeight="1" x14ac:dyDescent="0.2">
      <c r="A188" s="9" t="s">
        <v>14</v>
      </c>
      <c r="B188" s="10"/>
      <c r="C188" s="10"/>
      <c r="D188" s="35"/>
      <c r="E188" s="36"/>
      <c r="F188" s="19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/>
      <c r="BH188" s="119"/>
      <c r="BI188" s="119"/>
      <c r="BJ188" s="119"/>
      <c r="BK188" s="119"/>
      <c r="BL188" s="119"/>
      <c r="BM188" s="119"/>
      <c r="BN188" s="119"/>
      <c r="BO188" s="119"/>
      <c r="BP188" s="119"/>
      <c r="BQ188" s="119"/>
      <c r="BR188" s="119"/>
      <c r="BS188" s="119"/>
      <c r="BT188" s="119"/>
      <c r="BU188" s="119"/>
      <c r="BV188" s="119"/>
      <c r="BW188" s="119"/>
      <c r="BX188" s="119"/>
      <c r="BY188" s="119"/>
      <c r="BZ188" s="119"/>
      <c r="CA188" s="119"/>
      <c r="CB188" s="119"/>
      <c r="CC188" s="119"/>
      <c r="CD188" s="119"/>
      <c r="CE188" s="119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  <c r="CR188" s="119"/>
      <c r="CS188" s="119"/>
      <c r="CT188" s="119"/>
      <c r="CU188" s="119"/>
      <c r="CV188" s="119"/>
      <c r="CW188" s="119"/>
      <c r="CX188" s="119"/>
      <c r="CY188" s="119"/>
      <c r="CZ188" s="119"/>
      <c r="DA188" s="119"/>
      <c r="DB188" s="119"/>
      <c r="DC188" s="119"/>
      <c r="DD188" s="119"/>
      <c r="DE188" s="119"/>
      <c r="DF188" s="119"/>
      <c r="DG188" s="119"/>
      <c r="DH188" s="119"/>
      <c r="DI188" s="119"/>
      <c r="DJ188" s="119"/>
      <c r="DK188" s="119"/>
      <c r="DL188" s="119"/>
      <c r="DM188" s="119"/>
      <c r="DN188" s="119"/>
      <c r="DO188" s="119"/>
      <c r="DP188" s="119"/>
      <c r="DQ188" s="119"/>
      <c r="DR188" s="119"/>
      <c r="DS188" s="119"/>
      <c r="DT188" s="119"/>
      <c r="DU188" s="119"/>
      <c r="DV188" s="119"/>
      <c r="DW188" s="119"/>
      <c r="DX188" s="119"/>
      <c r="DY188" s="119"/>
      <c r="DZ188" s="119"/>
      <c r="EA188" s="119"/>
      <c r="EB188" s="119"/>
      <c r="EC188" s="119"/>
      <c r="ED188" s="119"/>
      <c r="EE188" s="119"/>
      <c r="EF188" s="119"/>
      <c r="EG188" s="119"/>
      <c r="EH188" s="119"/>
      <c r="EI188" s="119"/>
      <c r="EJ188" s="119"/>
      <c r="EK188" s="119"/>
      <c r="EL188" s="119"/>
      <c r="EM188" s="119"/>
      <c r="EN188" s="119"/>
      <c r="EO188" s="119"/>
      <c r="EP188" s="119"/>
      <c r="EQ188" s="119"/>
      <c r="ER188" s="119"/>
      <c r="ES188" s="119"/>
      <c r="ET188" s="119"/>
      <c r="EU188" s="119"/>
      <c r="EV188" s="119"/>
      <c r="EW188" s="119"/>
      <c r="EX188" s="119"/>
      <c r="EY188" s="119"/>
      <c r="EZ188" s="119"/>
      <c r="FA188" s="119"/>
      <c r="FB188" s="119"/>
      <c r="FC188" s="119"/>
      <c r="FD188" s="119"/>
      <c r="FE188" s="119"/>
      <c r="FF188" s="119"/>
      <c r="FG188" s="119"/>
      <c r="FH188" s="119"/>
      <c r="FI188" s="119"/>
      <c r="FJ188" s="119"/>
      <c r="FK188" s="119"/>
      <c r="FL188" s="119"/>
      <c r="FM188" s="119"/>
      <c r="FN188" s="119"/>
      <c r="FO188" s="119"/>
      <c r="FP188" s="119"/>
      <c r="FQ188" s="119"/>
      <c r="FR188" s="119"/>
      <c r="FS188" s="119"/>
      <c r="FT188" s="119"/>
      <c r="FU188" s="119"/>
      <c r="FV188" s="119"/>
      <c r="FW188" s="119"/>
      <c r="FX188" s="119"/>
      <c r="FY188" s="119"/>
      <c r="FZ188" s="119"/>
      <c r="GA188" s="119"/>
      <c r="GB188" s="119"/>
      <c r="GC188" s="119"/>
      <c r="GD188" s="119"/>
      <c r="GE188" s="119"/>
      <c r="GF188" s="119"/>
      <c r="GG188" s="119"/>
      <c r="GH188" s="119"/>
      <c r="GI188" s="119"/>
      <c r="GJ188" s="119"/>
      <c r="GK188" s="119"/>
      <c r="GL188" s="119"/>
      <c r="GM188" s="119"/>
      <c r="GN188" s="119"/>
      <c r="GO188" s="119"/>
      <c r="GP188" s="119"/>
      <c r="GQ188" s="119"/>
      <c r="GR188" s="119"/>
      <c r="GS188" s="119"/>
      <c r="GT188" s="119"/>
      <c r="GU188" s="119"/>
      <c r="GV188" s="119"/>
      <c r="GW188" s="119"/>
      <c r="GX188" s="119"/>
      <c r="GY188" s="119"/>
      <c r="GZ188" s="119"/>
      <c r="HA188" s="119"/>
      <c r="HB188" s="119"/>
      <c r="HC188" s="119"/>
      <c r="HD188" s="119"/>
      <c r="HE188" s="119"/>
      <c r="HF188" s="119"/>
      <c r="HG188" s="119"/>
      <c r="HH188" s="119"/>
      <c r="HI188" s="119"/>
      <c r="HJ188" s="119"/>
      <c r="HK188" s="119"/>
      <c r="HL188" s="119"/>
      <c r="HM188" s="119"/>
      <c r="HN188" s="119"/>
      <c r="HO188" s="119"/>
      <c r="HP188" s="119"/>
      <c r="HQ188" s="119"/>
      <c r="HR188" s="119"/>
      <c r="HS188" s="119"/>
      <c r="HT188" s="119"/>
      <c r="HU188" s="119"/>
      <c r="HV188" s="119"/>
      <c r="HW188" s="119"/>
      <c r="HX188" s="119"/>
      <c r="HY188" s="119"/>
      <c r="HZ188" s="119"/>
      <c r="IA188" s="119"/>
      <c r="IB188" s="119"/>
      <c r="IC188" s="119"/>
      <c r="ID188" s="119"/>
      <c r="IE188" s="119"/>
      <c r="IF188" s="119"/>
      <c r="IG188" s="119"/>
      <c r="IH188" s="119"/>
      <c r="II188" s="119"/>
      <c r="IJ188" s="119"/>
      <c r="IK188" s="119"/>
      <c r="IL188" s="119"/>
      <c r="IM188" s="119"/>
      <c r="IN188" s="119"/>
      <c r="IO188" s="119"/>
      <c r="IP188" s="119"/>
      <c r="IQ188" s="119"/>
      <c r="IR188" s="119"/>
      <c r="IS188" s="119"/>
      <c r="IT188" s="119"/>
      <c r="IU188" s="119"/>
      <c r="IV188" s="119"/>
      <c r="IW188" s="119"/>
      <c r="IX188" s="119"/>
      <c r="IY188" s="119"/>
      <c r="IZ188" s="119"/>
      <c r="JA188" s="119"/>
      <c r="JB188" s="119"/>
      <c r="JC188" s="119"/>
      <c r="JD188" s="119"/>
      <c r="JE188" s="119"/>
      <c r="JF188" s="119"/>
      <c r="JG188" s="119"/>
      <c r="JH188" s="119"/>
      <c r="JI188" s="119"/>
      <c r="JJ188" s="119"/>
      <c r="JK188" s="119"/>
      <c r="JL188" s="119"/>
      <c r="JM188" s="119"/>
      <c r="JN188" s="119"/>
      <c r="JO188" s="119"/>
      <c r="JP188" s="119"/>
      <c r="JQ188" s="119"/>
      <c r="JR188" s="119"/>
      <c r="JS188" s="119"/>
      <c r="JT188" s="119"/>
      <c r="JU188" s="119"/>
      <c r="JV188" s="119"/>
      <c r="JW188" s="119"/>
      <c r="JX188" s="119"/>
      <c r="JY188" s="119"/>
      <c r="JZ188" s="119"/>
      <c r="KA188" s="119"/>
      <c r="KB188" s="119"/>
      <c r="KC188" s="119"/>
      <c r="KD188" s="119"/>
      <c r="KE188" s="119"/>
      <c r="KF188" s="119"/>
      <c r="KG188" s="119"/>
      <c r="KH188" s="119"/>
      <c r="KI188" s="119"/>
      <c r="KJ188" s="119"/>
      <c r="KK188" s="119"/>
      <c r="KL188" s="119"/>
      <c r="KM188" s="119"/>
      <c r="KN188" s="119"/>
      <c r="KO188" s="119"/>
      <c r="KP188" s="119"/>
      <c r="KQ188" s="119"/>
      <c r="KR188" s="119"/>
      <c r="KS188" s="119"/>
      <c r="KT188" s="119"/>
      <c r="KU188" s="119"/>
      <c r="KV188" s="119"/>
      <c r="KW188" s="119"/>
      <c r="KX188" s="119"/>
      <c r="KY188" s="119"/>
      <c r="KZ188" s="119"/>
      <c r="LA188" s="119"/>
      <c r="LB188" s="119"/>
      <c r="LC188" s="119"/>
      <c r="LD188" s="119"/>
      <c r="LE188" s="119"/>
      <c r="LF188" s="119"/>
      <c r="LG188" s="119"/>
      <c r="LH188" s="119"/>
      <c r="LI188" s="119"/>
      <c r="LJ188" s="119"/>
      <c r="LK188" s="119"/>
      <c r="LL188" s="119"/>
      <c r="LM188" s="119"/>
      <c r="LN188" s="119"/>
      <c r="LO188" s="119"/>
      <c r="LP188" s="119"/>
      <c r="LQ188" s="119"/>
      <c r="LR188" s="119"/>
      <c r="LS188" s="119"/>
      <c r="LT188" s="119"/>
      <c r="LU188" s="119"/>
      <c r="LV188" s="119"/>
      <c r="LW188" s="119"/>
      <c r="LX188" s="119"/>
      <c r="LY188" s="119"/>
      <c r="LZ188" s="119"/>
      <c r="MA188" s="119"/>
      <c r="MB188" s="119"/>
      <c r="MC188" s="119"/>
      <c r="MD188" s="119"/>
      <c r="ME188" s="119"/>
      <c r="MF188" s="119"/>
      <c r="MG188" s="119"/>
      <c r="MH188" s="119"/>
      <c r="MI188" s="119"/>
      <c r="MJ188" s="119"/>
      <c r="MK188" s="119"/>
      <c r="ML188" s="119"/>
      <c r="MM188" s="119"/>
      <c r="MN188" s="119"/>
      <c r="MO188" s="119"/>
      <c r="MP188" s="119"/>
      <c r="MQ188" s="119"/>
      <c r="MR188" s="119"/>
      <c r="MS188" s="119"/>
      <c r="MT188" s="119"/>
      <c r="MU188" s="119"/>
      <c r="MV188" s="119"/>
      <c r="MW188" s="119"/>
      <c r="MX188" s="119"/>
      <c r="MY188" s="119"/>
      <c r="MZ188" s="119"/>
      <c r="NA188" s="119"/>
      <c r="NB188" s="119"/>
      <c r="NC188" s="119"/>
      <c r="ND188" s="119"/>
      <c r="NE188" s="119"/>
      <c r="NF188" s="119"/>
      <c r="NG188" s="119"/>
      <c r="NH188" s="119"/>
      <c r="NI188" s="119"/>
      <c r="NJ188" s="119"/>
      <c r="NK188" s="119"/>
      <c r="NL188" s="119"/>
      <c r="NM188" s="119"/>
      <c r="NN188" s="119"/>
      <c r="NO188" s="119"/>
      <c r="NP188" s="119"/>
      <c r="NQ188" s="119"/>
      <c r="NR188" s="119"/>
      <c r="NS188" s="119"/>
      <c r="NT188" s="119"/>
      <c r="NU188" s="119"/>
      <c r="NV188" s="119"/>
      <c r="NW188" s="119"/>
      <c r="NX188" s="119"/>
    </row>
    <row r="189" spans="1:388" s="122" customFormat="1" ht="25.5" x14ac:dyDescent="0.2">
      <c r="A189" s="214" t="s">
        <v>367</v>
      </c>
      <c r="B189" s="21" t="s">
        <v>1</v>
      </c>
      <c r="C189" s="38" t="s">
        <v>161</v>
      </c>
      <c r="D189" s="38" t="s">
        <v>36</v>
      </c>
      <c r="E189" s="60">
        <v>1500000</v>
      </c>
      <c r="F189" s="190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1"/>
      <c r="EY189" s="111"/>
      <c r="EZ189" s="111"/>
      <c r="FA189" s="111"/>
      <c r="FB189" s="111"/>
      <c r="FC189" s="111"/>
      <c r="FD189" s="111"/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1"/>
      <c r="HD189" s="111"/>
      <c r="HE189" s="111"/>
      <c r="HF189" s="111"/>
      <c r="HG189" s="111"/>
      <c r="HH189" s="111"/>
      <c r="HI189" s="111"/>
      <c r="HJ189" s="111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1"/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  <c r="IY189" s="111"/>
      <c r="IZ189" s="111"/>
      <c r="JA189" s="111"/>
      <c r="JB189" s="111"/>
      <c r="JC189" s="111"/>
      <c r="JD189" s="111"/>
      <c r="JE189" s="111"/>
      <c r="JF189" s="111"/>
      <c r="JG189" s="111"/>
      <c r="JH189" s="111"/>
      <c r="JI189" s="111"/>
      <c r="JJ189" s="111"/>
      <c r="JK189" s="111"/>
      <c r="JL189" s="111"/>
      <c r="JM189" s="111"/>
      <c r="JN189" s="111"/>
      <c r="JO189" s="111"/>
      <c r="JP189" s="111"/>
      <c r="JQ189" s="111"/>
      <c r="JR189" s="111"/>
      <c r="JS189" s="111"/>
      <c r="JT189" s="111"/>
      <c r="JU189" s="111"/>
      <c r="JV189" s="111"/>
      <c r="JW189" s="111"/>
      <c r="JX189" s="111"/>
      <c r="JY189" s="111"/>
      <c r="JZ189" s="111"/>
      <c r="KA189" s="111"/>
      <c r="KB189" s="111"/>
      <c r="KC189" s="111"/>
      <c r="KD189" s="111"/>
      <c r="KE189" s="111"/>
      <c r="KF189" s="111"/>
      <c r="KG189" s="111"/>
      <c r="KH189" s="111"/>
      <c r="KI189" s="111"/>
      <c r="KJ189" s="111"/>
      <c r="KK189" s="111"/>
      <c r="KL189" s="111"/>
      <c r="KM189" s="111"/>
      <c r="KN189" s="111"/>
      <c r="KO189" s="111"/>
      <c r="KP189" s="111"/>
      <c r="KQ189" s="111"/>
      <c r="KR189" s="111"/>
      <c r="KS189" s="111"/>
      <c r="KT189" s="111"/>
      <c r="KU189" s="111"/>
      <c r="KV189" s="111"/>
      <c r="KW189" s="111"/>
      <c r="KX189" s="111"/>
      <c r="KY189" s="111"/>
      <c r="KZ189" s="111"/>
      <c r="LA189" s="111"/>
      <c r="LB189" s="111"/>
      <c r="LC189" s="111"/>
      <c r="LD189" s="111"/>
      <c r="LE189" s="111"/>
      <c r="LF189" s="111"/>
      <c r="LG189" s="111"/>
      <c r="LH189" s="111"/>
      <c r="LI189" s="111"/>
      <c r="LJ189" s="111"/>
      <c r="LK189" s="111"/>
      <c r="LL189" s="111"/>
      <c r="LM189" s="111"/>
      <c r="LN189" s="111"/>
      <c r="LO189" s="111"/>
      <c r="LP189" s="111"/>
      <c r="LQ189" s="111"/>
      <c r="LR189" s="111"/>
      <c r="LS189" s="111"/>
      <c r="LT189" s="111"/>
      <c r="LU189" s="111"/>
      <c r="LV189" s="111"/>
      <c r="LW189" s="111"/>
      <c r="LX189" s="111"/>
      <c r="LY189" s="111"/>
      <c r="LZ189" s="111"/>
      <c r="MA189" s="111"/>
      <c r="MB189" s="111"/>
      <c r="MC189" s="111"/>
      <c r="MD189" s="111"/>
      <c r="ME189" s="111"/>
      <c r="MF189" s="111"/>
      <c r="MG189" s="111"/>
      <c r="MH189" s="111"/>
      <c r="MI189" s="111"/>
      <c r="MJ189" s="111"/>
      <c r="MK189" s="111"/>
      <c r="ML189" s="111"/>
      <c r="MM189" s="111"/>
      <c r="MN189" s="111"/>
      <c r="MO189" s="111"/>
      <c r="MP189" s="111"/>
      <c r="MQ189" s="111"/>
      <c r="MR189" s="111"/>
      <c r="MS189" s="111"/>
      <c r="MT189" s="111"/>
      <c r="MU189" s="111"/>
      <c r="MV189" s="111"/>
      <c r="MW189" s="111"/>
      <c r="MX189" s="111"/>
      <c r="MY189" s="111"/>
      <c r="MZ189" s="111"/>
      <c r="NA189" s="111"/>
      <c r="NB189" s="111"/>
      <c r="NC189" s="111"/>
      <c r="ND189" s="111"/>
      <c r="NE189" s="111"/>
      <c r="NF189" s="111"/>
      <c r="NG189" s="111"/>
      <c r="NH189" s="111"/>
      <c r="NI189" s="111"/>
      <c r="NJ189" s="111"/>
      <c r="NK189" s="111"/>
      <c r="NL189" s="111"/>
      <c r="NM189" s="111"/>
      <c r="NN189" s="111"/>
      <c r="NO189" s="111"/>
      <c r="NP189" s="111"/>
      <c r="NQ189" s="111"/>
      <c r="NR189" s="111"/>
      <c r="NS189" s="111"/>
      <c r="NT189" s="111"/>
      <c r="NU189" s="111"/>
      <c r="NV189" s="111"/>
      <c r="NW189" s="111"/>
      <c r="NX189" s="111"/>
    </row>
    <row r="190" spans="1:388" s="122" customFormat="1" ht="25.5" x14ac:dyDescent="0.2">
      <c r="A190" s="214" t="s">
        <v>368</v>
      </c>
      <c r="B190" s="21" t="s">
        <v>1</v>
      </c>
      <c r="C190" s="38" t="s">
        <v>160</v>
      </c>
      <c r="D190" s="38" t="s">
        <v>36</v>
      </c>
      <c r="E190" s="60">
        <v>1324400</v>
      </c>
      <c r="F190" s="190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1"/>
      <c r="EY190" s="111"/>
      <c r="EZ190" s="111"/>
      <c r="FA190" s="111"/>
      <c r="FB190" s="111"/>
      <c r="FC190" s="111"/>
      <c r="FD190" s="111"/>
      <c r="FE190" s="111"/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  <c r="FW190" s="111"/>
      <c r="FX190" s="111"/>
      <c r="FY190" s="111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1"/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1"/>
      <c r="HZ190" s="111"/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  <c r="IY190" s="111"/>
      <c r="IZ190" s="111"/>
      <c r="JA190" s="111"/>
      <c r="JB190" s="111"/>
      <c r="JC190" s="111"/>
      <c r="JD190" s="111"/>
      <c r="JE190" s="111"/>
      <c r="JF190" s="111"/>
      <c r="JG190" s="111"/>
      <c r="JH190" s="111"/>
      <c r="JI190" s="111"/>
      <c r="JJ190" s="111"/>
      <c r="JK190" s="111"/>
      <c r="JL190" s="111"/>
      <c r="JM190" s="111"/>
      <c r="JN190" s="111"/>
      <c r="JO190" s="111"/>
      <c r="JP190" s="111"/>
      <c r="JQ190" s="111"/>
      <c r="JR190" s="111"/>
      <c r="JS190" s="111"/>
      <c r="JT190" s="111"/>
      <c r="JU190" s="111"/>
      <c r="JV190" s="111"/>
      <c r="JW190" s="111"/>
      <c r="JX190" s="111"/>
      <c r="JY190" s="111"/>
      <c r="JZ190" s="111"/>
      <c r="KA190" s="111"/>
      <c r="KB190" s="111"/>
      <c r="KC190" s="111"/>
      <c r="KD190" s="111"/>
      <c r="KE190" s="111"/>
      <c r="KF190" s="111"/>
      <c r="KG190" s="111"/>
      <c r="KH190" s="111"/>
      <c r="KI190" s="111"/>
      <c r="KJ190" s="111"/>
      <c r="KK190" s="111"/>
      <c r="KL190" s="111"/>
      <c r="KM190" s="111"/>
      <c r="KN190" s="111"/>
      <c r="KO190" s="111"/>
      <c r="KP190" s="111"/>
      <c r="KQ190" s="111"/>
      <c r="KR190" s="111"/>
      <c r="KS190" s="111"/>
      <c r="KT190" s="111"/>
      <c r="KU190" s="111"/>
      <c r="KV190" s="111"/>
      <c r="KW190" s="111"/>
      <c r="KX190" s="111"/>
      <c r="KY190" s="111"/>
      <c r="KZ190" s="111"/>
      <c r="LA190" s="111"/>
      <c r="LB190" s="111"/>
      <c r="LC190" s="111"/>
      <c r="LD190" s="111"/>
      <c r="LE190" s="111"/>
      <c r="LF190" s="111"/>
      <c r="LG190" s="111"/>
      <c r="LH190" s="111"/>
      <c r="LI190" s="111"/>
      <c r="LJ190" s="111"/>
      <c r="LK190" s="111"/>
      <c r="LL190" s="111"/>
      <c r="LM190" s="111"/>
      <c r="LN190" s="111"/>
      <c r="LO190" s="111"/>
      <c r="LP190" s="111"/>
      <c r="LQ190" s="111"/>
      <c r="LR190" s="111"/>
      <c r="LS190" s="111"/>
      <c r="LT190" s="111"/>
      <c r="LU190" s="111"/>
      <c r="LV190" s="111"/>
      <c r="LW190" s="111"/>
      <c r="LX190" s="111"/>
      <c r="LY190" s="111"/>
      <c r="LZ190" s="111"/>
      <c r="MA190" s="111"/>
      <c r="MB190" s="111"/>
      <c r="MC190" s="111"/>
      <c r="MD190" s="111"/>
      <c r="ME190" s="111"/>
      <c r="MF190" s="111"/>
      <c r="MG190" s="111"/>
      <c r="MH190" s="111"/>
      <c r="MI190" s="111"/>
      <c r="MJ190" s="111"/>
      <c r="MK190" s="111"/>
      <c r="ML190" s="111"/>
      <c r="MM190" s="111"/>
      <c r="MN190" s="111"/>
      <c r="MO190" s="111"/>
      <c r="MP190" s="111"/>
      <c r="MQ190" s="111"/>
      <c r="MR190" s="111"/>
      <c r="MS190" s="111"/>
      <c r="MT190" s="111"/>
      <c r="MU190" s="111"/>
      <c r="MV190" s="111"/>
      <c r="MW190" s="111"/>
      <c r="MX190" s="111"/>
      <c r="MY190" s="111"/>
      <c r="MZ190" s="111"/>
      <c r="NA190" s="111"/>
      <c r="NB190" s="111"/>
      <c r="NC190" s="111"/>
      <c r="ND190" s="111"/>
      <c r="NE190" s="111"/>
      <c r="NF190" s="111"/>
      <c r="NG190" s="111"/>
      <c r="NH190" s="111"/>
      <c r="NI190" s="111"/>
      <c r="NJ190" s="111"/>
      <c r="NK190" s="111"/>
      <c r="NL190" s="111"/>
      <c r="NM190" s="111"/>
      <c r="NN190" s="111"/>
      <c r="NO190" s="111"/>
      <c r="NP190" s="111"/>
      <c r="NQ190" s="111"/>
      <c r="NR190" s="111"/>
      <c r="NS190" s="111"/>
      <c r="NT190" s="111"/>
      <c r="NU190" s="111"/>
      <c r="NV190" s="111"/>
      <c r="NW190" s="111"/>
      <c r="NX190" s="111"/>
    </row>
    <row r="191" spans="1:388" s="122" customFormat="1" ht="25.5" x14ac:dyDescent="0.2">
      <c r="A191" s="214" t="s">
        <v>38</v>
      </c>
      <c r="B191" s="21" t="s">
        <v>1</v>
      </c>
      <c r="C191" s="38" t="s">
        <v>363</v>
      </c>
      <c r="D191" s="38" t="s">
        <v>36</v>
      </c>
      <c r="E191" s="60">
        <v>1040000</v>
      </c>
      <c r="F191" s="190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1"/>
      <c r="HD191" s="111"/>
      <c r="HE191" s="111"/>
      <c r="HF191" s="111"/>
      <c r="HG191" s="111"/>
      <c r="HH191" s="111"/>
      <c r="HI191" s="111"/>
      <c r="HJ191" s="111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1"/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  <c r="IY191" s="111"/>
      <c r="IZ191" s="111"/>
      <c r="JA191" s="111"/>
      <c r="JB191" s="111"/>
      <c r="JC191" s="111"/>
      <c r="JD191" s="111"/>
      <c r="JE191" s="111"/>
      <c r="JF191" s="111"/>
      <c r="JG191" s="111"/>
      <c r="JH191" s="111"/>
      <c r="JI191" s="111"/>
      <c r="JJ191" s="111"/>
      <c r="JK191" s="111"/>
      <c r="JL191" s="111"/>
      <c r="JM191" s="111"/>
      <c r="JN191" s="111"/>
      <c r="JO191" s="111"/>
      <c r="JP191" s="111"/>
      <c r="JQ191" s="111"/>
      <c r="JR191" s="111"/>
      <c r="JS191" s="111"/>
      <c r="JT191" s="111"/>
      <c r="JU191" s="111"/>
      <c r="JV191" s="111"/>
      <c r="JW191" s="111"/>
      <c r="JX191" s="111"/>
      <c r="JY191" s="111"/>
      <c r="JZ191" s="111"/>
      <c r="KA191" s="111"/>
      <c r="KB191" s="111"/>
      <c r="KC191" s="111"/>
      <c r="KD191" s="111"/>
      <c r="KE191" s="111"/>
      <c r="KF191" s="111"/>
      <c r="KG191" s="111"/>
      <c r="KH191" s="111"/>
      <c r="KI191" s="111"/>
      <c r="KJ191" s="111"/>
      <c r="KK191" s="111"/>
      <c r="KL191" s="111"/>
      <c r="KM191" s="111"/>
      <c r="KN191" s="111"/>
      <c r="KO191" s="111"/>
      <c r="KP191" s="111"/>
      <c r="KQ191" s="111"/>
      <c r="KR191" s="111"/>
      <c r="KS191" s="111"/>
      <c r="KT191" s="111"/>
      <c r="KU191" s="111"/>
      <c r="KV191" s="111"/>
      <c r="KW191" s="111"/>
      <c r="KX191" s="111"/>
      <c r="KY191" s="111"/>
      <c r="KZ191" s="111"/>
      <c r="LA191" s="111"/>
      <c r="LB191" s="111"/>
      <c r="LC191" s="111"/>
      <c r="LD191" s="111"/>
      <c r="LE191" s="111"/>
      <c r="LF191" s="111"/>
      <c r="LG191" s="111"/>
      <c r="LH191" s="111"/>
      <c r="LI191" s="111"/>
      <c r="LJ191" s="111"/>
      <c r="LK191" s="111"/>
      <c r="LL191" s="111"/>
      <c r="LM191" s="111"/>
      <c r="LN191" s="111"/>
      <c r="LO191" s="111"/>
      <c r="LP191" s="111"/>
      <c r="LQ191" s="111"/>
      <c r="LR191" s="111"/>
      <c r="LS191" s="111"/>
      <c r="LT191" s="111"/>
      <c r="LU191" s="111"/>
      <c r="LV191" s="111"/>
      <c r="LW191" s="111"/>
      <c r="LX191" s="111"/>
      <c r="LY191" s="111"/>
      <c r="LZ191" s="111"/>
      <c r="MA191" s="111"/>
      <c r="MB191" s="111"/>
      <c r="MC191" s="111"/>
      <c r="MD191" s="111"/>
      <c r="ME191" s="111"/>
      <c r="MF191" s="111"/>
      <c r="MG191" s="111"/>
      <c r="MH191" s="111"/>
      <c r="MI191" s="111"/>
      <c r="MJ191" s="111"/>
      <c r="MK191" s="111"/>
      <c r="ML191" s="111"/>
      <c r="MM191" s="111"/>
      <c r="MN191" s="111"/>
      <c r="MO191" s="111"/>
      <c r="MP191" s="111"/>
      <c r="MQ191" s="111"/>
      <c r="MR191" s="111"/>
      <c r="MS191" s="111"/>
      <c r="MT191" s="111"/>
      <c r="MU191" s="111"/>
      <c r="MV191" s="111"/>
      <c r="MW191" s="111"/>
      <c r="MX191" s="111"/>
      <c r="MY191" s="111"/>
      <c r="MZ191" s="111"/>
      <c r="NA191" s="111"/>
      <c r="NB191" s="111"/>
      <c r="NC191" s="111"/>
      <c r="ND191" s="111"/>
      <c r="NE191" s="111"/>
      <c r="NF191" s="111"/>
      <c r="NG191" s="111"/>
      <c r="NH191" s="111"/>
      <c r="NI191" s="111"/>
      <c r="NJ191" s="111"/>
      <c r="NK191" s="111"/>
      <c r="NL191" s="111"/>
      <c r="NM191" s="111"/>
      <c r="NN191" s="111"/>
      <c r="NO191" s="111"/>
      <c r="NP191" s="111"/>
      <c r="NQ191" s="111"/>
      <c r="NR191" s="111"/>
      <c r="NS191" s="111"/>
      <c r="NT191" s="111"/>
      <c r="NU191" s="111"/>
      <c r="NV191" s="111"/>
      <c r="NW191" s="111"/>
      <c r="NX191" s="111"/>
    </row>
    <row r="192" spans="1:388" s="122" customFormat="1" ht="30" customHeight="1" x14ac:dyDescent="0.2">
      <c r="A192" s="214" t="s">
        <v>38</v>
      </c>
      <c r="B192" s="21" t="s">
        <v>1</v>
      </c>
      <c r="C192" s="38" t="s">
        <v>364</v>
      </c>
      <c r="D192" s="38" t="s">
        <v>4</v>
      </c>
      <c r="E192" s="60">
        <v>1347757</v>
      </c>
      <c r="F192" s="190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1"/>
      <c r="FG192" s="111"/>
      <c r="FH192" s="111"/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1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  <c r="IW192" s="111"/>
      <c r="IX192" s="111"/>
      <c r="IY192" s="111"/>
      <c r="IZ192" s="111"/>
      <c r="JA192" s="111"/>
      <c r="JB192" s="111"/>
      <c r="JC192" s="111"/>
      <c r="JD192" s="111"/>
      <c r="JE192" s="111"/>
      <c r="JF192" s="111"/>
      <c r="JG192" s="111"/>
      <c r="JH192" s="111"/>
      <c r="JI192" s="111"/>
      <c r="JJ192" s="111"/>
      <c r="JK192" s="111"/>
      <c r="JL192" s="111"/>
      <c r="JM192" s="111"/>
      <c r="JN192" s="111"/>
      <c r="JO192" s="111"/>
      <c r="JP192" s="111"/>
      <c r="JQ192" s="111"/>
      <c r="JR192" s="111"/>
      <c r="JS192" s="111"/>
      <c r="JT192" s="111"/>
      <c r="JU192" s="111"/>
      <c r="JV192" s="111"/>
      <c r="JW192" s="111"/>
      <c r="JX192" s="111"/>
      <c r="JY192" s="111"/>
      <c r="JZ192" s="111"/>
      <c r="KA192" s="111"/>
      <c r="KB192" s="111"/>
      <c r="KC192" s="111"/>
      <c r="KD192" s="111"/>
      <c r="KE192" s="111"/>
      <c r="KF192" s="111"/>
      <c r="KG192" s="111"/>
      <c r="KH192" s="111"/>
      <c r="KI192" s="111"/>
      <c r="KJ192" s="111"/>
      <c r="KK192" s="111"/>
      <c r="KL192" s="111"/>
      <c r="KM192" s="111"/>
      <c r="KN192" s="111"/>
      <c r="KO192" s="111"/>
      <c r="KP192" s="111"/>
      <c r="KQ192" s="111"/>
      <c r="KR192" s="111"/>
      <c r="KS192" s="111"/>
      <c r="KT192" s="111"/>
      <c r="KU192" s="111"/>
      <c r="KV192" s="111"/>
      <c r="KW192" s="111"/>
      <c r="KX192" s="111"/>
      <c r="KY192" s="111"/>
      <c r="KZ192" s="111"/>
      <c r="LA192" s="111"/>
      <c r="LB192" s="111"/>
      <c r="LC192" s="111"/>
      <c r="LD192" s="111"/>
      <c r="LE192" s="111"/>
      <c r="LF192" s="111"/>
      <c r="LG192" s="111"/>
      <c r="LH192" s="111"/>
      <c r="LI192" s="111"/>
      <c r="LJ192" s="111"/>
      <c r="LK192" s="111"/>
      <c r="LL192" s="111"/>
      <c r="LM192" s="111"/>
      <c r="LN192" s="111"/>
      <c r="LO192" s="111"/>
      <c r="LP192" s="111"/>
      <c r="LQ192" s="111"/>
      <c r="LR192" s="111"/>
      <c r="LS192" s="111"/>
      <c r="LT192" s="111"/>
      <c r="LU192" s="111"/>
      <c r="LV192" s="111"/>
      <c r="LW192" s="111"/>
      <c r="LX192" s="111"/>
      <c r="LY192" s="111"/>
      <c r="LZ192" s="111"/>
      <c r="MA192" s="111"/>
      <c r="MB192" s="111"/>
      <c r="MC192" s="111"/>
      <c r="MD192" s="111"/>
      <c r="ME192" s="111"/>
      <c r="MF192" s="111"/>
      <c r="MG192" s="111"/>
      <c r="MH192" s="111"/>
      <c r="MI192" s="111"/>
      <c r="MJ192" s="111"/>
      <c r="MK192" s="111"/>
      <c r="ML192" s="111"/>
      <c r="MM192" s="111"/>
      <c r="MN192" s="111"/>
      <c r="MO192" s="111"/>
      <c r="MP192" s="111"/>
      <c r="MQ192" s="111"/>
      <c r="MR192" s="111"/>
      <c r="MS192" s="111"/>
      <c r="MT192" s="111"/>
      <c r="MU192" s="111"/>
      <c r="MV192" s="111"/>
      <c r="MW192" s="111"/>
      <c r="MX192" s="111"/>
      <c r="MY192" s="111"/>
      <c r="MZ192" s="111"/>
      <c r="NA192" s="111"/>
      <c r="NB192" s="111"/>
      <c r="NC192" s="111"/>
      <c r="ND192" s="111"/>
      <c r="NE192" s="111"/>
      <c r="NF192" s="111"/>
      <c r="NG192" s="111"/>
      <c r="NH192" s="111"/>
      <c r="NI192" s="111"/>
      <c r="NJ192" s="111"/>
      <c r="NK192" s="111"/>
      <c r="NL192" s="111"/>
      <c r="NM192" s="111"/>
      <c r="NN192" s="111"/>
      <c r="NO192" s="111"/>
      <c r="NP192" s="111"/>
      <c r="NQ192" s="111"/>
      <c r="NR192" s="111"/>
      <c r="NS192" s="111"/>
      <c r="NT192" s="111"/>
      <c r="NU192" s="111"/>
      <c r="NV192" s="111"/>
      <c r="NW192" s="111"/>
      <c r="NX192" s="111"/>
    </row>
    <row r="193" spans="1:388" s="122" customFormat="1" ht="25.5" x14ac:dyDescent="0.2">
      <c r="A193" s="214" t="s">
        <v>369</v>
      </c>
      <c r="B193" s="21" t="s">
        <v>1</v>
      </c>
      <c r="C193" s="38" t="s">
        <v>162</v>
      </c>
      <c r="D193" s="38" t="s">
        <v>8</v>
      </c>
      <c r="E193" s="60">
        <v>488340</v>
      </c>
      <c r="F193" s="190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1"/>
      <c r="FG193" s="111"/>
      <c r="FH193" s="111"/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1"/>
      <c r="FU193" s="111"/>
      <c r="FV193" s="111"/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1"/>
      <c r="GI193" s="111"/>
      <c r="GJ193" s="111"/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1"/>
      <c r="HD193" s="111"/>
      <c r="HE193" s="111"/>
      <c r="HF193" s="111"/>
      <c r="HG193" s="111"/>
      <c r="HH193" s="111"/>
      <c r="HI193" s="111"/>
      <c r="HJ193" s="111"/>
      <c r="HK193" s="111"/>
      <c r="HL193" s="111"/>
      <c r="HM193" s="111"/>
      <c r="HN193" s="111"/>
      <c r="HO193" s="111"/>
      <c r="HP193" s="111"/>
      <c r="HQ193" s="111"/>
      <c r="HR193" s="111"/>
      <c r="HS193" s="111"/>
      <c r="HT193" s="111"/>
      <c r="HU193" s="111"/>
      <c r="HV193" s="111"/>
      <c r="HW193" s="111"/>
      <c r="HX193" s="111"/>
      <c r="HY193" s="111"/>
      <c r="HZ193" s="111"/>
      <c r="IA193" s="111"/>
      <c r="IB193" s="111"/>
      <c r="IC193" s="111"/>
      <c r="ID193" s="111"/>
      <c r="IE193" s="111"/>
      <c r="IF193" s="111"/>
      <c r="IG193" s="111"/>
      <c r="IH193" s="111"/>
      <c r="II193" s="111"/>
      <c r="IJ193" s="111"/>
      <c r="IK193" s="111"/>
      <c r="IL193" s="111"/>
      <c r="IM193" s="111"/>
      <c r="IN193" s="111"/>
      <c r="IO193" s="111"/>
      <c r="IP193" s="111"/>
      <c r="IQ193" s="111"/>
      <c r="IR193" s="111"/>
      <c r="IS193" s="111"/>
      <c r="IT193" s="111"/>
      <c r="IU193" s="111"/>
      <c r="IV193" s="111"/>
      <c r="IW193" s="111"/>
      <c r="IX193" s="111"/>
      <c r="IY193" s="111"/>
      <c r="IZ193" s="111"/>
      <c r="JA193" s="111"/>
      <c r="JB193" s="111"/>
      <c r="JC193" s="111"/>
      <c r="JD193" s="111"/>
      <c r="JE193" s="111"/>
      <c r="JF193" s="111"/>
      <c r="JG193" s="111"/>
      <c r="JH193" s="111"/>
      <c r="JI193" s="111"/>
      <c r="JJ193" s="111"/>
      <c r="JK193" s="111"/>
      <c r="JL193" s="111"/>
      <c r="JM193" s="111"/>
      <c r="JN193" s="111"/>
      <c r="JO193" s="111"/>
      <c r="JP193" s="111"/>
      <c r="JQ193" s="111"/>
      <c r="JR193" s="111"/>
      <c r="JS193" s="111"/>
      <c r="JT193" s="111"/>
      <c r="JU193" s="111"/>
      <c r="JV193" s="111"/>
      <c r="JW193" s="111"/>
      <c r="JX193" s="111"/>
      <c r="JY193" s="111"/>
      <c r="JZ193" s="111"/>
      <c r="KA193" s="111"/>
      <c r="KB193" s="111"/>
      <c r="KC193" s="111"/>
      <c r="KD193" s="111"/>
      <c r="KE193" s="111"/>
      <c r="KF193" s="111"/>
      <c r="KG193" s="111"/>
      <c r="KH193" s="111"/>
      <c r="KI193" s="111"/>
      <c r="KJ193" s="111"/>
      <c r="KK193" s="111"/>
      <c r="KL193" s="111"/>
      <c r="KM193" s="111"/>
      <c r="KN193" s="111"/>
      <c r="KO193" s="111"/>
      <c r="KP193" s="111"/>
      <c r="KQ193" s="111"/>
      <c r="KR193" s="111"/>
      <c r="KS193" s="111"/>
      <c r="KT193" s="111"/>
      <c r="KU193" s="111"/>
      <c r="KV193" s="111"/>
      <c r="KW193" s="111"/>
      <c r="KX193" s="111"/>
      <c r="KY193" s="111"/>
      <c r="KZ193" s="111"/>
      <c r="LA193" s="111"/>
      <c r="LB193" s="111"/>
      <c r="LC193" s="111"/>
      <c r="LD193" s="111"/>
      <c r="LE193" s="111"/>
      <c r="LF193" s="111"/>
      <c r="LG193" s="111"/>
      <c r="LH193" s="111"/>
      <c r="LI193" s="111"/>
      <c r="LJ193" s="111"/>
      <c r="LK193" s="111"/>
      <c r="LL193" s="111"/>
      <c r="LM193" s="111"/>
      <c r="LN193" s="111"/>
      <c r="LO193" s="111"/>
      <c r="LP193" s="111"/>
      <c r="LQ193" s="111"/>
      <c r="LR193" s="111"/>
      <c r="LS193" s="111"/>
      <c r="LT193" s="111"/>
      <c r="LU193" s="111"/>
      <c r="LV193" s="111"/>
      <c r="LW193" s="111"/>
      <c r="LX193" s="111"/>
      <c r="LY193" s="111"/>
      <c r="LZ193" s="111"/>
      <c r="MA193" s="111"/>
      <c r="MB193" s="111"/>
      <c r="MC193" s="111"/>
      <c r="MD193" s="111"/>
      <c r="ME193" s="111"/>
      <c r="MF193" s="111"/>
      <c r="MG193" s="111"/>
      <c r="MH193" s="111"/>
      <c r="MI193" s="111"/>
      <c r="MJ193" s="111"/>
      <c r="MK193" s="111"/>
      <c r="ML193" s="111"/>
      <c r="MM193" s="111"/>
      <c r="MN193" s="111"/>
      <c r="MO193" s="111"/>
      <c r="MP193" s="111"/>
      <c r="MQ193" s="111"/>
      <c r="MR193" s="111"/>
      <c r="MS193" s="111"/>
      <c r="MT193" s="111"/>
      <c r="MU193" s="111"/>
      <c r="MV193" s="111"/>
      <c r="MW193" s="111"/>
      <c r="MX193" s="111"/>
      <c r="MY193" s="111"/>
      <c r="MZ193" s="111"/>
      <c r="NA193" s="111"/>
      <c r="NB193" s="111"/>
      <c r="NC193" s="111"/>
      <c r="ND193" s="111"/>
      <c r="NE193" s="111"/>
      <c r="NF193" s="111"/>
      <c r="NG193" s="111"/>
      <c r="NH193" s="111"/>
      <c r="NI193" s="111"/>
      <c r="NJ193" s="111"/>
      <c r="NK193" s="111"/>
      <c r="NL193" s="111"/>
      <c r="NM193" s="111"/>
      <c r="NN193" s="111"/>
      <c r="NO193" s="111"/>
      <c r="NP193" s="111"/>
      <c r="NQ193" s="111"/>
      <c r="NR193" s="111"/>
      <c r="NS193" s="111"/>
      <c r="NT193" s="111"/>
      <c r="NU193" s="111"/>
      <c r="NV193" s="111"/>
      <c r="NW193" s="111"/>
      <c r="NX193" s="111"/>
    </row>
    <row r="194" spans="1:388" s="122" customFormat="1" ht="25.5" x14ac:dyDescent="0.2">
      <c r="A194" s="214" t="s">
        <v>369</v>
      </c>
      <c r="B194" s="21" t="s">
        <v>1</v>
      </c>
      <c r="C194" s="38" t="s">
        <v>365</v>
      </c>
      <c r="D194" s="38" t="s">
        <v>36</v>
      </c>
      <c r="E194" s="60">
        <v>1472800</v>
      </c>
      <c r="F194" s="190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1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1"/>
      <c r="IZ194" s="111"/>
      <c r="JA194" s="111"/>
      <c r="JB194" s="111"/>
      <c r="JC194" s="111"/>
      <c r="JD194" s="111"/>
      <c r="JE194" s="111"/>
      <c r="JF194" s="111"/>
      <c r="JG194" s="111"/>
      <c r="JH194" s="111"/>
      <c r="JI194" s="111"/>
      <c r="JJ194" s="111"/>
      <c r="JK194" s="111"/>
      <c r="JL194" s="111"/>
      <c r="JM194" s="111"/>
      <c r="JN194" s="111"/>
      <c r="JO194" s="111"/>
      <c r="JP194" s="111"/>
      <c r="JQ194" s="111"/>
      <c r="JR194" s="111"/>
      <c r="JS194" s="111"/>
      <c r="JT194" s="111"/>
      <c r="JU194" s="111"/>
      <c r="JV194" s="111"/>
      <c r="JW194" s="111"/>
      <c r="JX194" s="111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  <c r="MI194" s="111"/>
      <c r="MJ194" s="111"/>
      <c r="MK194" s="111"/>
      <c r="ML194" s="111"/>
      <c r="MM194" s="111"/>
      <c r="MN194" s="111"/>
      <c r="MO194" s="111"/>
      <c r="MP194" s="111"/>
      <c r="MQ194" s="111"/>
      <c r="MR194" s="111"/>
      <c r="MS194" s="111"/>
      <c r="MT194" s="111"/>
      <c r="MU194" s="111"/>
      <c r="MV194" s="111"/>
      <c r="MW194" s="111"/>
      <c r="MX194" s="111"/>
      <c r="MY194" s="111"/>
      <c r="MZ194" s="111"/>
      <c r="NA194" s="111"/>
      <c r="NB194" s="111"/>
      <c r="NC194" s="111"/>
      <c r="ND194" s="111"/>
      <c r="NE194" s="111"/>
      <c r="NF194" s="111"/>
      <c r="NG194" s="111"/>
      <c r="NH194" s="111"/>
      <c r="NI194" s="111"/>
      <c r="NJ194" s="111"/>
      <c r="NK194" s="111"/>
      <c r="NL194" s="111"/>
      <c r="NM194" s="111"/>
      <c r="NN194" s="111"/>
      <c r="NO194" s="111"/>
      <c r="NP194" s="111"/>
      <c r="NQ194" s="111"/>
      <c r="NR194" s="111"/>
      <c r="NS194" s="111"/>
      <c r="NT194" s="111"/>
      <c r="NU194" s="111"/>
      <c r="NV194" s="111"/>
      <c r="NW194" s="111"/>
      <c r="NX194" s="111"/>
    </row>
    <row r="195" spans="1:388" s="122" customFormat="1" ht="25.5" x14ac:dyDescent="0.2">
      <c r="A195" s="214" t="s">
        <v>370</v>
      </c>
      <c r="B195" s="21" t="s">
        <v>1</v>
      </c>
      <c r="C195" s="38" t="s">
        <v>163</v>
      </c>
      <c r="D195" s="38" t="s">
        <v>8</v>
      </c>
      <c r="E195" s="60">
        <v>1000000</v>
      </c>
      <c r="F195" s="190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1"/>
      <c r="FG195" s="111"/>
      <c r="FH195" s="111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1"/>
      <c r="FU195" s="111"/>
      <c r="FV195" s="111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1"/>
      <c r="HC195" s="111"/>
      <c r="HD195" s="111"/>
      <c r="HE195" s="111"/>
      <c r="HF195" s="111"/>
      <c r="HG195" s="111"/>
      <c r="HH195" s="111"/>
      <c r="HI195" s="111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1"/>
      <c r="HY195" s="111"/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  <c r="IY195" s="111"/>
      <c r="IZ195" s="111"/>
      <c r="JA195" s="111"/>
      <c r="JB195" s="111"/>
      <c r="JC195" s="111"/>
      <c r="JD195" s="111"/>
      <c r="JE195" s="111"/>
      <c r="JF195" s="111"/>
      <c r="JG195" s="111"/>
      <c r="JH195" s="111"/>
      <c r="JI195" s="111"/>
      <c r="JJ195" s="111"/>
      <c r="JK195" s="111"/>
      <c r="JL195" s="111"/>
      <c r="JM195" s="111"/>
      <c r="JN195" s="111"/>
      <c r="JO195" s="111"/>
      <c r="JP195" s="111"/>
      <c r="JQ195" s="111"/>
      <c r="JR195" s="111"/>
      <c r="JS195" s="111"/>
      <c r="JT195" s="111"/>
      <c r="JU195" s="111"/>
      <c r="JV195" s="111"/>
      <c r="JW195" s="111"/>
      <c r="JX195" s="111"/>
      <c r="JY195" s="111"/>
      <c r="JZ195" s="111"/>
      <c r="KA195" s="111"/>
      <c r="KB195" s="111"/>
      <c r="KC195" s="111"/>
      <c r="KD195" s="111"/>
      <c r="KE195" s="111"/>
      <c r="KF195" s="111"/>
      <c r="KG195" s="111"/>
      <c r="KH195" s="111"/>
      <c r="KI195" s="111"/>
      <c r="KJ195" s="111"/>
      <c r="KK195" s="111"/>
      <c r="KL195" s="111"/>
      <c r="KM195" s="111"/>
      <c r="KN195" s="111"/>
      <c r="KO195" s="111"/>
      <c r="KP195" s="111"/>
      <c r="KQ195" s="111"/>
      <c r="KR195" s="111"/>
      <c r="KS195" s="111"/>
      <c r="KT195" s="111"/>
      <c r="KU195" s="111"/>
      <c r="KV195" s="111"/>
      <c r="KW195" s="111"/>
      <c r="KX195" s="111"/>
      <c r="KY195" s="111"/>
      <c r="KZ195" s="111"/>
      <c r="LA195" s="111"/>
      <c r="LB195" s="111"/>
      <c r="LC195" s="111"/>
      <c r="LD195" s="111"/>
      <c r="LE195" s="111"/>
      <c r="LF195" s="111"/>
      <c r="LG195" s="111"/>
      <c r="LH195" s="111"/>
      <c r="LI195" s="111"/>
      <c r="LJ195" s="111"/>
      <c r="LK195" s="111"/>
      <c r="LL195" s="111"/>
      <c r="LM195" s="111"/>
      <c r="LN195" s="111"/>
      <c r="LO195" s="111"/>
      <c r="LP195" s="111"/>
      <c r="LQ195" s="111"/>
      <c r="LR195" s="111"/>
      <c r="LS195" s="111"/>
      <c r="LT195" s="111"/>
      <c r="LU195" s="111"/>
      <c r="LV195" s="111"/>
      <c r="LW195" s="111"/>
      <c r="LX195" s="111"/>
      <c r="LY195" s="111"/>
      <c r="LZ195" s="111"/>
      <c r="MA195" s="111"/>
      <c r="MB195" s="111"/>
      <c r="MC195" s="111"/>
      <c r="MD195" s="111"/>
      <c r="ME195" s="111"/>
      <c r="MF195" s="111"/>
      <c r="MG195" s="111"/>
      <c r="MH195" s="111"/>
      <c r="MI195" s="111"/>
      <c r="MJ195" s="111"/>
      <c r="MK195" s="111"/>
      <c r="ML195" s="111"/>
      <c r="MM195" s="111"/>
      <c r="MN195" s="111"/>
      <c r="MO195" s="111"/>
      <c r="MP195" s="111"/>
      <c r="MQ195" s="111"/>
      <c r="MR195" s="111"/>
      <c r="MS195" s="111"/>
      <c r="MT195" s="111"/>
      <c r="MU195" s="111"/>
      <c r="MV195" s="111"/>
      <c r="MW195" s="111"/>
      <c r="MX195" s="111"/>
      <c r="MY195" s="111"/>
      <c r="MZ195" s="111"/>
      <c r="NA195" s="111"/>
      <c r="NB195" s="111"/>
      <c r="NC195" s="111"/>
      <c r="ND195" s="111"/>
      <c r="NE195" s="111"/>
      <c r="NF195" s="111"/>
      <c r="NG195" s="111"/>
      <c r="NH195" s="111"/>
      <c r="NI195" s="111"/>
      <c r="NJ195" s="111"/>
      <c r="NK195" s="111"/>
      <c r="NL195" s="111"/>
      <c r="NM195" s="111"/>
      <c r="NN195" s="111"/>
      <c r="NO195" s="111"/>
      <c r="NP195" s="111"/>
      <c r="NQ195" s="111"/>
      <c r="NR195" s="111"/>
      <c r="NS195" s="111"/>
      <c r="NT195" s="111"/>
      <c r="NU195" s="111"/>
      <c r="NV195" s="111"/>
      <c r="NW195" s="111"/>
      <c r="NX195" s="111"/>
    </row>
    <row r="196" spans="1:388" s="122" customFormat="1" ht="25.5" x14ac:dyDescent="0.2">
      <c r="A196" s="214" t="s">
        <v>370</v>
      </c>
      <c r="B196" s="21" t="s">
        <v>1</v>
      </c>
      <c r="C196" s="38" t="s">
        <v>164</v>
      </c>
      <c r="D196" s="38" t="s">
        <v>36</v>
      </c>
      <c r="E196" s="60">
        <v>1000000</v>
      </c>
      <c r="F196" s="190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1"/>
      <c r="HD196" s="111"/>
      <c r="HE196" s="111"/>
      <c r="HF196" s="111"/>
      <c r="HG196" s="111"/>
      <c r="HH196" s="111"/>
      <c r="HI196" s="111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1"/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1"/>
      <c r="JF196" s="111"/>
      <c r="JG196" s="111"/>
      <c r="JH196" s="111"/>
      <c r="JI196" s="111"/>
      <c r="JJ196" s="111"/>
      <c r="JK196" s="111"/>
      <c r="JL196" s="111"/>
      <c r="JM196" s="111"/>
      <c r="JN196" s="111"/>
      <c r="JO196" s="111"/>
      <c r="JP196" s="111"/>
      <c r="JQ196" s="111"/>
      <c r="JR196" s="111"/>
      <c r="JS196" s="111"/>
      <c r="JT196" s="111"/>
      <c r="JU196" s="111"/>
      <c r="JV196" s="111"/>
      <c r="JW196" s="111"/>
      <c r="JX196" s="111"/>
      <c r="JY196" s="111"/>
      <c r="JZ196" s="111"/>
      <c r="KA196" s="111"/>
      <c r="KB196" s="111"/>
      <c r="KC196" s="111"/>
      <c r="KD196" s="111"/>
      <c r="KE196" s="111"/>
      <c r="KF196" s="111"/>
      <c r="KG196" s="111"/>
      <c r="KH196" s="111"/>
      <c r="KI196" s="111"/>
      <c r="KJ196" s="111"/>
      <c r="KK196" s="111"/>
      <c r="KL196" s="111"/>
      <c r="KM196" s="111"/>
      <c r="KN196" s="111"/>
      <c r="KO196" s="111"/>
      <c r="KP196" s="111"/>
      <c r="KQ196" s="111"/>
      <c r="KR196" s="111"/>
      <c r="KS196" s="111"/>
      <c r="KT196" s="111"/>
      <c r="KU196" s="111"/>
      <c r="KV196" s="111"/>
      <c r="KW196" s="111"/>
      <c r="KX196" s="111"/>
      <c r="KY196" s="111"/>
      <c r="KZ196" s="111"/>
      <c r="LA196" s="111"/>
      <c r="LB196" s="111"/>
      <c r="LC196" s="111"/>
      <c r="LD196" s="111"/>
      <c r="LE196" s="111"/>
      <c r="LF196" s="111"/>
      <c r="LG196" s="111"/>
      <c r="LH196" s="111"/>
      <c r="LI196" s="111"/>
      <c r="LJ196" s="111"/>
      <c r="LK196" s="111"/>
      <c r="LL196" s="111"/>
      <c r="LM196" s="111"/>
      <c r="LN196" s="111"/>
      <c r="LO196" s="111"/>
      <c r="LP196" s="111"/>
      <c r="LQ196" s="111"/>
      <c r="LR196" s="111"/>
      <c r="LS196" s="111"/>
      <c r="LT196" s="111"/>
      <c r="LU196" s="111"/>
      <c r="LV196" s="111"/>
      <c r="LW196" s="111"/>
      <c r="LX196" s="111"/>
      <c r="LY196" s="111"/>
      <c r="LZ196" s="111"/>
      <c r="MA196" s="111"/>
      <c r="MB196" s="111"/>
      <c r="MC196" s="111"/>
      <c r="MD196" s="111"/>
      <c r="ME196" s="111"/>
      <c r="MF196" s="111"/>
      <c r="MG196" s="111"/>
      <c r="MH196" s="111"/>
      <c r="MI196" s="111"/>
      <c r="MJ196" s="111"/>
      <c r="MK196" s="111"/>
      <c r="ML196" s="111"/>
      <c r="MM196" s="111"/>
      <c r="MN196" s="111"/>
      <c r="MO196" s="111"/>
      <c r="MP196" s="111"/>
      <c r="MQ196" s="111"/>
      <c r="MR196" s="111"/>
      <c r="MS196" s="111"/>
      <c r="MT196" s="111"/>
      <c r="MU196" s="111"/>
      <c r="MV196" s="111"/>
      <c r="MW196" s="111"/>
      <c r="MX196" s="111"/>
      <c r="MY196" s="111"/>
      <c r="MZ196" s="111"/>
      <c r="NA196" s="111"/>
      <c r="NB196" s="111"/>
      <c r="NC196" s="111"/>
      <c r="ND196" s="111"/>
      <c r="NE196" s="111"/>
      <c r="NF196" s="111"/>
      <c r="NG196" s="111"/>
      <c r="NH196" s="111"/>
      <c r="NI196" s="111"/>
      <c r="NJ196" s="111"/>
      <c r="NK196" s="111"/>
      <c r="NL196" s="111"/>
      <c r="NM196" s="111"/>
      <c r="NN196" s="111"/>
      <c r="NO196" s="111"/>
      <c r="NP196" s="111"/>
      <c r="NQ196" s="111"/>
      <c r="NR196" s="111"/>
      <c r="NS196" s="111"/>
      <c r="NT196" s="111"/>
      <c r="NU196" s="111"/>
      <c r="NV196" s="111"/>
      <c r="NW196" s="111"/>
      <c r="NX196" s="111"/>
    </row>
    <row r="197" spans="1:388" s="136" customFormat="1" ht="25.5" x14ac:dyDescent="0.2">
      <c r="A197" s="214" t="s">
        <v>114</v>
      </c>
      <c r="B197" s="21" t="s">
        <v>1</v>
      </c>
      <c r="C197" s="38" t="s">
        <v>165</v>
      </c>
      <c r="D197" s="38" t="s">
        <v>5</v>
      </c>
      <c r="E197" s="60">
        <v>1488400</v>
      </c>
      <c r="F197" s="190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1"/>
      <c r="EY197" s="111"/>
      <c r="EZ197" s="111"/>
      <c r="FA197" s="111"/>
      <c r="FB197" s="111"/>
      <c r="FC197" s="111"/>
      <c r="FD197" s="111"/>
      <c r="FE197" s="111"/>
      <c r="FF197" s="111"/>
      <c r="FG197" s="111"/>
      <c r="FH197" s="111"/>
      <c r="FI197" s="111"/>
      <c r="FJ197" s="111"/>
      <c r="FK197" s="111"/>
      <c r="FL197" s="111"/>
      <c r="FM197" s="111"/>
      <c r="FN197" s="111"/>
      <c r="FO197" s="111"/>
      <c r="FP197" s="111"/>
      <c r="FQ197" s="111"/>
      <c r="FR197" s="111"/>
      <c r="FS197" s="111"/>
      <c r="FT197" s="111"/>
      <c r="FU197" s="111"/>
      <c r="FV197" s="111"/>
      <c r="FW197" s="111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1"/>
      <c r="HD197" s="111"/>
      <c r="HE197" s="111"/>
      <c r="HF197" s="111"/>
      <c r="HG197" s="111"/>
      <c r="HH197" s="111"/>
      <c r="HI197" s="111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1"/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  <c r="IY197" s="111"/>
      <c r="IZ197" s="111"/>
      <c r="JA197" s="111"/>
      <c r="JB197" s="111"/>
      <c r="JC197" s="111"/>
      <c r="JD197" s="111"/>
      <c r="JE197" s="111"/>
      <c r="JF197" s="111"/>
      <c r="JG197" s="111"/>
      <c r="JH197" s="111"/>
      <c r="JI197" s="111"/>
      <c r="JJ197" s="111"/>
      <c r="JK197" s="111"/>
      <c r="JL197" s="111"/>
      <c r="JM197" s="111"/>
      <c r="JN197" s="111"/>
      <c r="JO197" s="111"/>
      <c r="JP197" s="111"/>
      <c r="JQ197" s="111"/>
      <c r="JR197" s="111"/>
      <c r="JS197" s="111"/>
      <c r="JT197" s="111"/>
      <c r="JU197" s="111"/>
      <c r="JV197" s="111"/>
      <c r="JW197" s="111"/>
      <c r="JX197" s="111"/>
      <c r="JY197" s="111"/>
      <c r="JZ197" s="111"/>
      <c r="KA197" s="111"/>
      <c r="KB197" s="111"/>
      <c r="KC197" s="111"/>
      <c r="KD197" s="111"/>
      <c r="KE197" s="111"/>
      <c r="KF197" s="111"/>
      <c r="KG197" s="111"/>
      <c r="KH197" s="111"/>
      <c r="KI197" s="111"/>
      <c r="KJ197" s="111"/>
      <c r="KK197" s="111"/>
      <c r="KL197" s="111"/>
      <c r="KM197" s="111"/>
      <c r="KN197" s="111"/>
      <c r="KO197" s="111"/>
      <c r="KP197" s="111"/>
      <c r="KQ197" s="111"/>
      <c r="KR197" s="111"/>
      <c r="KS197" s="111"/>
      <c r="KT197" s="111"/>
      <c r="KU197" s="111"/>
      <c r="KV197" s="111"/>
      <c r="KW197" s="111"/>
      <c r="KX197" s="111"/>
      <c r="KY197" s="111"/>
      <c r="KZ197" s="111"/>
      <c r="LA197" s="111"/>
      <c r="LB197" s="111"/>
      <c r="LC197" s="111"/>
      <c r="LD197" s="111"/>
      <c r="LE197" s="111"/>
      <c r="LF197" s="111"/>
      <c r="LG197" s="111"/>
      <c r="LH197" s="111"/>
      <c r="LI197" s="111"/>
      <c r="LJ197" s="111"/>
      <c r="LK197" s="111"/>
      <c r="LL197" s="111"/>
      <c r="LM197" s="111"/>
      <c r="LN197" s="111"/>
      <c r="LO197" s="111"/>
      <c r="LP197" s="111"/>
      <c r="LQ197" s="111"/>
      <c r="LR197" s="111"/>
      <c r="LS197" s="111"/>
      <c r="LT197" s="111"/>
      <c r="LU197" s="111"/>
      <c r="LV197" s="111"/>
      <c r="LW197" s="111"/>
      <c r="LX197" s="111"/>
      <c r="LY197" s="111"/>
      <c r="LZ197" s="111"/>
      <c r="MA197" s="111"/>
      <c r="MB197" s="111"/>
      <c r="MC197" s="111"/>
      <c r="MD197" s="111"/>
      <c r="ME197" s="111"/>
      <c r="MF197" s="111"/>
      <c r="MG197" s="111"/>
      <c r="MH197" s="111"/>
      <c r="MI197" s="111"/>
      <c r="MJ197" s="111"/>
      <c r="MK197" s="111"/>
      <c r="ML197" s="111"/>
      <c r="MM197" s="111"/>
      <c r="MN197" s="111"/>
      <c r="MO197" s="111"/>
      <c r="MP197" s="111"/>
      <c r="MQ197" s="111"/>
      <c r="MR197" s="111"/>
      <c r="MS197" s="111"/>
      <c r="MT197" s="111"/>
      <c r="MU197" s="111"/>
      <c r="MV197" s="111"/>
      <c r="MW197" s="111"/>
      <c r="MX197" s="111"/>
      <c r="MY197" s="111"/>
      <c r="MZ197" s="111"/>
      <c r="NA197" s="111"/>
      <c r="NB197" s="111"/>
      <c r="NC197" s="111"/>
      <c r="ND197" s="111"/>
      <c r="NE197" s="111"/>
      <c r="NF197" s="111"/>
      <c r="NG197" s="111"/>
      <c r="NH197" s="111"/>
      <c r="NI197" s="111"/>
      <c r="NJ197" s="111"/>
      <c r="NK197" s="111"/>
      <c r="NL197" s="111"/>
      <c r="NM197" s="111"/>
      <c r="NN197" s="111"/>
      <c r="NO197" s="111"/>
      <c r="NP197" s="111"/>
      <c r="NQ197" s="111"/>
      <c r="NR197" s="111"/>
      <c r="NS197" s="111"/>
      <c r="NT197" s="111"/>
      <c r="NU197" s="111"/>
      <c r="NV197" s="111"/>
      <c r="NW197" s="111"/>
      <c r="NX197" s="111"/>
    </row>
    <row r="198" spans="1:388" s="136" customFormat="1" ht="25.5" x14ac:dyDescent="0.2">
      <c r="A198" s="214" t="s">
        <v>371</v>
      </c>
      <c r="B198" s="21" t="s">
        <v>1</v>
      </c>
      <c r="C198" s="38" t="s">
        <v>166</v>
      </c>
      <c r="D198" s="38" t="s">
        <v>36</v>
      </c>
      <c r="E198" s="60">
        <v>700000</v>
      </c>
      <c r="F198" s="190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1"/>
      <c r="EQ198" s="111"/>
      <c r="ER198" s="111"/>
      <c r="ES198" s="111"/>
      <c r="ET198" s="111"/>
      <c r="EU198" s="111"/>
      <c r="EV198" s="111"/>
      <c r="EW198" s="111"/>
      <c r="EX198" s="111"/>
      <c r="EY198" s="111"/>
      <c r="EZ198" s="111"/>
      <c r="FA198" s="111"/>
      <c r="FB198" s="111"/>
      <c r="FC198" s="111"/>
      <c r="FD198" s="111"/>
      <c r="FE198" s="111"/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1"/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1"/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1"/>
      <c r="JF198" s="111"/>
      <c r="JG198" s="111"/>
      <c r="JH198" s="111"/>
      <c r="JI198" s="111"/>
      <c r="JJ198" s="111"/>
      <c r="JK198" s="111"/>
      <c r="JL198" s="111"/>
      <c r="JM198" s="111"/>
      <c r="JN198" s="111"/>
      <c r="JO198" s="111"/>
      <c r="JP198" s="111"/>
      <c r="JQ198" s="111"/>
      <c r="JR198" s="111"/>
      <c r="JS198" s="111"/>
      <c r="JT198" s="111"/>
      <c r="JU198" s="111"/>
      <c r="JV198" s="111"/>
      <c r="JW198" s="111"/>
      <c r="JX198" s="111"/>
      <c r="JY198" s="111"/>
      <c r="JZ198" s="111"/>
      <c r="KA198" s="111"/>
      <c r="KB198" s="111"/>
      <c r="KC198" s="111"/>
      <c r="KD198" s="111"/>
      <c r="KE198" s="111"/>
      <c r="KF198" s="111"/>
      <c r="KG198" s="111"/>
      <c r="KH198" s="111"/>
      <c r="KI198" s="111"/>
      <c r="KJ198" s="111"/>
      <c r="KK198" s="111"/>
      <c r="KL198" s="111"/>
      <c r="KM198" s="111"/>
      <c r="KN198" s="111"/>
      <c r="KO198" s="111"/>
      <c r="KP198" s="111"/>
      <c r="KQ198" s="111"/>
      <c r="KR198" s="111"/>
      <c r="KS198" s="111"/>
      <c r="KT198" s="111"/>
      <c r="KU198" s="111"/>
      <c r="KV198" s="111"/>
      <c r="KW198" s="111"/>
      <c r="KX198" s="111"/>
      <c r="KY198" s="111"/>
      <c r="KZ198" s="111"/>
      <c r="LA198" s="111"/>
      <c r="LB198" s="111"/>
      <c r="LC198" s="111"/>
      <c r="LD198" s="111"/>
      <c r="LE198" s="111"/>
      <c r="LF198" s="111"/>
      <c r="LG198" s="111"/>
      <c r="LH198" s="111"/>
      <c r="LI198" s="111"/>
      <c r="LJ198" s="111"/>
      <c r="LK198" s="111"/>
      <c r="LL198" s="111"/>
      <c r="LM198" s="111"/>
      <c r="LN198" s="111"/>
      <c r="LO198" s="111"/>
      <c r="LP198" s="111"/>
      <c r="LQ198" s="111"/>
      <c r="LR198" s="111"/>
      <c r="LS198" s="111"/>
      <c r="LT198" s="111"/>
      <c r="LU198" s="111"/>
      <c r="LV198" s="111"/>
      <c r="LW198" s="111"/>
      <c r="LX198" s="111"/>
      <c r="LY198" s="111"/>
      <c r="LZ198" s="111"/>
      <c r="MA198" s="111"/>
      <c r="MB198" s="111"/>
      <c r="MC198" s="111"/>
      <c r="MD198" s="111"/>
      <c r="ME198" s="111"/>
      <c r="MF198" s="111"/>
      <c r="MG198" s="111"/>
      <c r="MH198" s="111"/>
      <c r="MI198" s="111"/>
      <c r="MJ198" s="111"/>
      <c r="MK198" s="111"/>
      <c r="ML198" s="111"/>
      <c r="MM198" s="111"/>
      <c r="MN198" s="111"/>
      <c r="MO198" s="111"/>
      <c r="MP198" s="111"/>
      <c r="MQ198" s="111"/>
      <c r="MR198" s="111"/>
      <c r="MS198" s="111"/>
      <c r="MT198" s="111"/>
      <c r="MU198" s="111"/>
      <c r="MV198" s="111"/>
      <c r="MW198" s="111"/>
      <c r="MX198" s="111"/>
      <c r="MY198" s="111"/>
      <c r="MZ198" s="111"/>
      <c r="NA198" s="111"/>
      <c r="NB198" s="111"/>
      <c r="NC198" s="111"/>
      <c r="ND198" s="111"/>
      <c r="NE198" s="111"/>
      <c r="NF198" s="111"/>
      <c r="NG198" s="111"/>
      <c r="NH198" s="111"/>
      <c r="NI198" s="111"/>
      <c r="NJ198" s="111"/>
      <c r="NK198" s="111"/>
      <c r="NL198" s="111"/>
      <c r="NM198" s="111"/>
      <c r="NN198" s="111"/>
      <c r="NO198" s="111"/>
      <c r="NP198" s="111"/>
      <c r="NQ198" s="111"/>
      <c r="NR198" s="111"/>
      <c r="NS198" s="111"/>
      <c r="NT198" s="111"/>
      <c r="NU198" s="111"/>
      <c r="NV198" s="111"/>
      <c r="NW198" s="111"/>
      <c r="NX198" s="111"/>
    </row>
    <row r="199" spans="1:388" s="137" customFormat="1" ht="25.5" customHeight="1" x14ac:dyDescent="0.2">
      <c r="A199" s="214" t="s">
        <v>372</v>
      </c>
      <c r="B199" s="21" t="s">
        <v>1</v>
      </c>
      <c r="C199" s="38" t="s">
        <v>366</v>
      </c>
      <c r="D199" s="38" t="s">
        <v>36</v>
      </c>
      <c r="E199" s="60">
        <v>827000</v>
      </c>
      <c r="F199" s="190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1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1"/>
      <c r="HD199" s="111"/>
      <c r="HE199" s="111"/>
      <c r="HF199" s="111"/>
      <c r="HG199" s="111"/>
      <c r="HH199" s="111"/>
      <c r="HI199" s="111"/>
      <c r="HJ199" s="111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1"/>
      <c r="HZ199" s="111"/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  <c r="IY199" s="111"/>
      <c r="IZ199" s="111"/>
      <c r="JA199" s="111"/>
      <c r="JB199" s="111"/>
      <c r="JC199" s="111"/>
      <c r="JD199" s="111"/>
      <c r="JE199" s="111"/>
      <c r="JF199" s="111"/>
      <c r="JG199" s="111"/>
      <c r="JH199" s="111"/>
      <c r="JI199" s="111"/>
      <c r="JJ199" s="111"/>
      <c r="JK199" s="111"/>
      <c r="JL199" s="111"/>
      <c r="JM199" s="111"/>
      <c r="JN199" s="111"/>
      <c r="JO199" s="111"/>
      <c r="JP199" s="111"/>
      <c r="JQ199" s="111"/>
      <c r="JR199" s="111"/>
      <c r="JS199" s="111"/>
      <c r="JT199" s="111"/>
      <c r="JU199" s="111"/>
      <c r="JV199" s="111"/>
      <c r="JW199" s="111"/>
      <c r="JX199" s="111"/>
      <c r="JY199" s="111"/>
      <c r="JZ199" s="111"/>
      <c r="KA199" s="111"/>
      <c r="KB199" s="111"/>
      <c r="KC199" s="111"/>
      <c r="KD199" s="111"/>
      <c r="KE199" s="111"/>
      <c r="KF199" s="111"/>
      <c r="KG199" s="111"/>
      <c r="KH199" s="111"/>
      <c r="KI199" s="111"/>
      <c r="KJ199" s="111"/>
      <c r="KK199" s="111"/>
      <c r="KL199" s="111"/>
      <c r="KM199" s="111"/>
      <c r="KN199" s="111"/>
      <c r="KO199" s="111"/>
      <c r="KP199" s="111"/>
      <c r="KQ199" s="111"/>
      <c r="KR199" s="111"/>
      <c r="KS199" s="111"/>
      <c r="KT199" s="111"/>
      <c r="KU199" s="111"/>
      <c r="KV199" s="111"/>
      <c r="KW199" s="111"/>
      <c r="KX199" s="111"/>
      <c r="KY199" s="111"/>
      <c r="KZ199" s="111"/>
      <c r="LA199" s="111"/>
      <c r="LB199" s="111"/>
      <c r="LC199" s="111"/>
      <c r="LD199" s="111"/>
      <c r="LE199" s="111"/>
      <c r="LF199" s="111"/>
      <c r="LG199" s="111"/>
      <c r="LH199" s="111"/>
      <c r="LI199" s="111"/>
      <c r="LJ199" s="111"/>
      <c r="LK199" s="111"/>
      <c r="LL199" s="111"/>
      <c r="LM199" s="111"/>
      <c r="LN199" s="111"/>
      <c r="LO199" s="111"/>
      <c r="LP199" s="111"/>
      <c r="LQ199" s="111"/>
      <c r="LR199" s="111"/>
      <c r="LS199" s="111"/>
      <c r="LT199" s="111"/>
      <c r="LU199" s="111"/>
      <c r="LV199" s="111"/>
      <c r="LW199" s="111"/>
      <c r="LX199" s="111"/>
      <c r="LY199" s="111"/>
      <c r="LZ199" s="111"/>
      <c r="MA199" s="111"/>
      <c r="MB199" s="111"/>
      <c r="MC199" s="111"/>
      <c r="MD199" s="111"/>
      <c r="ME199" s="111"/>
      <c r="MF199" s="111"/>
      <c r="MG199" s="111"/>
      <c r="MH199" s="111"/>
      <c r="MI199" s="111"/>
      <c r="MJ199" s="111"/>
      <c r="MK199" s="111"/>
      <c r="ML199" s="111"/>
      <c r="MM199" s="111"/>
      <c r="MN199" s="111"/>
      <c r="MO199" s="111"/>
      <c r="MP199" s="111"/>
      <c r="MQ199" s="111"/>
      <c r="MR199" s="111"/>
      <c r="MS199" s="111"/>
      <c r="MT199" s="111"/>
      <c r="MU199" s="111"/>
      <c r="MV199" s="111"/>
      <c r="MW199" s="111"/>
      <c r="MX199" s="111"/>
      <c r="MY199" s="111"/>
      <c r="MZ199" s="111"/>
      <c r="NA199" s="111"/>
      <c r="NB199" s="111"/>
      <c r="NC199" s="111"/>
      <c r="ND199" s="111"/>
      <c r="NE199" s="111"/>
      <c r="NF199" s="111"/>
      <c r="NG199" s="111"/>
      <c r="NH199" s="111"/>
      <c r="NI199" s="111"/>
      <c r="NJ199" s="111"/>
      <c r="NK199" s="111"/>
      <c r="NL199" s="111"/>
      <c r="NM199" s="111"/>
      <c r="NN199" s="111"/>
      <c r="NO199" s="111"/>
      <c r="NP199" s="111"/>
      <c r="NQ199" s="111"/>
      <c r="NR199" s="111"/>
      <c r="NS199" s="111"/>
      <c r="NT199" s="111"/>
      <c r="NU199" s="111"/>
      <c r="NV199" s="111"/>
      <c r="NW199" s="111"/>
      <c r="NX199" s="111"/>
    </row>
    <row r="200" spans="1:388" s="138" customFormat="1" ht="14.25" x14ac:dyDescent="0.2">
      <c r="A200" s="219" t="s">
        <v>27</v>
      </c>
      <c r="B200" s="27"/>
      <c r="C200" s="99"/>
      <c r="D200" s="99"/>
      <c r="E200" s="28">
        <f>SUM(E189:E199)</f>
        <v>12188697</v>
      </c>
      <c r="F200" s="220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  <c r="BH200" s="119"/>
      <c r="BI200" s="119"/>
      <c r="BJ200" s="119"/>
      <c r="BK200" s="119"/>
      <c r="BL200" s="119"/>
      <c r="BM200" s="119"/>
      <c r="BN200" s="119"/>
      <c r="BO200" s="119"/>
      <c r="BP200" s="119"/>
      <c r="BQ200" s="119"/>
      <c r="BR200" s="119"/>
      <c r="BS200" s="119"/>
      <c r="BT200" s="119"/>
      <c r="BU200" s="119"/>
      <c r="BV200" s="119"/>
      <c r="BW200" s="119"/>
      <c r="BX200" s="119"/>
      <c r="BY200" s="119"/>
      <c r="BZ200" s="119"/>
      <c r="CA200" s="119"/>
      <c r="CB200" s="119"/>
      <c r="CC200" s="119"/>
      <c r="CD200" s="119"/>
      <c r="CE200" s="119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  <c r="CR200" s="119"/>
      <c r="CS200" s="119"/>
      <c r="CT200" s="119"/>
      <c r="CU200" s="119"/>
      <c r="CV200" s="119"/>
      <c r="CW200" s="119"/>
      <c r="CX200" s="119"/>
      <c r="CY200" s="119"/>
      <c r="CZ200" s="119"/>
      <c r="DA200" s="119"/>
      <c r="DB200" s="119"/>
      <c r="DC200" s="119"/>
      <c r="DD200" s="119"/>
      <c r="DE200" s="119"/>
      <c r="DF200" s="119"/>
      <c r="DG200" s="119"/>
      <c r="DH200" s="119"/>
      <c r="DI200" s="119"/>
      <c r="DJ200" s="119"/>
      <c r="DK200" s="119"/>
      <c r="DL200" s="119"/>
      <c r="DM200" s="119"/>
      <c r="DN200" s="119"/>
      <c r="DO200" s="119"/>
      <c r="DP200" s="119"/>
      <c r="DQ200" s="119"/>
      <c r="DR200" s="119"/>
      <c r="DS200" s="119"/>
      <c r="DT200" s="119"/>
      <c r="DU200" s="119"/>
      <c r="DV200" s="119"/>
      <c r="DW200" s="119"/>
      <c r="DX200" s="119"/>
      <c r="DY200" s="119"/>
      <c r="DZ200" s="119"/>
      <c r="EA200" s="119"/>
      <c r="EB200" s="119"/>
      <c r="EC200" s="119"/>
      <c r="ED200" s="119"/>
      <c r="EE200" s="119"/>
      <c r="EF200" s="119"/>
      <c r="EG200" s="119"/>
      <c r="EH200" s="119"/>
      <c r="EI200" s="119"/>
      <c r="EJ200" s="119"/>
      <c r="EK200" s="119"/>
      <c r="EL200" s="119"/>
      <c r="EM200" s="119"/>
      <c r="EN200" s="119"/>
      <c r="EO200" s="119"/>
      <c r="EP200" s="119"/>
      <c r="EQ200" s="119"/>
      <c r="ER200" s="119"/>
      <c r="ES200" s="119"/>
      <c r="ET200" s="119"/>
      <c r="EU200" s="119"/>
      <c r="EV200" s="119"/>
      <c r="EW200" s="119"/>
      <c r="EX200" s="119"/>
      <c r="EY200" s="119"/>
      <c r="EZ200" s="119"/>
      <c r="FA200" s="119"/>
      <c r="FB200" s="119"/>
      <c r="FC200" s="119"/>
      <c r="FD200" s="119"/>
      <c r="FE200" s="119"/>
      <c r="FF200" s="119"/>
      <c r="FG200" s="119"/>
      <c r="FH200" s="119"/>
      <c r="FI200" s="119"/>
      <c r="FJ200" s="119"/>
      <c r="FK200" s="119"/>
      <c r="FL200" s="119"/>
      <c r="FM200" s="119"/>
      <c r="FN200" s="119"/>
      <c r="FO200" s="119"/>
      <c r="FP200" s="119"/>
      <c r="FQ200" s="119"/>
      <c r="FR200" s="119"/>
      <c r="FS200" s="119"/>
      <c r="FT200" s="119"/>
      <c r="FU200" s="119"/>
      <c r="FV200" s="119"/>
      <c r="FW200" s="119"/>
      <c r="FX200" s="119"/>
      <c r="FY200" s="119"/>
      <c r="FZ200" s="119"/>
      <c r="GA200" s="119"/>
      <c r="GB200" s="119"/>
      <c r="GC200" s="119"/>
      <c r="GD200" s="119"/>
      <c r="GE200" s="119"/>
      <c r="GF200" s="119"/>
      <c r="GG200" s="119"/>
      <c r="GH200" s="119"/>
      <c r="GI200" s="119"/>
      <c r="GJ200" s="119"/>
      <c r="GK200" s="119"/>
      <c r="GL200" s="119"/>
      <c r="GM200" s="119"/>
      <c r="GN200" s="119"/>
      <c r="GO200" s="119"/>
      <c r="GP200" s="119"/>
      <c r="GQ200" s="119"/>
      <c r="GR200" s="119"/>
      <c r="GS200" s="119"/>
      <c r="GT200" s="119"/>
      <c r="GU200" s="119"/>
      <c r="GV200" s="119"/>
      <c r="GW200" s="119"/>
      <c r="GX200" s="119"/>
      <c r="GY200" s="119"/>
      <c r="GZ200" s="119"/>
      <c r="HA200" s="119"/>
      <c r="HB200" s="119"/>
      <c r="HC200" s="119"/>
      <c r="HD200" s="119"/>
      <c r="HE200" s="119"/>
      <c r="HF200" s="119"/>
      <c r="HG200" s="119"/>
      <c r="HH200" s="119"/>
      <c r="HI200" s="119"/>
      <c r="HJ200" s="119"/>
      <c r="HK200" s="119"/>
      <c r="HL200" s="119"/>
      <c r="HM200" s="119"/>
      <c r="HN200" s="119"/>
      <c r="HO200" s="119"/>
      <c r="HP200" s="119"/>
      <c r="HQ200" s="119"/>
      <c r="HR200" s="119"/>
      <c r="HS200" s="119"/>
      <c r="HT200" s="119"/>
      <c r="HU200" s="119"/>
      <c r="HV200" s="119"/>
      <c r="HW200" s="119"/>
      <c r="HX200" s="119"/>
      <c r="HY200" s="119"/>
      <c r="HZ200" s="119"/>
      <c r="IA200" s="119"/>
      <c r="IB200" s="119"/>
      <c r="IC200" s="119"/>
      <c r="ID200" s="119"/>
      <c r="IE200" s="119"/>
      <c r="IF200" s="119"/>
      <c r="IG200" s="119"/>
      <c r="IH200" s="119"/>
      <c r="II200" s="119"/>
      <c r="IJ200" s="119"/>
      <c r="IK200" s="119"/>
      <c r="IL200" s="119"/>
      <c r="IM200" s="119"/>
      <c r="IN200" s="119"/>
      <c r="IO200" s="119"/>
      <c r="IP200" s="119"/>
      <c r="IQ200" s="119"/>
      <c r="IR200" s="119"/>
      <c r="IS200" s="119"/>
      <c r="IT200" s="119"/>
      <c r="IU200" s="119"/>
      <c r="IV200" s="119"/>
      <c r="IW200" s="119"/>
      <c r="IX200" s="119"/>
      <c r="IY200" s="119"/>
      <c r="IZ200" s="119"/>
      <c r="JA200" s="119"/>
      <c r="JB200" s="119"/>
      <c r="JC200" s="119"/>
      <c r="JD200" s="119"/>
      <c r="JE200" s="119"/>
      <c r="JF200" s="119"/>
      <c r="JG200" s="119"/>
      <c r="JH200" s="119"/>
      <c r="JI200" s="119"/>
      <c r="JJ200" s="119"/>
      <c r="JK200" s="119"/>
      <c r="JL200" s="119"/>
      <c r="JM200" s="119"/>
      <c r="JN200" s="119"/>
      <c r="JO200" s="119"/>
      <c r="JP200" s="119"/>
      <c r="JQ200" s="119"/>
      <c r="JR200" s="119"/>
      <c r="JS200" s="119"/>
      <c r="JT200" s="119"/>
      <c r="JU200" s="119"/>
      <c r="JV200" s="119"/>
      <c r="JW200" s="119"/>
      <c r="JX200" s="119"/>
      <c r="JY200" s="119"/>
      <c r="JZ200" s="119"/>
      <c r="KA200" s="119"/>
      <c r="KB200" s="119"/>
      <c r="KC200" s="119"/>
      <c r="KD200" s="119"/>
      <c r="KE200" s="119"/>
      <c r="KF200" s="119"/>
      <c r="KG200" s="119"/>
      <c r="KH200" s="119"/>
      <c r="KI200" s="119"/>
      <c r="KJ200" s="119"/>
      <c r="KK200" s="119"/>
      <c r="KL200" s="119"/>
      <c r="KM200" s="119"/>
      <c r="KN200" s="119"/>
      <c r="KO200" s="119"/>
      <c r="KP200" s="119"/>
      <c r="KQ200" s="119"/>
      <c r="KR200" s="119"/>
      <c r="KS200" s="119"/>
      <c r="KT200" s="119"/>
      <c r="KU200" s="119"/>
      <c r="KV200" s="119"/>
      <c r="KW200" s="119"/>
      <c r="KX200" s="119"/>
      <c r="KY200" s="119"/>
      <c r="KZ200" s="119"/>
      <c r="LA200" s="119"/>
      <c r="LB200" s="119"/>
      <c r="LC200" s="119"/>
      <c r="LD200" s="119"/>
      <c r="LE200" s="119"/>
      <c r="LF200" s="119"/>
      <c r="LG200" s="119"/>
      <c r="LH200" s="119"/>
      <c r="LI200" s="119"/>
      <c r="LJ200" s="119"/>
      <c r="LK200" s="119"/>
      <c r="LL200" s="119"/>
      <c r="LM200" s="119"/>
      <c r="LN200" s="119"/>
      <c r="LO200" s="119"/>
      <c r="LP200" s="119"/>
      <c r="LQ200" s="119"/>
      <c r="LR200" s="119"/>
      <c r="LS200" s="119"/>
      <c r="LT200" s="119"/>
      <c r="LU200" s="119"/>
      <c r="LV200" s="119"/>
      <c r="LW200" s="119"/>
      <c r="LX200" s="119"/>
      <c r="LY200" s="119"/>
      <c r="LZ200" s="119"/>
      <c r="MA200" s="119"/>
      <c r="MB200" s="119"/>
      <c r="MC200" s="119"/>
      <c r="MD200" s="119"/>
      <c r="ME200" s="119"/>
      <c r="MF200" s="119"/>
      <c r="MG200" s="119"/>
      <c r="MH200" s="119"/>
      <c r="MI200" s="119"/>
      <c r="MJ200" s="119"/>
      <c r="MK200" s="119"/>
      <c r="ML200" s="119"/>
      <c r="MM200" s="119"/>
      <c r="MN200" s="119"/>
      <c r="MO200" s="119"/>
      <c r="MP200" s="119"/>
      <c r="MQ200" s="119"/>
      <c r="MR200" s="119"/>
      <c r="MS200" s="119"/>
      <c r="MT200" s="119"/>
      <c r="MU200" s="119"/>
      <c r="MV200" s="119"/>
      <c r="MW200" s="119"/>
      <c r="MX200" s="119"/>
      <c r="MY200" s="119"/>
      <c r="MZ200" s="119"/>
      <c r="NA200" s="119"/>
      <c r="NB200" s="119"/>
      <c r="NC200" s="119"/>
      <c r="ND200" s="119"/>
      <c r="NE200" s="119"/>
      <c r="NF200" s="119"/>
      <c r="NG200" s="119"/>
      <c r="NH200" s="119"/>
      <c r="NI200" s="119"/>
      <c r="NJ200" s="119"/>
      <c r="NK200" s="119"/>
      <c r="NL200" s="119"/>
      <c r="NM200" s="119"/>
      <c r="NN200" s="119"/>
      <c r="NO200" s="119"/>
      <c r="NP200" s="119"/>
      <c r="NQ200" s="119"/>
      <c r="NR200" s="119"/>
      <c r="NS200" s="119"/>
      <c r="NT200" s="119"/>
      <c r="NU200" s="119"/>
      <c r="NV200" s="119"/>
      <c r="NW200" s="119"/>
      <c r="NX200" s="119"/>
    </row>
    <row r="201" spans="1:388" s="138" customFormat="1" ht="14.25" x14ac:dyDescent="0.2">
      <c r="A201" s="221"/>
      <c r="B201" s="74"/>
      <c r="C201" s="75"/>
      <c r="D201" s="76"/>
      <c r="E201" s="77"/>
      <c r="F201" s="222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119"/>
      <c r="BL201" s="119"/>
      <c r="BM201" s="119"/>
      <c r="BN201" s="119"/>
      <c r="BO201" s="119"/>
      <c r="BP201" s="119"/>
      <c r="BQ201" s="119"/>
      <c r="BR201" s="119"/>
      <c r="BS201" s="119"/>
      <c r="BT201" s="119"/>
      <c r="BU201" s="119"/>
      <c r="BV201" s="119"/>
      <c r="BW201" s="119"/>
      <c r="BX201" s="119"/>
      <c r="BY201" s="119"/>
      <c r="BZ201" s="119"/>
      <c r="CA201" s="119"/>
      <c r="CB201" s="119"/>
      <c r="CC201" s="119"/>
      <c r="CD201" s="119"/>
      <c r="CE201" s="119"/>
      <c r="CF201" s="119"/>
      <c r="CG201" s="119"/>
      <c r="CH201" s="119"/>
      <c r="CI201" s="119"/>
      <c r="CJ201" s="119"/>
      <c r="CK201" s="119"/>
      <c r="CL201" s="119"/>
      <c r="CM201" s="119"/>
      <c r="CN201" s="119"/>
      <c r="CO201" s="119"/>
      <c r="CP201" s="119"/>
      <c r="CQ201" s="119"/>
      <c r="CR201" s="119"/>
      <c r="CS201" s="119"/>
      <c r="CT201" s="119"/>
      <c r="CU201" s="119"/>
      <c r="CV201" s="119"/>
      <c r="CW201" s="119"/>
      <c r="CX201" s="119"/>
      <c r="CY201" s="119"/>
      <c r="CZ201" s="119"/>
      <c r="DA201" s="119"/>
      <c r="DB201" s="119"/>
      <c r="DC201" s="119"/>
      <c r="DD201" s="119"/>
      <c r="DE201" s="119"/>
      <c r="DF201" s="119"/>
      <c r="DG201" s="119"/>
      <c r="DH201" s="119"/>
      <c r="DI201" s="119"/>
      <c r="DJ201" s="119"/>
      <c r="DK201" s="119"/>
      <c r="DL201" s="119"/>
      <c r="DM201" s="119"/>
      <c r="DN201" s="119"/>
      <c r="DO201" s="119"/>
      <c r="DP201" s="119"/>
      <c r="DQ201" s="119"/>
      <c r="DR201" s="119"/>
      <c r="DS201" s="119"/>
      <c r="DT201" s="119"/>
      <c r="DU201" s="119"/>
      <c r="DV201" s="119"/>
      <c r="DW201" s="119"/>
      <c r="DX201" s="119"/>
      <c r="DY201" s="119"/>
      <c r="DZ201" s="119"/>
      <c r="EA201" s="119"/>
      <c r="EB201" s="119"/>
      <c r="EC201" s="119"/>
      <c r="ED201" s="119"/>
      <c r="EE201" s="119"/>
      <c r="EF201" s="119"/>
      <c r="EG201" s="119"/>
      <c r="EH201" s="119"/>
      <c r="EI201" s="119"/>
      <c r="EJ201" s="119"/>
      <c r="EK201" s="119"/>
      <c r="EL201" s="119"/>
      <c r="EM201" s="119"/>
      <c r="EN201" s="119"/>
      <c r="EO201" s="119"/>
      <c r="EP201" s="119"/>
      <c r="EQ201" s="119"/>
      <c r="ER201" s="119"/>
      <c r="ES201" s="119"/>
      <c r="ET201" s="119"/>
      <c r="EU201" s="119"/>
      <c r="EV201" s="119"/>
      <c r="EW201" s="119"/>
      <c r="EX201" s="119"/>
      <c r="EY201" s="119"/>
      <c r="EZ201" s="119"/>
      <c r="FA201" s="119"/>
      <c r="FB201" s="119"/>
      <c r="FC201" s="119"/>
      <c r="FD201" s="119"/>
      <c r="FE201" s="119"/>
      <c r="FF201" s="119"/>
      <c r="FG201" s="119"/>
      <c r="FH201" s="119"/>
      <c r="FI201" s="119"/>
      <c r="FJ201" s="119"/>
      <c r="FK201" s="119"/>
      <c r="FL201" s="119"/>
      <c r="FM201" s="119"/>
      <c r="FN201" s="119"/>
      <c r="FO201" s="119"/>
      <c r="FP201" s="119"/>
      <c r="FQ201" s="119"/>
      <c r="FR201" s="119"/>
      <c r="FS201" s="119"/>
      <c r="FT201" s="119"/>
      <c r="FU201" s="119"/>
      <c r="FV201" s="119"/>
      <c r="FW201" s="119"/>
      <c r="FX201" s="119"/>
      <c r="FY201" s="119"/>
      <c r="FZ201" s="119"/>
      <c r="GA201" s="119"/>
      <c r="GB201" s="119"/>
      <c r="GC201" s="119"/>
      <c r="GD201" s="119"/>
      <c r="GE201" s="119"/>
      <c r="GF201" s="119"/>
      <c r="GG201" s="119"/>
      <c r="GH201" s="119"/>
      <c r="GI201" s="119"/>
      <c r="GJ201" s="119"/>
      <c r="GK201" s="119"/>
      <c r="GL201" s="119"/>
      <c r="GM201" s="119"/>
      <c r="GN201" s="119"/>
      <c r="GO201" s="119"/>
      <c r="GP201" s="119"/>
      <c r="GQ201" s="119"/>
      <c r="GR201" s="119"/>
      <c r="GS201" s="119"/>
      <c r="GT201" s="119"/>
      <c r="GU201" s="119"/>
      <c r="GV201" s="119"/>
      <c r="GW201" s="119"/>
      <c r="GX201" s="119"/>
      <c r="GY201" s="119"/>
      <c r="GZ201" s="119"/>
      <c r="HA201" s="119"/>
      <c r="HB201" s="119"/>
      <c r="HC201" s="119"/>
      <c r="HD201" s="119"/>
      <c r="HE201" s="119"/>
      <c r="HF201" s="119"/>
      <c r="HG201" s="119"/>
      <c r="HH201" s="119"/>
      <c r="HI201" s="119"/>
      <c r="HJ201" s="119"/>
      <c r="HK201" s="119"/>
      <c r="HL201" s="119"/>
      <c r="HM201" s="119"/>
      <c r="HN201" s="119"/>
      <c r="HO201" s="119"/>
      <c r="HP201" s="119"/>
      <c r="HQ201" s="119"/>
      <c r="HR201" s="119"/>
      <c r="HS201" s="119"/>
      <c r="HT201" s="119"/>
      <c r="HU201" s="119"/>
      <c r="HV201" s="119"/>
      <c r="HW201" s="119"/>
      <c r="HX201" s="119"/>
      <c r="HY201" s="119"/>
      <c r="HZ201" s="119"/>
      <c r="IA201" s="119"/>
      <c r="IB201" s="119"/>
      <c r="IC201" s="119"/>
      <c r="ID201" s="119"/>
      <c r="IE201" s="119"/>
      <c r="IF201" s="119"/>
      <c r="IG201" s="119"/>
      <c r="IH201" s="119"/>
      <c r="II201" s="119"/>
      <c r="IJ201" s="119"/>
      <c r="IK201" s="119"/>
      <c r="IL201" s="119"/>
      <c r="IM201" s="119"/>
      <c r="IN201" s="119"/>
      <c r="IO201" s="119"/>
      <c r="IP201" s="119"/>
      <c r="IQ201" s="119"/>
      <c r="IR201" s="119"/>
      <c r="IS201" s="119"/>
      <c r="IT201" s="119"/>
      <c r="IU201" s="119"/>
      <c r="IV201" s="119"/>
      <c r="IW201" s="119"/>
      <c r="IX201" s="119"/>
      <c r="IY201" s="119"/>
      <c r="IZ201" s="119"/>
      <c r="JA201" s="119"/>
      <c r="JB201" s="119"/>
      <c r="JC201" s="119"/>
      <c r="JD201" s="119"/>
      <c r="JE201" s="119"/>
      <c r="JF201" s="119"/>
      <c r="JG201" s="119"/>
      <c r="JH201" s="119"/>
      <c r="JI201" s="119"/>
      <c r="JJ201" s="119"/>
      <c r="JK201" s="119"/>
      <c r="JL201" s="119"/>
      <c r="JM201" s="119"/>
      <c r="JN201" s="119"/>
      <c r="JO201" s="119"/>
      <c r="JP201" s="119"/>
      <c r="JQ201" s="119"/>
      <c r="JR201" s="119"/>
      <c r="JS201" s="119"/>
      <c r="JT201" s="119"/>
      <c r="JU201" s="119"/>
      <c r="JV201" s="119"/>
      <c r="JW201" s="119"/>
      <c r="JX201" s="119"/>
      <c r="JY201" s="119"/>
      <c r="JZ201" s="119"/>
      <c r="KA201" s="119"/>
      <c r="KB201" s="119"/>
      <c r="KC201" s="119"/>
      <c r="KD201" s="119"/>
      <c r="KE201" s="119"/>
      <c r="KF201" s="119"/>
      <c r="KG201" s="119"/>
      <c r="KH201" s="119"/>
      <c r="KI201" s="119"/>
      <c r="KJ201" s="119"/>
      <c r="KK201" s="119"/>
      <c r="KL201" s="119"/>
      <c r="KM201" s="119"/>
      <c r="KN201" s="119"/>
      <c r="KO201" s="119"/>
      <c r="KP201" s="119"/>
      <c r="KQ201" s="119"/>
      <c r="KR201" s="119"/>
      <c r="KS201" s="119"/>
      <c r="KT201" s="119"/>
      <c r="KU201" s="119"/>
      <c r="KV201" s="119"/>
      <c r="KW201" s="119"/>
      <c r="KX201" s="119"/>
      <c r="KY201" s="119"/>
      <c r="KZ201" s="119"/>
      <c r="LA201" s="119"/>
      <c r="LB201" s="119"/>
      <c r="LC201" s="119"/>
      <c r="LD201" s="119"/>
      <c r="LE201" s="119"/>
      <c r="LF201" s="119"/>
      <c r="LG201" s="119"/>
      <c r="LH201" s="119"/>
      <c r="LI201" s="119"/>
      <c r="LJ201" s="119"/>
      <c r="LK201" s="119"/>
      <c r="LL201" s="119"/>
      <c r="LM201" s="119"/>
      <c r="LN201" s="119"/>
      <c r="LO201" s="119"/>
      <c r="LP201" s="119"/>
      <c r="LQ201" s="119"/>
      <c r="LR201" s="119"/>
      <c r="LS201" s="119"/>
      <c r="LT201" s="119"/>
      <c r="LU201" s="119"/>
      <c r="LV201" s="119"/>
      <c r="LW201" s="119"/>
      <c r="LX201" s="119"/>
      <c r="LY201" s="119"/>
      <c r="LZ201" s="119"/>
      <c r="MA201" s="119"/>
      <c r="MB201" s="119"/>
      <c r="MC201" s="119"/>
      <c r="MD201" s="119"/>
      <c r="ME201" s="119"/>
      <c r="MF201" s="119"/>
      <c r="MG201" s="119"/>
      <c r="MH201" s="119"/>
      <c r="MI201" s="119"/>
      <c r="MJ201" s="119"/>
      <c r="MK201" s="119"/>
      <c r="ML201" s="119"/>
      <c r="MM201" s="119"/>
      <c r="MN201" s="119"/>
      <c r="MO201" s="119"/>
      <c r="MP201" s="119"/>
      <c r="MQ201" s="119"/>
      <c r="MR201" s="119"/>
      <c r="MS201" s="119"/>
      <c r="MT201" s="119"/>
      <c r="MU201" s="119"/>
      <c r="MV201" s="119"/>
      <c r="MW201" s="119"/>
      <c r="MX201" s="119"/>
      <c r="MY201" s="119"/>
      <c r="MZ201" s="119"/>
      <c r="NA201" s="119"/>
      <c r="NB201" s="119"/>
      <c r="NC201" s="119"/>
      <c r="ND201" s="119"/>
      <c r="NE201" s="119"/>
      <c r="NF201" s="119"/>
      <c r="NG201" s="119"/>
      <c r="NH201" s="119"/>
      <c r="NI201" s="119"/>
      <c r="NJ201" s="119"/>
      <c r="NK201" s="119"/>
      <c r="NL201" s="119"/>
      <c r="NM201" s="119"/>
      <c r="NN201" s="119"/>
      <c r="NO201" s="119"/>
      <c r="NP201" s="119"/>
      <c r="NQ201" s="119"/>
      <c r="NR201" s="119"/>
      <c r="NS201" s="119"/>
      <c r="NT201" s="119"/>
      <c r="NU201" s="119"/>
      <c r="NV201" s="119"/>
      <c r="NW201" s="119"/>
      <c r="NX201" s="119"/>
    </row>
    <row r="202" spans="1:388" s="138" customFormat="1" ht="14.25" x14ac:dyDescent="0.2">
      <c r="A202" s="50"/>
      <c r="B202" s="50"/>
      <c r="C202" s="78"/>
      <c r="D202" s="78"/>
      <c r="E202" s="20"/>
      <c r="F202" s="73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  <c r="BH202" s="119"/>
      <c r="BI202" s="119"/>
      <c r="BJ202" s="119"/>
      <c r="BK202" s="119"/>
      <c r="BL202" s="119"/>
      <c r="BM202" s="119"/>
      <c r="BN202" s="119"/>
      <c r="BO202" s="119"/>
      <c r="BP202" s="119"/>
      <c r="BQ202" s="119"/>
      <c r="BR202" s="119"/>
      <c r="BS202" s="119"/>
      <c r="BT202" s="119"/>
      <c r="BU202" s="119"/>
      <c r="BV202" s="119"/>
      <c r="BW202" s="119"/>
      <c r="BX202" s="119"/>
      <c r="BY202" s="119"/>
      <c r="BZ202" s="119"/>
      <c r="CA202" s="119"/>
      <c r="CB202" s="119"/>
      <c r="CC202" s="119"/>
      <c r="CD202" s="119"/>
      <c r="CE202" s="119"/>
      <c r="CF202" s="119"/>
      <c r="CG202" s="119"/>
      <c r="CH202" s="119"/>
      <c r="CI202" s="119"/>
      <c r="CJ202" s="119"/>
      <c r="CK202" s="119"/>
      <c r="CL202" s="119"/>
      <c r="CM202" s="119"/>
      <c r="CN202" s="119"/>
      <c r="CO202" s="119"/>
      <c r="CP202" s="119"/>
      <c r="CQ202" s="119"/>
      <c r="CR202" s="119"/>
      <c r="CS202" s="119"/>
      <c r="CT202" s="119"/>
      <c r="CU202" s="119"/>
      <c r="CV202" s="119"/>
      <c r="CW202" s="119"/>
      <c r="CX202" s="119"/>
      <c r="CY202" s="119"/>
      <c r="CZ202" s="119"/>
      <c r="DA202" s="119"/>
      <c r="DB202" s="119"/>
      <c r="DC202" s="119"/>
      <c r="DD202" s="119"/>
      <c r="DE202" s="119"/>
      <c r="DF202" s="119"/>
      <c r="DG202" s="119"/>
      <c r="DH202" s="119"/>
      <c r="DI202" s="119"/>
      <c r="DJ202" s="119"/>
      <c r="DK202" s="119"/>
      <c r="DL202" s="119"/>
      <c r="DM202" s="119"/>
      <c r="DN202" s="119"/>
      <c r="DO202" s="119"/>
      <c r="DP202" s="119"/>
      <c r="DQ202" s="119"/>
      <c r="DR202" s="119"/>
      <c r="DS202" s="119"/>
      <c r="DT202" s="119"/>
      <c r="DU202" s="119"/>
      <c r="DV202" s="119"/>
      <c r="DW202" s="119"/>
      <c r="DX202" s="119"/>
      <c r="DY202" s="119"/>
      <c r="DZ202" s="119"/>
      <c r="EA202" s="119"/>
      <c r="EB202" s="119"/>
      <c r="EC202" s="119"/>
      <c r="ED202" s="119"/>
      <c r="EE202" s="119"/>
      <c r="EF202" s="119"/>
      <c r="EG202" s="119"/>
      <c r="EH202" s="119"/>
      <c r="EI202" s="119"/>
      <c r="EJ202" s="119"/>
      <c r="EK202" s="119"/>
      <c r="EL202" s="119"/>
      <c r="EM202" s="119"/>
      <c r="EN202" s="119"/>
      <c r="EO202" s="119"/>
      <c r="EP202" s="119"/>
      <c r="EQ202" s="119"/>
      <c r="ER202" s="119"/>
      <c r="ES202" s="119"/>
      <c r="ET202" s="119"/>
      <c r="EU202" s="119"/>
      <c r="EV202" s="119"/>
      <c r="EW202" s="119"/>
      <c r="EX202" s="119"/>
      <c r="EY202" s="119"/>
      <c r="EZ202" s="119"/>
      <c r="FA202" s="119"/>
      <c r="FB202" s="119"/>
      <c r="FC202" s="119"/>
      <c r="FD202" s="119"/>
      <c r="FE202" s="119"/>
      <c r="FF202" s="119"/>
      <c r="FG202" s="119"/>
      <c r="FH202" s="119"/>
      <c r="FI202" s="119"/>
      <c r="FJ202" s="119"/>
      <c r="FK202" s="119"/>
      <c r="FL202" s="119"/>
      <c r="FM202" s="119"/>
      <c r="FN202" s="119"/>
      <c r="FO202" s="119"/>
      <c r="FP202" s="119"/>
      <c r="FQ202" s="119"/>
      <c r="FR202" s="119"/>
      <c r="FS202" s="119"/>
      <c r="FT202" s="119"/>
      <c r="FU202" s="119"/>
      <c r="FV202" s="119"/>
      <c r="FW202" s="119"/>
      <c r="FX202" s="119"/>
      <c r="FY202" s="119"/>
      <c r="FZ202" s="119"/>
      <c r="GA202" s="119"/>
      <c r="GB202" s="119"/>
      <c r="GC202" s="119"/>
      <c r="GD202" s="119"/>
      <c r="GE202" s="119"/>
      <c r="GF202" s="119"/>
      <c r="GG202" s="119"/>
      <c r="GH202" s="119"/>
      <c r="GI202" s="119"/>
      <c r="GJ202" s="119"/>
      <c r="GK202" s="119"/>
      <c r="GL202" s="119"/>
      <c r="GM202" s="119"/>
      <c r="GN202" s="119"/>
      <c r="GO202" s="119"/>
      <c r="GP202" s="119"/>
      <c r="GQ202" s="119"/>
      <c r="GR202" s="119"/>
      <c r="GS202" s="119"/>
      <c r="GT202" s="119"/>
      <c r="GU202" s="119"/>
      <c r="GV202" s="119"/>
      <c r="GW202" s="119"/>
      <c r="GX202" s="119"/>
      <c r="GY202" s="119"/>
      <c r="GZ202" s="119"/>
      <c r="HA202" s="119"/>
      <c r="HB202" s="119"/>
      <c r="HC202" s="119"/>
      <c r="HD202" s="119"/>
      <c r="HE202" s="119"/>
      <c r="HF202" s="119"/>
      <c r="HG202" s="119"/>
      <c r="HH202" s="119"/>
      <c r="HI202" s="119"/>
      <c r="HJ202" s="119"/>
      <c r="HK202" s="119"/>
      <c r="HL202" s="119"/>
      <c r="HM202" s="119"/>
      <c r="HN202" s="119"/>
      <c r="HO202" s="119"/>
      <c r="HP202" s="119"/>
      <c r="HQ202" s="119"/>
      <c r="HR202" s="119"/>
      <c r="HS202" s="119"/>
      <c r="HT202" s="119"/>
      <c r="HU202" s="119"/>
      <c r="HV202" s="119"/>
      <c r="HW202" s="119"/>
      <c r="HX202" s="119"/>
      <c r="HY202" s="119"/>
      <c r="HZ202" s="119"/>
      <c r="IA202" s="119"/>
      <c r="IB202" s="119"/>
      <c r="IC202" s="119"/>
      <c r="ID202" s="119"/>
      <c r="IE202" s="119"/>
      <c r="IF202" s="119"/>
      <c r="IG202" s="119"/>
      <c r="IH202" s="119"/>
      <c r="II202" s="119"/>
      <c r="IJ202" s="119"/>
      <c r="IK202" s="119"/>
      <c r="IL202" s="119"/>
      <c r="IM202" s="119"/>
      <c r="IN202" s="119"/>
      <c r="IO202" s="119"/>
      <c r="IP202" s="119"/>
      <c r="IQ202" s="119"/>
      <c r="IR202" s="119"/>
      <c r="IS202" s="119"/>
      <c r="IT202" s="119"/>
      <c r="IU202" s="119"/>
      <c r="IV202" s="119"/>
      <c r="IW202" s="119"/>
      <c r="IX202" s="119"/>
      <c r="IY202" s="119"/>
      <c r="IZ202" s="119"/>
      <c r="JA202" s="119"/>
      <c r="JB202" s="119"/>
      <c r="JC202" s="119"/>
      <c r="JD202" s="119"/>
      <c r="JE202" s="119"/>
      <c r="JF202" s="119"/>
      <c r="JG202" s="119"/>
      <c r="JH202" s="119"/>
      <c r="JI202" s="119"/>
      <c r="JJ202" s="119"/>
      <c r="JK202" s="119"/>
      <c r="JL202" s="119"/>
      <c r="JM202" s="119"/>
      <c r="JN202" s="119"/>
      <c r="JO202" s="119"/>
      <c r="JP202" s="119"/>
      <c r="JQ202" s="119"/>
      <c r="JR202" s="119"/>
      <c r="JS202" s="119"/>
      <c r="JT202" s="119"/>
      <c r="JU202" s="119"/>
      <c r="JV202" s="119"/>
      <c r="JW202" s="119"/>
      <c r="JX202" s="119"/>
      <c r="JY202" s="119"/>
      <c r="JZ202" s="119"/>
      <c r="KA202" s="119"/>
      <c r="KB202" s="119"/>
      <c r="KC202" s="119"/>
      <c r="KD202" s="119"/>
      <c r="KE202" s="119"/>
      <c r="KF202" s="119"/>
      <c r="KG202" s="119"/>
      <c r="KH202" s="119"/>
      <c r="KI202" s="119"/>
      <c r="KJ202" s="119"/>
      <c r="KK202" s="119"/>
      <c r="KL202" s="119"/>
      <c r="KM202" s="119"/>
      <c r="KN202" s="119"/>
      <c r="KO202" s="119"/>
      <c r="KP202" s="119"/>
      <c r="KQ202" s="119"/>
      <c r="KR202" s="119"/>
      <c r="KS202" s="119"/>
      <c r="KT202" s="119"/>
      <c r="KU202" s="119"/>
      <c r="KV202" s="119"/>
      <c r="KW202" s="119"/>
      <c r="KX202" s="119"/>
      <c r="KY202" s="119"/>
      <c r="KZ202" s="119"/>
      <c r="LA202" s="119"/>
      <c r="LB202" s="119"/>
      <c r="LC202" s="119"/>
      <c r="LD202" s="119"/>
      <c r="LE202" s="119"/>
      <c r="LF202" s="119"/>
      <c r="LG202" s="119"/>
      <c r="LH202" s="119"/>
      <c r="LI202" s="119"/>
      <c r="LJ202" s="119"/>
      <c r="LK202" s="119"/>
      <c r="LL202" s="119"/>
      <c r="LM202" s="119"/>
      <c r="LN202" s="119"/>
      <c r="LO202" s="119"/>
      <c r="LP202" s="119"/>
      <c r="LQ202" s="119"/>
      <c r="LR202" s="119"/>
      <c r="LS202" s="119"/>
      <c r="LT202" s="119"/>
      <c r="LU202" s="119"/>
      <c r="LV202" s="119"/>
      <c r="LW202" s="119"/>
      <c r="LX202" s="119"/>
      <c r="LY202" s="119"/>
      <c r="LZ202" s="119"/>
      <c r="MA202" s="119"/>
      <c r="MB202" s="119"/>
      <c r="MC202" s="119"/>
      <c r="MD202" s="119"/>
      <c r="ME202" s="119"/>
      <c r="MF202" s="119"/>
      <c r="MG202" s="119"/>
      <c r="MH202" s="119"/>
      <c r="MI202" s="119"/>
      <c r="MJ202" s="119"/>
      <c r="MK202" s="119"/>
      <c r="ML202" s="119"/>
      <c r="MM202" s="119"/>
      <c r="MN202" s="119"/>
      <c r="MO202" s="119"/>
      <c r="MP202" s="119"/>
      <c r="MQ202" s="119"/>
      <c r="MR202" s="119"/>
      <c r="MS202" s="119"/>
      <c r="MT202" s="119"/>
      <c r="MU202" s="119"/>
      <c r="MV202" s="119"/>
      <c r="MW202" s="119"/>
      <c r="MX202" s="119"/>
      <c r="MY202" s="119"/>
      <c r="MZ202" s="119"/>
      <c r="NA202" s="119"/>
      <c r="NB202" s="119"/>
      <c r="NC202" s="119"/>
      <c r="ND202" s="119"/>
      <c r="NE202" s="119"/>
      <c r="NF202" s="119"/>
      <c r="NG202" s="119"/>
      <c r="NH202" s="119"/>
      <c r="NI202" s="119"/>
      <c r="NJ202" s="119"/>
      <c r="NK202" s="119"/>
      <c r="NL202" s="119"/>
      <c r="NM202" s="119"/>
      <c r="NN202" s="119"/>
      <c r="NO202" s="119"/>
      <c r="NP202" s="119"/>
      <c r="NQ202" s="119"/>
      <c r="NR202" s="119"/>
      <c r="NS202" s="119"/>
      <c r="NT202" s="119"/>
      <c r="NU202" s="119"/>
      <c r="NV202" s="119"/>
      <c r="NW202" s="119"/>
      <c r="NX202" s="119"/>
    </row>
    <row r="203" spans="1:388" s="138" customFormat="1" ht="14.25" x14ac:dyDescent="0.2">
      <c r="A203" s="50"/>
      <c r="B203" s="50"/>
      <c r="C203" s="79"/>
      <c r="D203" s="79"/>
      <c r="E203" s="20"/>
      <c r="F203" s="216"/>
      <c r="G203" s="139"/>
      <c r="H203" s="119"/>
      <c r="I203" s="119"/>
      <c r="J203" s="119"/>
      <c r="K203" s="119"/>
      <c r="L203" s="119"/>
      <c r="M203" s="119"/>
      <c r="N203" s="119"/>
      <c r="O203" s="119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</row>
    <row r="204" spans="1:388" s="123" customFormat="1" ht="14.25" x14ac:dyDescent="0.2">
      <c r="A204" s="9" t="s">
        <v>6</v>
      </c>
      <c r="B204" s="35"/>
      <c r="C204" s="35"/>
      <c r="D204" s="35"/>
      <c r="E204" s="36"/>
      <c r="F204" s="199"/>
      <c r="G204" s="139"/>
      <c r="H204" s="119"/>
      <c r="I204" s="119"/>
      <c r="J204" s="119"/>
      <c r="K204" s="119"/>
      <c r="L204" s="119"/>
      <c r="M204" s="119"/>
      <c r="N204" s="119"/>
      <c r="O204" s="119"/>
    </row>
    <row r="205" spans="1:388" s="122" customFormat="1" x14ac:dyDescent="0.2">
      <c r="A205" s="214" t="s">
        <v>385</v>
      </c>
      <c r="B205" s="38" t="s">
        <v>1</v>
      </c>
      <c r="C205" s="38" t="s">
        <v>373</v>
      </c>
      <c r="D205" s="38" t="s">
        <v>134</v>
      </c>
      <c r="E205" s="60">
        <v>130000</v>
      </c>
      <c r="F205" s="190"/>
      <c r="G205" s="140"/>
      <c r="H205" s="111"/>
      <c r="I205" s="111"/>
      <c r="J205" s="111"/>
      <c r="K205" s="111"/>
      <c r="L205" s="111"/>
      <c r="M205" s="111"/>
      <c r="N205" s="111"/>
      <c r="O205" s="111"/>
    </row>
    <row r="206" spans="1:388" s="122" customFormat="1" x14ac:dyDescent="0.2">
      <c r="A206" s="214" t="s">
        <v>40</v>
      </c>
      <c r="B206" s="38" t="s">
        <v>386</v>
      </c>
      <c r="C206" s="38" t="s">
        <v>374</v>
      </c>
      <c r="D206" s="38" t="s">
        <v>387</v>
      </c>
      <c r="E206" s="60">
        <v>3981082.89</v>
      </c>
      <c r="F206" s="190"/>
      <c r="G206" s="140"/>
      <c r="H206" s="111"/>
      <c r="I206" s="111"/>
      <c r="J206" s="111"/>
      <c r="K206" s="111"/>
      <c r="L206" s="111"/>
      <c r="M206" s="111"/>
      <c r="N206" s="111"/>
      <c r="O206" s="111"/>
    </row>
    <row r="207" spans="1:388" s="122" customFormat="1" x14ac:dyDescent="0.2">
      <c r="A207" s="214" t="s">
        <v>385</v>
      </c>
      <c r="B207" s="38" t="s">
        <v>186</v>
      </c>
      <c r="C207" s="38" t="s">
        <v>172</v>
      </c>
      <c r="D207" s="38" t="s">
        <v>173</v>
      </c>
      <c r="E207" s="60">
        <v>166490</v>
      </c>
      <c r="F207" s="190"/>
      <c r="G207" s="140"/>
      <c r="H207" s="111"/>
      <c r="I207" s="111"/>
      <c r="J207" s="111"/>
      <c r="K207" s="111"/>
      <c r="L207" s="111"/>
      <c r="M207" s="111"/>
      <c r="N207" s="111"/>
      <c r="O207" s="111"/>
    </row>
    <row r="208" spans="1:388" s="122" customFormat="1" x14ac:dyDescent="0.2">
      <c r="A208" s="214" t="s">
        <v>46</v>
      </c>
      <c r="B208" s="38" t="s">
        <v>187</v>
      </c>
      <c r="C208" s="38" t="s">
        <v>375</v>
      </c>
      <c r="D208" s="38" t="s">
        <v>388</v>
      </c>
      <c r="E208" s="60">
        <v>1950000</v>
      </c>
      <c r="F208" s="190"/>
      <c r="G208" s="140"/>
      <c r="H208" s="111"/>
      <c r="I208" s="111"/>
      <c r="J208" s="111"/>
      <c r="K208" s="111"/>
      <c r="L208" s="111"/>
      <c r="M208" s="111"/>
      <c r="N208" s="111"/>
      <c r="O208" s="111"/>
    </row>
    <row r="209" spans="1:15" s="122" customFormat="1" x14ac:dyDescent="0.2">
      <c r="A209" s="214" t="s">
        <v>46</v>
      </c>
      <c r="B209" s="38" t="s">
        <v>187</v>
      </c>
      <c r="C209" s="38" t="s">
        <v>376</v>
      </c>
      <c r="D209" s="38" t="s">
        <v>3</v>
      </c>
      <c r="E209" s="60">
        <v>2060000</v>
      </c>
      <c r="F209" s="190"/>
      <c r="G209" s="140"/>
      <c r="H209" s="111"/>
      <c r="I209" s="111"/>
      <c r="J209" s="111"/>
      <c r="K209" s="111"/>
      <c r="L209" s="111"/>
      <c r="M209" s="111"/>
      <c r="N209" s="111"/>
      <c r="O209" s="111"/>
    </row>
    <row r="210" spans="1:15" s="122" customFormat="1" ht="25.5" x14ac:dyDescent="0.2">
      <c r="A210" s="214" t="s">
        <v>39</v>
      </c>
      <c r="B210" s="38" t="s">
        <v>0</v>
      </c>
      <c r="C210" s="38" t="s">
        <v>169</v>
      </c>
      <c r="D210" s="38" t="s">
        <v>3</v>
      </c>
      <c r="E210" s="60">
        <v>1605890</v>
      </c>
      <c r="F210" s="190"/>
      <c r="G210" s="140"/>
      <c r="H210" s="111"/>
      <c r="I210" s="111"/>
      <c r="J210" s="111"/>
      <c r="K210" s="111"/>
      <c r="L210" s="111"/>
      <c r="M210" s="111"/>
      <c r="N210" s="111"/>
      <c r="O210" s="111"/>
    </row>
    <row r="211" spans="1:15" s="122" customFormat="1" x14ac:dyDescent="0.2">
      <c r="A211" s="214" t="s">
        <v>43</v>
      </c>
      <c r="B211" s="38" t="s">
        <v>185</v>
      </c>
      <c r="C211" s="38" t="s">
        <v>377</v>
      </c>
      <c r="D211" s="38" t="s">
        <v>3</v>
      </c>
      <c r="E211" s="60">
        <v>3015628</v>
      </c>
      <c r="F211" s="190"/>
      <c r="G211" s="140"/>
      <c r="H211" s="111"/>
      <c r="I211" s="111"/>
      <c r="J211" s="111"/>
      <c r="K211" s="111"/>
      <c r="L211" s="111"/>
      <c r="M211" s="111"/>
      <c r="N211" s="111"/>
      <c r="O211" s="111"/>
    </row>
    <row r="212" spans="1:15" s="122" customFormat="1" ht="25.5" x14ac:dyDescent="0.2">
      <c r="A212" s="214" t="s">
        <v>168</v>
      </c>
      <c r="B212" s="38" t="s">
        <v>0</v>
      </c>
      <c r="C212" s="38" t="s">
        <v>181</v>
      </c>
      <c r="D212" s="38" t="s">
        <v>3</v>
      </c>
      <c r="E212" s="60">
        <v>1550000</v>
      </c>
      <c r="F212" s="190"/>
      <c r="G212" s="140"/>
      <c r="H212" s="111"/>
      <c r="I212" s="111"/>
      <c r="J212" s="111"/>
      <c r="K212" s="111"/>
      <c r="L212" s="111"/>
      <c r="M212" s="111"/>
      <c r="N212" s="111"/>
      <c r="O212" s="111"/>
    </row>
    <row r="213" spans="1:15" s="122" customFormat="1" x14ac:dyDescent="0.2">
      <c r="A213" s="214" t="s">
        <v>47</v>
      </c>
      <c r="B213" s="38" t="s">
        <v>185</v>
      </c>
      <c r="C213" s="38" t="s">
        <v>184</v>
      </c>
      <c r="D213" s="38" t="s">
        <v>5</v>
      </c>
      <c r="E213" s="60">
        <v>2000000</v>
      </c>
      <c r="F213" s="190"/>
      <c r="G213" s="140"/>
      <c r="H213" s="111"/>
      <c r="I213" s="111"/>
      <c r="J213" s="111"/>
      <c r="K213" s="111"/>
      <c r="L213" s="111"/>
      <c r="M213" s="111"/>
      <c r="N213" s="111"/>
      <c r="O213" s="111"/>
    </row>
    <row r="214" spans="1:15" s="122" customFormat="1" ht="25.5" x14ac:dyDescent="0.2">
      <c r="A214" s="214" t="s">
        <v>47</v>
      </c>
      <c r="B214" s="38" t="s">
        <v>0</v>
      </c>
      <c r="C214" s="38" t="s">
        <v>378</v>
      </c>
      <c r="D214" s="38" t="s">
        <v>5</v>
      </c>
      <c r="E214" s="60">
        <v>1800000</v>
      </c>
      <c r="F214" s="190"/>
      <c r="G214" s="140"/>
      <c r="H214" s="111"/>
      <c r="I214" s="111"/>
      <c r="J214" s="111"/>
      <c r="K214" s="111"/>
      <c r="L214" s="111"/>
      <c r="M214" s="111"/>
      <c r="N214" s="111"/>
      <c r="O214" s="111"/>
    </row>
    <row r="215" spans="1:15" s="122" customFormat="1" x14ac:dyDescent="0.2">
      <c r="A215" s="214" t="s">
        <v>39</v>
      </c>
      <c r="B215" s="38" t="s">
        <v>386</v>
      </c>
      <c r="C215" s="38" t="s">
        <v>379</v>
      </c>
      <c r="D215" s="38" t="s">
        <v>5</v>
      </c>
      <c r="E215" s="60">
        <v>660000</v>
      </c>
      <c r="F215" s="190"/>
      <c r="G215" s="140"/>
      <c r="H215" s="111"/>
      <c r="I215" s="111"/>
      <c r="J215" s="111"/>
      <c r="K215" s="111"/>
      <c r="L215" s="111"/>
      <c r="M215" s="111"/>
      <c r="N215" s="111"/>
      <c r="O215" s="111"/>
    </row>
    <row r="216" spans="1:15" s="122" customFormat="1" ht="25.5" x14ac:dyDescent="0.2">
      <c r="A216" s="214" t="s">
        <v>121</v>
      </c>
      <c r="B216" s="38" t="s">
        <v>185</v>
      </c>
      <c r="C216" s="38" t="s">
        <v>174</v>
      </c>
      <c r="D216" s="38" t="s">
        <v>5</v>
      </c>
      <c r="E216" s="60">
        <v>1000000</v>
      </c>
      <c r="F216" s="190"/>
      <c r="G216" s="140"/>
      <c r="H216" s="111"/>
      <c r="I216" s="111"/>
      <c r="J216" s="111"/>
      <c r="K216" s="111"/>
      <c r="L216" s="111"/>
      <c r="M216" s="111"/>
      <c r="N216" s="111"/>
      <c r="O216" s="111"/>
    </row>
    <row r="217" spans="1:15" s="122" customFormat="1" x14ac:dyDescent="0.2">
      <c r="A217" s="214" t="s">
        <v>40</v>
      </c>
      <c r="B217" s="38" t="s">
        <v>0</v>
      </c>
      <c r="C217" s="38" t="s">
        <v>175</v>
      </c>
      <c r="D217" s="38" t="s">
        <v>5</v>
      </c>
      <c r="E217" s="60">
        <v>240000</v>
      </c>
      <c r="F217" s="190"/>
      <c r="G217" s="140"/>
      <c r="H217" s="111"/>
      <c r="I217" s="111"/>
      <c r="J217" s="111"/>
      <c r="K217" s="111"/>
      <c r="L217" s="111"/>
      <c r="M217" s="111"/>
      <c r="N217" s="111"/>
      <c r="O217" s="111"/>
    </row>
    <row r="218" spans="1:15" s="122" customFormat="1" ht="25.5" x14ac:dyDescent="0.2">
      <c r="A218" s="214" t="s">
        <v>40</v>
      </c>
      <c r="B218" s="38" t="s">
        <v>185</v>
      </c>
      <c r="C218" s="38" t="s">
        <v>179</v>
      </c>
      <c r="D218" s="38" t="s">
        <v>5</v>
      </c>
      <c r="E218" s="60">
        <v>3390000</v>
      </c>
      <c r="F218" s="190"/>
      <c r="G218" s="140"/>
      <c r="H218" s="111"/>
      <c r="I218" s="111"/>
      <c r="J218" s="111"/>
      <c r="K218" s="111"/>
      <c r="L218" s="111"/>
      <c r="M218" s="111"/>
      <c r="N218" s="111"/>
      <c r="O218" s="111"/>
    </row>
    <row r="219" spans="1:15" s="122" customFormat="1" ht="25.5" x14ac:dyDescent="0.2">
      <c r="A219" s="214" t="s">
        <v>167</v>
      </c>
      <c r="B219" s="38" t="s">
        <v>1</v>
      </c>
      <c r="C219" s="38" t="s">
        <v>176</v>
      </c>
      <c r="D219" s="38" t="s">
        <v>5</v>
      </c>
      <c r="E219" s="60">
        <v>4000000</v>
      </c>
      <c r="F219" s="190"/>
      <c r="G219" s="140"/>
      <c r="H219" s="111"/>
      <c r="I219" s="111"/>
      <c r="J219" s="111"/>
      <c r="K219" s="111"/>
      <c r="L219" s="111"/>
      <c r="M219" s="111"/>
      <c r="N219" s="111"/>
      <c r="O219" s="111"/>
    </row>
    <row r="220" spans="1:15" s="122" customFormat="1" x14ac:dyDescent="0.2">
      <c r="A220" s="214" t="s">
        <v>38</v>
      </c>
      <c r="B220" s="38" t="s">
        <v>1</v>
      </c>
      <c r="C220" s="38" t="s">
        <v>380</v>
      </c>
      <c r="D220" s="38" t="s">
        <v>5</v>
      </c>
      <c r="E220" s="60">
        <v>1027000</v>
      </c>
      <c r="F220" s="190"/>
      <c r="G220" s="140"/>
      <c r="H220" s="111"/>
      <c r="I220" s="111"/>
      <c r="J220" s="111"/>
      <c r="K220" s="111"/>
      <c r="L220" s="111"/>
      <c r="M220" s="111"/>
      <c r="N220" s="111"/>
      <c r="O220" s="111"/>
    </row>
    <row r="221" spans="1:15" s="122" customFormat="1" x14ac:dyDescent="0.2">
      <c r="A221" s="214" t="s">
        <v>38</v>
      </c>
      <c r="B221" s="38" t="s">
        <v>0</v>
      </c>
      <c r="C221" s="38" t="s">
        <v>381</v>
      </c>
      <c r="D221" s="38" t="s">
        <v>5</v>
      </c>
      <c r="E221" s="60">
        <v>4000000</v>
      </c>
      <c r="F221" s="190"/>
      <c r="G221" s="140"/>
      <c r="H221" s="111"/>
      <c r="I221" s="111"/>
      <c r="J221" s="111"/>
      <c r="K221" s="111"/>
      <c r="L221" s="111"/>
      <c r="M221" s="111"/>
      <c r="N221" s="111"/>
      <c r="O221" s="111"/>
    </row>
    <row r="222" spans="1:15" s="122" customFormat="1" ht="25.5" x14ac:dyDescent="0.2">
      <c r="A222" s="214" t="s">
        <v>39</v>
      </c>
      <c r="B222" s="38" t="s">
        <v>187</v>
      </c>
      <c r="C222" s="38" t="s">
        <v>180</v>
      </c>
      <c r="D222" s="38" t="s">
        <v>5</v>
      </c>
      <c r="E222" s="60">
        <v>2000000</v>
      </c>
      <c r="F222" s="190"/>
      <c r="G222" s="140"/>
      <c r="H222" s="111"/>
      <c r="I222" s="111"/>
      <c r="J222" s="111"/>
      <c r="K222" s="111"/>
      <c r="L222" s="111"/>
      <c r="M222" s="111"/>
      <c r="N222" s="111"/>
      <c r="O222" s="111"/>
    </row>
    <row r="223" spans="1:15" s="122" customFormat="1" x14ac:dyDescent="0.2">
      <c r="A223" s="214" t="s">
        <v>385</v>
      </c>
      <c r="B223" s="38" t="s">
        <v>1</v>
      </c>
      <c r="C223" s="38" t="s">
        <v>382</v>
      </c>
      <c r="D223" s="38" t="s">
        <v>151</v>
      </c>
      <c r="E223" s="60">
        <v>310581.44</v>
      </c>
      <c r="F223" s="190"/>
      <c r="G223" s="140"/>
      <c r="H223" s="111"/>
      <c r="I223" s="111"/>
      <c r="J223" s="111"/>
      <c r="K223" s="111"/>
      <c r="L223" s="111"/>
      <c r="M223" s="111"/>
      <c r="N223" s="111"/>
      <c r="O223" s="111"/>
    </row>
    <row r="224" spans="1:15" s="122" customFormat="1" ht="38.25" x14ac:dyDescent="0.2">
      <c r="A224" s="214" t="s">
        <v>38</v>
      </c>
      <c r="B224" s="38" t="s">
        <v>0</v>
      </c>
      <c r="C224" s="38" t="s">
        <v>178</v>
      </c>
      <c r="D224" s="38" t="s">
        <v>177</v>
      </c>
      <c r="E224" s="60">
        <v>3000000</v>
      </c>
      <c r="F224" s="190"/>
      <c r="G224" s="140"/>
      <c r="H224" s="111"/>
      <c r="I224" s="111"/>
      <c r="J224" s="111"/>
      <c r="K224" s="111"/>
      <c r="L224" s="111"/>
      <c r="M224" s="111"/>
      <c r="N224" s="111"/>
      <c r="O224" s="111"/>
    </row>
    <row r="225" spans="1:388" s="122" customFormat="1" x14ac:dyDescent="0.2">
      <c r="A225" s="214" t="s">
        <v>46</v>
      </c>
      <c r="B225" s="38" t="s">
        <v>187</v>
      </c>
      <c r="C225" s="38" t="s">
        <v>383</v>
      </c>
      <c r="D225" s="38" t="s">
        <v>5</v>
      </c>
      <c r="E225" s="60">
        <v>1679000</v>
      </c>
      <c r="F225" s="190"/>
      <c r="G225" s="140"/>
      <c r="H225" s="111"/>
      <c r="I225" s="111"/>
      <c r="J225" s="111"/>
      <c r="K225" s="111"/>
      <c r="L225" s="111"/>
      <c r="M225" s="111"/>
      <c r="N225" s="111"/>
      <c r="O225" s="111"/>
    </row>
    <row r="226" spans="1:388" s="122" customFormat="1" x14ac:dyDescent="0.2">
      <c r="A226" s="214" t="s">
        <v>46</v>
      </c>
      <c r="B226" s="38" t="s">
        <v>187</v>
      </c>
      <c r="C226" s="38" t="s">
        <v>384</v>
      </c>
      <c r="D226" s="38" t="s">
        <v>5</v>
      </c>
      <c r="E226" s="60">
        <v>1500000</v>
      </c>
      <c r="F226" s="190"/>
      <c r="G226" s="140"/>
      <c r="H226" s="111"/>
      <c r="I226" s="111"/>
      <c r="J226" s="111"/>
      <c r="K226" s="111"/>
      <c r="L226" s="111"/>
      <c r="M226" s="111"/>
      <c r="N226" s="111"/>
      <c r="O226" s="111"/>
    </row>
    <row r="227" spans="1:388" s="122" customFormat="1" ht="38.25" x14ac:dyDescent="0.2">
      <c r="A227" s="214" t="s">
        <v>385</v>
      </c>
      <c r="B227" s="38" t="s">
        <v>186</v>
      </c>
      <c r="C227" s="38" t="s">
        <v>183</v>
      </c>
      <c r="D227" s="38" t="s">
        <v>171</v>
      </c>
      <c r="E227" s="60">
        <v>707825</v>
      </c>
      <c r="F227" s="190"/>
      <c r="G227" s="140"/>
      <c r="H227" s="111"/>
      <c r="I227" s="111"/>
      <c r="J227" s="111"/>
      <c r="K227" s="111"/>
      <c r="L227" s="111"/>
      <c r="M227" s="111"/>
      <c r="N227" s="111"/>
      <c r="O227" s="111"/>
    </row>
    <row r="228" spans="1:388" s="122" customFormat="1" ht="25.5" x14ac:dyDescent="0.2">
      <c r="A228" s="214" t="s">
        <v>385</v>
      </c>
      <c r="B228" s="38" t="s">
        <v>186</v>
      </c>
      <c r="C228" s="38" t="s">
        <v>182</v>
      </c>
      <c r="D228" s="38" t="s">
        <v>151</v>
      </c>
      <c r="E228" s="60">
        <v>175083.73</v>
      </c>
      <c r="F228" s="190"/>
      <c r="G228" s="140"/>
      <c r="H228" s="111"/>
      <c r="I228" s="111"/>
      <c r="J228" s="111"/>
      <c r="K228" s="111"/>
      <c r="L228" s="111"/>
      <c r="M228" s="111"/>
      <c r="N228" s="111"/>
      <c r="O228" s="111"/>
    </row>
    <row r="229" spans="1:388" s="122" customFormat="1" ht="38.25" x14ac:dyDescent="0.2">
      <c r="A229" s="214" t="s">
        <v>43</v>
      </c>
      <c r="B229" s="38" t="s">
        <v>185</v>
      </c>
      <c r="C229" s="38" t="s">
        <v>170</v>
      </c>
      <c r="D229" s="38" t="s">
        <v>171</v>
      </c>
      <c r="E229" s="60">
        <v>2000000</v>
      </c>
      <c r="F229" s="190"/>
      <c r="G229" s="140"/>
      <c r="H229" s="111"/>
      <c r="I229" s="111"/>
      <c r="J229" s="111"/>
      <c r="K229" s="111"/>
      <c r="L229" s="111"/>
      <c r="M229" s="111"/>
      <c r="N229" s="111"/>
      <c r="O229" s="111"/>
    </row>
    <row r="230" spans="1:388" s="135" customFormat="1" ht="25.5" customHeight="1" x14ac:dyDescent="0.2">
      <c r="A230" s="11" t="s">
        <v>29</v>
      </c>
      <c r="B230" s="12"/>
      <c r="C230" s="12"/>
      <c r="D230" s="12"/>
      <c r="E230" s="3">
        <f>SUM(E205:E229)</f>
        <v>43948581.059999995</v>
      </c>
      <c r="F230" s="13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19"/>
      <c r="BX230" s="119"/>
      <c r="BY230" s="119"/>
      <c r="BZ230" s="119"/>
      <c r="CA230" s="119"/>
      <c r="CB230" s="119"/>
      <c r="CC230" s="119"/>
      <c r="CD230" s="119"/>
      <c r="CE230" s="119"/>
      <c r="CF230" s="119"/>
      <c r="CG230" s="119"/>
      <c r="CH230" s="119"/>
      <c r="CI230" s="119"/>
      <c r="CJ230" s="119"/>
      <c r="CK230" s="119"/>
      <c r="CL230" s="119"/>
      <c r="CM230" s="119"/>
      <c r="CN230" s="119"/>
      <c r="CO230" s="119"/>
      <c r="CP230" s="119"/>
      <c r="CQ230" s="119"/>
      <c r="CR230" s="119"/>
      <c r="CS230" s="119"/>
      <c r="CT230" s="119"/>
      <c r="CU230" s="119"/>
      <c r="CV230" s="119"/>
      <c r="CW230" s="119"/>
      <c r="CX230" s="119"/>
      <c r="CY230" s="119"/>
      <c r="CZ230" s="119"/>
      <c r="DA230" s="119"/>
      <c r="DB230" s="119"/>
      <c r="DC230" s="119"/>
      <c r="DD230" s="119"/>
      <c r="DE230" s="119"/>
      <c r="DF230" s="119"/>
      <c r="DG230" s="119"/>
      <c r="DH230" s="119"/>
      <c r="DI230" s="119"/>
      <c r="DJ230" s="119"/>
      <c r="DK230" s="119"/>
      <c r="DL230" s="119"/>
      <c r="DM230" s="119"/>
      <c r="DN230" s="119"/>
      <c r="DO230" s="119"/>
      <c r="DP230" s="119"/>
      <c r="DQ230" s="119"/>
      <c r="DR230" s="119"/>
      <c r="DS230" s="119"/>
      <c r="DT230" s="119"/>
      <c r="DU230" s="119"/>
      <c r="DV230" s="119"/>
      <c r="DW230" s="119"/>
      <c r="DX230" s="119"/>
      <c r="DY230" s="119"/>
      <c r="DZ230" s="119"/>
      <c r="EA230" s="119"/>
      <c r="EB230" s="119"/>
      <c r="EC230" s="119"/>
      <c r="ED230" s="119"/>
      <c r="EE230" s="119"/>
      <c r="EF230" s="119"/>
      <c r="EG230" s="119"/>
      <c r="EH230" s="119"/>
      <c r="EI230" s="119"/>
      <c r="EJ230" s="119"/>
      <c r="EK230" s="119"/>
      <c r="EL230" s="119"/>
      <c r="EM230" s="119"/>
      <c r="EN230" s="119"/>
      <c r="EO230" s="119"/>
      <c r="EP230" s="119"/>
      <c r="EQ230" s="119"/>
      <c r="ER230" s="119"/>
      <c r="ES230" s="119"/>
      <c r="ET230" s="119"/>
      <c r="EU230" s="119"/>
      <c r="EV230" s="119"/>
      <c r="EW230" s="119"/>
      <c r="EX230" s="119"/>
      <c r="EY230" s="119"/>
      <c r="EZ230" s="119"/>
      <c r="FA230" s="119"/>
      <c r="FB230" s="119"/>
      <c r="FC230" s="119"/>
      <c r="FD230" s="119"/>
      <c r="FE230" s="119"/>
      <c r="FF230" s="119"/>
      <c r="FG230" s="119"/>
      <c r="FH230" s="119"/>
      <c r="FI230" s="119"/>
      <c r="FJ230" s="119"/>
      <c r="FK230" s="119"/>
      <c r="FL230" s="119"/>
      <c r="FM230" s="119"/>
      <c r="FN230" s="119"/>
      <c r="FO230" s="119"/>
      <c r="FP230" s="119"/>
      <c r="FQ230" s="119"/>
      <c r="FR230" s="119"/>
      <c r="FS230" s="119"/>
      <c r="FT230" s="119"/>
      <c r="FU230" s="119"/>
      <c r="FV230" s="119"/>
      <c r="FW230" s="119"/>
      <c r="FX230" s="119"/>
      <c r="FY230" s="119"/>
      <c r="FZ230" s="119"/>
      <c r="GA230" s="119"/>
      <c r="GB230" s="119"/>
      <c r="GC230" s="119"/>
      <c r="GD230" s="119"/>
      <c r="GE230" s="119"/>
      <c r="GF230" s="119"/>
      <c r="GG230" s="119"/>
      <c r="GH230" s="119"/>
      <c r="GI230" s="119"/>
      <c r="GJ230" s="119"/>
      <c r="GK230" s="119"/>
      <c r="GL230" s="119"/>
      <c r="GM230" s="119"/>
      <c r="GN230" s="119"/>
      <c r="GO230" s="119"/>
      <c r="GP230" s="119"/>
      <c r="GQ230" s="119"/>
      <c r="GR230" s="119"/>
      <c r="GS230" s="119"/>
      <c r="GT230" s="119"/>
      <c r="GU230" s="119"/>
      <c r="GV230" s="119"/>
      <c r="GW230" s="119"/>
      <c r="GX230" s="119"/>
      <c r="GY230" s="119"/>
      <c r="GZ230" s="119"/>
      <c r="HA230" s="119"/>
      <c r="HB230" s="119"/>
      <c r="HC230" s="119"/>
      <c r="HD230" s="119"/>
      <c r="HE230" s="119"/>
      <c r="HF230" s="119"/>
      <c r="HG230" s="119"/>
      <c r="HH230" s="119"/>
      <c r="HI230" s="119"/>
      <c r="HJ230" s="119"/>
      <c r="HK230" s="119"/>
      <c r="HL230" s="119"/>
      <c r="HM230" s="119"/>
      <c r="HN230" s="119"/>
      <c r="HO230" s="119"/>
      <c r="HP230" s="119"/>
      <c r="HQ230" s="119"/>
      <c r="HR230" s="119"/>
      <c r="HS230" s="119"/>
      <c r="HT230" s="119"/>
      <c r="HU230" s="119"/>
      <c r="HV230" s="119"/>
      <c r="HW230" s="119"/>
      <c r="HX230" s="119"/>
      <c r="HY230" s="119"/>
      <c r="HZ230" s="119"/>
      <c r="IA230" s="119"/>
      <c r="IB230" s="119"/>
      <c r="IC230" s="119"/>
      <c r="ID230" s="119"/>
      <c r="IE230" s="119"/>
      <c r="IF230" s="119"/>
      <c r="IG230" s="119"/>
      <c r="IH230" s="119"/>
      <c r="II230" s="119"/>
      <c r="IJ230" s="119"/>
      <c r="IK230" s="119"/>
      <c r="IL230" s="119"/>
      <c r="IM230" s="119"/>
      <c r="IN230" s="119"/>
      <c r="IO230" s="119"/>
      <c r="IP230" s="119"/>
      <c r="IQ230" s="119"/>
      <c r="IR230" s="119"/>
      <c r="IS230" s="119"/>
      <c r="IT230" s="119"/>
      <c r="IU230" s="119"/>
      <c r="IV230" s="119"/>
      <c r="IW230" s="119"/>
      <c r="IX230" s="119"/>
      <c r="IY230" s="119"/>
      <c r="IZ230" s="119"/>
      <c r="JA230" s="119"/>
      <c r="JB230" s="119"/>
      <c r="JC230" s="119"/>
      <c r="JD230" s="119"/>
      <c r="JE230" s="119"/>
      <c r="JF230" s="119"/>
      <c r="JG230" s="119"/>
      <c r="JH230" s="119"/>
      <c r="JI230" s="119"/>
      <c r="JJ230" s="119"/>
      <c r="JK230" s="119"/>
      <c r="JL230" s="119"/>
      <c r="JM230" s="119"/>
      <c r="JN230" s="119"/>
      <c r="JO230" s="119"/>
      <c r="JP230" s="119"/>
      <c r="JQ230" s="119"/>
      <c r="JR230" s="119"/>
      <c r="JS230" s="119"/>
      <c r="JT230" s="119"/>
      <c r="JU230" s="119"/>
      <c r="JV230" s="119"/>
      <c r="JW230" s="119"/>
      <c r="JX230" s="119"/>
      <c r="JY230" s="119"/>
      <c r="JZ230" s="119"/>
      <c r="KA230" s="119"/>
      <c r="KB230" s="119"/>
      <c r="KC230" s="119"/>
      <c r="KD230" s="119"/>
      <c r="KE230" s="119"/>
      <c r="KF230" s="119"/>
      <c r="KG230" s="119"/>
      <c r="KH230" s="119"/>
      <c r="KI230" s="119"/>
      <c r="KJ230" s="119"/>
      <c r="KK230" s="119"/>
      <c r="KL230" s="119"/>
      <c r="KM230" s="119"/>
      <c r="KN230" s="119"/>
      <c r="KO230" s="119"/>
      <c r="KP230" s="119"/>
      <c r="KQ230" s="119"/>
      <c r="KR230" s="119"/>
      <c r="KS230" s="119"/>
      <c r="KT230" s="119"/>
      <c r="KU230" s="119"/>
      <c r="KV230" s="119"/>
      <c r="KW230" s="119"/>
      <c r="KX230" s="119"/>
      <c r="KY230" s="119"/>
      <c r="KZ230" s="119"/>
      <c r="LA230" s="119"/>
      <c r="LB230" s="119"/>
      <c r="LC230" s="119"/>
      <c r="LD230" s="119"/>
      <c r="LE230" s="119"/>
      <c r="LF230" s="119"/>
      <c r="LG230" s="119"/>
      <c r="LH230" s="119"/>
      <c r="LI230" s="119"/>
      <c r="LJ230" s="119"/>
      <c r="LK230" s="119"/>
      <c r="LL230" s="119"/>
      <c r="LM230" s="119"/>
      <c r="LN230" s="119"/>
      <c r="LO230" s="119"/>
      <c r="LP230" s="119"/>
      <c r="LQ230" s="119"/>
      <c r="LR230" s="119"/>
      <c r="LS230" s="119"/>
      <c r="LT230" s="119"/>
      <c r="LU230" s="119"/>
      <c r="LV230" s="119"/>
      <c r="LW230" s="119"/>
      <c r="LX230" s="119"/>
      <c r="LY230" s="119"/>
      <c r="LZ230" s="119"/>
      <c r="MA230" s="119"/>
      <c r="MB230" s="119"/>
      <c r="MC230" s="119"/>
      <c r="MD230" s="119"/>
      <c r="ME230" s="119"/>
      <c r="MF230" s="119"/>
      <c r="MG230" s="119"/>
      <c r="MH230" s="119"/>
      <c r="MI230" s="119"/>
      <c r="MJ230" s="119"/>
      <c r="MK230" s="119"/>
      <c r="ML230" s="119"/>
      <c r="MM230" s="119"/>
      <c r="MN230" s="119"/>
      <c r="MO230" s="119"/>
      <c r="MP230" s="119"/>
      <c r="MQ230" s="119"/>
      <c r="MR230" s="119"/>
      <c r="MS230" s="119"/>
      <c r="MT230" s="119"/>
      <c r="MU230" s="119"/>
      <c r="MV230" s="119"/>
      <c r="MW230" s="119"/>
      <c r="MX230" s="119"/>
      <c r="MY230" s="119"/>
      <c r="MZ230" s="119"/>
      <c r="NA230" s="119"/>
      <c r="NB230" s="119"/>
      <c r="NC230" s="119"/>
      <c r="ND230" s="119"/>
      <c r="NE230" s="119"/>
      <c r="NF230" s="119"/>
      <c r="NG230" s="119"/>
      <c r="NH230" s="119"/>
      <c r="NI230" s="119"/>
      <c r="NJ230" s="119"/>
      <c r="NK230" s="119"/>
      <c r="NL230" s="119"/>
      <c r="NM230" s="119"/>
      <c r="NN230" s="119"/>
      <c r="NO230" s="119"/>
      <c r="NP230" s="119"/>
      <c r="NQ230" s="119"/>
      <c r="NR230" s="119"/>
      <c r="NS230" s="119"/>
      <c r="NT230" s="119"/>
      <c r="NU230" s="119"/>
      <c r="NV230" s="119"/>
      <c r="NW230" s="119"/>
      <c r="NX230" s="119"/>
    </row>
    <row r="231" spans="1:388" s="142" customFormat="1" ht="14.25" x14ac:dyDescent="0.2">
      <c r="A231" s="223" t="s">
        <v>28</v>
      </c>
      <c r="B231" s="27"/>
      <c r="C231" s="37"/>
      <c r="D231" s="37"/>
      <c r="E231" s="28">
        <f>E230+E200+E186+E171+E165+E157</f>
        <v>75782984.879999995</v>
      </c>
      <c r="F231" s="224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/>
      <c r="BL231" s="119"/>
      <c r="BM231" s="119"/>
      <c r="BN231" s="119"/>
      <c r="BO231" s="119"/>
      <c r="BP231" s="119"/>
      <c r="BQ231" s="119"/>
      <c r="BR231" s="119"/>
      <c r="BS231" s="119"/>
      <c r="BT231" s="119"/>
      <c r="BU231" s="119"/>
      <c r="BV231" s="119"/>
      <c r="BW231" s="119"/>
      <c r="BX231" s="119"/>
      <c r="BY231" s="119"/>
      <c r="BZ231" s="119"/>
      <c r="CA231" s="119"/>
      <c r="CB231" s="119"/>
      <c r="CC231" s="119"/>
      <c r="CD231" s="119"/>
      <c r="CE231" s="119"/>
      <c r="CF231" s="119"/>
      <c r="CG231" s="119"/>
      <c r="CH231" s="119"/>
      <c r="CI231" s="119"/>
      <c r="CJ231" s="119"/>
      <c r="CK231" s="119"/>
      <c r="CL231" s="119"/>
      <c r="CM231" s="119"/>
      <c r="CN231" s="119"/>
      <c r="CO231" s="119"/>
      <c r="CP231" s="119"/>
      <c r="CQ231" s="119"/>
      <c r="CR231" s="119"/>
      <c r="CS231" s="119"/>
      <c r="CT231" s="119"/>
      <c r="CU231" s="119"/>
      <c r="CV231" s="119"/>
      <c r="CW231" s="119"/>
      <c r="CX231" s="119"/>
      <c r="CY231" s="119"/>
      <c r="CZ231" s="119"/>
      <c r="DA231" s="119"/>
      <c r="DB231" s="119"/>
      <c r="DC231" s="119"/>
      <c r="DD231" s="119"/>
      <c r="DE231" s="119"/>
      <c r="DF231" s="119"/>
      <c r="DG231" s="119"/>
      <c r="DH231" s="119"/>
      <c r="DI231" s="119"/>
      <c r="DJ231" s="119"/>
      <c r="DK231" s="119"/>
      <c r="DL231" s="119"/>
      <c r="DM231" s="119"/>
      <c r="DN231" s="119"/>
      <c r="DO231" s="119"/>
      <c r="DP231" s="119"/>
      <c r="DQ231" s="119"/>
      <c r="DR231" s="119"/>
      <c r="DS231" s="119"/>
      <c r="DT231" s="119"/>
      <c r="DU231" s="119"/>
      <c r="DV231" s="119"/>
      <c r="DW231" s="119"/>
      <c r="DX231" s="119"/>
      <c r="DY231" s="119"/>
      <c r="DZ231" s="119"/>
      <c r="EA231" s="119"/>
      <c r="EB231" s="119"/>
      <c r="EC231" s="119"/>
      <c r="ED231" s="119"/>
      <c r="EE231" s="119"/>
      <c r="EF231" s="119"/>
      <c r="EG231" s="119"/>
      <c r="EH231" s="119"/>
      <c r="EI231" s="119"/>
      <c r="EJ231" s="119"/>
      <c r="EK231" s="119"/>
      <c r="EL231" s="119"/>
      <c r="EM231" s="119"/>
      <c r="EN231" s="119"/>
      <c r="EO231" s="119"/>
      <c r="EP231" s="119"/>
      <c r="EQ231" s="119"/>
      <c r="ER231" s="119"/>
      <c r="ES231" s="119"/>
      <c r="ET231" s="119"/>
      <c r="EU231" s="119"/>
      <c r="EV231" s="119"/>
      <c r="EW231" s="119"/>
      <c r="EX231" s="119"/>
      <c r="EY231" s="119"/>
      <c r="EZ231" s="119"/>
      <c r="FA231" s="119"/>
      <c r="FB231" s="119"/>
      <c r="FC231" s="119"/>
      <c r="FD231" s="119"/>
      <c r="FE231" s="119"/>
      <c r="FF231" s="119"/>
      <c r="FG231" s="119"/>
      <c r="FH231" s="119"/>
      <c r="FI231" s="119"/>
      <c r="FJ231" s="119"/>
      <c r="FK231" s="119"/>
      <c r="FL231" s="119"/>
      <c r="FM231" s="119"/>
      <c r="FN231" s="119"/>
      <c r="FO231" s="119"/>
      <c r="FP231" s="119"/>
      <c r="FQ231" s="119"/>
      <c r="FR231" s="119"/>
      <c r="FS231" s="119"/>
      <c r="FT231" s="119"/>
      <c r="FU231" s="119"/>
      <c r="FV231" s="119"/>
      <c r="FW231" s="119"/>
      <c r="FX231" s="119"/>
      <c r="FY231" s="119"/>
      <c r="FZ231" s="119"/>
      <c r="GA231" s="119"/>
      <c r="GB231" s="119"/>
      <c r="GC231" s="119"/>
      <c r="GD231" s="119"/>
      <c r="GE231" s="119"/>
      <c r="GF231" s="119"/>
      <c r="GG231" s="119"/>
      <c r="GH231" s="119"/>
      <c r="GI231" s="119"/>
      <c r="GJ231" s="119"/>
      <c r="GK231" s="119"/>
      <c r="GL231" s="119"/>
      <c r="GM231" s="119"/>
      <c r="GN231" s="119"/>
      <c r="GO231" s="119"/>
      <c r="GP231" s="119"/>
      <c r="GQ231" s="119"/>
      <c r="GR231" s="119"/>
      <c r="GS231" s="119"/>
      <c r="GT231" s="119"/>
      <c r="GU231" s="119"/>
      <c r="GV231" s="119"/>
      <c r="GW231" s="119"/>
      <c r="GX231" s="119"/>
      <c r="GY231" s="119"/>
      <c r="GZ231" s="119"/>
      <c r="HA231" s="119"/>
      <c r="HB231" s="119"/>
      <c r="HC231" s="119"/>
      <c r="HD231" s="119"/>
      <c r="HE231" s="119"/>
      <c r="HF231" s="119"/>
      <c r="HG231" s="119"/>
      <c r="HH231" s="119"/>
      <c r="HI231" s="119"/>
      <c r="HJ231" s="119"/>
      <c r="HK231" s="119"/>
      <c r="HL231" s="119"/>
      <c r="HM231" s="119"/>
      <c r="HN231" s="119"/>
      <c r="HO231" s="119"/>
      <c r="HP231" s="119"/>
      <c r="HQ231" s="119"/>
      <c r="HR231" s="119"/>
      <c r="HS231" s="119"/>
      <c r="HT231" s="119"/>
      <c r="HU231" s="119"/>
      <c r="HV231" s="119"/>
      <c r="HW231" s="119"/>
      <c r="HX231" s="119"/>
      <c r="HY231" s="119"/>
      <c r="HZ231" s="119"/>
      <c r="IA231" s="119"/>
      <c r="IB231" s="119"/>
      <c r="IC231" s="119"/>
      <c r="ID231" s="119"/>
      <c r="IE231" s="119"/>
      <c r="IF231" s="119"/>
      <c r="IG231" s="119"/>
      <c r="IH231" s="119"/>
      <c r="II231" s="119"/>
      <c r="IJ231" s="119"/>
      <c r="IK231" s="119"/>
      <c r="IL231" s="119"/>
      <c r="IM231" s="119"/>
      <c r="IN231" s="119"/>
      <c r="IO231" s="119"/>
      <c r="IP231" s="119"/>
      <c r="IQ231" s="119"/>
      <c r="IR231" s="119"/>
      <c r="IS231" s="119"/>
      <c r="IT231" s="119"/>
      <c r="IU231" s="119"/>
      <c r="IV231" s="119"/>
      <c r="IW231" s="119"/>
      <c r="IX231" s="119"/>
      <c r="IY231" s="119"/>
      <c r="IZ231" s="119"/>
      <c r="JA231" s="119"/>
      <c r="JB231" s="119"/>
      <c r="JC231" s="119"/>
      <c r="JD231" s="119"/>
      <c r="JE231" s="119"/>
      <c r="JF231" s="119"/>
      <c r="JG231" s="119"/>
      <c r="JH231" s="119"/>
      <c r="JI231" s="119"/>
      <c r="JJ231" s="119"/>
      <c r="JK231" s="119"/>
      <c r="JL231" s="119"/>
      <c r="JM231" s="119"/>
      <c r="JN231" s="119"/>
      <c r="JO231" s="119"/>
      <c r="JP231" s="119"/>
      <c r="JQ231" s="119"/>
      <c r="JR231" s="119"/>
      <c r="JS231" s="119"/>
      <c r="JT231" s="119"/>
      <c r="JU231" s="119"/>
      <c r="JV231" s="119"/>
      <c r="JW231" s="119"/>
      <c r="JX231" s="119"/>
      <c r="JY231" s="119"/>
      <c r="JZ231" s="119"/>
      <c r="KA231" s="119"/>
      <c r="KB231" s="119"/>
      <c r="KC231" s="119"/>
      <c r="KD231" s="119"/>
      <c r="KE231" s="119"/>
      <c r="KF231" s="119"/>
      <c r="KG231" s="119"/>
      <c r="KH231" s="119"/>
      <c r="KI231" s="119"/>
      <c r="KJ231" s="119"/>
      <c r="KK231" s="119"/>
      <c r="KL231" s="119"/>
      <c r="KM231" s="119"/>
      <c r="KN231" s="119"/>
      <c r="KO231" s="119"/>
      <c r="KP231" s="119"/>
      <c r="KQ231" s="119"/>
      <c r="KR231" s="119"/>
      <c r="KS231" s="119"/>
      <c r="KT231" s="119"/>
      <c r="KU231" s="119"/>
      <c r="KV231" s="119"/>
      <c r="KW231" s="119"/>
      <c r="KX231" s="119"/>
      <c r="KY231" s="119"/>
      <c r="KZ231" s="119"/>
      <c r="LA231" s="119"/>
      <c r="LB231" s="119"/>
      <c r="LC231" s="119"/>
      <c r="LD231" s="119"/>
      <c r="LE231" s="119"/>
      <c r="LF231" s="119"/>
      <c r="LG231" s="119"/>
      <c r="LH231" s="119"/>
      <c r="LI231" s="119"/>
      <c r="LJ231" s="119"/>
      <c r="LK231" s="119"/>
      <c r="LL231" s="119"/>
      <c r="LM231" s="119"/>
      <c r="LN231" s="119"/>
      <c r="LO231" s="119"/>
      <c r="LP231" s="119"/>
      <c r="LQ231" s="119"/>
      <c r="LR231" s="119"/>
      <c r="LS231" s="119"/>
      <c r="LT231" s="119"/>
      <c r="LU231" s="119"/>
      <c r="LV231" s="119"/>
      <c r="LW231" s="119"/>
      <c r="LX231" s="119"/>
      <c r="LY231" s="119"/>
      <c r="LZ231" s="119"/>
      <c r="MA231" s="119"/>
      <c r="MB231" s="119"/>
      <c r="MC231" s="119"/>
      <c r="MD231" s="119"/>
      <c r="ME231" s="119"/>
      <c r="MF231" s="119"/>
      <c r="MG231" s="119"/>
      <c r="MH231" s="119"/>
      <c r="MI231" s="119"/>
      <c r="MJ231" s="119"/>
      <c r="MK231" s="119"/>
      <c r="ML231" s="119"/>
      <c r="MM231" s="119"/>
      <c r="MN231" s="119"/>
      <c r="MO231" s="119"/>
      <c r="MP231" s="119"/>
      <c r="MQ231" s="119"/>
      <c r="MR231" s="119"/>
      <c r="MS231" s="119"/>
      <c r="MT231" s="119"/>
      <c r="MU231" s="119"/>
      <c r="MV231" s="119"/>
      <c r="MW231" s="119"/>
      <c r="MX231" s="119"/>
      <c r="MY231" s="119"/>
      <c r="MZ231" s="119"/>
      <c r="NA231" s="119"/>
      <c r="NB231" s="119"/>
      <c r="NC231" s="119"/>
      <c r="ND231" s="119"/>
      <c r="NE231" s="119"/>
      <c r="NF231" s="119"/>
      <c r="NG231" s="119"/>
      <c r="NH231" s="119"/>
      <c r="NI231" s="119"/>
      <c r="NJ231" s="119"/>
      <c r="NK231" s="119"/>
      <c r="NL231" s="119"/>
      <c r="NM231" s="119"/>
      <c r="NN231" s="119"/>
      <c r="NO231" s="119"/>
      <c r="NP231" s="119"/>
      <c r="NQ231" s="119"/>
      <c r="NR231" s="119"/>
      <c r="NS231" s="119"/>
      <c r="NT231" s="119"/>
      <c r="NU231" s="119"/>
      <c r="NV231" s="119"/>
      <c r="NW231" s="119"/>
      <c r="NX231" s="119"/>
    </row>
    <row r="232" spans="1:388" s="142" customFormat="1" ht="15" x14ac:dyDescent="0.2">
      <c r="A232" s="225"/>
      <c r="B232" s="80"/>
      <c r="C232" s="81"/>
      <c r="D232" s="82"/>
      <c r="E232" s="83"/>
      <c r="F232" s="226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11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9"/>
      <c r="BX232" s="119"/>
      <c r="BY232" s="119"/>
      <c r="BZ232" s="119"/>
      <c r="CA232" s="119"/>
      <c r="CB232" s="119"/>
      <c r="CC232" s="119"/>
      <c r="CD232" s="119"/>
      <c r="CE232" s="119"/>
      <c r="CF232" s="119"/>
      <c r="CG232" s="119"/>
      <c r="CH232" s="119"/>
      <c r="CI232" s="119"/>
      <c r="CJ232" s="119"/>
      <c r="CK232" s="119"/>
      <c r="CL232" s="119"/>
      <c r="CM232" s="119"/>
      <c r="CN232" s="119"/>
      <c r="CO232" s="119"/>
      <c r="CP232" s="119"/>
      <c r="CQ232" s="119"/>
      <c r="CR232" s="119"/>
      <c r="CS232" s="119"/>
      <c r="CT232" s="119"/>
      <c r="CU232" s="119"/>
      <c r="CV232" s="119"/>
      <c r="CW232" s="119"/>
      <c r="CX232" s="119"/>
      <c r="CY232" s="119"/>
      <c r="CZ232" s="119"/>
      <c r="DA232" s="119"/>
      <c r="DB232" s="119"/>
      <c r="DC232" s="119"/>
      <c r="DD232" s="119"/>
      <c r="DE232" s="119"/>
      <c r="DF232" s="119"/>
      <c r="DG232" s="119"/>
      <c r="DH232" s="119"/>
      <c r="DI232" s="119"/>
      <c r="DJ232" s="119"/>
      <c r="DK232" s="119"/>
      <c r="DL232" s="119"/>
      <c r="DM232" s="119"/>
      <c r="DN232" s="119"/>
      <c r="DO232" s="119"/>
      <c r="DP232" s="119"/>
      <c r="DQ232" s="119"/>
      <c r="DR232" s="119"/>
      <c r="DS232" s="119"/>
      <c r="DT232" s="119"/>
      <c r="DU232" s="119"/>
      <c r="DV232" s="119"/>
      <c r="DW232" s="119"/>
      <c r="DX232" s="119"/>
      <c r="DY232" s="119"/>
      <c r="DZ232" s="119"/>
      <c r="EA232" s="119"/>
      <c r="EB232" s="119"/>
      <c r="EC232" s="119"/>
      <c r="ED232" s="119"/>
      <c r="EE232" s="119"/>
      <c r="EF232" s="119"/>
      <c r="EG232" s="119"/>
      <c r="EH232" s="119"/>
      <c r="EI232" s="119"/>
      <c r="EJ232" s="119"/>
      <c r="EK232" s="119"/>
      <c r="EL232" s="119"/>
      <c r="EM232" s="119"/>
      <c r="EN232" s="119"/>
      <c r="EO232" s="119"/>
      <c r="EP232" s="119"/>
      <c r="EQ232" s="119"/>
      <c r="ER232" s="119"/>
      <c r="ES232" s="119"/>
      <c r="ET232" s="119"/>
      <c r="EU232" s="119"/>
      <c r="EV232" s="119"/>
      <c r="EW232" s="119"/>
      <c r="EX232" s="119"/>
      <c r="EY232" s="119"/>
      <c r="EZ232" s="119"/>
      <c r="FA232" s="119"/>
      <c r="FB232" s="119"/>
      <c r="FC232" s="119"/>
      <c r="FD232" s="119"/>
      <c r="FE232" s="119"/>
      <c r="FF232" s="119"/>
      <c r="FG232" s="119"/>
      <c r="FH232" s="119"/>
      <c r="FI232" s="119"/>
      <c r="FJ232" s="119"/>
      <c r="FK232" s="119"/>
      <c r="FL232" s="119"/>
      <c r="FM232" s="119"/>
      <c r="FN232" s="119"/>
      <c r="FO232" s="119"/>
      <c r="FP232" s="119"/>
      <c r="FQ232" s="119"/>
      <c r="FR232" s="119"/>
      <c r="FS232" s="119"/>
      <c r="FT232" s="119"/>
      <c r="FU232" s="119"/>
      <c r="FV232" s="119"/>
      <c r="FW232" s="119"/>
      <c r="FX232" s="119"/>
      <c r="FY232" s="119"/>
      <c r="FZ232" s="119"/>
      <c r="GA232" s="119"/>
      <c r="GB232" s="119"/>
      <c r="GC232" s="119"/>
      <c r="GD232" s="119"/>
      <c r="GE232" s="119"/>
      <c r="GF232" s="119"/>
      <c r="GG232" s="119"/>
      <c r="GH232" s="119"/>
      <c r="GI232" s="119"/>
      <c r="GJ232" s="119"/>
      <c r="GK232" s="119"/>
      <c r="GL232" s="119"/>
      <c r="GM232" s="119"/>
      <c r="GN232" s="119"/>
      <c r="GO232" s="119"/>
      <c r="GP232" s="119"/>
      <c r="GQ232" s="119"/>
      <c r="GR232" s="119"/>
      <c r="GS232" s="119"/>
      <c r="GT232" s="119"/>
      <c r="GU232" s="119"/>
      <c r="GV232" s="119"/>
      <c r="GW232" s="119"/>
      <c r="GX232" s="119"/>
      <c r="GY232" s="119"/>
      <c r="GZ232" s="119"/>
      <c r="HA232" s="119"/>
      <c r="HB232" s="119"/>
      <c r="HC232" s="119"/>
      <c r="HD232" s="119"/>
      <c r="HE232" s="119"/>
      <c r="HF232" s="119"/>
      <c r="HG232" s="119"/>
      <c r="HH232" s="119"/>
      <c r="HI232" s="119"/>
      <c r="HJ232" s="119"/>
      <c r="HK232" s="119"/>
      <c r="HL232" s="119"/>
      <c r="HM232" s="119"/>
      <c r="HN232" s="119"/>
      <c r="HO232" s="119"/>
      <c r="HP232" s="119"/>
      <c r="HQ232" s="119"/>
      <c r="HR232" s="119"/>
      <c r="HS232" s="119"/>
      <c r="HT232" s="119"/>
      <c r="HU232" s="119"/>
      <c r="HV232" s="119"/>
      <c r="HW232" s="119"/>
      <c r="HX232" s="119"/>
      <c r="HY232" s="119"/>
      <c r="HZ232" s="119"/>
      <c r="IA232" s="119"/>
      <c r="IB232" s="119"/>
      <c r="IC232" s="119"/>
      <c r="ID232" s="119"/>
      <c r="IE232" s="119"/>
      <c r="IF232" s="119"/>
      <c r="IG232" s="119"/>
      <c r="IH232" s="119"/>
      <c r="II232" s="119"/>
      <c r="IJ232" s="119"/>
      <c r="IK232" s="119"/>
      <c r="IL232" s="119"/>
      <c r="IM232" s="119"/>
      <c r="IN232" s="119"/>
      <c r="IO232" s="119"/>
      <c r="IP232" s="119"/>
      <c r="IQ232" s="119"/>
      <c r="IR232" s="119"/>
      <c r="IS232" s="119"/>
      <c r="IT232" s="119"/>
      <c r="IU232" s="119"/>
      <c r="IV232" s="119"/>
      <c r="IW232" s="119"/>
      <c r="IX232" s="119"/>
      <c r="IY232" s="119"/>
      <c r="IZ232" s="119"/>
      <c r="JA232" s="119"/>
      <c r="JB232" s="119"/>
      <c r="JC232" s="119"/>
      <c r="JD232" s="119"/>
      <c r="JE232" s="119"/>
      <c r="JF232" s="119"/>
      <c r="JG232" s="119"/>
      <c r="JH232" s="119"/>
      <c r="JI232" s="119"/>
      <c r="JJ232" s="119"/>
      <c r="JK232" s="119"/>
      <c r="JL232" s="119"/>
      <c r="JM232" s="119"/>
      <c r="JN232" s="119"/>
      <c r="JO232" s="119"/>
      <c r="JP232" s="119"/>
      <c r="JQ232" s="119"/>
      <c r="JR232" s="119"/>
      <c r="JS232" s="119"/>
      <c r="JT232" s="119"/>
      <c r="JU232" s="119"/>
      <c r="JV232" s="119"/>
      <c r="JW232" s="119"/>
      <c r="JX232" s="119"/>
      <c r="JY232" s="119"/>
      <c r="JZ232" s="119"/>
      <c r="KA232" s="119"/>
      <c r="KB232" s="119"/>
      <c r="KC232" s="119"/>
      <c r="KD232" s="119"/>
      <c r="KE232" s="119"/>
      <c r="KF232" s="119"/>
      <c r="KG232" s="119"/>
      <c r="KH232" s="119"/>
      <c r="KI232" s="119"/>
      <c r="KJ232" s="119"/>
      <c r="KK232" s="119"/>
      <c r="KL232" s="119"/>
      <c r="KM232" s="119"/>
      <c r="KN232" s="119"/>
      <c r="KO232" s="119"/>
      <c r="KP232" s="119"/>
      <c r="KQ232" s="119"/>
      <c r="KR232" s="119"/>
      <c r="KS232" s="119"/>
      <c r="KT232" s="119"/>
      <c r="KU232" s="119"/>
      <c r="KV232" s="119"/>
      <c r="KW232" s="119"/>
      <c r="KX232" s="119"/>
      <c r="KY232" s="119"/>
      <c r="KZ232" s="119"/>
      <c r="LA232" s="119"/>
      <c r="LB232" s="119"/>
      <c r="LC232" s="119"/>
      <c r="LD232" s="119"/>
      <c r="LE232" s="119"/>
      <c r="LF232" s="119"/>
      <c r="LG232" s="119"/>
      <c r="LH232" s="119"/>
      <c r="LI232" s="119"/>
      <c r="LJ232" s="119"/>
      <c r="LK232" s="119"/>
      <c r="LL232" s="119"/>
      <c r="LM232" s="119"/>
      <c r="LN232" s="119"/>
      <c r="LO232" s="119"/>
      <c r="LP232" s="119"/>
      <c r="LQ232" s="119"/>
      <c r="LR232" s="119"/>
      <c r="LS232" s="119"/>
      <c r="LT232" s="119"/>
      <c r="LU232" s="119"/>
      <c r="LV232" s="119"/>
      <c r="LW232" s="119"/>
      <c r="LX232" s="119"/>
      <c r="LY232" s="119"/>
      <c r="LZ232" s="119"/>
      <c r="MA232" s="119"/>
      <c r="MB232" s="119"/>
      <c r="MC232" s="119"/>
      <c r="MD232" s="119"/>
      <c r="ME232" s="119"/>
      <c r="MF232" s="119"/>
      <c r="MG232" s="119"/>
      <c r="MH232" s="119"/>
      <c r="MI232" s="119"/>
      <c r="MJ232" s="119"/>
      <c r="MK232" s="119"/>
      <c r="ML232" s="119"/>
      <c r="MM232" s="119"/>
      <c r="MN232" s="119"/>
      <c r="MO232" s="119"/>
      <c r="MP232" s="119"/>
      <c r="MQ232" s="119"/>
      <c r="MR232" s="119"/>
      <c r="MS232" s="119"/>
      <c r="MT232" s="119"/>
      <c r="MU232" s="119"/>
      <c r="MV232" s="119"/>
      <c r="MW232" s="119"/>
      <c r="MX232" s="119"/>
      <c r="MY232" s="119"/>
      <c r="MZ232" s="119"/>
      <c r="NA232" s="119"/>
      <c r="NB232" s="119"/>
      <c r="NC232" s="119"/>
      <c r="ND232" s="119"/>
      <c r="NE232" s="119"/>
      <c r="NF232" s="119"/>
      <c r="NG232" s="119"/>
      <c r="NH232" s="119"/>
      <c r="NI232" s="119"/>
      <c r="NJ232" s="119"/>
      <c r="NK232" s="119"/>
      <c r="NL232" s="119"/>
      <c r="NM232" s="119"/>
      <c r="NN232" s="119"/>
      <c r="NO232" s="119"/>
      <c r="NP232" s="119"/>
      <c r="NQ232" s="119"/>
      <c r="NR232" s="119"/>
      <c r="NS232" s="119"/>
      <c r="NT232" s="119"/>
      <c r="NU232" s="119"/>
      <c r="NV232" s="119"/>
      <c r="NW232" s="119"/>
      <c r="NX232" s="119"/>
    </row>
    <row r="233" spans="1:388" s="135" customFormat="1" ht="25.5" customHeight="1" x14ac:dyDescent="0.2">
      <c r="A233" s="9" t="s">
        <v>55</v>
      </c>
      <c r="B233" s="35"/>
      <c r="C233" s="35"/>
      <c r="D233" s="35"/>
      <c r="E233" s="36"/>
      <c r="F233" s="19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11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19"/>
      <c r="CB233" s="119"/>
      <c r="CC233" s="119"/>
      <c r="CD233" s="119"/>
      <c r="CE233" s="119"/>
      <c r="CF233" s="119"/>
      <c r="CG233" s="119"/>
      <c r="CH233" s="119"/>
      <c r="CI233" s="119"/>
      <c r="CJ233" s="119"/>
      <c r="CK233" s="119"/>
      <c r="CL233" s="119"/>
      <c r="CM233" s="119"/>
      <c r="CN233" s="119"/>
      <c r="CO233" s="119"/>
      <c r="CP233" s="119"/>
      <c r="CQ233" s="119"/>
      <c r="CR233" s="119"/>
      <c r="CS233" s="119"/>
      <c r="CT233" s="119"/>
      <c r="CU233" s="119"/>
      <c r="CV233" s="119"/>
      <c r="CW233" s="119"/>
      <c r="CX233" s="119"/>
      <c r="CY233" s="119"/>
      <c r="CZ233" s="119"/>
      <c r="DA233" s="119"/>
      <c r="DB233" s="119"/>
      <c r="DC233" s="119"/>
      <c r="DD233" s="119"/>
      <c r="DE233" s="119"/>
      <c r="DF233" s="119"/>
      <c r="DG233" s="119"/>
      <c r="DH233" s="119"/>
      <c r="DI233" s="119"/>
      <c r="DJ233" s="119"/>
      <c r="DK233" s="119"/>
      <c r="DL233" s="119"/>
      <c r="DM233" s="119"/>
      <c r="DN233" s="119"/>
      <c r="DO233" s="119"/>
      <c r="DP233" s="119"/>
      <c r="DQ233" s="119"/>
      <c r="DR233" s="119"/>
      <c r="DS233" s="119"/>
      <c r="DT233" s="119"/>
      <c r="DU233" s="119"/>
      <c r="DV233" s="119"/>
      <c r="DW233" s="119"/>
      <c r="DX233" s="119"/>
      <c r="DY233" s="119"/>
      <c r="DZ233" s="119"/>
      <c r="EA233" s="119"/>
      <c r="EB233" s="119"/>
      <c r="EC233" s="119"/>
      <c r="ED233" s="119"/>
      <c r="EE233" s="119"/>
      <c r="EF233" s="119"/>
      <c r="EG233" s="119"/>
      <c r="EH233" s="119"/>
      <c r="EI233" s="119"/>
      <c r="EJ233" s="119"/>
      <c r="EK233" s="119"/>
      <c r="EL233" s="119"/>
      <c r="EM233" s="119"/>
      <c r="EN233" s="119"/>
      <c r="EO233" s="119"/>
      <c r="EP233" s="119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19"/>
      <c r="FA233" s="119"/>
      <c r="FB233" s="119"/>
      <c r="FC233" s="119"/>
      <c r="FD233" s="119"/>
      <c r="FE233" s="119"/>
      <c r="FF233" s="119"/>
      <c r="FG233" s="119"/>
      <c r="FH233" s="119"/>
      <c r="FI233" s="119"/>
      <c r="FJ233" s="119"/>
      <c r="FK233" s="119"/>
      <c r="FL233" s="119"/>
      <c r="FM233" s="119"/>
      <c r="FN233" s="119"/>
      <c r="FO233" s="119"/>
      <c r="FP233" s="119"/>
      <c r="FQ233" s="119"/>
      <c r="FR233" s="119"/>
      <c r="FS233" s="119"/>
      <c r="FT233" s="119"/>
      <c r="FU233" s="119"/>
      <c r="FV233" s="119"/>
      <c r="FW233" s="119"/>
      <c r="FX233" s="119"/>
      <c r="FY233" s="119"/>
      <c r="FZ233" s="119"/>
      <c r="GA233" s="119"/>
      <c r="GB233" s="119"/>
      <c r="GC233" s="119"/>
      <c r="GD233" s="119"/>
      <c r="GE233" s="119"/>
      <c r="GF233" s="119"/>
      <c r="GG233" s="119"/>
      <c r="GH233" s="119"/>
      <c r="GI233" s="119"/>
      <c r="GJ233" s="119"/>
      <c r="GK233" s="119"/>
      <c r="GL233" s="119"/>
      <c r="GM233" s="119"/>
      <c r="GN233" s="119"/>
      <c r="GO233" s="119"/>
      <c r="GP233" s="119"/>
      <c r="GQ233" s="119"/>
      <c r="GR233" s="119"/>
      <c r="GS233" s="119"/>
      <c r="GT233" s="119"/>
      <c r="GU233" s="119"/>
      <c r="GV233" s="119"/>
      <c r="GW233" s="119"/>
      <c r="GX233" s="119"/>
      <c r="GY233" s="119"/>
      <c r="GZ233" s="119"/>
      <c r="HA233" s="119"/>
      <c r="HB233" s="119"/>
      <c r="HC233" s="119"/>
      <c r="HD233" s="119"/>
      <c r="HE233" s="119"/>
      <c r="HF233" s="119"/>
      <c r="HG233" s="119"/>
      <c r="HH233" s="119"/>
      <c r="HI233" s="119"/>
      <c r="HJ233" s="119"/>
      <c r="HK233" s="119"/>
      <c r="HL233" s="119"/>
      <c r="HM233" s="119"/>
      <c r="HN233" s="119"/>
      <c r="HO233" s="119"/>
      <c r="HP233" s="119"/>
      <c r="HQ233" s="119"/>
      <c r="HR233" s="119"/>
      <c r="HS233" s="119"/>
      <c r="HT233" s="119"/>
      <c r="HU233" s="119"/>
      <c r="HV233" s="119"/>
      <c r="HW233" s="119"/>
      <c r="HX233" s="119"/>
      <c r="HY233" s="119"/>
      <c r="HZ233" s="119"/>
      <c r="IA233" s="119"/>
      <c r="IB233" s="119"/>
      <c r="IC233" s="119"/>
      <c r="ID233" s="119"/>
      <c r="IE233" s="119"/>
      <c r="IF233" s="119"/>
      <c r="IG233" s="119"/>
      <c r="IH233" s="119"/>
      <c r="II233" s="119"/>
      <c r="IJ233" s="119"/>
      <c r="IK233" s="119"/>
      <c r="IL233" s="119"/>
      <c r="IM233" s="119"/>
      <c r="IN233" s="119"/>
      <c r="IO233" s="119"/>
      <c r="IP233" s="119"/>
      <c r="IQ233" s="119"/>
      <c r="IR233" s="119"/>
      <c r="IS233" s="119"/>
      <c r="IT233" s="119"/>
      <c r="IU233" s="119"/>
      <c r="IV233" s="119"/>
      <c r="IW233" s="119"/>
      <c r="IX233" s="119"/>
      <c r="IY233" s="119"/>
      <c r="IZ233" s="119"/>
      <c r="JA233" s="119"/>
      <c r="JB233" s="119"/>
      <c r="JC233" s="119"/>
      <c r="JD233" s="119"/>
      <c r="JE233" s="119"/>
      <c r="JF233" s="119"/>
      <c r="JG233" s="119"/>
      <c r="JH233" s="119"/>
      <c r="JI233" s="119"/>
      <c r="JJ233" s="119"/>
      <c r="JK233" s="119"/>
      <c r="JL233" s="119"/>
      <c r="JM233" s="119"/>
      <c r="JN233" s="119"/>
      <c r="JO233" s="119"/>
      <c r="JP233" s="119"/>
      <c r="JQ233" s="119"/>
      <c r="JR233" s="119"/>
      <c r="JS233" s="119"/>
      <c r="JT233" s="119"/>
      <c r="JU233" s="119"/>
      <c r="JV233" s="119"/>
      <c r="JW233" s="119"/>
      <c r="JX233" s="119"/>
      <c r="JY233" s="119"/>
      <c r="JZ233" s="119"/>
      <c r="KA233" s="119"/>
      <c r="KB233" s="119"/>
      <c r="KC233" s="119"/>
      <c r="KD233" s="119"/>
      <c r="KE233" s="119"/>
      <c r="KF233" s="119"/>
      <c r="KG233" s="119"/>
      <c r="KH233" s="119"/>
      <c r="KI233" s="119"/>
      <c r="KJ233" s="119"/>
      <c r="KK233" s="119"/>
      <c r="KL233" s="119"/>
      <c r="KM233" s="119"/>
      <c r="KN233" s="119"/>
      <c r="KO233" s="119"/>
      <c r="KP233" s="119"/>
      <c r="KQ233" s="119"/>
      <c r="KR233" s="119"/>
      <c r="KS233" s="119"/>
      <c r="KT233" s="119"/>
      <c r="KU233" s="119"/>
      <c r="KV233" s="119"/>
      <c r="KW233" s="119"/>
      <c r="KX233" s="119"/>
      <c r="KY233" s="119"/>
      <c r="KZ233" s="119"/>
      <c r="LA233" s="119"/>
      <c r="LB233" s="119"/>
      <c r="LC233" s="119"/>
      <c r="LD233" s="119"/>
      <c r="LE233" s="119"/>
      <c r="LF233" s="119"/>
      <c r="LG233" s="119"/>
      <c r="LH233" s="119"/>
      <c r="LI233" s="119"/>
      <c r="LJ233" s="119"/>
      <c r="LK233" s="119"/>
      <c r="LL233" s="119"/>
      <c r="LM233" s="119"/>
      <c r="LN233" s="119"/>
      <c r="LO233" s="119"/>
      <c r="LP233" s="119"/>
      <c r="LQ233" s="119"/>
      <c r="LR233" s="119"/>
      <c r="LS233" s="119"/>
      <c r="LT233" s="119"/>
      <c r="LU233" s="119"/>
      <c r="LV233" s="119"/>
      <c r="LW233" s="119"/>
      <c r="LX233" s="119"/>
      <c r="LY233" s="119"/>
      <c r="LZ233" s="119"/>
      <c r="MA233" s="119"/>
      <c r="MB233" s="119"/>
      <c r="MC233" s="119"/>
      <c r="MD233" s="119"/>
      <c r="ME233" s="119"/>
      <c r="MF233" s="119"/>
      <c r="MG233" s="119"/>
      <c r="MH233" s="119"/>
      <c r="MI233" s="119"/>
      <c r="MJ233" s="119"/>
      <c r="MK233" s="119"/>
      <c r="ML233" s="119"/>
      <c r="MM233" s="119"/>
      <c r="MN233" s="119"/>
      <c r="MO233" s="119"/>
      <c r="MP233" s="119"/>
      <c r="MQ233" s="119"/>
      <c r="MR233" s="119"/>
      <c r="MS233" s="119"/>
      <c r="MT233" s="119"/>
      <c r="MU233" s="119"/>
      <c r="MV233" s="119"/>
      <c r="MW233" s="119"/>
      <c r="MX233" s="119"/>
      <c r="MY233" s="119"/>
      <c r="MZ233" s="119"/>
      <c r="NA233" s="119"/>
      <c r="NB233" s="119"/>
      <c r="NC233" s="119"/>
      <c r="ND233" s="119"/>
      <c r="NE233" s="119"/>
      <c r="NF233" s="119"/>
      <c r="NG233" s="119"/>
      <c r="NH233" s="119"/>
      <c r="NI233" s="119"/>
      <c r="NJ233" s="119"/>
      <c r="NK233" s="119"/>
      <c r="NL233" s="119"/>
      <c r="NM233" s="119"/>
      <c r="NN233" s="119"/>
      <c r="NO233" s="119"/>
      <c r="NP233" s="119"/>
      <c r="NQ233" s="119"/>
      <c r="NR233" s="119"/>
      <c r="NS233" s="119"/>
      <c r="NT233" s="119"/>
      <c r="NU233" s="119"/>
      <c r="NV233" s="119"/>
      <c r="NW233" s="119"/>
      <c r="NX233" s="119"/>
    </row>
    <row r="234" spans="1:388" s="135" customFormat="1" ht="12" customHeight="1" x14ac:dyDescent="0.2">
      <c r="A234" s="227" t="s">
        <v>389</v>
      </c>
      <c r="B234" s="38" t="s">
        <v>83</v>
      </c>
      <c r="C234" s="38" t="s">
        <v>407</v>
      </c>
      <c r="D234" s="38" t="s">
        <v>463</v>
      </c>
      <c r="E234" s="32">
        <v>565121.71</v>
      </c>
      <c r="F234" s="190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1"/>
      <c r="CC234" s="111"/>
      <c r="CD234" s="111"/>
      <c r="CE234" s="111"/>
      <c r="CF234" s="111"/>
      <c r="CG234" s="111"/>
      <c r="CH234" s="111"/>
      <c r="CI234" s="111"/>
      <c r="CJ234" s="111"/>
      <c r="CK234" s="111"/>
      <c r="CL234" s="111"/>
      <c r="CM234" s="111"/>
      <c r="CN234" s="111"/>
      <c r="CO234" s="111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1"/>
      <c r="DN234" s="111"/>
      <c r="DO234" s="111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1"/>
      <c r="EP234" s="111"/>
      <c r="EQ234" s="111"/>
      <c r="ER234" s="111"/>
      <c r="ES234" s="111"/>
      <c r="ET234" s="111"/>
      <c r="EU234" s="111"/>
      <c r="EV234" s="111"/>
      <c r="EW234" s="111"/>
      <c r="EX234" s="111"/>
      <c r="EY234" s="111"/>
      <c r="EZ234" s="111"/>
      <c r="FA234" s="111"/>
      <c r="FB234" s="111"/>
      <c r="FC234" s="111"/>
      <c r="FD234" s="111"/>
      <c r="FE234" s="111"/>
      <c r="FF234" s="111"/>
      <c r="FG234" s="111"/>
      <c r="FH234" s="111"/>
      <c r="FI234" s="111"/>
      <c r="FJ234" s="111"/>
      <c r="FK234" s="111"/>
      <c r="FL234" s="111"/>
      <c r="FM234" s="111"/>
      <c r="FN234" s="111"/>
      <c r="FO234" s="111"/>
      <c r="FP234" s="111"/>
      <c r="FQ234" s="111"/>
      <c r="FR234" s="111"/>
      <c r="FS234" s="111"/>
      <c r="FT234" s="111"/>
      <c r="FU234" s="111"/>
      <c r="FV234" s="111"/>
      <c r="FW234" s="111"/>
      <c r="FX234" s="111"/>
      <c r="FY234" s="111"/>
      <c r="FZ234" s="111"/>
      <c r="GA234" s="111"/>
      <c r="GB234" s="111"/>
      <c r="GC234" s="111"/>
      <c r="GD234" s="111"/>
      <c r="GE234" s="111"/>
      <c r="GF234" s="111"/>
      <c r="GG234" s="111"/>
      <c r="GH234" s="111"/>
      <c r="GI234" s="111"/>
      <c r="GJ234" s="111"/>
      <c r="GK234" s="111"/>
      <c r="GL234" s="111"/>
      <c r="GM234" s="111"/>
      <c r="GN234" s="111"/>
      <c r="GO234" s="111"/>
      <c r="GP234" s="111"/>
      <c r="GQ234" s="111"/>
      <c r="GR234" s="111"/>
      <c r="GS234" s="111"/>
      <c r="GT234" s="111"/>
      <c r="GU234" s="111"/>
      <c r="GV234" s="111"/>
      <c r="GW234" s="111"/>
      <c r="GX234" s="111"/>
      <c r="GY234" s="111"/>
      <c r="GZ234" s="111"/>
      <c r="HA234" s="111"/>
      <c r="HB234" s="111"/>
      <c r="HC234" s="111"/>
      <c r="HD234" s="111"/>
      <c r="HE234" s="111"/>
      <c r="HF234" s="111"/>
      <c r="HG234" s="111"/>
      <c r="HH234" s="111"/>
      <c r="HI234" s="111"/>
      <c r="HJ234" s="111"/>
      <c r="HK234" s="111"/>
      <c r="HL234" s="111"/>
      <c r="HM234" s="111"/>
      <c r="HN234" s="111"/>
      <c r="HO234" s="111"/>
      <c r="HP234" s="111"/>
      <c r="HQ234" s="111"/>
      <c r="HR234" s="111"/>
      <c r="HS234" s="111"/>
      <c r="HT234" s="111"/>
      <c r="HU234" s="111"/>
      <c r="HV234" s="111"/>
      <c r="HW234" s="111"/>
      <c r="HX234" s="111"/>
      <c r="HY234" s="111"/>
      <c r="HZ234" s="111"/>
      <c r="IA234" s="111"/>
      <c r="IB234" s="111"/>
      <c r="IC234" s="111"/>
      <c r="ID234" s="111"/>
      <c r="IE234" s="111"/>
      <c r="IF234" s="111"/>
      <c r="IG234" s="111"/>
      <c r="IH234" s="111"/>
      <c r="II234" s="111"/>
      <c r="IJ234" s="111"/>
      <c r="IK234" s="111"/>
      <c r="IL234" s="111"/>
      <c r="IM234" s="111"/>
      <c r="IN234" s="111"/>
      <c r="IO234" s="111"/>
      <c r="IP234" s="111"/>
      <c r="IQ234" s="111"/>
      <c r="IR234" s="111"/>
      <c r="IS234" s="111"/>
      <c r="IT234" s="111"/>
      <c r="IU234" s="111"/>
      <c r="IV234" s="111"/>
      <c r="IW234" s="111"/>
      <c r="IX234" s="111"/>
      <c r="IY234" s="111"/>
      <c r="IZ234" s="111"/>
      <c r="JA234" s="111"/>
      <c r="JB234" s="111"/>
      <c r="JC234" s="111"/>
      <c r="JD234" s="111"/>
      <c r="JE234" s="111"/>
      <c r="JF234" s="111"/>
      <c r="JG234" s="111"/>
      <c r="JH234" s="111"/>
      <c r="JI234" s="111"/>
      <c r="JJ234" s="111"/>
      <c r="JK234" s="111"/>
      <c r="JL234" s="111"/>
      <c r="JM234" s="111"/>
      <c r="JN234" s="111"/>
      <c r="JO234" s="111"/>
      <c r="JP234" s="111"/>
      <c r="JQ234" s="111"/>
      <c r="JR234" s="111"/>
      <c r="JS234" s="111"/>
      <c r="JT234" s="111"/>
      <c r="JU234" s="111"/>
      <c r="JV234" s="111"/>
      <c r="JW234" s="111"/>
      <c r="JX234" s="111"/>
      <c r="JY234" s="111"/>
      <c r="JZ234" s="111"/>
      <c r="KA234" s="111"/>
      <c r="KB234" s="111"/>
      <c r="KC234" s="111"/>
      <c r="KD234" s="111"/>
      <c r="KE234" s="111"/>
      <c r="KF234" s="111"/>
      <c r="KG234" s="111"/>
      <c r="KH234" s="111"/>
      <c r="KI234" s="111"/>
      <c r="KJ234" s="111"/>
      <c r="KK234" s="111"/>
      <c r="KL234" s="111"/>
      <c r="KM234" s="111"/>
      <c r="KN234" s="111"/>
      <c r="KO234" s="111"/>
      <c r="KP234" s="111"/>
      <c r="KQ234" s="111"/>
      <c r="KR234" s="111"/>
      <c r="KS234" s="111"/>
      <c r="KT234" s="111"/>
      <c r="KU234" s="111"/>
      <c r="KV234" s="111"/>
      <c r="KW234" s="111"/>
      <c r="KX234" s="111"/>
      <c r="KY234" s="111"/>
      <c r="KZ234" s="111"/>
      <c r="LA234" s="111"/>
      <c r="LB234" s="111"/>
      <c r="LC234" s="111"/>
      <c r="LD234" s="111"/>
      <c r="LE234" s="111"/>
      <c r="LF234" s="111"/>
      <c r="LG234" s="111"/>
      <c r="LH234" s="111"/>
      <c r="LI234" s="111"/>
      <c r="LJ234" s="111"/>
      <c r="LK234" s="111"/>
      <c r="LL234" s="111"/>
      <c r="LM234" s="111"/>
      <c r="LN234" s="111"/>
      <c r="LO234" s="111"/>
      <c r="LP234" s="111"/>
      <c r="LQ234" s="111"/>
      <c r="LR234" s="111"/>
      <c r="LS234" s="111"/>
      <c r="LT234" s="111"/>
      <c r="LU234" s="111"/>
      <c r="LV234" s="111"/>
      <c r="LW234" s="111"/>
      <c r="LX234" s="111"/>
      <c r="LY234" s="111"/>
      <c r="LZ234" s="111"/>
      <c r="MA234" s="111"/>
      <c r="MB234" s="111"/>
      <c r="MC234" s="111"/>
      <c r="MD234" s="111"/>
      <c r="ME234" s="111"/>
      <c r="MF234" s="111"/>
      <c r="MG234" s="111"/>
      <c r="MH234" s="111"/>
      <c r="MI234" s="111"/>
      <c r="MJ234" s="111"/>
      <c r="MK234" s="111"/>
      <c r="ML234" s="111"/>
      <c r="MM234" s="111"/>
      <c r="MN234" s="111"/>
      <c r="MO234" s="111"/>
      <c r="MP234" s="111"/>
      <c r="MQ234" s="111"/>
      <c r="MR234" s="111"/>
      <c r="MS234" s="111"/>
      <c r="MT234" s="111"/>
      <c r="MU234" s="111"/>
      <c r="MV234" s="111"/>
      <c r="MW234" s="111"/>
      <c r="MX234" s="111"/>
      <c r="MY234" s="111"/>
      <c r="MZ234" s="111"/>
      <c r="NA234" s="111"/>
      <c r="NB234" s="111"/>
      <c r="NC234" s="111"/>
      <c r="ND234" s="111"/>
      <c r="NE234" s="111"/>
      <c r="NF234" s="111"/>
      <c r="NG234" s="111"/>
      <c r="NH234" s="111"/>
      <c r="NI234" s="111"/>
      <c r="NJ234" s="111"/>
      <c r="NK234" s="111"/>
      <c r="NL234" s="111"/>
      <c r="NM234" s="111"/>
      <c r="NN234" s="111"/>
      <c r="NO234" s="111"/>
      <c r="NP234" s="111"/>
      <c r="NQ234" s="111"/>
      <c r="NR234" s="111"/>
      <c r="NS234" s="111"/>
      <c r="NT234" s="111"/>
      <c r="NU234" s="111"/>
      <c r="NV234" s="111"/>
      <c r="NW234" s="111"/>
      <c r="NX234" s="111"/>
    </row>
    <row r="235" spans="1:388" s="135" customFormat="1" ht="12" customHeight="1" x14ac:dyDescent="0.2">
      <c r="A235" s="227" t="s">
        <v>116</v>
      </c>
      <c r="B235" s="38" t="s">
        <v>83</v>
      </c>
      <c r="C235" s="38" t="s">
        <v>408</v>
      </c>
      <c r="D235" s="38" t="s">
        <v>123</v>
      </c>
      <c r="E235" s="32">
        <v>223168</v>
      </c>
      <c r="F235" s="190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11"/>
      <c r="BW235" s="111"/>
      <c r="BX235" s="111"/>
      <c r="BY235" s="111"/>
      <c r="BZ235" s="111"/>
      <c r="CA235" s="111"/>
      <c r="CB235" s="111"/>
      <c r="CC235" s="111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1"/>
      <c r="CN235" s="111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1"/>
      <c r="DA235" s="111"/>
      <c r="DB235" s="111"/>
      <c r="DC235" s="111"/>
      <c r="DD235" s="111"/>
      <c r="DE235" s="111"/>
      <c r="DF235" s="111"/>
      <c r="DG235" s="111"/>
      <c r="DH235" s="111"/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1"/>
      <c r="EP235" s="111"/>
      <c r="EQ235" s="111"/>
      <c r="ER235" s="111"/>
      <c r="ES235" s="111"/>
      <c r="ET235" s="111"/>
      <c r="EU235" s="111"/>
      <c r="EV235" s="111"/>
      <c r="EW235" s="111"/>
      <c r="EX235" s="111"/>
      <c r="EY235" s="111"/>
      <c r="EZ235" s="111"/>
      <c r="FA235" s="111"/>
      <c r="FB235" s="111"/>
      <c r="FC235" s="111"/>
      <c r="FD235" s="111"/>
      <c r="FE235" s="111"/>
      <c r="FF235" s="111"/>
      <c r="FG235" s="111"/>
      <c r="FH235" s="111"/>
      <c r="FI235" s="111"/>
      <c r="FJ235" s="111"/>
      <c r="FK235" s="111"/>
      <c r="FL235" s="111"/>
      <c r="FM235" s="111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1"/>
      <c r="HC235" s="111"/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1"/>
      <c r="HY235" s="111"/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1"/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  <c r="IY235" s="111"/>
      <c r="IZ235" s="111"/>
      <c r="JA235" s="111"/>
      <c r="JB235" s="111"/>
      <c r="JC235" s="111"/>
      <c r="JD235" s="111"/>
      <c r="JE235" s="111"/>
      <c r="JF235" s="111"/>
      <c r="JG235" s="111"/>
      <c r="JH235" s="111"/>
      <c r="JI235" s="111"/>
      <c r="JJ235" s="111"/>
      <c r="JK235" s="111"/>
      <c r="JL235" s="111"/>
      <c r="JM235" s="111"/>
      <c r="JN235" s="111"/>
      <c r="JO235" s="111"/>
      <c r="JP235" s="111"/>
      <c r="JQ235" s="111"/>
      <c r="JR235" s="111"/>
      <c r="JS235" s="111"/>
      <c r="JT235" s="111"/>
      <c r="JU235" s="111"/>
      <c r="JV235" s="111"/>
      <c r="JW235" s="111"/>
      <c r="JX235" s="111"/>
      <c r="JY235" s="111"/>
      <c r="JZ235" s="111"/>
      <c r="KA235" s="111"/>
      <c r="KB235" s="111"/>
      <c r="KC235" s="111"/>
      <c r="KD235" s="111"/>
      <c r="KE235" s="111"/>
      <c r="KF235" s="111"/>
      <c r="KG235" s="111"/>
      <c r="KH235" s="111"/>
      <c r="KI235" s="111"/>
      <c r="KJ235" s="111"/>
      <c r="KK235" s="111"/>
      <c r="KL235" s="111"/>
      <c r="KM235" s="111"/>
      <c r="KN235" s="111"/>
      <c r="KO235" s="111"/>
      <c r="KP235" s="111"/>
      <c r="KQ235" s="111"/>
      <c r="KR235" s="111"/>
      <c r="KS235" s="111"/>
      <c r="KT235" s="111"/>
      <c r="KU235" s="111"/>
      <c r="KV235" s="111"/>
      <c r="KW235" s="111"/>
      <c r="KX235" s="111"/>
      <c r="KY235" s="111"/>
      <c r="KZ235" s="111"/>
      <c r="LA235" s="111"/>
      <c r="LB235" s="111"/>
      <c r="LC235" s="111"/>
      <c r="LD235" s="111"/>
      <c r="LE235" s="111"/>
      <c r="LF235" s="111"/>
      <c r="LG235" s="111"/>
      <c r="LH235" s="111"/>
      <c r="LI235" s="111"/>
      <c r="LJ235" s="111"/>
      <c r="LK235" s="111"/>
      <c r="LL235" s="111"/>
      <c r="LM235" s="111"/>
      <c r="LN235" s="111"/>
      <c r="LO235" s="111"/>
      <c r="LP235" s="111"/>
      <c r="LQ235" s="111"/>
      <c r="LR235" s="111"/>
      <c r="LS235" s="111"/>
      <c r="LT235" s="111"/>
      <c r="LU235" s="111"/>
      <c r="LV235" s="111"/>
      <c r="LW235" s="111"/>
      <c r="LX235" s="111"/>
      <c r="LY235" s="111"/>
      <c r="LZ235" s="111"/>
      <c r="MA235" s="111"/>
      <c r="MB235" s="111"/>
      <c r="MC235" s="111"/>
      <c r="MD235" s="111"/>
      <c r="ME235" s="111"/>
      <c r="MF235" s="111"/>
      <c r="MG235" s="111"/>
      <c r="MH235" s="111"/>
      <c r="MI235" s="111"/>
      <c r="MJ235" s="111"/>
      <c r="MK235" s="111"/>
      <c r="ML235" s="111"/>
      <c r="MM235" s="111"/>
      <c r="MN235" s="111"/>
      <c r="MO235" s="111"/>
      <c r="MP235" s="111"/>
      <c r="MQ235" s="111"/>
      <c r="MR235" s="111"/>
      <c r="MS235" s="111"/>
      <c r="MT235" s="111"/>
      <c r="MU235" s="111"/>
      <c r="MV235" s="111"/>
      <c r="MW235" s="111"/>
      <c r="MX235" s="111"/>
      <c r="MY235" s="111"/>
      <c r="MZ235" s="111"/>
      <c r="NA235" s="111"/>
      <c r="NB235" s="111"/>
      <c r="NC235" s="111"/>
      <c r="ND235" s="111"/>
      <c r="NE235" s="111"/>
      <c r="NF235" s="111"/>
      <c r="NG235" s="111"/>
      <c r="NH235" s="111"/>
      <c r="NI235" s="111"/>
      <c r="NJ235" s="111"/>
      <c r="NK235" s="111"/>
      <c r="NL235" s="111"/>
      <c r="NM235" s="111"/>
      <c r="NN235" s="111"/>
      <c r="NO235" s="111"/>
      <c r="NP235" s="111"/>
      <c r="NQ235" s="111"/>
      <c r="NR235" s="111"/>
      <c r="NS235" s="111"/>
      <c r="NT235" s="111"/>
      <c r="NU235" s="111"/>
      <c r="NV235" s="111"/>
      <c r="NW235" s="111"/>
      <c r="NX235" s="111"/>
    </row>
    <row r="236" spans="1:388" s="135" customFormat="1" ht="12" customHeight="1" x14ac:dyDescent="0.2">
      <c r="A236" s="227" t="s">
        <v>118</v>
      </c>
      <c r="B236" s="38" t="s">
        <v>83</v>
      </c>
      <c r="C236" s="38" t="s">
        <v>409</v>
      </c>
      <c r="D236" s="38" t="s">
        <v>464</v>
      </c>
      <c r="E236" s="32">
        <v>219740</v>
      </c>
      <c r="F236" s="190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1"/>
      <c r="EY236" s="111"/>
      <c r="EZ236" s="111"/>
      <c r="FA236" s="111"/>
      <c r="FB236" s="111"/>
      <c r="FC236" s="111"/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  <c r="FW236" s="111"/>
      <c r="FX236" s="111"/>
      <c r="FY236" s="111"/>
      <c r="FZ236" s="111"/>
      <c r="GA236" s="111"/>
      <c r="GB236" s="111"/>
      <c r="GC236" s="111"/>
      <c r="GD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1"/>
      <c r="HC236" s="111"/>
      <c r="HD236" s="111"/>
      <c r="HE236" s="111"/>
      <c r="HF236" s="111"/>
      <c r="HG236" s="111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1"/>
      <c r="IZ236" s="111"/>
      <c r="JA236" s="111"/>
      <c r="JB236" s="111"/>
      <c r="JC236" s="111"/>
      <c r="JD236" s="111"/>
      <c r="JE236" s="111"/>
      <c r="JF236" s="111"/>
      <c r="JG236" s="111"/>
      <c r="JH236" s="111"/>
      <c r="JI236" s="111"/>
      <c r="JJ236" s="111"/>
      <c r="JK236" s="111"/>
      <c r="JL236" s="111"/>
      <c r="JM236" s="111"/>
      <c r="JN236" s="111"/>
      <c r="JO236" s="111"/>
      <c r="JP236" s="111"/>
      <c r="JQ236" s="111"/>
      <c r="JR236" s="111"/>
      <c r="JS236" s="111"/>
      <c r="JT236" s="111"/>
      <c r="JU236" s="111"/>
      <c r="JV236" s="111"/>
      <c r="JW236" s="111"/>
      <c r="JX236" s="111"/>
      <c r="JY236" s="111"/>
      <c r="JZ236" s="111"/>
      <c r="KA236" s="111"/>
      <c r="KB236" s="111"/>
      <c r="KC236" s="111"/>
      <c r="KD236" s="111"/>
      <c r="KE236" s="111"/>
      <c r="KF236" s="111"/>
      <c r="KG236" s="111"/>
      <c r="KH236" s="111"/>
      <c r="KI236" s="111"/>
      <c r="KJ236" s="111"/>
      <c r="KK236" s="111"/>
      <c r="KL236" s="111"/>
      <c r="KM236" s="111"/>
      <c r="KN236" s="111"/>
      <c r="KO236" s="111"/>
      <c r="KP236" s="111"/>
      <c r="KQ236" s="111"/>
      <c r="KR236" s="111"/>
      <c r="KS236" s="111"/>
      <c r="KT236" s="111"/>
      <c r="KU236" s="111"/>
      <c r="KV236" s="111"/>
      <c r="KW236" s="111"/>
      <c r="KX236" s="111"/>
      <c r="KY236" s="111"/>
      <c r="KZ236" s="111"/>
      <c r="LA236" s="111"/>
      <c r="LB236" s="111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1"/>
      <c r="ME236" s="111"/>
      <c r="MF236" s="111"/>
      <c r="MG236" s="111"/>
      <c r="MH236" s="111"/>
      <c r="MI236" s="111"/>
      <c r="MJ236" s="111"/>
      <c r="MK236" s="111"/>
      <c r="ML236" s="111"/>
      <c r="MM236" s="111"/>
      <c r="MN236" s="111"/>
      <c r="MO236" s="111"/>
      <c r="MP236" s="111"/>
      <c r="MQ236" s="111"/>
      <c r="MR236" s="111"/>
      <c r="MS236" s="111"/>
      <c r="MT236" s="111"/>
      <c r="MU236" s="111"/>
      <c r="MV236" s="111"/>
      <c r="MW236" s="111"/>
      <c r="MX236" s="111"/>
      <c r="MY236" s="111"/>
      <c r="MZ236" s="111"/>
      <c r="NA236" s="111"/>
      <c r="NB236" s="111"/>
      <c r="NC236" s="111"/>
      <c r="ND236" s="111"/>
      <c r="NE236" s="111"/>
      <c r="NF236" s="111"/>
      <c r="NG236" s="111"/>
      <c r="NH236" s="111"/>
      <c r="NI236" s="111"/>
      <c r="NJ236" s="111"/>
      <c r="NK236" s="111"/>
      <c r="NL236" s="111"/>
      <c r="NM236" s="111"/>
      <c r="NN236" s="111"/>
      <c r="NO236" s="111"/>
      <c r="NP236" s="111"/>
      <c r="NQ236" s="111"/>
      <c r="NR236" s="111"/>
      <c r="NS236" s="111"/>
      <c r="NT236" s="111"/>
      <c r="NU236" s="111"/>
      <c r="NV236" s="111"/>
      <c r="NW236" s="111"/>
      <c r="NX236" s="111"/>
    </row>
    <row r="237" spans="1:388" s="135" customFormat="1" ht="12" customHeight="1" x14ac:dyDescent="0.2">
      <c r="A237" s="227" t="s">
        <v>118</v>
      </c>
      <c r="B237" s="38" t="s">
        <v>83</v>
      </c>
      <c r="C237" s="38" t="s">
        <v>410</v>
      </c>
      <c r="D237" s="38" t="s">
        <v>126</v>
      </c>
      <c r="E237" s="32">
        <v>1177725.54</v>
      </c>
      <c r="F237" s="190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1"/>
      <c r="EP237" s="111"/>
      <c r="EQ237" s="111"/>
      <c r="ER237" s="111"/>
      <c r="ES237" s="111"/>
      <c r="ET237" s="111"/>
      <c r="EU237" s="111"/>
      <c r="EV237" s="111"/>
      <c r="EW237" s="111"/>
      <c r="EX237" s="111"/>
      <c r="EY237" s="111"/>
      <c r="EZ237" s="111"/>
      <c r="FA237" s="111"/>
      <c r="FB237" s="111"/>
      <c r="FC237" s="111"/>
      <c r="FD237" s="111"/>
      <c r="FE237" s="111"/>
      <c r="FF237" s="111"/>
      <c r="FG237" s="111"/>
      <c r="FH237" s="111"/>
      <c r="FI237" s="111"/>
      <c r="FJ237" s="111"/>
      <c r="FK237" s="111"/>
      <c r="FL237" s="111"/>
      <c r="FM237" s="111"/>
      <c r="FN237" s="111"/>
      <c r="FO237" s="111"/>
      <c r="FP237" s="111"/>
      <c r="FQ237" s="111"/>
      <c r="FR237" s="111"/>
      <c r="FS237" s="111"/>
      <c r="FT237" s="111"/>
      <c r="FU237" s="111"/>
      <c r="FV237" s="111"/>
      <c r="FW237" s="111"/>
      <c r="FX237" s="111"/>
      <c r="FY237" s="111"/>
      <c r="FZ237" s="111"/>
      <c r="GA237" s="111"/>
      <c r="GB237" s="111"/>
      <c r="GC237" s="111"/>
      <c r="GD237" s="111"/>
      <c r="GE237" s="111"/>
      <c r="GF237" s="111"/>
      <c r="GG237" s="111"/>
      <c r="GH237" s="111"/>
      <c r="GI237" s="111"/>
      <c r="GJ237" s="111"/>
      <c r="GK237" s="111"/>
      <c r="GL237" s="111"/>
      <c r="GM237" s="111"/>
      <c r="GN237" s="111"/>
      <c r="GO237" s="111"/>
      <c r="GP237" s="111"/>
      <c r="GQ237" s="111"/>
      <c r="GR237" s="111"/>
      <c r="GS237" s="111"/>
      <c r="GT237" s="111"/>
      <c r="GU237" s="111"/>
      <c r="GV237" s="111"/>
      <c r="GW237" s="111"/>
      <c r="GX237" s="111"/>
      <c r="GY237" s="111"/>
      <c r="GZ237" s="111"/>
      <c r="HA237" s="111"/>
      <c r="HB237" s="111"/>
      <c r="HC237" s="111"/>
      <c r="HD237" s="111"/>
      <c r="HE237" s="111"/>
      <c r="HF237" s="111"/>
      <c r="HG237" s="111"/>
      <c r="HH237" s="111"/>
      <c r="HI237" s="111"/>
      <c r="HJ237" s="111"/>
      <c r="HK237" s="111"/>
      <c r="HL237" s="111"/>
      <c r="HM237" s="111"/>
      <c r="HN237" s="111"/>
      <c r="HO237" s="111"/>
      <c r="HP237" s="111"/>
      <c r="HQ237" s="111"/>
      <c r="HR237" s="111"/>
      <c r="HS237" s="111"/>
      <c r="HT237" s="111"/>
      <c r="HU237" s="111"/>
      <c r="HV237" s="111"/>
      <c r="HW237" s="111"/>
      <c r="HX237" s="111"/>
      <c r="HY237" s="111"/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1"/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  <c r="IY237" s="111"/>
      <c r="IZ237" s="111"/>
      <c r="JA237" s="111"/>
      <c r="JB237" s="111"/>
      <c r="JC237" s="111"/>
      <c r="JD237" s="111"/>
      <c r="JE237" s="111"/>
      <c r="JF237" s="111"/>
      <c r="JG237" s="111"/>
      <c r="JH237" s="111"/>
      <c r="JI237" s="111"/>
      <c r="JJ237" s="111"/>
      <c r="JK237" s="111"/>
      <c r="JL237" s="111"/>
      <c r="JM237" s="111"/>
      <c r="JN237" s="111"/>
      <c r="JO237" s="111"/>
      <c r="JP237" s="111"/>
      <c r="JQ237" s="111"/>
      <c r="JR237" s="111"/>
      <c r="JS237" s="111"/>
      <c r="JT237" s="111"/>
      <c r="JU237" s="111"/>
      <c r="JV237" s="111"/>
      <c r="JW237" s="111"/>
      <c r="JX237" s="111"/>
      <c r="JY237" s="111"/>
      <c r="JZ237" s="111"/>
      <c r="KA237" s="111"/>
      <c r="KB237" s="111"/>
      <c r="KC237" s="111"/>
      <c r="KD237" s="111"/>
      <c r="KE237" s="111"/>
      <c r="KF237" s="111"/>
      <c r="KG237" s="111"/>
      <c r="KH237" s="111"/>
      <c r="KI237" s="111"/>
      <c r="KJ237" s="111"/>
      <c r="KK237" s="111"/>
      <c r="KL237" s="111"/>
      <c r="KM237" s="111"/>
      <c r="KN237" s="111"/>
      <c r="KO237" s="111"/>
      <c r="KP237" s="111"/>
      <c r="KQ237" s="111"/>
      <c r="KR237" s="111"/>
      <c r="KS237" s="111"/>
      <c r="KT237" s="111"/>
      <c r="KU237" s="111"/>
      <c r="KV237" s="111"/>
      <c r="KW237" s="111"/>
      <c r="KX237" s="111"/>
      <c r="KY237" s="111"/>
      <c r="KZ237" s="111"/>
      <c r="LA237" s="111"/>
      <c r="LB237" s="111"/>
      <c r="LC237" s="111"/>
      <c r="LD237" s="111"/>
      <c r="LE237" s="111"/>
      <c r="LF237" s="111"/>
      <c r="LG237" s="111"/>
      <c r="LH237" s="111"/>
      <c r="LI237" s="111"/>
      <c r="LJ237" s="111"/>
      <c r="LK237" s="111"/>
      <c r="LL237" s="111"/>
      <c r="LM237" s="111"/>
      <c r="LN237" s="111"/>
      <c r="LO237" s="111"/>
      <c r="LP237" s="111"/>
      <c r="LQ237" s="111"/>
      <c r="LR237" s="111"/>
      <c r="LS237" s="111"/>
      <c r="LT237" s="111"/>
      <c r="LU237" s="111"/>
      <c r="LV237" s="111"/>
      <c r="LW237" s="111"/>
      <c r="LX237" s="111"/>
      <c r="LY237" s="111"/>
      <c r="LZ237" s="111"/>
      <c r="MA237" s="111"/>
      <c r="MB237" s="111"/>
      <c r="MC237" s="111"/>
      <c r="MD237" s="111"/>
      <c r="ME237" s="111"/>
      <c r="MF237" s="111"/>
      <c r="MG237" s="111"/>
      <c r="MH237" s="111"/>
      <c r="MI237" s="111"/>
      <c r="MJ237" s="111"/>
      <c r="MK237" s="111"/>
      <c r="ML237" s="111"/>
      <c r="MM237" s="111"/>
      <c r="MN237" s="111"/>
      <c r="MO237" s="111"/>
      <c r="MP237" s="111"/>
      <c r="MQ237" s="111"/>
      <c r="MR237" s="111"/>
      <c r="MS237" s="111"/>
      <c r="MT237" s="111"/>
      <c r="MU237" s="111"/>
      <c r="MV237" s="111"/>
      <c r="MW237" s="111"/>
      <c r="MX237" s="111"/>
      <c r="MY237" s="111"/>
      <c r="MZ237" s="111"/>
      <c r="NA237" s="111"/>
      <c r="NB237" s="111"/>
      <c r="NC237" s="111"/>
      <c r="ND237" s="111"/>
      <c r="NE237" s="111"/>
      <c r="NF237" s="111"/>
      <c r="NG237" s="111"/>
      <c r="NH237" s="111"/>
      <c r="NI237" s="111"/>
      <c r="NJ237" s="111"/>
      <c r="NK237" s="111"/>
      <c r="NL237" s="111"/>
      <c r="NM237" s="111"/>
      <c r="NN237" s="111"/>
      <c r="NO237" s="111"/>
      <c r="NP237" s="111"/>
      <c r="NQ237" s="111"/>
      <c r="NR237" s="111"/>
      <c r="NS237" s="111"/>
      <c r="NT237" s="111"/>
      <c r="NU237" s="111"/>
      <c r="NV237" s="111"/>
      <c r="NW237" s="111"/>
      <c r="NX237" s="111"/>
    </row>
    <row r="238" spans="1:388" s="135" customFormat="1" ht="12" customHeight="1" x14ac:dyDescent="0.2">
      <c r="A238" s="227" t="s">
        <v>115</v>
      </c>
      <c r="B238" s="38" t="s">
        <v>83</v>
      </c>
      <c r="C238" s="38" t="s">
        <v>411</v>
      </c>
      <c r="D238" s="38" t="s">
        <v>465</v>
      </c>
      <c r="E238" s="32">
        <v>233343.31</v>
      </c>
      <c r="F238" s="190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1"/>
      <c r="EP238" s="111"/>
      <c r="EQ238" s="111"/>
      <c r="ER238" s="111"/>
      <c r="ES238" s="111"/>
      <c r="ET238" s="111"/>
      <c r="EU238" s="111"/>
      <c r="EV238" s="111"/>
      <c r="EW238" s="111"/>
      <c r="EX238" s="111"/>
      <c r="EY238" s="111"/>
      <c r="EZ238" s="111"/>
      <c r="FA238" s="111"/>
      <c r="FB238" s="111"/>
      <c r="FC238" s="111"/>
      <c r="FD238" s="111"/>
      <c r="FE238" s="111"/>
      <c r="FF238" s="111"/>
      <c r="FG238" s="111"/>
      <c r="FH238" s="111"/>
      <c r="FI238" s="111"/>
      <c r="FJ238" s="111"/>
      <c r="FK238" s="111"/>
      <c r="FL238" s="111"/>
      <c r="FM238" s="111"/>
      <c r="FN238" s="111"/>
      <c r="FO238" s="111"/>
      <c r="FP238" s="111"/>
      <c r="FQ238" s="111"/>
      <c r="FR238" s="111"/>
      <c r="FS238" s="111"/>
      <c r="FT238" s="111"/>
      <c r="FU238" s="111"/>
      <c r="FV238" s="111"/>
      <c r="FW238" s="111"/>
      <c r="FX238" s="111"/>
      <c r="FY238" s="111"/>
      <c r="FZ238" s="111"/>
      <c r="GA238" s="111"/>
      <c r="GB238" s="111"/>
      <c r="GC238" s="111"/>
      <c r="GD238" s="111"/>
      <c r="GE238" s="111"/>
      <c r="GF238" s="111"/>
      <c r="GG238" s="111"/>
      <c r="GH238" s="111"/>
      <c r="GI238" s="111"/>
      <c r="GJ238" s="111"/>
      <c r="GK238" s="111"/>
      <c r="GL238" s="111"/>
      <c r="GM238" s="111"/>
      <c r="GN238" s="111"/>
      <c r="GO238" s="111"/>
      <c r="GP238" s="111"/>
      <c r="GQ238" s="111"/>
      <c r="GR238" s="111"/>
      <c r="GS238" s="111"/>
      <c r="GT238" s="111"/>
      <c r="GU238" s="111"/>
      <c r="GV238" s="111"/>
      <c r="GW238" s="111"/>
      <c r="GX238" s="111"/>
      <c r="GY238" s="111"/>
      <c r="GZ238" s="111"/>
      <c r="HA238" s="111"/>
      <c r="HB238" s="111"/>
      <c r="HC238" s="111"/>
      <c r="HD238" s="111"/>
      <c r="HE238" s="111"/>
      <c r="HF238" s="111"/>
      <c r="HG238" s="111"/>
      <c r="HH238" s="111"/>
      <c r="HI238" s="111"/>
      <c r="HJ238" s="111"/>
      <c r="HK238" s="111"/>
      <c r="HL238" s="111"/>
      <c r="HM238" s="111"/>
      <c r="HN238" s="111"/>
      <c r="HO238" s="111"/>
      <c r="HP238" s="111"/>
      <c r="HQ238" s="111"/>
      <c r="HR238" s="111"/>
      <c r="HS238" s="111"/>
      <c r="HT238" s="111"/>
      <c r="HU238" s="111"/>
      <c r="HV238" s="111"/>
      <c r="HW238" s="111"/>
      <c r="HX238" s="111"/>
      <c r="HY238" s="111"/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1"/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  <c r="IY238" s="111"/>
      <c r="IZ238" s="111"/>
      <c r="JA238" s="111"/>
      <c r="JB238" s="111"/>
      <c r="JC238" s="111"/>
      <c r="JD238" s="111"/>
      <c r="JE238" s="111"/>
      <c r="JF238" s="111"/>
      <c r="JG238" s="111"/>
      <c r="JH238" s="111"/>
      <c r="JI238" s="111"/>
      <c r="JJ238" s="111"/>
      <c r="JK238" s="111"/>
      <c r="JL238" s="111"/>
      <c r="JM238" s="111"/>
      <c r="JN238" s="111"/>
      <c r="JO238" s="111"/>
      <c r="JP238" s="111"/>
      <c r="JQ238" s="111"/>
      <c r="JR238" s="111"/>
      <c r="JS238" s="111"/>
      <c r="JT238" s="111"/>
      <c r="JU238" s="111"/>
      <c r="JV238" s="111"/>
      <c r="JW238" s="111"/>
      <c r="JX238" s="111"/>
      <c r="JY238" s="111"/>
      <c r="JZ238" s="111"/>
      <c r="KA238" s="111"/>
      <c r="KB238" s="111"/>
      <c r="KC238" s="111"/>
      <c r="KD238" s="111"/>
      <c r="KE238" s="111"/>
      <c r="KF238" s="111"/>
      <c r="KG238" s="111"/>
      <c r="KH238" s="111"/>
      <c r="KI238" s="111"/>
      <c r="KJ238" s="111"/>
      <c r="KK238" s="111"/>
      <c r="KL238" s="111"/>
      <c r="KM238" s="111"/>
      <c r="KN238" s="111"/>
      <c r="KO238" s="111"/>
      <c r="KP238" s="111"/>
      <c r="KQ238" s="111"/>
      <c r="KR238" s="111"/>
      <c r="KS238" s="111"/>
      <c r="KT238" s="111"/>
      <c r="KU238" s="111"/>
      <c r="KV238" s="111"/>
      <c r="KW238" s="111"/>
      <c r="KX238" s="111"/>
      <c r="KY238" s="111"/>
      <c r="KZ238" s="111"/>
      <c r="LA238" s="111"/>
      <c r="LB238" s="111"/>
      <c r="LC238" s="111"/>
      <c r="LD238" s="111"/>
      <c r="LE238" s="111"/>
      <c r="LF238" s="111"/>
      <c r="LG238" s="111"/>
      <c r="LH238" s="111"/>
      <c r="LI238" s="111"/>
      <c r="LJ238" s="111"/>
      <c r="LK238" s="111"/>
      <c r="LL238" s="111"/>
      <c r="LM238" s="111"/>
      <c r="LN238" s="111"/>
      <c r="LO238" s="111"/>
      <c r="LP238" s="111"/>
      <c r="LQ238" s="111"/>
      <c r="LR238" s="111"/>
      <c r="LS238" s="111"/>
      <c r="LT238" s="111"/>
      <c r="LU238" s="111"/>
      <c r="LV238" s="111"/>
      <c r="LW238" s="111"/>
      <c r="LX238" s="111"/>
      <c r="LY238" s="111"/>
      <c r="LZ238" s="111"/>
      <c r="MA238" s="111"/>
      <c r="MB238" s="111"/>
      <c r="MC238" s="111"/>
      <c r="MD238" s="111"/>
      <c r="ME238" s="111"/>
      <c r="MF238" s="111"/>
      <c r="MG238" s="111"/>
      <c r="MH238" s="111"/>
      <c r="MI238" s="111"/>
      <c r="MJ238" s="111"/>
      <c r="MK238" s="111"/>
      <c r="ML238" s="111"/>
      <c r="MM238" s="111"/>
      <c r="MN238" s="111"/>
      <c r="MO238" s="111"/>
      <c r="MP238" s="111"/>
      <c r="MQ238" s="111"/>
      <c r="MR238" s="111"/>
      <c r="MS238" s="111"/>
      <c r="MT238" s="111"/>
      <c r="MU238" s="111"/>
      <c r="MV238" s="111"/>
      <c r="MW238" s="111"/>
      <c r="MX238" s="111"/>
      <c r="MY238" s="111"/>
      <c r="MZ238" s="111"/>
      <c r="NA238" s="111"/>
      <c r="NB238" s="111"/>
      <c r="NC238" s="111"/>
      <c r="ND238" s="111"/>
      <c r="NE238" s="111"/>
      <c r="NF238" s="111"/>
      <c r="NG238" s="111"/>
      <c r="NH238" s="111"/>
      <c r="NI238" s="111"/>
      <c r="NJ238" s="111"/>
      <c r="NK238" s="111"/>
      <c r="NL238" s="111"/>
      <c r="NM238" s="111"/>
      <c r="NN238" s="111"/>
      <c r="NO238" s="111"/>
      <c r="NP238" s="111"/>
      <c r="NQ238" s="111"/>
      <c r="NR238" s="111"/>
      <c r="NS238" s="111"/>
      <c r="NT238" s="111"/>
      <c r="NU238" s="111"/>
      <c r="NV238" s="111"/>
      <c r="NW238" s="111"/>
      <c r="NX238" s="111"/>
    </row>
    <row r="239" spans="1:388" s="135" customFormat="1" ht="12" customHeight="1" x14ac:dyDescent="0.2">
      <c r="A239" s="227" t="s">
        <v>40</v>
      </c>
      <c r="B239" s="38" t="s">
        <v>83</v>
      </c>
      <c r="C239" s="38" t="s">
        <v>412</v>
      </c>
      <c r="D239" s="38" t="s">
        <v>466</v>
      </c>
      <c r="E239" s="32">
        <v>103837.73</v>
      </c>
      <c r="F239" s="190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1"/>
      <c r="EY239" s="111"/>
      <c r="EZ239" s="111"/>
      <c r="FA239" s="111"/>
      <c r="FB239" s="111"/>
      <c r="FC239" s="111"/>
      <c r="FD239" s="111"/>
      <c r="FE239" s="111"/>
      <c r="FF239" s="111"/>
      <c r="FG239" s="111"/>
      <c r="FH239" s="111"/>
      <c r="FI239" s="111"/>
      <c r="FJ239" s="111"/>
      <c r="FK239" s="111"/>
      <c r="FL239" s="111"/>
      <c r="FM239" s="111"/>
      <c r="FN239" s="111"/>
      <c r="FO239" s="111"/>
      <c r="FP239" s="111"/>
      <c r="FQ239" s="111"/>
      <c r="FR239" s="111"/>
      <c r="FS239" s="111"/>
      <c r="FT239" s="111"/>
      <c r="FU239" s="111"/>
      <c r="FV239" s="111"/>
      <c r="FW239" s="111"/>
      <c r="FX239" s="111"/>
      <c r="FY239" s="111"/>
      <c r="FZ239" s="111"/>
      <c r="GA239" s="111"/>
      <c r="GB239" s="111"/>
      <c r="GC239" s="111"/>
      <c r="GD239" s="111"/>
      <c r="GE239" s="111"/>
      <c r="GF239" s="111"/>
      <c r="GG239" s="111"/>
      <c r="GH239" s="111"/>
      <c r="GI239" s="111"/>
      <c r="GJ239" s="111"/>
      <c r="GK239" s="111"/>
      <c r="GL239" s="111"/>
      <c r="GM239" s="111"/>
      <c r="GN239" s="111"/>
      <c r="GO239" s="111"/>
      <c r="GP239" s="111"/>
      <c r="GQ239" s="111"/>
      <c r="GR239" s="111"/>
      <c r="GS239" s="111"/>
      <c r="GT239" s="111"/>
      <c r="GU239" s="111"/>
      <c r="GV239" s="111"/>
      <c r="GW239" s="111"/>
      <c r="GX239" s="111"/>
      <c r="GY239" s="111"/>
      <c r="GZ239" s="111"/>
      <c r="HA239" s="111"/>
      <c r="HB239" s="111"/>
      <c r="HC239" s="111"/>
      <c r="HD239" s="111"/>
      <c r="HE239" s="111"/>
      <c r="HF239" s="111"/>
      <c r="HG239" s="111"/>
      <c r="HH239" s="111"/>
      <c r="HI239" s="111"/>
      <c r="HJ239" s="111"/>
      <c r="HK239" s="111"/>
      <c r="HL239" s="111"/>
      <c r="HM239" s="111"/>
      <c r="HN239" s="111"/>
      <c r="HO239" s="111"/>
      <c r="HP239" s="111"/>
      <c r="HQ239" s="111"/>
      <c r="HR239" s="111"/>
      <c r="HS239" s="111"/>
      <c r="HT239" s="111"/>
      <c r="HU239" s="111"/>
      <c r="HV239" s="111"/>
      <c r="HW239" s="111"/>
      <c r="HX239" s="111"/>
      <c r="HY239" s="111"/>
      <c r="HZ239" s="111"/>
      <c r="IA239" s="111"/>
      <c r="IB239" s="111"/>
      <c r="IC239" s="111"/>
      <c r="ID239" s="111"/>
      <c r="IE239" s="111"/>
      <c r="IF239" s="111"/>
      <c r="IG239" s="111"/>
      <c r="IH239" s="111"/>
      <c r="II239" s="111"/>
      <c r="IJ239" s="111"/>
      <c r="IK239" s="111"/>
      <c r="IL239" s="111"/>
      <c r="IM239" s="111"/>
      <c r="IN239" s="111"/>
      <c r="IO239" s="111"/>
      <c r="IP239" s="111"/>
      <c r="IQ239" s="111"/>
      <c r="IR239" s="111"/>
      <c r="IS239" s="111"/>
      <c r="IT239" s="111"/>
      <c r="IU239" s="111"/>
      <c r="IV239" s="111"/>
      <c r="IW239" s="111"/>
      <c r="IX239" s="111"/>
      <c r="IY239" s="111"/>
      <c r="IZ239" s="111"/>
      <c r="JA239" s="111"/>
      <c r="JB239" s="111"/>
      <c r="JC239" s="111"/>
      <c r="JD239" s="111"/>
      <c r="JE239" s="111"/>
      <c r="JF239" s="111"/>
      <c r="JG239" s="111"/>
      <c r="JH239" s="111"/>
      <c r="JI239" s="111"/>
      <c r="JJ239" s="111"/>
      <c r="JK239" s="111"/>
      <c r="JL239" s="111"/>
      <c r="JM239" s="111"/>
      <c r="JN239" s="111"/>
      <c r="JO239" s="111"/>
      <c r="JP239" s="111"/>
      <c r="JQ239" s="111"/>
      <c r="JR239" s="111"/>
      <c r="JS239" s="111"/>
      <c r="JT239" s="111"/>
      <c r="JU239" s="111"/>
      <c r="JV239" s="111"/>
      <c r="JW239" s="111"/>
      <c r="JX239" s="111"/>
      <c r="JY239" s="111"/>
      <c r="JZ239" s="111"/>
      <c r="KA239" s="111"/>
      <c r="KB239" s="111"/>
      <c r="KC239" s="111"/>
      <c r="KD239" s="111"/>
      <c r="KE239" s="111"/>
      <c r="KF239" s="111"/>
      <c r="KG239" s="111"/>
      <c r="KH239" s="111"/>
      <c r="KI239" s="111"/>
      <c r="KJ239" s="111"/>
      <c r="KK239" s="111"/>
      <c r="KL239" s="111"/>
      <c r="KM239" s="111"/>
      <c r="KN239" s="111"/>
      <c r="KO239" s="111"/>
      <c r="KP239" s="111"/>
      <c r="KQ239" s="111"/>
      <c r="KR239" s="111"/>
      <c r="KS239" s="111"/>
      <c r="KT239" s="111"/>
      <c r="KU239" s="111"/>
      <c r="KV239" s="111"/>
      <c r="KW239" s="111"/>
      <c r="KX239" s="111"/>
      <c r="KY239" s="111"/>
      <c r="KZ239" s="111"/>
      <c r="LA239" s="111"/>
      <c r="LB239" s="111"/>
      <c r="LC239" s="111"/>
      <c r="LD239" s="111"/>
      <c r="LE239" s="111"/>
      <c r="LF239" s="111"/>
      <c r="LG239" s="111"/>
      <c r="LH239" s="111"/>
      <c r="LI239" s="111"/>
      <c r="LJ239" s="111"/>
      <c r="LK239" s="111"/>
      <c r="LL239" s="111"/>
      <c r="LM239" s="111"/>
      <c r="LN239" s="111"/>
      <c r="LO239" s="111"/>
      <c r="LP239" s="111"/>
      <c r="LQ239" s="111"/>
      <c r="LR239" s="111"/>
      <c r="LS239" s="111"/>
      <c r="LT239" s="111"/>
      <c r="LU239" s="111"/>
      <c r="LV239" s="111"/>
      <c r="LW239" s="111"/>
      <c r="LX239" s="111"/>
      <c r="LY239" s="111"/>
      <c r="LZ239" s="111"/>
      <c r="MA239" s="111"/>
      <c r="MB239" s="111"/>
      <c r="MC239" s="111"/>
      <c r="MD239" s="111"/>
      <c r="ME239" s="111"/>
      <c r="MF239" s="111"/>
      <c r="MG239" s="111"/>
      <c r="MH239" s="111"/>
      <c r="MI239" s="111"/>
      <c r="MJ239" s="111"/>
      <c r="MK239" s="111"/>
      <c r="ML239" s="111"/>
      <c r="MM239" s="111"/>
      <c r="MN239" s="111"/>
      <c r="MO239" s="111"/>
      <c r="MP239" s="111"/>
      <c r="MQ239" s="111"/>
      <c r="MR239" s="111"/>
      <c r="MS239" s="111"/>
      <c r="MT239" s="111"/>
      <c r="MU239" s="111"/>
      <c r="MV239" s="111"/>
      <c r="MW239" s="111"/>
      <c r="MX239" s="111"/>
      <c r="MY239" s="111"/>
      <c r="MZ239" s="111"/>
      <c r="NA239" s="111"/>
      <c r="NB239" s="111"/>
      <c r="NC239" s="111"/>
      <c r="ND239" s="111"/>
      <c r="NE239" s="111"/>
      <c r="NF239" s="111"/>
      <c r="NG239" s="111"/>
      <c r="NH239" s="111"/>
      <c r="NI239" s="111"/>
      <c r="NJ239" s="111"/>
      <c r="NK239" s="111"/>
      <c r="NL239" s="111"/>
      <c r="NM239" s="111"/>
      <c r="NN239" s="111"/>
      <c r="NO239" s="111"/>
      <c r="NP239" s="111"/>
      <c r="NQ239" s="111"/>
      <c r="NR239" s="111"/>
      <c r="NS239" s="111"/>
      <c r="NT239" s="111"/>
      <c r="NU239" s="111"/>
      <c r="NV239" s="111"/>
      <c r="NW239" s="111"/>
      <c r="NX239" s="111"/>
    </row>
    <row r="240" spans="1:388" s="135" customFormat="1" ht="12" customHeight="1" x14ac:dyDescent="0.2">
      <c r="A240" s="227" t="s">
        <v>45</v>
      </c>
      <c r="B240" s="38" t="s">
        <v>83</v>
      </c>
      <c r="C240" s="38" t="s">
        <v>413</v>
      </c>
      <c r="D240" s="38" t="s">
        <v>467</v>
      </c>
      <c r="E240" s="32">
        <v>646130.25</v>
      </c>
      <c r="F240" s="190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1"/>
      <c r="FB240" s="111"/>
      <c r="FC240" s="111"/>
      <c r="FD240" s="111"/>
      <c r="FE240" s="111"/>
      <c r="FF240" s="111"/>
      <c r="FG240" s="111"/>
      <c r="FH240" s="111"/>
      <c r="FI240" s="111"/>
      <c r="FJ240" s="111"/>
      <c r="FK240" s="111"/>
      <c r="FL240" s="111"/>
      <c r="FM240" s="111"/>
      <c r="FN240" s="111"/>
      <c r="FO240" s="111"/>
      <c r="FP240" s="111"/>
      <c r="FQ240" s="111"/>
      <c r="FR240" s="111"/>
      <c r="FS240" s="111"/>
      <c r="FT240" s="111"/>
      <c r="FU240" s="111"/>
      <c r="FV240" s="111"/>
      <c r="FW240" s="111"/>
      <c r="FX240" s="111"/>
      <c r="FY240" s="111"/>
      <c r="FZ240" s="111"/>
      <c r="GA240" s="111"/>
      <c r="GB240" s="111"/>
      <c r="GC240" s="111"/>
      <c r="GD240" s="111"/>
      <c r="GE240" s="111"/>
      <c r="GF240" s="111"/>
      <c r="GG240" s="111"/>
      <c r="GH240" s="111"/>
      <c r="GI240" s="111"/>
      <c r="GJ240" s="111"/>
      <c r="GK240" s="111"/>
      <c r="GL240" s="111"/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1"/>
      <c r="HC240" s="111"/>
      <c r="HD240" s="111"/>
      <c r="HE240" s="111"/>
      <c r="HF240" s="111"/>
      <c r="HG240" s="111"/>
      <c r="HH240" s="111"/>
      <c r="HI240" s="111"/>
      <c r="HJ240" s="111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  <c r="IW240" s="111"/>
      <c r="IX240" s="111"/>
      <c r="IY240" s="111"/>
      <c r="IZ240" s="111"/>
      <c r="JA240" s="111"/>
      <c r="JB240" s="111"/>
      <c r="JC240" s="111"/>
      <c r="JD240" s="111"/>
      <c r="JE240" s="111"/>
      <c r="JF240" s="111"/>
      <c r="JG240" s="111"/>
      <c r="JH240" s="111"/>
      <c r="JI240" s="111"/>
      <c r="JJ240" s="111"/>
      <c r="JK240" s="111"/>
      <c r="JL240" s="111"/>
      <c r="JM240" s="111"/>
      <c r="JN240" s="111"/>
      <c r="JO240" s="111"/>
      <c r="JP240" s="111"/>
      <c r="JQ240" s="111"/>
      <c r="JR240" s="111"/>
      <c r="JS240" s="111"/>
      <c r="JT240" s="111"/>
      <c r="JU240" s="111"/>
      <c r="JV240" s="111"/>
      <c r="JW240" s="111"/>
      <c r="JX240" s="111"/>
      <c r="JY240" s="111"/>
      <c r="JZ240" s="111"/>
      <c r="KA240" s="111"/>
      <c r="KB240" s="111"/>
      <c r="KC240" s="111"/>
      <c r="KD240" s="111"/>
      <c r="KE240" s="111"/>
      <c r="KF240" s="111"/>
      <c r="KG240" s="111"/>
      <c r="KH240" s="111"/>
      <c r="KI240" s="111"/>
      <c r="KJ240" s="111"/>
      <c r="KK240" s="111"/>
      <c r="KL240" s="111"/>
      <c r="KM240" s="111"/>
      <c r="KN240" s="111"/>
      <c r="KO240" s="111"/>
      <c r="KP240" s="111"/>
      <c r="KQ240" s="111"/>
      <c r="KR240" s="111"/>
      <c r="KS240" s="111"/>
      <c r="KT240" s="111"/>
      <c r="KU240" s="111"/>
      <c r="KV240" s="111"/>
      <c r="KW240" s="111"/>
      <c r="KX240" s="111"/>
      <c r="KY240" s="111"/>
      <c r="KZ240" s="111"/>
      <c r="LA240" s="111"/>
      <c r="LB240" s="111"/>
      <c r="LC240" s="111"/>
      <c r="LD240" s="111"/>
      <c r="LE240" s="111"/>
      <c r="LF240" s="111"/>
      <c r="LG240" s="111"/>
      <c r="LH240" s="111"/>
      <c r="LI240" s="111"/>
      <c r="LJ240" s="111"/>
      <c r="LK240" s="111"/>
      <c r="LL240" s="111"/>
      <c r="LM240" s="111"/>
      <c r="LN240" s="111"/>
      <c r="LO240" s="111"/>
      <c r="LP240" s="111"/>
      <c r="LQ240" s="111"/>
      <c r="LR240" s="111"/>
      <c r="LS240" s="111"/>
      <c r="LT240" s="111"/>
      <c r="LU240" s="111"/>
      <c r="LV240" s="111"/>
      <c r="LW240" s="111"/>
      <c r="LX240" s="111"/>
      <c r="LY240" s="111"/>
      <c r="LZ240" s="111"/>
      <c r="MA240" s="111"/>
      <c r="MB240" s="111"/>
      <c r="MC240" s="111"/>
      <c r="MD240" s="111"/>
      <c r="ME240" s="111"/>
      <c r="MF240" s="111"/>
      <c r="MG240" s="111"/>
      <c r="MH240" s="111"/>
      <c r="MI240" s="111"/>
      <c r="MJ240" s="111"/>
      <c r="MK240" s="111"/>
      <c r="ML240" s="111"/>
      <c r="MM240" s="111"/>
      <c r="MN240" s="111"/>
      <c r="MO240" s="111"/>
      <c r="MP240" s="111"/>
      <c r="MQ240" s="111"/>
      <c r="MR240" s="111"/>
      <c r="MS240" s="111"/>
      <c r="MT240" s="111"/>
      <c r="MU240" s="111"/>
      <c r="MV240" s="111"/>
      <c r="MW240" s="111"/>
      <c r="MX240" s="111"/>
      <c r="MY240" s="111"/>
      <c r="MZ240" s="111"/>
      <c r="NA240" s="111"/>
      <c r="NB240" s="111"/>
      <c r="NC240" s="111"/>
      <c r="ND240" s="111"/>
      <c r="NE240" s="111"/>
      <c r="NF240" s="111"/>
      <c r="NG240" s="111"/>
      <c r="NH240" s="111"/>
      <c r="NI240" s="111"/>
      <c r="NJ240" s="111"/>
      <c r="NK240" s="111"/>
      <c r="NL240" s="111"/>
      <c r="NM240" s="111"/>
      <c r="NN240" s="111"/>
      <c r="NO240" s="111"/>
      <c r="NP240" s="111"/>
      <c r="NQ240" s="111"/>
      <c r="NR240" s="111"/>
      <c r="NS240" s="111"/>
      <c r="NT240" s="111"/>
      <c r="NU240" s="111"/>
      <c r="NV240" s="111"/>
      <c r="NW240" s="111"/>
      <c r="NX240" s="111"/>
    </row>
    <row r="241" spans="1:388" s="135" customFormat="1" ht="12" customHeight="1" x14ac:dyDescent="0.2">
      <c r="A241" s="227" t="s">
        <v>390</v>
      </c>
      <c r="B241" s="38" t="s">
        <v>83</v>
      </c>
      <c r="C241" s="38" t="s">
        <v>414</v>
      </c>
      <c r="D241" s="38" t="s">
        <v>468</v>
      </c>
      <c r="E241" s="32">
        <v>215889.67</v>
      </c>
      <c r="F241" s="190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1"/>
      <c r="EY241" s="111"/>
      <c r="EZ241" s="111"/>
      <c r="FA241" s="111"/>
      <c r="FB241" s="111"/>
      <c r="FC241" s="111"/>
      <c r="FD241" s="111"/>
      <c r="FE241" s="111"/>
      <c r="FF241" s="111"/>
      <c r="FG241" s="111"/>
      <c r="FH241" s="111"/>
      <c r="FI241" s="111"/>
      <c r="FJ241" s="111"/>
      <c r="FK241" s="111"/>
      <c r="FL241" s="111"/>
      <c r="FM241" s="111"/>
      <c r="FN241" s="111"/>
      <c r="FO241" s="111"/>
      <c r="FP241" s="111"/>
      <c r="FQ241" s="111"/>
      <c r="FR241" s="111"/>
      <c r="FS241" s="111"/>
      <c r="FT241" s="111"/>
      <c r="FU241" s="111"/>
      <c r="FV241" s="111"/>
      <c r="FW241" s="111"/>
      <c r="FX241" s="111"/>
      <c r="FY241" s="111"/>
      <c r="FZ241" s="111"/>
      <c r="GA241" s="111"/>
      <c r="GB241" s="111"/>
      <c r="GC241" s="111"/>
      <c r="GD241" s="111"/>
      <c r="GE241" s="111"/>
      <c r="GF241" s="111"/>
      <c r="GG241" s="111"/>
      <c r="GH241" s="111"/>
      <c r="GI241" s="111"/>
      <c r="GJ241" s="111"/>
      <c r="GK241" s="111"/>
      <c r="GL241" s="111"/>
      <c r="GM241" s="111"/>
      <c r="GN241" s="111"/>
      <c r="GO241" s="111"/>
      <c r="GP241" s="111"/>
      <c r="GQ241" s="111"/>
      <c r="GR241" s="111"/>
      <c r="GS241" s="111"/>
      <c r="GT241" s="111"/>
      <c r="GU241" s="111"/>
      <c r="GV241" s="111"/>
      <c r="GW241" s="111"/>
      <c r="GX241" s="111"/>
      <c r="GY241" s="111"/>
      <c r="GZ241" s="111"/>
      <c r="HA241" s="111"/>
      <c r="HB241" s="111"/>
      <c r="HC241" s="111"/>
      <c r="HD241" s="111"/>
      <c r="HE241" s="111"/>
      <c r="HF241" s="111"/>
      <c r="HG241" s="111"/>
      <c r="HH241" s="111"/>
      <c r="HI241" s="111"/>
      <c r="HJ241" s="111"/>
      <c r="HK241" s="111"/>
      <c r="HL241" s="111"/>
      <c r="HM241" s="111"/>
      <c r="HN241" s="111"/>
      <c r="HO241" s="111"/>
      <c r="HP241" s="111"/>
      <c r="HQ241" s="111"/>
      <c r="HR241" s="111"/>
      <c r="HS241" s="111"/>
      <c r="HT241" s="111"/>
      <c r="HU241" s="111"/>
      <c r="HV241" s="111"/>
      <c r="HW241" s="111"/>
      <c r="HX241" s="111"/>
      <c r="HY241" s="111"/>
      <c r="HZ241" s="111"/>
      <c r="IA241" s="111"/>
      <c r="IB241" s="111"/>
      <c r="IC241" s="111"/>
      <c r="ID241" s="111"/>
      <c r="IE241" s="111"/>
      <c r="IF241" s="111"/>
      <c r="IG241" s="111"/>
      <c r="IH241" s="111"/>
      <c r="II241" s="111"/>
      <c r="IJ241" s="111"/>
      <c r="IK241" s="111"/>
      <c r="IL241" s="111"/>
      <c r="IM241" s="111"/>
      <c r="IN241" s="111"/>
      <c r="IO241" s="111"/>
      <c r="IP241" s="111"/>
      <c r="IQ241" s="111"/>
      <c r="IR241" s="111"/>
      <c r="IS241" s="111"/>
      <c r="IT241" s="111"/>
      <c r="IU241" s="111"/>
      <c r="IV241" s="111"/>
      <c r="IW241" s="111"/>
      <c r="IX241" s="111"/>
      <c r="IY241" s="111"/>
      <c r="IZ241" s="111"/>
      <c r="JA241" s="111"/>
      <c r="JB241" s="111"/>
      <c r="JC241" s="111"/>
      <c r="JD241" s="111"/>
      <c r="JE241" s="111"/>
      <c r="JF241" s="111"/>
      <c r="JG241" s="111"/>
      <c r="JH241" s="111"/>
      <c r="JI241" s="111"/>
      <c r="JJ241" s="111"/>
      <c r="JK241" s="111"/>
      <c r="JL241" s="111"/>
      <c r="JM241" s="111"/>
      <c r="JN241" s="111"/>
      <c r="JO241" s="111"/>
      <c r="JP241" s="111"/>
      <c r="JQ241" s="111"/>
      <c r="JR241" s="111"/>
      <c r="JS241" s="111"/>
      <c r="JT241" s="111"/>
      <c r="JU241" s="111"/>
      <c r="JV241" s="111"/>
      <c r="JW241" s="111"/>
      <c r="JX241" s="111"/>
      <c r="JY241" s="111"/>
      <c r="JZ241" s="111"/>
      <c r="KA241" s="111"/>
      <c r="KB241" s="111"/>
      <c r="KC241" s="111"/>
      <c r="KD241" s="111"/>
      <c r="KE241" s="111"/>
      <c r="KF241" s="111"/>
      <c r="KG241" s="111"/>
      <c r="KH241" s="111"/>
      <c r="KI241" s="111"/>
      <c r="KJ241" s="111"/>
      <c r="KK241" s="111"/>
      <c r="KL241" s="111"/>
      <c r="KM241" s="111"/>
      <c r="KN241" s="111"/>
      <c r="KO241" s="111"/>
      <c r="KP241" s="111"/>
      <c r="KQ241" s="111"/>
      <c r="KR241" s="111"/>
      <c r="KS241" s="111"/>
      <c r="KT241" s="111"/>
      <c r="KU241" s="111"/>
      <c r="KV241" s="111"/>
      <c r="KW241" s="111"/>
      <c r="KX241" s="111"/>
      <c r="KY241" s="111"/>
      <c r="KZ241" s="111"/>
      <c r="LA241" s="111"/>
      <c r="LB241" s="111"/>
      <c r="LC241" s="111"/>
      <c r="LD241" s="111"/>
      <c r="LE241" s="111"/>
      <c r="LF241" s="111"/>
      <c r="LG241" s="111"/>
      <c r="LH241" s="111"/>
      <c r="LI241" s="111"/>
      <c r="LJ241" s="111"/>
      <c r="LK241" s="111"/>
      <c r="LL241" s="111"/>
      <c r="LM241" s="111"/>
      <c r="LN241" s="111"/>
      <c r="LO241" s="111"/>
      <c r="LP241" s="111"/>
      <c r="LQ241" s="111"/>
      <c r="LR241" s="111"/>
      <c r="LS241" s="111"/>
      <c r="LT241" s="111"/>
      <c r="LU241" s="111"/>
      <c r="LV241" s="111"/>
      <c r="LW241" s="111"/>
      <c r="LX241" s="111"/>
      <c r="LY241" s="111"/>
      <c r="LZ241" s="111"/>
      <c r="MA241" s="111"/>
      <c r="MB241" s="111"/>
      <c r="MC241" s="111"/>
      <c r="MD241" s="111"/>
      <c r="ME241" s="111"/>
      <c r="MF241" s="111"/>
      <c r="MG241" s="111"/>
      <c r="MH241" s="111"/>
      <c r="MI241" s="111"/>
      <c r="MJ241" s="111"/>
      <c r="MK241" s="111"/>
      <c r="ML241" s="111"/>
      <c r="MM241" s="111"/>
      <c r="MN241" s="111"/>
      <c r="MO241" s="111"/>
      <c r="MP241" s="111"/>
      <c r="MQ241" s="111"/>
      <c r="MR241" s="111"/>
      <c r="MS241" s="111"/>
      <c r="MT241" s="111"/>
      <c r="MU241" s="111"/>
      <c r="MV241" s="111"/>
      <c r="MW241" s="111"/>
      <c r="MX241" s="111"/>
      <c r="MY241" s="111"/>
      <c r="MZ241" s="111"/>
      <c r="NA241" s="111"/>
      <c r="NB241" s="111"/>
      <c r="NC241" s="111"/>
      <c r="ND241" s="111"/>
      <c r="NE241" s="111"/>
      <c r="NF241" s="111"/>
      <c r="NG241" s="111"/>
      <c r="NH241" s="111"/>
      <c r="NI241" s="111"/>
      <c r="NJ241" s="111"/>
      <c r="NK241" s="111"/>
      <c r="NL241" s="111"/>
      <c r="NM241" s="111"/>
      <c r="NN241" s="111"/>
      <c r="NO241" s="111"/>
      <c r="NP241" s="111"/>
      <c r="NQ241" s="111"/>
      <c r="NR241" s="111"/>
      <c r="NS241" s="111"/>
      <c r="NT241" s="111"/>
      <c r="NU241" s="111"/>
      <c r="NV241" s="111"/>
      <c r="NW241" s="111"/>
      <c r="NX241" s="111"/>
    </row>
    <row r="242" spans="1:388" s="135" customFormat="1" ht="12" customHeight="1" x14ac:dyDescent="0.2">
      <c r="A242" s="227" t="s">
        <v>391</v>
      </c>
      <c r="B242" s="38" t="s">
        <v>83</v>
      </c>
      <c r="C242" s="38" t="s">
        <v>415</v>
      </c>
      <c r="D242" s="38" t="s">
        <v>469</v>
      </c>
      <c r="E242" s="32">
        <v>125001.9</v>
      </c>
      <c r="F242" s="190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1"/>
      <c r="EY242" s="111"/>
      <c r="EZ242" s="111"/>
      <c r="FA242" s="111"/>
      <c r="FB242" s="111"/>
      <c r="FC242" s="111"/>
      <c r="FD242" s="111"/>
      <c r="FE242" s="111"/>
      <c r="FF242" s="111"/>
      <c r="FG242" s="111"/>
      <c r="FH242" s="111"/>
      <c r="FI242" s="111"/>
      <c r="FJ242" s="111"/>
      <c r="FK242" s="111"/>
      <c r="FL242" s="111"/>
      <c r="FM242" s="111"/>
      <c r="FN242" s="111"/>
      <c r="FO242" s="111"/>
      <c r="FP242" s="111"/>
      <c r="FQ242" s="111"/>
      <c r="FR242" s="111"/>
      <c r="FS242" s="111"/>
      <c r="FT242" s="111"/>
      <c r="FU242" s="111"/>
      <c r="FV242" s="111"/>
      <c r="FW242" s="111"/>
      <c r="FX242" s="111"/>
      <c r="FY242" s="111"/>
      <c r="FZ242" s="111"/>
      <c r="GA242" s="111"/>
      <c r="GB242" s="111"/>
      <c r="GC242" s="111"/>
      <c r="GD242" s="111"/>
      <c r="GE242" s="111"/>
      <c r="GF242" s="111"/>
      <c r="GG242" s="111"/>
      <c r="GH242" s="111"/>
      <c r="GI242" s="111"/>
      <c r="GJ242" s="111"/>
      <c r="GK242" s="111"/>
      <c r="GL242" s="111"/>
      <c r="GM242" s="111"/>
      <c r="GN242" s="111"/>
      <c r="GO242" s="111"/>
      <c r="GP242" s="111"/>
      <c r="GQ242" s="111"/>
      <c r="GR242" s="111"/>
      <c r="GS242" s="111"/>
      <c r="GT242" s="111"/>
      <c r="GU242" s="111"/>
      <c r="GV242" s="111"/>
      <c r="GW242" s="111"/>
      <c r="GX242" s="111"/>
      <c r="GY242" s="111"/>
      <c r="GZ242" s="111"/>
      <c r="HA242" s="111"/>
      <c r="HB242" s="111"/>
      <c r="HC242" s="111"/>
      <c r="HD242" s="111"/>
      <c r="HE242" s="111"/>
      <c r="HF242" s="111"/>
      <c r="HG242" s="111"/>
      <c r="HH242" s="111"/>
      <c r="HI242" s="111"/>
      <c r="HJ242" s="111"/>
      <c r="HK242" s="111"/>
      <c r="HL242" s="111"/>
      <c r="HM242" s="111"/>
      <c r="HN242" s="111"/>
      <c r="HO242" s="111"/>
      <c r="HP242" s="111"/>
      <c r="HQ242" s="111"/>
      <c r="HR242" s="111"/>
      <c r="HS242" s="111"/>
      <c r="HT242" s="111"/>
      <c r="HU242" s="111"/>
      <c r="HV242" s="111"/>
      <c r="HW242" s="111"/>
      <c r="HX242" s="111"/>
      <c r="HY242" s="111"/>
      <c r="HZ242" s="111"/>
      <c r="IA242" s="111"/>
      <c r="IB242" s="111"/>
      <c r="IC242" s="111"/>
      <c r="ID242" s="111"/>
      <c r="IE242" s="111"/>
      <c r="IF242" s="111"/>
      <c r="IG242" s="111"/>
      <c r="IH242" s="111"/>
      <c r="II242" s="111"/>
      <c r="IJ242" s="111"/>
      <c r="IK242" s="111"/>
      <c r="IL242" s="111"/>
      <c r="IM242" s="111"/>
      <c r="IN242" s="111"/>
      <c r="IO242" s="111"/>
      <c r="IP242" s="111"/>
      <c r="IQ242" s="111"/>
      <c r="IR242" s="111"/>
      <c r="IS242" s="111"/>
      <c r="IT242" s="111"/>
      <c r="IU242" s="111"/>
      <c r="IV242" s="111"/>
      <c r="IW242" s="111"/>
      <c r="IX242" s="111"/>
      <c r="IY242" s="111"/>
      <c r="IZ242" s="111"/>
      <c r="JA242" s="111"/>
      <c r="JB242" s="111"/>
      <c r="JC242" s="111"/>
      <c r="JD242" s="111"/>
      <c r="JE242" s="111"/>
      <c r="JF242" s="111"/>
      <c r="JG242" s="111"/>
      <c r="JH242" s="111"/>
      <c r="JI242" s="111"/>
      <c r="JJ242" s="111"/>
      <c r="JK242" s="111"/>
      <c r="JL242" s="111"/>
      <c r="JM242" s="111"/>
      <c r="JN242" s="111"/>
      <c r="JO242" s="111"/>
      <c r="JP242" s="111"/>
      <c r="JQ242" s="111"/>
      <c r="JR242" s="111"/>
      <c r="JS242" s="111"/>
      <c r="JT242" s="111"/>
      <c r="JU242" s="111"/>
      <c r="JV242" s="111"/>
      <c r="JW242" s="111"/>
      <c r="JX242" s="111"/>
      <c r="JY242" s="111"/>
      <c r="JZ242" s="111"/>
      <c r="KA242" s="111"/>
      <c r="KB242" s="111"/>
      <c r="KC242" s="111"/>
      <c r="KD242" s="111"/>
      <c r="KE242" s="111"/>
      <c r="KF242" s="111"/>
      <c r="KG242" s="111"/>
      <c r="KH242" s="111"/>
      <c r="KI242" s="111"/>
      <c r="KJ242" s="111"/>
      <c r="KK242" s="111"/>
      <c r="KL242" s="111"/>
      <c r="KM242" s="111"/>
      <c r="KN242" s="111"/>
      <c r="KO242" s="111"/>
      <c r="KP242" s="111"/>
      <c r="KQ242" s="111"/>
      <c r="KR242" s="111"/>
      <c r="KS242" s="111"/>
      <c r="KT242" s="111"/>
      <c r="KU242" s="111"/>
      <c r="KV242" s="111"/>
      <c r="KW242" s="111"/>
      <c r="KX242" s="111"/>
      <c r="KY242" s="111"/>
      <c r="KZ242" s="111"/>
      <c r="LA242" s="111"/>
      <c r="LB242" s="111"/>
      <c r="LC242" s="111"/>
      <c r="LD242" s="111"/>
      <c r="LE242" s="111"/>
      <c r="LF242" s="111"/>
      <c r="LG242" s="111"/>
      <c r="LH242" s="111"/>
      <c r="LI242" s="111"/>
      <c r="LJ242" s="111"/>
      <c r="LK242" s="111"/>
      <c r="LL242" s="111"/>
      <c r="LM242" s="111"/>
      <c r="LN242" s="111"/>
      <c r="LO242" s="111"/>
      <c r="LP242" s="111"/>
      <c r="LQ242" s="111"/>
      <c r="LR242" s="111"/>
      <c r="LS242" s="111"/>
      <c r="LT242" s="111"/>
      <c r="LU242" s="111"/>
      <c r="LV242" s="111"/>
      <c r="LW242" s="111"/>
      <c r="LX242" s="111"/>
      <c r="LY242" s="111"/>
      <c r="LZ242" s="111"/>
      <c r="MA242" s="111"/>
      <c r="MB242" s="111"/>
      <c r="MC242" s="111"/>
      <c r="MD242" s="111"/>
      <c r="ME242" s="111"/>
      <c r="MF242" s="111"/>
      <c r="MG242" s="111"/>
      <c r="MH242" s="111"/>
      <c r="MI242" s="111"/>
      <c r="MJ242" s="111"/>
      <c r="MK242" s="111"/>
      <c r="ML242" s="111"/>
      <c r="MM242" s="111"/>
      <c r="MN242" s="111"/>
      <c r="MO242" s="111"/>
      <c r="MP242" s="111"/>
      <c r="MQ242" s="111"/>
      <c r="MR242" s="111"/>
      <c r="MS242" s="111"/>
      <c r="MT242" s="111"/>
      <c r="MU242" s="111"/>
      <c r="MV242" s="111"/>
      <c r="MW242" s="111"/>
      <c r="MX242" s="111"/>
      <c r="MY242" s="111"/>
      <c r="MZ242" s="111"/>
      <c r="NA242" s="111"/>
      <c r="NB242" s="111"/>
      <c r="NC242" s="111"/>
      <c r="ND242" s="111"/>
      <c r="NE242" s="111"/>
      <c r="NF242" s="111"/>
      <c r="NG242" s="111"/>
      <c r="NH242" s="111"/>
      <c r="NI242" s="111"/>
      <c r="NJ242" s="111"/>
      <c r="NK242" s="111"/>
      <c r="NL242" s="111"/>
      <c r="NM242" s="111"/>
      <c r="NN242" s="111"/>
      <c r="NO242" s="111"/>
      <c r="NP242" s="111"/>
      <c r="NQ242" s="111"/>
      <c r="NR242" s="111"/>
      <c r="NS242" s="111"/>
      <c r="NT242" s="111"/>
      <c r="NU242" s="111"/>
      <c r="NV242" s="111"/>
      <c r="NW242" s="111"/>
      <c r="NX242" s="111"/>
    </row>
    <row r="243" spans="1:388" s="135" customFormat="1" ht="12" customHeight="1" x14ac:dyDescent="0.2">
      <c r="A243" s="227" t="s">
        <v>112</v>
      </c>
      <c r="B243" s="38" t="s">
        <v>83</v>
      </c>
      <c r="C243" s="38" t="s">
        <v>416</v>
      </c>
      <c r="D243" s="38" t="s">
        <v>470</v>
      </c>
      <c r="E243" s="32">
        <v>250000</v>
      </c>
      <c r="F243" s="190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V243" s="111"/>
      <c r="BW243" s="111"/>
      <c r="BX243" s="111"/>
      <c r="BY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1"/>
      <c r="EP243" s="111"/>
      <c r="EQ243" s="111"/>
      <c r="ER243" s="111"/>
      <c r="ES243" s="111"/>
      <c r="ET243" s="111"/>
      <c r="EU243" s="111"/>
      <c r="EV243" s="111"/>
      <c r="EW243" s="111"/>
      <c r="EX243" s="111"/>
      <c r="EY243" s="111"/>
      <c r="EZ243" s="111"/>
      <c r="FA243" s="111"/>
      <c r="FB243" s="111"/>
      <c r="FC243" s="111"/>
      <c r="FD243" s="111"/>
      <c r="FE243" s="111"/>
      <c r="FF243" s="111"/>
      <c r="FG243" s="111"/>
      <c r="FH243" s="111"/>
      <c r="FI243" s="111"/>
      <c r="FJ243" s="111"/>
      <c r="FK243" s="111"/>
      <c r="FL243" s="111"/>
      <c r="FM243" s="111"/>
      <c r="FN243" s="111"/>
      <c r="FO243" s="111"/>
      <c r="FP243" s="111"/>
      <c r="FQ243" s="111"/>
      <c r="FR243" s="111"/>
      <c r="FS243" s="111"/>
      <c r="FT243" s="111"/>
      <c r="FU243" s="111"/>
      <c r="FV243" s="111"/>
      <c r="FW243" s="111"/>
      <c r="FX243" s="111"/>
      <c r="FY243" s="111"/>
      <c r="FZ243" s="111"/>
      <c r="GA243" s="111"/>
      <c r="GB243" s="111"/>
      <c r="GC243" s="111"/>
      <c r="GD243" s="111"/>
      <c r="GE243" s="111"/>
      <c r="GF243" s="111"/>
      <c r="GG243" s="111"/>
      <c r="GH243" s="111"/>
      <c r="GI243" s="111"/>
      <c r="GJ243" s="111"/>
      <c r="GK243" s="111"/>
      <c r="GL243" s="111"/>
      <c r="GM243" s="111"/>
      <c r="GN243" s="111"/>
      <c r="GO243" s="111"/>
      <c r="GP243" s="111"/>
      <c r="GQ243" s="111"/>
      <c r="GR243" s="111"/>
      <c r="GS243" s="111"/>
      <c r="GT243" s="111"/>
      <c r="GU243" s="111"/>
      <c r="GV243" s="111"/>
      <c r="GW243" s="111"/>
      <c r="GX243" s="111"/>
      <c r="GY243" s="111"/>
      <c r="GZ243" s="111"/>
      <c r="HA243" s="111"/>
      <c r="HB243" s="111"/>
      <c r="HC243" s="111"/>
      <c r="HD243" s="111"/>
      <c r="HE243" s="111"/>
      <c r="HF243" s="111"/>
      <c r="HG243" s="111"/>
      <c r="HH243" s="111"/>
      <c r="HI243" s="111"/>
      <c r="HJ243" s="111"/>
      <c r="HK243" s="111"/>
      <c r="HL243" s="111"/>
      <c r="HM243" s="111"/>
      <c r="HN243" s="111"/>
      <c r="HO243" s="111"/>
      <c r="HP243" s="111"/>
      <c r="HQ243" s="111"/>
      <c r="HR243" s="111"/>
      <c r="HS243" s="111"/>
      <c r="HT243" s="111"/>
      <c r="HU243" s="111"/>
      <c r="HV243" s="111"/>
      <c r="HW243" s="111"/>
      <c r="HX243" s="111"/>
      <c r="HY243" s="111"/>
      <c r="HZ243" s="111"/>
      <c r="IA243" s="111"/>
      <c r="IB243" s="111"/>
      <c r="IC243" s="111"/>
      <c r="ID243" s="111"/>
      <c r="IE243" s="111"/>
      <c r="IF243" s="111"/>
      <c r="IG243" s="111"/>
      <c r="IH243" s="111"/>
      <c r="II243" s="111"/>
      <c r="IJ243" s="111"/>
      <c r="IK243" s="111"/>
      <c r="IL243" s="111"/>
      <c r="IM243" s="111"/>
      <c r="IN243" s="111"/>
      <c r="IO243" s="111"/>
      <c r="IP243" s="111"/>
      <c r="IQ243" s="111"/>
      <c r="IR243" s="111"/>
      <c r="IS243" s="111"/>
      <c r="IT243" s="111"/>
      <c r="IU243" s="111"/>
      <c r="IV243" s="111"/>
      <c r="IW243" s="111"/>
      <c r="IX243" s="111"/>
      <c r="IY243" s="111"/>
      <c r="IZ243" s="111"/>
      <c r="JA243" s="111"/>
      <c r="JB243" s="111"/>
      <c r="JC243" s="111"/>
      <c r="JD243" s="111"/>
      <c r="JE243" s="111"/>
      <c r="JF243" s="111"/>
      <c r="JG243" s="111"/>
      <c r="JH243" s="111"/>
      <c r="JI243" s="111"/>
      <c r="JJ243" s="111"/>
      <c r="JK243" s="111"/>
      <c r="JL243" s="111"/>
      <c r="JM243" s="111"/>
      <c r="JN243" s="111"/>
      <c r="JO243" s="111"/>
      <c r="JP243" s="111"/>
      <c r="JQ243" s="111"/>
      <c r="JR243" s="111"/>
      <c r="JS243" s="111"/>
      <c r="JT243" s="111"/>
      <c r="JU243" s="111"/>
      <c r="JV243" s="111"/>
      <c r="JW243" s="111"/>
      <c r="JX243" s="111"/>
      <c r="JY243" s="111"/>
      <c r="JZ243" s="111"/>
      <c r="KA243" s="111"/>
      <c r="KB243" s="111"/>
      <c r="KC243" s="111"/>
      <c r="KD243" s="111"/>
      <c r="KE243" s="111"/>
      <c r="KF243" s="111"/>
      <c r="KG243" s="111"/>
      <c r="KH243" s="111"/>
      <c r="KI243" s="111"/>
      <c r="KJ243" s="111"/>
      <c r="KK243" s="111"/>
      <c r="KL243" s="111"/>
      <c r="KM243" s="111"/>
      <c r="KN243" s="111"/>
      <c r="KO243" s="111"/>
      <c r="KP243" s="111"/>
      <c r="KQ243" s="111"/>
      <c r="KR243" s="111"/>
      <c r="KS243" s="111"/>
      <c r="KT243" s="111"/>
      <c r="KU243" s="111"/>
      <c r="KV243" s="111"/>
      <c r="KW243" s="111"/>
      <c r="KX243" s="111"/>
      <c r="KY243" s="111"/>
      <c r="KZ243" s="111"/>
      <c r="LA243" s="111"/>
      <c r="LB243" s="111"/>
      <c r="LC243" s="111"/>
      <c r="LD243" s="111"/>
      <c r="LE243" s="111"/>
      <c r="LF243" s="111"/>
      <c r="LG243" s="111"/>
      <c r="LH243" s="111"/>
      <c r="LI243" s="111"/>
      <c r="LJ243" s="111"/>
      <c r="LK243" s="111"/>
      <c r="LL243" s="111"/>
      <c r="LM243" s="111"/>
      <c r="LN243" s="111"/>
      <c r="LO243" s="111"/>
      <c r="LP243" s="111"/>
      <c r="LQ243" s="111"/>
      <c r="LR243" s="111"/>
      <c r="LS243" s="111"/>
      <c r="LT243" s="111"/>
      <c r="LU243" s="111"/>
      <c r="LV243" s="111"/>
      <c r="LW243" s="111"/>
      <c r="LX243" s="111"/>
      <c r="LY243" s="111"/>
      <c r="LZ243" s="111"/>
      <c r="MA243" s="111"/>
      <c r="MB243" s="111"/>
      <c r="MC243" s="111"/>
      <c r="MD243" s="111"/>
      <c r="ME243" s="111"/>
      <c r="MF243" s="111"/>
      <c r="MG243" s="111"/>
      <c r="MH243" s="111"/>
      <c r="MI243" s="111"/>
      <c r="MJ243" s="111"/>
      <c r="MK243" s="111"/>
      <c r="ML243" s="111"/>
      <c r="MM243" s="111"/>
      <c r="MN243" s="111"/>
      <c r="MO243" s="111"/>
      <c r="MP243" s="111"/>
      <c r="MQ243" s="111"/>
      <c r="MR243" s="111"/>
      <c r="MS243" s="111"/>
      <c r="MT243" s="111"/>
      <c r="MU243" s="111"/>
      <c r="MV243" s="111"/>
      <c r="MW243" s="111"/>
      <c r="MX243" s="111"/>
      <c r="MY243" s="111"/>
      <c r="MZ243" s="111"/>
      <c r="NA243" s="111"/>
      <c r="NB243" s="111"/>
      <c r="NC243" s="111"/>
      <c r="ND243" s="111"/>
      <c r="NE243" s="111"/>
      <c r="NF243" s="111"/>
      <c r="NG243" s="111"/>
      <c r="NH243" s="111"/>
      <c r="NI243" s="111"/>
      <c r="NJ243" s="111"/>
      <c r="NK243" s="111"/>
      <c r="NL243" s="111"/>
      <c r="NM243" s="111"/>
      <c r="NN243" s="111"/>
      <c r="NO243" s="111"/>
      <c r="NP243" s="111"/>
      <c r="NQ243" s="111"/>
      <c r="NR243" s="111"/>
      <c r="NS243" s="111"/>
      <c r="NT243" s="111"/>
      <c r="NU243" s="111"/>
      <c r="NV243" s="111"/>
      <c r="NW243" s="111"/>
      <c r="NX243" s="111"/>
    </row>
    <row r="244" spans="1:388" s="135" customFormat="1" ht="12" customHeight="1" x14ac:dyDescent="0.2">
      <c r="A244" s="227" t="s">
        <v>41</v>
      </c>
      <c r="B244" s="38" t="s">
        <v>83</v>
      </c>
      <c r="C244" s="38" t="s">
        <v>417</v>
      </c>
      <c r="D244" s="38" t="s">
        <v>259</v>
      </c>
      <c r="E244" s="32">
        <v>1531132.1</v>
      </c>
      <c r="F244" s="190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/>
      <c r="BU244" s="111"/>
      <c r="BV244" s="111"/>
      <c r="BW244" s="111"/>
      <c r="BX244" s="111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1"/>
      <c r="EP244" s="111"/>
      <c r="EQ244" s="111"/>
      <c r="ER244" s="111"/>
      <c r="ES244" s="111"/>
      <c r="ET244" s="111"/>
      <c r="EU244" s="111"/>
      <c r="EV244" s="111"/>
      <c r="EW244" s="111"/>
      <c r="EX244" s="111"/>
      <c r="EY244" s="111"/>
      <c r="EZ244" s="111"/>
      <c r="FA244" s="111"/>
      <c r="FB244" s="111"/>
      <c r="FC244" s="111"/>
      <c r="FD244" s="111"/>
      <c r="FE244" s="111"/>
      <c r="FF244" s="111"/>
      <c r="FG244" s="111"/>
      <c r="FH244" s="111"/>
      <c r="FI244" s="111"/>
      <c r="FJ244" s="111"/>
      <c r="FK244" s="111"/>
      <c r="FL244" s="111"/>
      <c r="FM244" s="111"/>
      <c r="FN244" s="111"/>
      <c r="FO244" s="111"/>
      <c r="FP244" s="111"/>
      <c r="FQ244" s="111"/>
      <c r="FR244" s="111"/>
      <c r="FS244" s="111"/>
      <c r="FT244" s="111"/>
      <c r="FU244" s="111"/>
      <c r="FV244" s="111"/>
      <c r="FW244" s="111"/>
      <c r="FX244" s="111"/>
      <c r="FY244" s="111"/>
      <c r="FZ244" s="111"/>
      <c r="GA244" s="111"/>
      <c r="GB244" s="111"/>
      <c r="GC244" s="111"/>
      <c r="GD244" s="111"/>
      <c r="GE244" s="111"/>
      <c r="GF244" s="111"/>
      <c r="GG244" s="111"/>
      <c r="GH244" s="111"/>
      <c r="GI244" s="111"/>
      <c r="GJ244" s="111"/>
      <c r="GK244" s="111"/>
      <c r="GL244" s="111"/>
      <c r="GM244" s="111"/>
      <c r="GN244" s="111"/>
      <c r="GO244" s="111"/>
      <c r="GP244" s="111"/>
      <c r="GQ244" s="111"/>
      <c r="GR244" s="111"/>
      <c r="GS244" s="111"/>
      <c r="GT244" s="111"/>
      <c r="GU244" s="111"/>
      <c r="GV244" s="111"/>
      <c r="GW244" s="111"/>
      <c r="GX244" s="111"/>
      <c r="GY244" s="111"/>
      <c r="GZ244" s="111"/>
      <c r="HA244" s="111"/>
      <c r="HB244" s="111"/>
      <c r="HC244" s="111"/>
      <c r="HD244" s="111"/>
      <c r="HE244" s="111"/>
      <c r="HF244" s="111"/>
      <c r="HG244" s="111"/>
      <c r="HH244" s="111"/>
      <c r="HI244" s="111"/>
      <c r="HJ244" s="111"/>
      <c r="HK244" s="111"/>
      <c r="HL244" s="111"/>
      <c r="HM244" s="111"/>
      <c r="HN244" s="111"/>
      <c r="HO244" s="111"/>
      <c r="HP244" s="111"/>
      <c r="HQ244" s="111"/>
      <c r="HR244" s="111"/>
      <c r="HS244" s="111"/>
      <c r="HT244" s="111"/>
      <c r="HU244" s="111"/>
      <c r="HV244" s="111"/>
      <c r="HW244" s="111"/>
      <c r="HX244" s="111"/>
      <c r="HY244" s="111"/>
      <c r="HZ244" s="111"/>
      <c r="IA244" s="111"/>
      <c r="IB244" s="111"/>
      <c r="IC244" s="111"/>
      <c r="ID244" s="111"/>
      <c r="IE244" s="111"/>
      <c r="IF244" s="111"/>
      <c r="IG244" s="111"/>
      <c r="IH244" s="111"/>
      <c r="II244" s="111"/>
      <c r="IJ244" s="111"/>
      <c r="IK244" s="111"/>
      <c r="IL244" s="111"/>
      <c r="IM244" s="111"/>
      <c r="IN244" s="111"/>
      <c r="IO244" s="111"/>
      <c r="IP244" s="111"/>
      <c r="IQ244" s="111"/>
      <c r="IR244" s="111"/>
      <c r="IS244" s="111"/>
      <c r="IT244" s="111"/>
      <c r="IU244" s="111"/>
      <c r="IV244" s="111"/>
      <c r="IW244" s="111"/>
      <c r="IX244" s="111"/>
      <c r="IY244" s="111"/>
      <c r="IZ244" s="111"/>
      <c r="JA244" s="111"/>
      <c r="JB244" s="111"/>
      <c r="JC244" s="111"/>
      <c r="JD244" s="111"/>
      <c r="JE244" s="111"/>
      <c r="JF244" s="111"/>
      <c r="JG244" s="111"/>
      <c r="JH244" s="111"/>
      <c r="JI244" s="111"/>
      <c r="JJ244" s="111"/>
      <c r="JK244" s="111"/>
      <c r="JL244" s="111"/>
      <c r="JM244" s="111"/>
      <c r="JN244" s="111"/>
      <c r="JO244" s="111"/>
      <c r="JP244" s="111"/>
      <c r="JQ244" s="111"/>
      <c r="JR244" s="111"/>
      <c r="JS244" s="111"/>
      <c r="JT244" s="111"/>
      <c r="JU244" s="111"/>
      <c r="JV244" s="111"/>
      <c r="JW244" s="111"/>
      <c r="JX244" s="111"/>
      <c r="JY244" s="111"/>
      <c r="JZ244" s="111"/>
      <c r="KA244" s="111"/>
      <c r="KB244" s="111"/>
      <c r="KC244" s="111"/>
      <c r="KD244" s="111"/>
      <c r="KE244" s="111"/>
      <c r="KF244" s="111"/>
      <c r="KG244" s="111"/>
      <c r="KH244" s="111"/>
      <c r="KI244" s="111"/>
      <c r="KJ244" s="111"/>
      <c r="KK244" s="111"/>
      <c r="KL244" s="111"/>
      <c r="KM244" s="111"/>
      <c r="KN244" s="111"/>
      <c r="KO244" s="111"/>
      <c r="KP244" s="111"/>
      <c r="KQ244" s="111"/>
      <c r="KR244" s="111"/>
      <c r="KS244" s="111"/>
      <c r="KT244" s="111"/>
      <c r="KU244" s="111"/>
      <c r="KV244" s="111"/>
      <c r="KW244" s="111"/>
      <c r="KX244" s="111"/>
      <c r="KY244" s="111"/>
      <c r="KZ244" s="111"/>
      <c r="LA244" s="111"/>
      <c r="LB244" s="111"/>
      <c r="LC244" s="111"/>
      <c r="LD244" s="111"/>
      <c r="LE244" s="111"/>
      <c r="LF244" s="111"/>
      <c r="LG244" s="111"/>
      <c r="LH244" s="111"/>
      <c r="LI244" s="111"/>
      <c r="LJ244" s="111"/>
      <c r="LK244" s="111"/>
      <c r="LL244" s="111"/>
      <c r="LM244" s="111"/>
      <c r="LN244" s="111"/>
      <c r="LO244" s="111"/>
      <c r="LP244" s="111"/>
      <c r="LQ244" s="111"/>
      <c r="LR244" s="111"/>
      <c r="LS244" s="111"/>
      <c r="LT244" s="111"/>
      <c r="LU244" s="111"/>
      <c r="LV244" s="111"/>
      <c r="LW244" s="111"/>
      <c r="LX244" s="111"/>
      <c r="LY244" s="111"/>
      <c r="LZ244" s="111"/>
      <c r="MA244" s="111"/>
      <c r="MB244" s="111"/>
      <c r="MC244" s="111"/>
      <c r="MD244" s="111"/>
      <c r="ME244" s="111"/>
      <c r="MF244" s="111"/>
      <c r="MG244" s="111"/>
      <c r="MH244" s="111"/>
      <c r="MI244" s="111"/>
      <c r="MJ244" s="111"/>
      <c r="MK244" s="111"/>
      <c r="ML244" s="111"/>
      <c r="MM244" s="111"/>
      <c r="MN244" s="111"/>
      <c r="MO244" s="111"/>
      <c r="MP244" s="111"/>
      <c r="MQ244" s="111"/>
      <c r="MR244" s="111"/>
      <c r="MS244" s="111"/>
      <c r="MT244" s="111"/>
      <c r="MU244" s="111"/>
      <c r="MV244" s="111"/>
      <c r="MW244" s="111"/>
      <c r="MX244" s="111"/>
      <c r="MY244" s="111"/>
      <c r="MZ244" s="111"/>
      <c r="NA244" s="111"/>
      <c r="NB244" s="111"/>
      <c r="NC244" s="111"/>
      <c r="ND244" s="111"/>
      <c r="NE244" s="111"/>
      <c r="NF244" s="111"/>
      <c r="NG244" s="111"/>
      <c r="NH244" s="111"/>
      <c r="NI244" s="111"/>
      <c r="NJ244" s="111"/>
      <c r="NK244" s="111"/>
      <c r="NL244" s="111"/>
      <c r="NM244" s="111"/>
      <c r="NN244" s="111"/>
      <c r="NO244" s="111"/>
      <c r="NP244" s="111"/>
      <c r="NQ244" s="111"/>
      <c r="NR244" s="111"/>
      <c r="NS244" s="111"/>
      <c r="NT244" s="111"/>
      <c r="NU244" s="111"/>
      <c r="NV244" s="111"/>
      <c r="NW244" s="111"/>
      <c r="NX244" s="111"/>
    </row>
    <row r="245" spans="1:388" s="135" customFormat="1" ht="12" customHeight="1" x14ac:dyDescent="0.2">
      <c r="A245" s="227" t="s">
        <v>10</v>
      </c>
      <c r="B245" s="38" t="s">
        <v>83</v>
      </c>
      <c r="C245" s="38" t="s">
        <v>418</v>
      </c>
      <c r="D245" s="38" t="s">
        <v>471</v>
      </c>
      <c r="E245" s="32">
        <v>107009.4</v>
      </c>
      <c r="F245" s="190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1"/>
      <c r="GT245" s="111"/>
      <c r="GU245" s="111"/>
      <c r="GV245" s="111"/>
      <c r="GW245" s="111"/>
      <c r="GX245" s="111"/>
      <c r="GY245" s="111"/>
      <c r="GZ245" s="111"/>
      <c r="HA245" s="111"/>
      <c r="HB245" s="111"/>
      <c r="HC245" s="111"/>
      <c r="HD245" s="111"/>
      <c r="HE245" s="111"/>
      <c r="HF245" s="111"/>
      <c r="HG245" s="111"/>
      <c r="HH245" s="111"/>
      <c r="HI245" s="111"/>
      <c r="HJ245" s="111"/>
      <c r="HK245" s="111"/>
      <c r="HL245" s="111"/>
      <c r="HM245" s="111"/>
      <c r="HN245" s="111"/>
      <c r="HO245" s="111"/>
      <c r="HP245" s="111"/>
      <c r="HQ245" s="111"/>
      <c r="HR245" s="111"/>
      <c r="HS245" s="111"/>
      <c r="HT245" s="111"/>
      <c r="HU245" s="111"/>
      <c r="HV245" s="111"/>
      <c r="HW245" s="111"/>
      <c r="HX245" s="111"/>
      <c r="HY245" s="111"/>
      <c r="HZ245" s="111"/>
      <c r="IA245" s="111"/>
      <c r="IB245" s="111"/>
      <c r="IC245" s="111"/>
      <c r="ID245" s="111"/>
      <c r="IE245" s="111"/>
      <c r="IF245" s="111"/>
      <c r="IG245" s="111"/>
      <c r="IH245" s="111"/>
      <c r="II245" s="111"/>
      <c r="IJ245" s="111"/>
      <c r="IK245" s="111"/>
      <c r="IL245" s="111"/>
      <c r="IM245" s="111"/>
      <c r="IN245" s="111"/>
      <c r="IO245" s="111"/>
      <c r="IP245" s="111"/>
      <c r="IQ245" s="111"/>
      <c r="IR245" s="111"/>
      <c r="IS245" s="111"/>
      <c r="IT245" s="111"/>
      <c r="IU245" s="111"/>
      <c r="IV245" s="111"/>
      <c r="IW245" s="111"/>
      <c r="IX245" s="111"/>
      <c r="IY245" s="111"/>
      <c r="IZ245" s="111"/>
      <c r="JA245" s="111"/>
      <c r="JB245" s="111"/>
      <c r="JC245" s="111"/>
      <c r="JD245" s="111"/>
      <c r="JE245" s="111"/>
      <c r="JF245" s="111"/>
      <c r="JG245" s="111"/>
      <c r="JH245" s="111"/>
      <c r="JI245" s="111"/>
      <c r="JJ245" s="111"/>
      <c r="JK245" s="111"/>
      <c r="JL245" s="111"/>
      <c r="JM245" s="111"/>
      <c r="JN245" s="111"/>
      <c r="JO245" s="111"/>
      <c r="JP245" s="111"/>
      <c r="JQ245" s="111"/>
      <c r="JR245" s="111"/>
      <c r="JS245" s="111"/>
      <c r="JT245" s="111"/>
      <c r="JU245" s="111"/>
      <c r="JV245" s="111"/>
      <c r="JW245" s="111"/>
      <c r="JX245" s="111"/>
      <c r="JY245" s="111"/>
      <c r="JZ245" s="111"/>
      <c r="KA245" s="111"/>
      <c r="KB245" s="111"/>
      <c r="KC245" s="111"/>
      <c r="KD245" s="111"/>
      <c r="KE245" s="111"/>
      <c r="KF245" s="111"/>
      <c r="KG245" s="111"/>
      <c r="KH245" s="111"/>
      <c r="KI245" s="111"/>
      <c r="KJ245" s="111"/>
      <c r="KK245" s="111"/>
      <c r="KL245" s="111"/>
      <c r="KM245" s="111"/>
      <c r="KN245" s="111"/>
      <c r="KO245" s="111"/>
      <c r="KP245" s="111"/>
      <c r="KQ245" s="111"/>
      <c r="KR245" s="111"/>
      <c r="KS245" s="111"/>
      <c r="KT245" s="111"/>
      <c r="KU245" s="111"/>
      <c r="KV245" s="111"/>
      <c r="KW245" s="111"/>
      <c r="KX245" s="111"/>
      <c r="KY245" s="111"/>
      <c r="KZ245" s="111"/>
      <c r="LA245" s="111"/>
      <c r="LB245" s="111"/>
      <c r="LC245" s="111"/>
      <c r="LD245" s="111"/>
      <c r="LE245" s="111"/>
      <c r="LF245" s="111"/>
      <c r="LG245" s="111"/>
      <c r="LH245" s="111"/>
      <c r="LI245" s="111"/>
      <c r="LJ245" s="111"/>
      <c r="LK245" s="111"/>
      <c r="LL245" s="111"/>
      <c r="LM245" s="111"/>
      <c r="LN245" s="111"/>
      <c r="LO245" s="111"/>
      <c r="LP245" s="111"/>
      <c r="LQ245" s="111"/>
      <c r="LR245" s="111"/>
      <c r="LS245" s="111"/>
      <c r="LT245" s="111"/>
      <c r="LU245" s="111"/>
      <c r="LV245" s="111"/>
      <c r="LW245" s="111"/>
      <c r="LX245" s="111"/>
      <c r="LY245" s="111"/>
      <c r="LZ245" s="111"/>
      <c r="MA245" s="111"/>
      <c r="MB245" s="111"/>
      <c r="MC245" s="111"/>
      <c r="MD245" s="111"/>
      <c r="ME245" s="111"/>
      <c r="MF245" s="111"/>
      <c r="MG245" s="111"/>
      <c r="MH245" s="111"/>
      <c r="MI245" s="111"/>
      <c r="MJ245" s="111"/>
      <c r="MK245" s="111"/>
      <c r="ML245" s="111"/>
      <c r="MM245" s="111"/>
      <c r="MN245" s="111"/>
      <c r="MO245" s="111"/>
      <c r="MP245" s="111"/>
      <c r="MQ245" s="111"/>
      <c r="MR245" s="111"/>
      <c r="MS245" s="111"/>
      <c r="MT245" s="111"/>
      <c r="MU245" s="111"/>
      <c r="MV245" s="111"/>
      <c r="MW245" s="111"/>
      <c r="MX245" s="111"/>
      <c r="MY245" s="111"/>
      <c r="MZ245" s="111"/>
      <c r="NA245" s="111"/>
      <c r="NB245" s="111"/>
      <c r="NC245" s="111"/>
      <c r="ND245" s="111"/>
      <c r="NE245" s="111"/>
      <c r="NF245" s="111"/>
      <c r="NG245" s="111"/>
      <c r="NH245" s="111"/>
      <c r="NI245" s="111"/>
      <c r="NJ245" s="111"/>
      <c r="NK245" s="111"/>
      <c r="NL245" s="111"/>
      <c r="NM245" s="111"/>
      <c r="NN245" s="111"/>
      <c r="NO245" s="111"/>
      <c r="NP245" s="111"/>
      <c r="NQ245" s="111"/>
      <c r="NR245" s="111"/>
      <c r="NS245" s="111"/>
      <c r="NT245" s="111"/>
      <c r="NU245" s="111"/>
      <c r="NV245" s="111"/>
      <c r="NW245" s="111"/>
      <c r="NX245" s="111"/>
    </row>
    <row r="246" spans="1:388" s="135" customFormat="1" ht="12" customHeight="1" x14ac:dyDescent="0.2">
      <c r="A246" s="227" t="s">
        <v>392</v>
      </c>
      <c r="B246" s="38" t="s">
        <v>83</v>
      </c>
      <c r="C246" s="38" t="s">
        <v>419</v>
      </c>
      <c r="D246" s="38" t="s">
        <v>472</v>
      </c>
      <c r="E246" s="32">
        <v>236444.93</v>
      </c>
      <c r="F246" s="190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1"/>
      <c r="EU246" s="111"/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1"/>
      <c r="FZ246" s="111"/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1"/>
      <c r="GT246" s="111"/>
      <c r="GU246" s="111"/>
      <c r="GV246" s="111"/>
      <c r="GW246" s="111"/>
      <c r="GX246" s="111"/>
      <c r="GY246" s="111"/>
      <c r="GZ246" s="111"/>
      <c r="HA246" s="111"/>
      <c r="HB246" s="111"/>
      <c r="HC246" s="111"/>
      <c r="HD246" s="111"/>
      <c r="HE246" s="111"/>
      <c r="HF246" s="111"/>
      <c r="HG246" s="111"/>
      <c r="HH246" s="111"/>
      <c r="HI246" s="111"/>
      <c r="HJ246" s="111"/>
      <c r="HK246" s="111"/>
      <c r="HL246" s="111"/>
      <c r="HM246" s="111"/>
      <c r="HN246" s="111"/>
      <c r="HO246" s="111"/>
      <c r="HP246" s="111"/>
      <c r="HQ246" s="111"/>
      <c r="HR246" s="111"/>
      <c r="HS246" s="111"/>
      <c r="HT246" s="111"/>
      <c r="HU246" s="111"/>
      <c r="HV246" s="111"/>
      <c r="HW246" s="111"/>
      <c r="HX246" s="111"/>
      <c r="HY246" s="111"/>
      <c r="HZ246" s="111"/>
      <c r="IA246" s="111"/>
      <c r="IB246" s="111"/>
      <c r="IC246" s="111"/>
      <c r="ID246" s="111"/>
      <c r="IE246" s="111"/>
      <c r="IF246" s="111"/>
      <c r="IG246" s="111"/>
      <c r="IH246" s="111"/>
      <c r="II246" s="111"/>
      <c r="IJ246" s="111"/>
      <c r="IK246" s="111"/>
      <c r="IL246" s="111"/>
      <c r="IM246" s="111"/>
      <c r="IN246" s="111"/>
      <c r="IO246" s="111"/>
      <c r="IP246" s="111"/>
      <c r="IQ246" s="111"/>
      <c r="IR246" s="111"/>
      <c r="IS246" s="111"/>
      <c r="IT246" s="111"/>
      <c r="IU246" s="111"/>
      <c r="IV246" s="111"/>
      <c r="IW246" s="111"/>
      <c r="IX246" s="111"/>
      <c r="IY246" s="111"/>
      <c r="IZ246" s="111"/>
      <c r="JA246" s="111"/>
      <c r="JB246" s="111"/>
      <c r="JC246" s="111"/>
      <c r="JD246" s="111"/>
      <c r="JE246" s="111"/>
      <c r="JF246" s="111"/>
      <c r="JG246" s="111"/>
      <c r="JH246" s="111"/>
      <c r="JI246" s="111"/>
      <c r="JJ246" s="111"/>
      <c r="JK246" s="111"/>
      <c r="JL246" s="111"/>
      <c r="JM246" s="111"/>
      <c r="JN246" s="111"/>
      <c r="JO246" s="111"/>
      <c r="JP246" s="111"/>
      <c r="JQ246" s="111"/>
      <c r="JR246" s="111"/>
      <c r="JS246" s="111"/>
      <c r="JT246" s="111"/>
      <c r="JU246" s="111"/>
      <c r="JV246" s="111"/>
      <c r="JW246" s="111"/>
      <c r="JX246" s="111"/>
      <c r="JY246" s="111"/>
      <c r="JZ246" s="111"/>
      <c r="KA246" s="111"/>
      <c r="KB246" s="111"/>
      <c r="KC246" s="111"/>
      <c r="KD246" s="111"/>
      <c r="KE246" s="111"/>
      <c r="KF246" s="111"/>
      <c r="KG246" s="111"/>
      <c r="KH246" s="111"/>
      <c r="KI246" s="111"/>
      <c r="KJ246" s="111"/>
      <c r="KK246" s="111"/>
      <c r="KL246" s="111"/>
      <c r="KM246" s="111"/>
      <c r="KN246" s="111"/>
      <c r="KO246" s="111"/>
      <c r="KP246" s="111"/>
      <c r="KQ246" s="111"/>
      <c r="KR246" s="111"/>
      <c r="KS246" s="111"/>
      <c r="KT246" s="111"/>
      <c r="KU246" s="111"/>
      <c r="KV246" s="111"/>
      <c r="KW246" s="111"/>
      <c r="KX246" s="111"/>
      <c r="KY246" s="111"/>
      <c r="KZ246" s="111"/>
      <c r="LA246" s="111"/>
      <c r="LB246" s="111"/>
      <c r="LC246" s="111"/>
      <c r="LD246" s="111"/>
      <c r="LE246" s="111"/>
      <c r="LF246" s="111"/>
      <c r="LG246" s="111"/>
      <c r="LH246" s="111"/>
      <c r="LI246" s="111"/>
      <c r="LJ246" s="111"/>
      <c r="LK246" s="111"/>
      <c r="LL246" s="111"/>
      <c r="LM246" s="111"/>
      <c r="LN246" s="111"/>
      <c r="LO246" s="111"/>
      <c r="LP246" s="111"/>
      <c r="LQ246" s="111"/>
      <c r="LR246" s="111"/>
      <c r="LS246" s="111"/>
      <c r="LT246" s="111"/>
      <c r="LU246" s="111"/>
      <c r="LV246" s="111"/>
      <c r="LW246" s="111"/>
      <c r="LX246" s="111"/>
      <c r="LY246" s="111"/>
      <c r="LZ246" s="111"/>
      <c r="MA246" s="111"/>
      <c r="MB246" s="111"/>
      <c r="MC246" s="111"/>
      <c r="MD246" s="111"/>
      <c r="ME246" s="111"/>
      <c r="MF246" s="111"/>
      <c r="MG246" s="111"/>
      <c r="MH246" s="111"/>
      <c r="MI246" s="111"/>
      <c r="MJ246" s="111"/>
      <c r="MK246" s="111"/>
      <c r="ML246" s="111"/>
      <c r="MM246" s="111"/>
      <c r="MN246" s="111"/>
      <c r="MO246" s="111"/>
      <c r="MP246" s="111"/>
      <c r="MQ246" s="111"/>
      <c r="MR246" s="111"/>
      <c r="MS246" s="111"/>
      <c r="MT246" s="111"/>
      <c r="MU246" s="111"/>
      <c r="MV246" s="111"/>
      <c r="MW246" s="111"/>
      <c r="MX246" s="111"/>
      <c r="MY246" s="111"/>
      <c r="MZ246" s="111"/>
      <c r="NA246" s="111"/>
      <c r="NB246" s="111"/>
      <c r="NC246" s="111"/>
      <c r="ND246" s="111"/>
      <c r="NE246" s="111"/>
      <c r="NF246" s="111"/>
      <c r="NG246" s="111"/>
      <c r="NH246" s="111"/>
      <c r="NI246" s="111"/>
      <c r="NJ246" s="111"/>
      <c r="NK246" s="111"/>
      <c r="NL246" s="111"/>
      <c r="NM246" s="111"/>
      <c r="NN246" s="111"/>
      <c r="NO246" s="111"/>
      <c r="NP246" s="111"/>
      <c r="NQ246" s="111"/>
      <c r="NR246" s="111"/>
      <c r="NS246" s="111"/>
      <c r="NT246" s="111"/>
      <c r="NU246" s="111"/>
      <c r="NV246" s="111"/>
      <c r="NW246" s="111"/>
      <c r="NX246" s="111"/>
    </row>
    <row r="247" spans="1:388" s="135" customFormat="1" ht="12" customHeight="1" x14ac:dyDescent="0.2">
      <c r="A247" s="227" t="s">
        <v>112</v>
      </c>
      <c r="B247" s="38" t="s">
        <v>83</v>
      </c>
      <c r="C247" s="38" t="s">
        <v>420</v>
      </c>
      <c r="D247" s="38" t="s">
        <v>473</v>
      </c>
      <c r="E247" s="32">
        <v>228645.5</v>
      </c>
      <c r="F247" s="190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1"/>
      <c r="FZ247" s="111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1"/>
      <c r="GT247" s="111"/>
      <c r="GU247" s="111"/>
      <c r="GV247" s="111"/>
      <c r="GW247" s="111"/>
      <c r="GX247" s="111"/>
      <c r="GY247" s="111"/>
      <c r="GZ247" s="111"/>
      <c r="HA247" s="111"/>
      <c r="HB247" s="111"/>
      <c r="HC247" s="111"/>
      <c r="HD247" s="111"/>
      <c r="HE247" s="111"/>
      <c r="HF247" s="111"/>
      <c r="HG247" s="111"/>
      <c r="HH247" s="111"/>
      <c r="HI247" s="111"/>
      <c r="HJ247" s="111"/>
      <c r="HK247" s="111"/>
      <c r="HL247" s="111"/>
      <c r="HM247" s="111"/>
      <c r="HN247" s="111"/>
      <c r="HO247" s="111"/>
      <c r="HP247" s="111"/>
      <c r="HQ247" s="111"/>
      <c r="HR247" s="111"/>
      <c r="HS247" s="111"/>
      <c r="HT247" s="111"/>
      <c r="HU247" s="111"/>
      <c r="HV247" s="111"/>
      <c r="HW247" s="111"/>
      <c r="HX247" s="111"/>
      <c r="HY247" s="111"/>
      <c r="HZ247" s="111"/>
      <c r="IA247" s="111"/>
      <c r="IB247" s="111"/>
      <c r="IC247" s="111"/>
      <c r="ID247" s="111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  <c r="IW247" s="111"/>
      <c r="IX247" s="111"/>
      <c r="IY247" s="111"/>
      <c r="IZ247" s="111"/>
      <c r="JA247" s="111"/>
      <c r="JB247" s="111"/>
      <c r="JC247" s="111"/>
      <c r="JD247" s="111"/>
      <c r="JE247" s="111"/>
      <c r="JF247" s="111"/>
      <c r="JG247" s="111"/>
      <c r="JH247" s="111"/>
      <c r="JI247" s="111"/>
      <c r="JJ247" s="111"/>
      <c r="JK247" s="111"/>
      <c r="JL247" s="111"/>
      <c r="JM247" s="111"/>
      <c r="JN247" s="111"/>
      <c r="JO247" s="111"/>
      <c r="JP247" s="111"/>
      <c r="JQ247" s="111"/>
      <c r="JR247" s="111"/>
      <c r="JS247" s="111"/>
      <c r="JT247" s="111"/>
      <c r="JU247" s="111"/>
      <c r="JV247" s="111"/>
      <c r="JW247" s="111"/>
      <c r="JX247" s="111"/>
      <c r="JY247" s="111"/>
      <c r="JZ247" s="111"/>
      <c r="KA247" s="111"/>
      <c r="KB247" s="111"/>
      <c r="KC247" s="111"/>
      <c r="KD247" s="111"/>
      <c r="KE247" s="111"/>
      <c r="KF247" s="111"/>
      <c r="KG247" s="111"/>
      <c r="KH247" s="111"/>
      <c r="KI247" s="111"/>
      <c r="KJ247" s="111"/>
      <c r="KK247" s="111"/>
      <c r="KL247" s="111"/>
      <c r="KM247" s="111"/>
      <c r="KN247" s="111"/>
      <c r="KO247" s="111"/>
      <c r="KP247" s="111"/>
      <c r="KQ247" s="111"/>
      <c r="KR247" s="111"/>
      <c r="KS247" s="111"/>
      <c r="KT247" s="111"/>
      <c r="KU247" s="111"/>
      <c r="KV247" s="111"/>
      <c r="KW247" s="111"/>
      <c r="KX247" s="111"/>
      <c r="KY247" s="111"/>
      <c r="KZ247" s="111"/>
      <c r="LA247" s="111"/>
      <c r="LB247" s="111"/>
      <c r="LC247" s="111"/>
      <c r="LD247" s="111"/>
      <c r="LE247" s="111"/>
      <c r="LF247" s="111"/>
      <c r="LG247" s="111"/>
      <c r="LH247" s="111"/>
      <c r="LI247" s="111"/>
      <c r="LJ247" s="111"/>
      <c r="LK247" s="111"/>
      <c r="LL247" s="111"/>
      <c r="LM247" s="111"/>
      <c r="LN247" s="111"/>
      <c r="LO247" s="111"/>
      <c r="LP247" s="111"/>
      <c r="LQ247" s="111"/>
      <c r="LR247" s="111"/>
      <c r="LS247" s="111"/>
      <c r="LT247" s="111"/>
      <c r="LU247" s="111"/>
      <c r="LV247" s="111"/>
      <c r="LW247" s="111"/>
      <c r="LX247" s="111"/>
      <c r="LY247" s="111"/>
      <c r="LZ247" s="111"/>
      <c r="MA247" s="111"/>
      <c r="MB247" s="111"/>
      <c r="MC247" s="111"/>
      <c r="MD247" s="111"/>
      <c r="ME247" s="111"/>
      <c r="MF247" s="111"/>
      <c r="MG247" s="111"/>
      <c r="MH247" s="111"/>
      <c r="MI247" s="111"/>
      <c r="MJ247" s="111"/>
      <c r="MK247" s="111"/>
      <c r="ML247" s="111"/>
      <c r="MM247" s="111"/>
      <c r="MN247" s="111"/>
      <c r="MO247" s="111"/>
      <c r="MP247" s="111"/>
      <c r="MQ247" s="111"/>
      <c r="MR247" s="111"/>
      <c r="MS247" s="111"/>
      <c r="MT247" s="111"/>
      <c r="MU247" s="111"/>
      <c r="MV247" s="111"/>
      <c r="MW247" s="111"/>
      <c r="MX247" s="111"/>
      <c r="MY247" s="111"/>
      <c r="MZ247" s="111"/>
      <c r="NA247" s="111"/>
      <c r="NB247" s="111"/>
      <c r="NC247" s="111"/>
      <c r="ND247" s="111"/>
      <c r="NE247" s="111"/>
      <c r="NF247" s="111"/>
      <c r="NG247" s="111"/>
      <c r="NH247" s="111"/>
      <c r="NI247" s="111"/>
      <c r="NJ247" s="111"/>
      <c r="NK247" s="111"/>
      <c r="NL247" s="111"/>
      <c r="NM247" s="111"/>
      <c r="NN247" s="111"/>
      <c r="NO247" s="111"/>
      <c r="NP247" s="111"/>
      <c r="NQ247" s="111"/>
      <c r="NR247" s="111"/>
      <c r="NS247" s="111"/>
      <c r="NT247" s="111"/>
      <c r="NU247" s="111"/>
      <c r="NV247" s="111"/>
      <c r="NW247" s="111"/>
      <c r="NX247" s="111"/>
    </row>
    <row r="248" spans="1:388" s="135" customFormat="1" ht="12" customHeight="1" x14ac:dyDescent="0.2">
      <c r="A248" s="227" t="s">
        <v>46</v>
      </c>
      <c r="B248" s="38" t="s">
        <v>83</v>
      </c>
      <c r="C248" s="38" t="s">
        <v>421</v>
      </c>
      <c r="D248" s="38" t="s">
        <v>474</v>
      </c>
      <c r="E248" s="32">
        <v>165926.44</v>
      </c>
      <c r="F248" s="190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1"/>
      <c r="EU248" s="111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1"/>
      <c r="FZ248" s="111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1"/>
      <c r="GT248" s="111"/>
      <c r="GU248" s="111"/>
      <c r="GV248" s="111"/>
      <c r="GW248" s="111"/>
      <c r="GX248" s="111"/>
      <c r="GY248" s="111"/>
      <c r="GZ248" s="111"/>
      <c r="HA248" s="111"/>
      <c r="HB248" s="111"/>
      <c r="HC248" s="111"/>
      <c r="HD248" s="111"/>
      <c r="HE248" s="111"/>
      <c r="HF248" s="111"/>
      <c r="HG248" s="111"/>
      <c r="HH248" s="111"/>
      <c r="HI248" s="111"/>
      <c r="HJ248" s="111"/>
      <c r="HK248" s="111"/>
      <c r="HL248" s="111"/>
      <c r="HM248" s="111"/>
      <c r="HN248" s="111"/>
      <c r="HO248" s="111"/>
      <c r="HP248" s="111"/>
      <c r="HQ248" s="111"/>
      <c r="HR248" s="111"/>
      <c r="HS248" s="111"/>
      <c r="HT248" s="111"/>
      <c r="HU248" s="111"/>
      <c r="HV248" s="111"/>
      <c r="HW248" s="111"/>
      <c r="HX248" s="111"/>
      <c r="HY248" s="111"/>
      <c r="HZ248" s="111"/>
      <c r="IA248" s="111"/>
      <c r="IB248" s="111"/>
      <c r="IC248" s="111"/>
      <c r="ID248" s="111"/>
      <c r="IE248" s="111"/>
      <c r="IF248" s="111"/>
      <c r="IG248" s="111"/>
      <c r="IH248" s="111"/>
      <c r="II248" s="111"/>
      <c r="IJ248" s="111"/>
      <c r="IK248" s="111"/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1"/>
      <c r="IY248" s="111"/>
      <c r="IZ248" s="111"/>
      <c r="JA248" s="111"/>
      <c r="JB248" s="111"/>
      <c r="JC248" s="111"/>
      <c r="JD248" s="111"/>
      <c r="JE248" s="111"/>
      <c r="JF248" s="111"/>
      <c r="JG248" s="111"/>
      <c r="JH248" s="111"/>
      <c r="JI248" s="111"/>
      <c r="JJ248" s="111"/>
      <c r="JK248" s="111"/>
      <c r="JL248" s="111"/>
      <c r="JM248" s="111"/>
      <c r="JN248" s="111"/>
      <c r="JO248" s="111"/>
      <c r="JP248" s="111"/>
      <c r="JQ248" s="111"/>
      <c r="JR248" s="111"/>
      <c r="JS248" s="111"/>
      <c r="JT248" s="111"/>
      <c r="JU248" s="111"/>
      <c r="JV248" s="111"/>
      <c r="JW248" s="111"/>
      <c r="JX248" s="111"/>
      <c r="JY248" s="111"/>
      <c r="JZ248" s="111"/>
      <c r="KA248" s="111"/>
      <c r="KB248" s="111"/>
      <c r="KC248" s="111"/>
      <c r="KD248" s="111"/>
      <c r="KE248" s="111"/>
      <c r="KF248" s="111"/>
      <c r="KG248" s="111"/>
      <c r="KH248" s="111"/>
      <c r="KI248" s="111"/>
      <c r="KJ248" s="111"/>
      <c r="KK248" s="111"/>
      <c r="KL248" s="111"/>
      <c r="KM248" s="111"/>
      <c r="KN248" s="111"/>
      <c r="KO248" s="111"/>
      <c r="KP248" s="111"/>
      <c r="KQ248" s="111"/>
      <c r="KR248" s="111"/>
      <c r="KS248" s="111"/>
      <c r="KT248" s="111"/>
      <c r="KU248" s="111"/>
      <c r="KV248" s="111"/>
      <c r="KW248" s="111"/>
      <c r="KX248" s="111"/>
      <c r="KY248" s="111"/>
      <c r="KZ248" s="111"/>
      <c r="LA248" s="111"/>
      <c r="LB248" s="111"/>
      <c r="LC248" s="111"/>
      <c r="LD248" s="111"/>
      <c r="LE248" s="111"/>
      <c r="LF248" s="111"/>
      <c r="LG248" s="111"/>
      <c r="LH248" s="111"/>
      <c r="LI248" s="111"/>
      <c r="LJ248" s="111"/>
      <c r="LK248" s="111"/>
      <c r="LL248" s="111"/>
      <c r="LM248" s="111"/>
      <c r="LN248" s="111"/>
      <c r="LO248" s="111"/>
      <c r="LP248" s="111"/>
      <c r="LQ248" s="111"/>
      <c r="LR248" s="111"/>
      <c r="LS248" s="111"/>
      <c r="LT248" s="111"/>
      <c r="LU248" s="111"/>
      <c r="LV248" s="111"/>
      <c r="LW248" s="111"/>
      <c r="LX248" s="111"/>
      <c r="LY248" s="111"/>
      <c r="LZ248" s="111"/>
      <c r="MA248" s="111"/>
      <c r="MB248" s="111"/>
      <c r="MC248" s="111"/>
      <c r="MD248" s="111"/>
      <c r="ME248" s="111"/>
      <c r="MF248" s="111"/>
      <c r="MG248" s="111"/>
      <c r="MH248" s="111"/>
      <c r="MI248" s="111"/>
      <c r="MJ248" s="111"/>
      <c r="MK248" s="111"/>
      <c r="ML248" s="111"/>
      <c r="MM248" s="111"/>
      <c r="MN248" s="111"/>
      <c r="MO248" s="111"/>
      <c r="MP248" s="111"/>
      <c r="MQ248" s="111"/>
      <c r="MR248" s="111"/>
      <c r="MS248" s="111"/>
      <c r="MT248" s="111"/>
      <c r="MU248" s="111"/>
      <c r="MV248" s="111"/>
      <c r="MW248" s="111"/>
      <c r="MX248" s="111"/>
      <c r="MY248" s="111"/>
      <c r="MZ248" s="111"/>
      <c r="NA248" s="111"/>
      <c r="NB248" s="111"/>
      <c r="NC248" s="111"/>
      <c r="ND248" s="111"/>
      <c r="NE248" s="111"/>
      <c r="NF248" s="111"/>
      <c r="NG248" s="111"/>
      <c r="NH248" s="111"/>
      <c r="NI248" s="111"/>
      <c r="NJ248" s="111"/>
      <c r="NK248" s="111"/>
      <c r="NL248" s="111"/>
      <c r="NM248" s="111"/>
      <c r="NN248" s="111"/>
      <c r="NO248" s="111"/>
      <c r="NP248" s="111"/>
      <c r="NQ248" s="111"/>
      <c r="NR248" s="111"/>
      <c r="NS248" s="111"/>
      <c r="NT248" s="111"/>
      <c r="NU248" s="111"/>
      <c r="NV248" s="111"/>
      <c r="NW248" s="111"/>
      <c r="NX248" s="111"/>
    </row>
    <row r="249" spans="1:388" s="135" customFormat="1" ht="12" customHeight="1" x14ac:dyDescent="0.2">
      <c r="A249" s="227" t="s">
        <v>119</v>
      </c>
      <c r="B249" s="38" t="s">
        <v>83</v>
      </c>
      <c r="C249" s="38" t="s">
        <v>422</v>
      </c>
      <c r="D249" s="38" t="s">
        <v>475</v>
      </c>
      <c r="E249" s="32">
        <v>230248.19</v>
      </c>
      <c r="F249" s="190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  <c r="BV249" s="111"/>
      <c r="BW249" s="111"/>
      <c r="BX249" s="111"/>
      <c r="BY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1"/>
      <c r="EP249" s="111"/>
      <c r="EQ249" s="111"/>
      <c r="ER249" s="111"/>
      <c r="ES249" s="111"/>
      <c r="ET249" s="111"/>
      <c r="EU249" s="111"/>
      <c r="EV249" s="111"/>
      <c r="EW249" s="111"/>
      <c r="EX249" s="111"/>
      <c r="EY249" s="111"/>
      <c r="EZ249" s="111"/>
      <c r="FA249" s="111"/>
      <c r="FB249" s="111"/>
      <c r="FC249" s="111"/>
      <c r="FD249" s="111"/>
      <c r="FE249" s="111"/>
      <c r="FF249" s="111"/>
      <c r="FG249" s="111"/>
      <c r="FH249" s="111"/>
      <c r="FI249" s="111"/>
      <c r="FJ249" s="111"/>
      <c r="FK249" s="111"/>
      <c r="FL249" s="111"/>
      <c r="FM249" s="111"/>
      <c r="FN249" s="111"/>
      <c r="FO249" s="111"/>
      <c r="FP249" s="111"/>
      <c r="FQ249" s="111"/>
      <c r="FR249" s="111"/>
      <c r="FS249" s="111"/>
      <c r="FT249" s="111"/>
      <c r="FU249" s="111"/>
      <c r="FV249" s="111"/>
      <c r="FW249" s="111"/>
      <c r="FX249" s="111"/>
      <c r="FY249" s="111"/>
      <c r="FZ249" s="111"/>
      <c r="GA249" s="111"/>
      <c r="GB249" s="111"/>
      <c r="GC249" s="111"/>
      <c r="GD249" s="111"/>
      <c r="GE249" s="111"/>
      <c r="GF249" s="111"/>
      <c r="GG249" s="111"/>
      <c r="GH249" s="111"/>
      <c r="GI249" s="111"/>
      <c r="GJ249" s="111"/>
      <c r="GK249" s="111"/>
      <c r="GL249" s="111"/>
      <c r="GM249" s="111"/>
      <c r="GN249" s="111"/>
      <c r="GO249" s="111"/>
      <c r="GP249" s="111"/>
      <c r="GQ249" s="111"/>
      <c r="GR249" s="111"/>
      <c r="GS249" s="111"/>
      <c r="GT249" s="111"/>
      <c r="GU249" s="111"/>
      <c r="GV249" s="111"/>
      <c r="GW249" s="111"/>
      <c r="GX249" s="111"/>
      <c r="GY249" s="111"/>
      <c r="GZ249" s="111"/>
      <c r="HA249" s="111"/>
      <c r="HB249" s="111"/>
      <c r="HC249" s="111"/>
      <c r="HD249" s="111"/>
      <c r="HE249" s="111"/>
      <c r="HF249" s="111"/>
      <c r="HG249" s="111"/>
      <c r="HH249" s="111"/>
      <c r="HI249" s="111"/>
      <c r="HJ249" s="111"/>
      <c r="HK249" s="111"/>
      <c r="HL249" s="111"/>
      <c r="HM249" s="111"/>
      <c r="HN249" s="111"/>
      <c r="HO249" s="111"/>
      <c r="HP249" s="111"/>
      <c r="HQ249" s="111"/>
      <c r="HR249" s="111"/>
      <c r="HS249" s="111"/>
      <c r="HT249" s="111"/>
      <c r="HU249" s="111"/>
      <c r="HV249" s="111"/>
      <c r="HW249" s="111"/>
      <c r="HX249" s="111"/>
      <c r="HY249" s="111"/>
      <c r="HZ249" s="111"/>
      <c r="IA249" s="111"/>
      <c r="IB249" s="111"/>
      <c r="IC249" s="111"/>
      <c r="ID249" s="111"/>
      <c r="IE249" s="111"/>
      <c r="IF249" s="111"/>
      <c r="IG249" s="111"/>
      <c r="IH249" s="111"/>
      <c r="II249" s="111"/>
      <c r="IJ249" s="111"/>
      <c r="IK249" s="111"/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1"/>
      <c r="IY249" s="111"/>
      <c r="IZ249" s="111"/>
      <c r="JA249" s="111"/>
      <c r="JB249" s="111"/>
      <c r="JC249" s="111"/>
      <c r="JD249" s="111"/>
      <c r="JE249" s="111"/>
      <c r="JF249" s="111"/>
      <c r="JG249" s="111"/>
      <c r="JH249" s="111"/>
      <c r="JI249" s="111"/>
      <c r="JJ249" s="111"/>
      <c r="JK249" s="111"/>
      <c r="JL249" s="111"/>
      <c r="JM249" s="111"/>
      <c r="JN249" s="111"/>
      <c r="JO249" s="111"/>
      <c r="JP249" s="111"/>
      <c r="JQ249" s="111"/>
      <c r="JR249" s="111"/>
      <c r="JS249" s="111"/>
      <c r="JT249" s="111"/>
      <c r="JU249" s="111"/>
      <c r="JV249" s="111"/>
      <c r="JW249" s="111"/>
      <c r="JX249" s="111"/>
      <c r="JY249" s="111"/>
      <c r="JZ249" s="111"/>
      <c r="KA249" s="111"/>
      <c r="KB249" s="111"/>
      <c r="KC249" s="111"/>
      <c r="KD249" s="111"/>
      <c r="KE249" s="111"/>
      <c r="KF249" s="111"/>
      <c r="KG249" s="111"/>
      <c r="KH249" s="111"/>
      <c r="KI249" s="111"/>
      <c r="KJ249" s="111"/>
      <c r="KK249" s="111"/>
      <c r="KL249" s="111"/>
      <c r="KM249" s="111"/>
      <c r="KN249" s="111"/>
      <c r="KO249" s="111"/>
      <c r="KP249" s="111"/>
      <c r="KQ249" s="111"/>
      <c r="KR249" s="111"/>
      <c r="KS249" s="111"/>
      <c r="KT249" s="111"/>
      <c r="KU249" s="111"/>
      <c r="KV249" s="111"/>
      <c r="KW249" s="111"/>
      <c r="KX249" s="111"/>
      <c r="KY249" s="111"/>
      <c r="KZ249" s="111"/>
      <c r="LA249" s="111"/>
      <c r="LB249" s="111"/>
      <c r="LC249" s="111"/>
      <c r="LD249" s="111"/>
      <c r="LE249" s="111"/>
      <c r="LF249" s="111"/>
      <c r="LG249" s="111"/>
      <c r="LH249" s="111"/>
      <c r="LI249" s="111"/>
      <c r="LJ249" s="111"/>
      <c r="LK249" s="111"/>
      <c r="LL249" s="111"/>
      <c r="LM249" s="111"/>
      <c r="LN249" s="111"/>
      <c r="LO249" s="111"/>
      <c r="LP249" s="111"/>
      <c r="LQ249" s="111"/>
      <c r="LR249" s="111"/>
      <c r="LS249" s="111"/>
      <c r="LT249" s="111"/>
      <c r="LU249" s="111"/>
      <c r="LV249" s="111"/>
      <c r="LW249" s="111"/>
      <c r="LX249" s="111"/>
      <c r="LY249" s="111"/>
      <c r="LZ249" s="111"/>
      <c r="MA249" s="111"/>
      <c r="MB249" s="111"/>
      <c r="MC249" s="111"/>
      <c r="MD249" s="111"/>
      <c r="ME249" s="111"/>
      <c r="MF249" s="111"/>
      <c r="MG249" s="111"/>
      <c r="MH249" s="111"/>
      <c r="MI249" s="111"/>
      <c r="MJ249" s="111"/>
      <c r="MK249" s="111"/>
      <c r="ML249" s="111"/>
      <c r="MM249" s="111"/>
      <c r="MN249" s="111"/>
      <c r="MO249" s="111"/>
      <c r="MP249" s="111"/>
      <c r="MQ249" s="111"/>
      <c r="MR249" s="111"/>
      <c r="MS249" s="111"/>
      <c r="MT249" s="111"/>
      <c r="MU249" s="111"/>
      <c r="MV249" s="111"/>
      <c r="MW249" s="111"/>
      <c r="MX249" s="111"/>
      <c r="MY249" s="111"/>
      <c r="MZ249" s="111"/>
      <c r="NA249" s="111"/>
      <c r="NB249" s="111"/>
      <c r="NC249" s="111"/>
      <c r="ND249" s="111"/>
      <c r="NE249" s="111"/>
      <c r="NF249" s="111"/>
      <c r="NG249" s="111"/>
      <c r="NH249" s="111"/>
      <c r="NI249" s="111"/>
      <c r="NJ249" s="111"/>
      <c r="NK249" s="111"/>
      <c r="NL249" s="111"/>
      <c r="NM249" s="111"/>
      <c r="NN249" s="111"/>
      <c r="NO249" s="111"/>
      <c r="NP249" s="111"/>
      <c r="NQ249" s="111"/>
      <c r="NR249" s="111"/>
      <c r="NS249" s="111"/>
      <c r="NT249" s="111"/>
      <c r="NU249" s="111"/>
      <c r="NV249" s="111"/>
      <c r="NW249" s="111"/>
      <c r="NX249" s="111"/>
    </row>
    <row r="250" spans="1:388" s="135" customFormat="1" ht="12" customHeight="1" x14ac:dyDescent="0.2">
      <c r="A250" s="227" t="s">
        <v>42</v>
      </c>
      <c r="B250" s="38" t="s">
        <v>83</v>
      </c>
      <c r="C250" s="38" t="s">
        <v>423</v>
      </c>
      <c r="D250" s="38" t="s">
        <v>476</v>
      </c>
      <c r="E250" s="32">
        <v>246199.33</v>
      </c>
      <c r="F250" s="190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V250" s="111"/>
      <c r="BW250" s="111"/>
      <c r="BX250" s="111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1"/>
      <c r="EP250" s="111"/>
      <c r="EQ250" s="111"/>
      <c r="ER250" s="111"/>
      <c r="ES250" s="111"/>
      <c r="ET250" s="111"/>
      <c r="EU250" s="111"/>
      <c r="EV250" s="111"/>
      <c r="EW250" s="111"/>
      <c r="EX250" s="111"/>
      <c r="EY250" s="111"/>
      <c r="EZ250" s="111"/>
      <c r="FA250" s="111"/>
      <c r="FB250" s="111"/>
      <c r="FC250" s="111"/>
      <c r="FD250" s="111"/>
      <c r="FE250" s="111"/>
      <c r="FF250" s="111"/>
      <c r="FG250" s="111"/>
      <c r="FH250" s="111"/>
      <c r="FI250" s="111"/>
      <c r="FJ250" s="111"/>
      <c r="FK250" s="111"/>
      <c r="FL250" s="111"/>
      <c r="FM250" s="111"/>
      <c r="FN250" s="111"/>
      <c r="FO250" s="111"/>
      <c r="FP250" s="111"/>
      <c r="FQ250" s="111"/>
      <c r="FR250" s="111"/>
      <c r="FS250" s="111"/>
      <c r="FT250" s="111"/>
      <c r="FU250" s="111"/>
      <c r="FV250" s="111"/>
      <c r="FW250" s="111"/>
      <c r="FX250" s="111"/>
      <c r="FY250" s="111"/>
      <c r="FZ250" s="111"/>
      <c r="GA250" s="111"/>
      <c r="GB250" s="111"/>
      <c r="GC250" s="111"/>
      <c r="GD250" s="111"/>
      <c r="GE250" s="111"/>
      <c r="GF250" s="111"/>
      <c r="GG250" s="111"/>
      <c r="GH250" s="111"/>
      <c r="GI250" s="111"/>
      <c r="GJ250" s="111"/>
      <c r="GK250" s="111"/>
      <c r="GL250" s="111"/>
      <c r="GM250" s="111"/>
      <c r="GN250" s="111"/>
      <c r="GO250" s="111"/>
      <c r="GP250" s="111"/>
      <c r="GQ250" s="111"/>
      <c r="GR250" s="111"/>
      <c r="GS250" s="111"/>
      <c r="GT250" s="111"/>
      <c r="GU250" s="111"/>
      <c r="GV250" s="111"/>
      <c r="GW250" s="111"/>
      <c r="GX250" s="111"/>
      <c r="GY250" s="111"/>
      <c r="GZ250" s="111"/>
      <c r="HA250" s="111"/>
      <c r="HB250" s="111"/>
      <c r="HC250" s="111"/>
      <c r="HD250" s="111"/>
      <c r="HE250" s="111"/>
      <c r="HF250" s="111"/>
      <c r="HG250" s="111"/>
      <c r="HH250" s="111"/>
      <c r="HI250" s="111"/>
      <c r="HJ250" s="111"/>
      <c r="HK250" s="111"/>
      <c r="HL250" s="111"/>
      <c r="HM250" s="111"/>
      <c r="HN250" s="111"/>
      <c r="HO250" s="111"/>
      <c r="HP250" s="111"/>
      <c r="HQ250" s="111"/>
      <c r="HR250" s="111"/>
      <c r="HS250" s="111"/>
      <c r="HT250" s="111"/>
      <c r="HU250" s="111"/>
      <c r="HV250" s="111"/>
      <c r="HW250" s="111"/>
      <c r="HX250" s="111"/>
      <c r="HY250" s="111"/>
      <c r="HZ250" s="111"/>
      <c r="IA250" s="111"/>
      <c r="IB250" s="111"/>
      <c r="IC250" s="111"/>
      <c r="ID250" s="111"/>
      <c r="IE250" s="111"/>
      <c r="IF250" s="111"/>
      <c r="IG250" s="111"/>
      <c r="IH250" s="111"/>
      <c r="II250" s="111"/>
      <c r="IJ250" s="111"/>
      <c r="IK250" s="111"/>
      <c r="IL250" s="111"/>
      <c r="IM250" s="111"/>
      <c r="IN250" s="111"/>
      <c r="IO250" s="111"/>
      <c r="IP250" s="111"/>
      <c r="IQ250" s="111"/>
      <c r="IR250" s="111"/>
      <c r="IS250" s="111"/>
      <c r="IT250" s="111"/>
      <c r="IU250" s="111"/>
      <c r="IV250" s="111"/>
      <c r="IW250" s="111"/>
      <c r="IX250" s="111"/>
      <c r="IY250" s="111"/>
      <c r="IZ250" s="111"/>
      <c r="JA250" s="111"/>
      <c r="JB250" s="111"/>
      <c r="JC250" s="111"/>
      <c r="JD250" s="111"/>
      <c r="JE250" s="111"/>
      <c r="JF250" s="111"/>
      <c r="JG250" s="111"/>
      <c r="JH250" s="111"/>
      <c r="JI250" s="111"/>
      <c r="JJ250" s="111"/>
      <c r="JK250" s="111"/>
      <c r="JL250" s="111"/>
      <c r="JM250" s="111"/>
      <c r="JN250" s="111"/>
      <c r="JO250" s="111"/>
      <c r="JP250" s="111"/>
      <c r="JQ250" s="111"/>
      <c r="JR250" s="111"/>
      <c r="JS250" s="111"/>
      <c r="JT250" s="111"/>
      <c r="JU250" s="111"/>
      <c r="JV250" s="111"/>
      <c r="JW250" s="111"/>
      <c r="JX250" s="111"/>
      <c r="JY250" s="111"/>
      <c r="JZ250" s="111"/>
      <c r="KA250" s="111"/>
      <c r="KB250" s="111"/>
      <c r="KC250" s="111"/>
      <c r="KD250" s="111"/>
      <c r="KE250" s="111"/>
      <c r="KF250" s="111"/>
      <c r="KG250" s="111"/>
      <c r="KH250" s="111"/>
      <c r="KI250" s="111"/>
      <c r="KJ250" s="111"/>
      <c r="KK250" s="111"/>
      <c r="KL250" s="111"/>
      <c r="KM250" s="111"/>
      <c r="KN250" s="111"/>
      <c r="KO250" s="111"/>
      <c r="KP250" s="111"/>
      <c r="KQ250" s="111"/>
      <c r="KR250" s="111"/>
      <c r="KS250" s="111"/>
      <c r="KT250" s="111"/>
      <c r="KU250" s="111"/>
      <c r="KV250" s="111"/>
      <c r="KW250" s="111"/>
      <c r="KX250" s="111"/>
      <c r="KY250" s="111"/>
      <c r="KZ250" s="111"/>
      <c r="LA250" s="111"/>
      <c r="LB250" s="111"/>
      <c r="LC250" s="111"/>
      <c r="LD250" s="111"/>
      <c r="LE250" s="111"/>
      <c r="LF250" s="111"/>
      <c r="LG250" s="111"/>
      <c r="LH250" s="111"/>
      <c r="LI250" s="111"/>
      <c r="LJ250" s="111"/>
      <c r="LK250" s="111"/>
      <c r="LL250" s="111"/>
      <c r="LM250" s="111"/>
      <c r="LN250" s="111"/>
      <c r="LO250" s="111"/>
      <c r="LP250" s="111"/>
      <c r="LQ250" s="111"/>
      <c r="LR250" s="111"/>
      <c r="LS250" s="111"/>
      <c r="LT250" s="111"/>
      <c r="LU250" s="111"/>
      <c r="LV250" s="111"/>
      <c r="LW250" s="111"/>
      <c r="LX250" s="111"/>
      <c r="LY250" s="111"/>
      <c r="LZ250" s="111"/>
      <c r="MA250" s="111"/>
      <c r="MB250" s="111"/>
      <c r="MC250" s="111"/>
      <c r="MD250" s="111"/>
      <c r="ME250" s="111"/>
      <c r="MF250" s="111"/>
      <c r="MG250" s="111"/>
      <c r="MH250" s="111"/>
      <c r="MI250" s="111"/>
      <c r="MJ250" s="111"/>
      <c r="MK250" s="111"/>
      <c r="ML250" s="111"/>
      <c r="MM250" s="111"/>
      <c r="MN250" s="111"/>
      <c r="MO250" s="111"/>
      <c r="MP250" s="111"/>
      <c r="MQ250" s="111"/>
      <c r="MR250" s="111"/>
      <c r="MS250" s="111"/>
      <c r="MT250" s="111"/>
      <c r="MU250" s="111"/>
      <c r="MV250" s="111"/>
      <c r="MW250" s="111"/>
      <c r="MX250" s="111"/>
      <c r="MY250" s="111"/>
      <c r="MZ250" s="111"/>
      <c r="NA250" s="111"/>
      <c r="NB250" s="111"/>
      <c r="NC250" s="111"/>
      <c r="ND250" s="111"/>
      <c r="NE250" s="111"/>
      <c r="NF250" s="111"/>
      <c r="NG250" s="111"/>
      <c r="NH250" s="111"/>
      <c r="NI250" s="111"/>
      <c r="NJ250" s="111"/>
      <c r="NK250" s="111"/>
      <c r="NL250" s="111"/>
      <c r="NM250" s="111"/>
      <c r="NN250" s="111"/>
      <c r="NO250" s="111"/>
      <c r="NP250" s="111"/>
      <c r="NQ250" s="111"/>
      <c r="NR250" s="111"/>
      <c r="NS250" s="111"/>
      <c r="NT250" s="111"/>
      <c r="NU250" s="111"/>
      <c r="NV250" s="111"/>
      <c r="NW250" s="111"/>
      <c r="NX250" s="111"/>
    </row>
    <row r="251" spans="1:388" s="135" customFormat="1" ht="12" customHeight="1" x14ac:dyDescent="0.2">
      <c r="A251" s="227" t="s">
        <v>38</v>
      </c>
      <c r="B251" s="38" t="s">
        <v>83</v>
      </c>
      <c r="C251" s="38" t="s">
        <v>424</v>
      </c>
      <c r="D251" s="38" t="s">
        <v>477</v>
      </c>
      <c r="E251" s="32">
        <v>248500</v>
      </c>
      <c r="F251" s="190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1"/>
      <c r="BS251" s="111"/>
      <c r="BT251" s="111"/>
      <c r="BU251" s="111"/>
      <c r="BV251" s="111"/>
      <c r="BW251" s="111"/>
      <c r="BX251" s="111"/>
      <c r="BY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1"/>
      <c r="EP251" s="111"/>
      <c r="EQ251" s="111"/>
      <c r="ER251" s="111"/>
      <c r="ES251" s="111"/>
      <c r="ET251" s="111"/>
      <c r="EU251" s="111"/>
      <c r="EV251" s="111"/>
      <c r="EW251" s="111"/>
      <c r="EX251" s="111"/>
      <c r="EY251" s="111"/>
      <c r="EZ251" s="111"/>
      <c r="FA251" s="111"/>
      <c r="FB251" s="111"/>
      <c r="FC251" s="111"/>
      <c r="FD251" s="111"/>
      <c r="FE251" s="111"/>
      <c r="FF251" s="111"/>
      <c r="FG251" s="111"/>
      <c r="FH251" s="111"/>
      <c r="FI251" s="111"/>
      <c r="FJ251" s="111"/>
      <c r="FK251" s="111"/>
      <c r="FL251" s="111"/>
      <c r="FM251" s="111"/>
      <c r="FN251" s="111"/>
      <c r="FO251" s="111"/>
      <c r="FP251" s="111"/>
      <c r="FQ251" s="111"/>
      <c r="FR251" s="111"/>
      <c r="FS251" s="111"/>
      <c r="FT251" s="111"/>
      <c r="FU251" s="111"/>
      <c r="FV251" s="111"/>
      <c r="FW251" s="111"/>
      <c r="FX251" s="111"/>
      <c r="FY251" s="111"/>
      <c r="FZ251" s="111"/>
      <c r="GA251" s="111"/>
      <c r="GB251" s="111"/>
      <c r="GC251" s="111"/>
      <c r="GD251" s="111"/>
      <c r="GE251" s="111"/>
      <c r="GF251" s="111"/>
      <c r="GG251" s="111"/>
      <c r="GH251" s="111"/>
      <c r="GI251" s="111"/>
      <c r="GJ251" s="111"/>
      <c r="GK251" s="111"/>
      <c r="GL251" s="111"/>
      <c r="GM251" s="111"/>
      <c r="GN251" s="111"/>
      <c r="GO251" s="111"/>
      <c r="GP251" s="111"/>
      <c r="GQ251" s="111"/>
      <c r="GR251" s="111"/>
      <c r="GS251" s="111"/>
      <c r="GT251" s="111"/>
      <c r="GU251" s="111"/>
      <c r="GV251" s="111"/>
      <c r="GW251" s="111"/>
      <c r="GX251" s="111"/>
      <c r="GY251" s="111"/>
      <c r="GZ251" s="111"/>
      <c r="HA251" s="111"/>
      <c r="HB251" s="111"/>
      <c r="HC251" s="111"/>
      <c r="HD251" s="111"/>
      <c r="HE251" s="111"/>
      <c r="HF251" s="111"/>
      <c r="HG251" s="111"/>
      <c r="HH251" s="111"/>
      <c r="HI251" s="111"/>
      <c r="HJ251" s="111"/>
      <c r="HK251" s="111"/>
      <c r="HL251" s="111"/>
      <c r="HM251" s="111"/>
      <c r="HN251" s="111"/>
      <c r="HO251" s="111"/>
      <c r="HP251" s="111"/>
      <c r="HQ251" s="111"/>
      <c r="HR251" s="111"/>
      <c r="HS251" s="111"/>
      <c r="HT251" s="111"/>
      <c r="HU251" s="111"/>
      <c r="HV251" s="111"/>
      <c r="HW251" s="111"/>
      <c r="HX251" s="111"/>
      <c r="HY251" s="111"/>
      <c r="HZ251" s="111"/>
      <c r="IA251" s="111"/>
      <c r="IB251" s="111"/>
      <c r="IC251" s="111"/>
      <c r="ID251" s="111"/>
      <c r="IE251" s="111"/>
      <c r="IF251" s="111"/>
      <c r="IG251" s="111"/>
      <c r="IH251" s="111"/>
      <c r="II251" s="111"/>
      <c r="IJ251" s="111"/>
      <c r="IK251" s="111"/>
      <c r="IL251" s="111"/>
      <c r="IM251" s="111"/>
      <c r="IN251" s="111"/>
      <c r="IO251" s="111"/>
      <c r="IP251" s="111"/>
      <c r="IQ251" s="111"/>
      <c r="IR251" s="111"/>
      <c r="IS251" s="111"/>
      <c r="IT251" s="111"/>
      <c r="IU251" s="111"/>
      <c r="IV251" s="111"/>
      <c r="IW251" s="111"/>
      <c r="IX251" s="111"/>
      <c r="IY251" s="111"/>
      <c r="IZ251" s="111"/>
      <c r="JA251" s="111"/>
      <c r="JB251" s="111"/>
      <c r="JC251" s="111"/>
      <c r="JD251" s="111"/>
      <c r="JE251" s="111"/>
      <c r="JF251" s="111"/>
      <c r="JG251" s="111"/>
      <c r="JH251" s="111"/>
      <c r="JI251" s="111"/>
      <c r="JJ251" s="111"/>
      <c r="JK251" s="111"/>
      <c r="JL251" s="111"/>
      <c r="JM251" s="111"/>
      <c r="JN251" s="111"/>
      <c r="JO251" s="111"/>
      <c r="JP251" s="111"/>
      <c r="JQ251" s="111"/>
      <c r="JR251" s="111"/>
      <c r="JS251" s="111"/>
      <c r="JT251" s="111"/>
      <c r="JU251" s="111"/>
      <c r="JV251" s="111"/>
      <c r="JW251" s="111"/>
      <c r="JX251" s="111"/>
      <c r="JY251" s="111"/>
      <c r="JZ251" s="111"/>
      <c r="KA251" s="111"/>
      <c r="KB251" s="111"/>
      <c r="KC251" s="111"/>
      <c r="KD251" s="111"/>
      <c r="KE251" s="111"/>
      <c r="KF251" s="111"/>
      <c r="KG251" s="111"/>
      <c r="KH251" s="111"/>
      <c r="KI251" s="111"/>
      <c r="KJ251" s="111"/>
      <c r="KK251" s="111"/>
      <c r="KL251" s="111"/>
      <c r="KM251" s="111"/>
      <c r="KN251" s="111"/>
      <c r="KO251" s="111"/>
      <c r="KP251" s="111"/>
      <c r="KQ251" s="111"/>
      <c r="KR251" s="111"/>
      <c r="KS251" s="111"/>
      <c r="KT251" s="111"/>
      <c r="KU251" s="111"/>
      <c r="KV251" s="111"/>
      <c r="KW251" s="111"/>
      <c r="KX251" s="111"/>
      <c r="KY251" s="111"/>
      <c r="KZ251" s="111"/>
      <c r="LA251" s="111"/>
      <c r="LB251" s="111"/>
      <c r="LC251" s="111"/>
      <c r="LD251" s="111"/>
      <c r="LE251" s="111"/>
      <c r="LF251" s="111"/>
      <c r="LG251" s="111"/>
      <c r="LH251" s="111"/>
      <c r="LI251" s="111"/>
      <c r="LJ251" s="111"/>
      <c r="LK251" s="111"/>
      <c r="LL251" s="111"/>
      <c r="LM251" s="111"/>
      <c r="LN251" s="111"/>
      <c r="LO251" s="111"/>
      <c r="LP251" s="111"/>
      <c r="LQ251" s="111"/>
      <c r="LR251" s="111"/>
      <c r="LS251" s="111"/>
      <c r="LT251" s="111"/>
      <c r="LU251" s="111"/>
      <c r="LV251" s="111"/>
      <c r="LW251" s="111"/>
      <c r="LX251" s="111"/>
      <c r="LY251" s="111"/>
      <c r="LZ251" s="111"/>
      <c r="MA251" s="111"/>
      <c r="MB251" s="111"/>
      <c r="MC251" s="111"/>
      <c r="MD251" s="111"/>
      <c r="ME251" s="111"/>
      <c r="MF251" s="111"/>
      <c r="MG251" s="111"/>
      <c r="MH251" s="111"/>
      <c r="MI251" s="111"/>
      <c r="MJ251" s="111"/>
      <c r="MK251" s="111"/>
      <c r="ML251" s="111"/>
      <c r="MM251" s="111"/>
      <c r="MN251" s="111"/>
      <c r="MO251" s="111"/>
      <c r="MP251" s="111"/>
      <c r="MQ251" s="111"/>
      <c r="MR251" s="111"/>
      <c r="MS251" s="111"/>
      <c r="MT251" s="111"/>
      <c r="MU251" s="111"/>
      <c r="MV251" s="111"/>
      <c r="MW251" s="111"/>
      <c r="MX251" s="111"/>
      <c r="MY251" s="111"/>
      <c r="MZ251" s="111"/>
      <c r="NA251" s="111"/>
      <c r="NB251" s="111"/>
      <c r="NC251" s="111"/>
      <c r="ND251" s="111"/>
      <c r="NE251" s="111"/>
      <c r="NF251" s="111"/>
      <c r="NG251" s="111"/>
      <c r="NH251" s="111"/>
      <c r="NI251" s="111"/>
      <c r="NJ251" s="111"/>
      <c r="NK251" s="111"/>
      <c r="NL251" s="111"/>
      <c r="NM251" s="111"/>
      <c r="NN251" s="111"/>
      <c r="NO251" s="111"/>
      <c r="NP251" s="111"/>
      <c r="NQ251" s="111"/>
      <c r="NR251" s="111"/>
      <c r="NS251" s="111"/>
      <c r="NT251" s="111"/>
      <c r="NU251" s="111"/>
      <c r="NV251" s="111"/>
      <c r="NW251" s="111"/>
      <c r="NX251" s="111"/>
    </row>
    <row r="252" spans="1:388" s="135" customFormat="1" ht="12" customHeight="1" x14ac:dyDescent="0.2">
      <c r="A252" s="227" t="s">
        <v>393</v>
      </c>
      <c r="B252" s="38" t="s">
        <v>83</v>
      </c>
      <c r="C252" s="38" t="s">
        <v>425</v>
      </c>
      <c r="D252" s="38" t="s">
        <v>478</v>
      </c>
      <c r="E252" s="32">
        <v>738406.5</v>
      </c>
      <c r="F252" s="190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1"/>
      <c r="EY252" s="111"/>
      <c r="EZ252" s="111"/>
      <c r="FA252" s="111"/>
      <c r="FB252" s="111"/>
      <c r="FC252" s="111"/>
      <c r="FD252" s="111"/>
      <c r="FE252" s="111"/>
      <c r="FF252" s="111"/>
      <c r="FG252" s="111"/>
      <c r="FH252" s="111"/>
      <c r="FI252" s="111"/>
      <c r="FJ252" s="111"/>
      <c r="FK252" s="111"/>
      <c r="FL252" s="111"/>
      <c r="FM252" s="111"/>
      <c r="FN252" s="111"/>
      <c r="FO252" s="111"/>
      <c r="FP252" s="111"/>
      <c r="FQ252" s="111"/>
      <c r="FR252" s="111"/>
      <c r="FS252" s="111"/>
      <c r="FT252" s="111"/>
      <c r="FU252" s="111"/>
      <c r="FV252" s="111"/>
      <c r="FW252" s="111"/>
      <c r="FX252" s="111"/>
      <c r="FY252" s="111"/>
      <c r="FZ252" s="111"/>
      <c r="GA252" s="111"/>
      <c r="GB252" s="111"/>
      <c r="GC252" s="111"/>
      <c r="GD252" s="111"/>
      <c r="GE252" s="111"/>
      <c r="GF252" s="111"/>
      <c r="GG252" s="111"/>
      <c r="GH252" s="111"/>
      <c r="GI252" s="111"/>
      <c r="GJ252" s="111"/>
      <c r="GK252" s="111"/>
      <c r="GL252" s="111"/>
      <c r="GM252" s="111"/>
      <c r="GN252" s="111"/>
      <c r="GO252" s="111"/>
      <c r="GP252" s="111"/>
      <c r="GQ252" s="111"/>
      <c r="GR252" s="111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1"/>
      <c r="HC252" s="111"/>
      <c r="HD252" s="111"/>
      <c r="HE252" s="111"/>
      <c r="HF252" s="111"/>
      <c r="HG252" s="111"/>
      <c r="HH252" s="111"/>
      <c r="HI252" s="111"/>
      <c r="HJ252" s="111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1"/>
      <c r="HY252" s="111"/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  <c r="IW252" s="111"/>
      <c r="IX252" s="111"/>
      <c r="IY252" s="111"/>
      <c r="IZ252" s="111"/>
      <c r="JA252" s="111"/>
      <c r="JB252" s="111"/>
      <c r="JC252" s="111"/>
      <c r="JD252" s="111"/>
      <c r="JE252" s="111"/>
      <c r="JF252" s="111"/>
      <c r="JG252" s="111"/>
      <c r="JH252" s="111"/>
      <c r="JI252" s="111"/>
      <c r="JJ252" s="111"/>
      <c r="JK252" s="111"/>
      <c r="JL252" s="111"/>
      <c r="JM252" s="111"/>
      <c r="JN252" s="111"/>
      <c r="JO252" s="111"/>
      <c r="JP252" s="111"/>
      <c r="JQ252" s="111"/>
      <c r="JR252" s="111"/>
      <c r="JS252" s="111"/>
      <c r="JT252" s="111"/>
      <c r="JU252" s="111"/>
      <c r="JV252" s="111"/>
      <c r="JW252" s="111"/>
      <c r="JX252" s="111"/>
      <c r="JY252" s="111"/>
      <c r="JZ252" s="111"/>
      <c r="KA252" s="111"/>
      <c r="KB252" s="111"/>
      <c r="KC252" s="111"/>
      <c r="KD252" s="111"/>
      <c r="KE252" s="111"/>
      <c r="KF252" s="111"/>
      <c r="KG252" s="111"/>
      <c r="KH252" s="111"/>
      <c r="KI252" s="111"/>
      <c r="KJ252" s="111"/>
      <c r="KK252" s="111"/>
      <c r="KL252" s="111"/>
      <c r="KM252" s="111"/>
      <c r="KN252" s="111"/>
      <c r="KO252" s="111"/>
      <c r="KP252" s="111"/>
      <c r="KQ252" s="111"/>
      <c r="KR252" s="111"/>
      <c r="KS252" s="111"/>
      <c r="KT252" s="111"/>
      <c r="KU252" s="111"/>
      <c r="KV252" s="111"/>
      <c r="KW252" s="111"/>
      <c r="KX252" s="111"/>
      <c r="KY252" s="111"/>
      <c r="KZ252" s="111"/>
      <c r="LA252" s="111"/>
      <c r="LB252" s="111"/>
      <c r="LC252" s="111"/>
      <c r="LD252" s="111"/>
      <c r="LE252" s="111"/>
      <c r="LF252" s="111"/>
      <c r="LG252" s="111"/>
      <c r="LH252" s="111"/>
      <c r="LI252" s="111"/>
      <c r="LJ252" s="111"/>
      <c r="LK252" s="111"/>
      <c r="LL252" s="111"/>
      <c r="LM252" s="111"/>
      <c r="LN252" s="111"/>
      <c r="LO252" s="111"/>
      <c r="LP252" s="111"/>
      <c r="LQ252" s="111"/>
      <c r="LR252" s="111"/>
      <c r="LS252" s="111"/>
      <c r="LT252" s="111"/>
      <c r="LU252" s="111"/>
      <c r="LV252" s="111"/>
      <c r="LW252" s="111"/>
      <c r="LX252" s="111"/>
      <c r="LY252" s="111"/>
      <c r="LZ252" s="111"/>
      <c r="MA252" s="111"/>
      <c r="MB252" s="111"/>
      <c r="MC252" s="111"/>
      <c r="MD252" s="111"/>
      <c r="ME252" s="111"/>
      <c r="MF252" s="111"/>
      <c r="MG252" s="111"/>
      <c r="MH252" s="111"/>
      <c r="MI252" s="111"/>
      <c r="MJ252" s="111"/>
      <c r="MK252" s="111"/>
      <c r="ML252" s="111"/>
      <c r="MM252" s="111"/>
      <c r="MN252" s="111"/>
      <c r="MO252" s="111"/>
      <c r="MP252" s="111"/>
      <c r="MQ252" s="111"/>
      <c r="MR252" s="111"/>
      <c r="MS252" s="111"/>
      <c r="MT252" s="111"/>
      <c r="MU252" s="111"/>
      <c r="MV252" s="111"/>
      <c r="MW252" s="111"/>
      <c r="MX252" s="111"/>
      <c r="MY252" s="111"/>
      <c r="MZ252" s="111"/>
      <c r="NA252" s="111"/>
      <c r="NB252" s="111"/>
      <c r="NC252" s="111"/>
      <c r="ND252" s="111"/>
      <c r="NE252" s="111"/>
      <c r="NF252" s="111"/>
      <c r="NG252" s="111"/>
      <c r="NH252" s="111"/>
      <c r="NI252" s="111"/>
      <c r="NJ252" s="111"/>
      <c r="NK252" s="111"/>
      <c r="NL252" s="111"/>
      <c r="NM252" s="111"/>
      <c r="NN252" s="111"/>
      <c r="NO252" s="111"/>
      <c r="NP252" s="111"/>
      <c r="NQ252" s="111"/>
      <c r="NR252" s="111"/>
      <c r="NS252" s="111"/>
      <c r="NT252" s="111"/>
      <c r="NU252" s="111"/>
      <c r="NV252" s="111"/>
      <c r="NW252" s="111"/>
      <c r="NX252" s="111"/>
    </row>
    <row r="253" spans="1:388" s="135" customFormat="1" ht="12" customHeight="1" x14ac:dyDescent="0.2">
      <c r="A253" s="227" t="s">
        <v>39</v>
      </c>
      <c r="B253" s="38" t="s">
        <v>83</v>
      </c>
      <c r="C253" s="38" t="s">
        <v>426</v>
      </c>
      <c r="D253" s="38" t="s">
        <v>479</v>
      </c>
      <c r="E253" s="32">
        <v>211808</v>
      </c>
      <c r="F253" s="190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11"/>
      <c r="BW253" s="111"/>
      <c r="BX253" s="111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1"/>
      <c r="EP253" s="111"/>
      <c r="EQ253" s="111"/>
      <c r="ER253" s="111"/>
      <c r="ES253" s="111"/>
      <c r="ET253" s="111"/>
      <c r="EU253" s="111"/>
      <c r="EV253" s="111"/>
      <c r="EW253" s="111"/>
      <c r="EX253" s="111"/>
      <c r="EY253" s="111"/>
      <c r="EZ253" s="111"/>
      <c r="FA253" s="111"/>
      <c r="FB253" s="111"/>
      <c r="FC253" s="111"/>
      <c r="FD253" s="111"/>
      <c r="FE253" s="111"/>
      <c r="FF253" s="111"/>
      <c r="FG253" s="111"/>
      <c r="FH253" s="111"/>
      <c r="FI253" s="111"/>
      <c r="FJ253" s="111"/>
      <c r="FK253" s="111"/>
      <c r="FL253" s="111"/>
      <c r="FM253" s="111"/>
      <c r="FN253" s="111"/>
      <c r="FO253" s="111"/>
      <c r="FP253" s="111"/>
      <c r="FQ253" s="111"/>
      <c r="FR253" s="111"/>
      <c r="FS253" s="111"/>
      <c r="FT253" s="111"/>
      <c r="FU253" s="111"/>
      <c r="FV253" s="111"/>
      <c r="FW253" s="111"/>
      <c r="FX253" s="111"/>
      <c r="FY253" s="111"/>
      <c r="FZ253" s="111"/>
      <c r="GA253" s="111"/>
      <c r="GB253" s="111"/>
      <c r="GC253" s="111"/>
      <c r="GD253" s="111"/>
      <c r="GE253" s="111"/>
      <c r="GF253" s="111"/>
      <c r="GG253" s="111"/>
      <c r="GH253" s="111"/>
      <c r="GI253" s="111"/>
      <c r="GJ253" s="111"/>
      <c r="GK253" s="111"/>
      <c r="GL253" s="111"/>
      <c r="GM253" s="111"/>
      <c r="GN253" s="111"/>
      <c r="GO253" s="111"/>
      <c r="GP253" s="111"/>
      <c r="GQ253" s="111"/>
      <c r="GR253" s="111"/>
      <c r="GS253" s="111"/>
      <c r="GT253" s="111"/>
      <c r="GU253" s="111"/>
      <c r="GV253" s="111"/>
      <c r="GW253" s="111"/>
      <c r="GX253" s="111"/>
      <c r="GY253" s="111"/>
      <c r="GZ253" s="111"/>
      <c r="HA253" s="111"/>
      <c r="HB253" s="111"/>
      <c r="HC253" s="111"/>
      <c r="HD253" s="111"/>
      <c r="HE253" s="111"/>
      <c r="HF253" s="111"/>
      <c r="HG253" s="111"/>
      <c r="HH253" s="111"/>
      <c r="HI253" s="111"/>
      <c r="HJ253" s="111"/>
      <c r="HK253" s="111"/>
      <c r="HL253" s="111"/>
      <c r="HM253" s="111"/>
      <c r="HN253" s="111"/>
      <c r="HO253" s="111"/>
      <c r="HP253" s="111"/>
      <c r="HQ253" s="111"/>
      <c r="HR253" s="111"/>
      <c r="HS253" s="111"/>
      <c r="HT253" s="111"/>
      <c r="HU253" s="111"/>
      <c r="HV253" s="111"/>
      <c r="HW253" s="111"/>
      <c r="HX253" s="111"/>
      <c r="HY253" s="111"/>
      <c r="HZ253" s="111"/>
      <c r="IA253" s="111"/>
      <c r="IB253" s="111"/>
      <c r="IC253" s="111"/>
      <c r="ID253" s="111"/>
      <c r="IE253" s="111"/>
      <c r="IF253" s="111"/>
      <c r="IG253" s="111"/>
      <c r="IH253" s="111"/>
      <c r="II253" s="111"/>
      <c r="IJ253" s="111"/>
      <c r="IK253" s="111"/>
      <c r="IL253" s="111"/>
      <c r="IM253" s="111"/>
      <c r="IN253" s="111"/>
      <c r="IO253" s="111"/>
      <c r="IP253" s="111"/>
      <c r="IQ253" s="111"/>
      <c r="IR253" s="111"/>
      <c r="IS253" s="111"/>
      <c r="IT253" s="111"/>
      <c r="IU253" s="111"/>
      <c r="IV253" s="111"/>
      <c r="IW253" s="111"/>
      <c r="IX253" s="111"/>
      <c r="IY253" s="111"/>
      <c r="IZ253" s="111"/>
      <c r="JA253" s="111"/>
      <c r="JB253" s="111"/>
      <c r="JC253" s="111"/>
      <c r="JD253" s="111"/>
      <c r="JE253" s="111"/>
      <c r="JF253" s="111"/>
      <c r="JG253" s="111"/>
      <c r="JH253" s="111"/>
      <c r="JI253" s="111"/>
      <c r="JJ253" s="111"/>
      <c r="JK253" s="111"/>
      <c r="JL253" s="111"/>
      <c r="JM253" s="111"/>
      <c r="JN253" s="111"/>
      <c r="JO253" s="111"/>
      <c r="JP253" s="111"/>
      <c r="JQ253" s="111"/>
      <c r="JR253" s="111"/>
      <c r="JS253" s="111"/>
      <c r="JT253" s="111"/>
      <c r="JU253" s="111"/>
      <c r="JV253" s="111"/>
      <c r="JW253" s="111"/>
      <c r="JX253" s="111"/>
      <c r="JY253" s="111"/>
      <c r="JZ253" s="111"/>
      <c r="KA253" s="111"/>
      <c r="KB253" s="111"/>
      <c r="KC253" s="111"/>
      <c r="KD253" s="111"/>
      <c r="KE253" s="111"/>
      <c r="KF253" s="111"/>
      <c r="KG253" s="111"/>
      <c r="KH253" s="111"/>
      <c r="KI253" s="111"/>
      <c r="KJ253" s="111"/>
      <c r="KK253" s="111"/>
      <c r="KL253" s="111"/>
      <c r="KM253" s="111"/>
      <c r="KN253" s="111"/>
      <c r="KO253" s="111"/>
      <c r="KP253" s="111"/>
      <c r="KQ253" s="111"/>
      <c r="KR253" s="111"/>
      <c r="KS253" s="111"/>
      <c r="KT253" s="111"/>
      <c r="KU253" s="111"/>
      <c r="KV253" s="111"/>
      <c r="KW253" s="111"/>
      <c r="KX253" s="111"/>
      <c r="KY253" s="111"/>
      <c r="KZ253" s="111"/>
      <c r="LA253" s="111"/>
      <c r="LB253" s="111"/>
      <c r="LC253" s="111"/>
      <c r="LD253" s="111"/>
      <c r="LE253" s="111"/>
      <c r="LF253" s="111"/>
      <c r="LG253" s="111"/>
      <c r="LH253" s="111"/>
      <c r="LI253" s="111"/>
      <c r="LJ253" s="111"/>
      <c r="LK253" s="111"/>
      <c r="LL253" s="111"/>
      <c r="LM253" s="111"/>
      <c r="LN253" s="111"/>
      <c r="LO253" s="111"/>
      <c r="LP253" s="111"/>
      <c r="LQ253" s="111"/>
      <c r="LR253" s="111"/>
      <c r="LS253" s="111"/>
      <c r="LT253" s="111"/>
      <c r="LU253" s="111"/>
      <c r="LV253" s="111"/>
      <c r="LW253" s="111"/>
      <c r="LX253" s="111"/>
      <c r="LY253" s="111"/>
      <c r="LZ253" s="111"/>
      <c r="MA253" s="111"/>
      <c r="MB253" s="111"/>
      <c r="MC253" s="111"/>
      <c r="MD253" s="111"/>
      <c r="ME253" s="111"/>
      <c r="MF253" s="111"/>
      <c r="MG253" s="111"/>
      <c r="MH253" s="111"/>
      <c r="MI253" s="111"/>
      <c r="MJ253" s="111"/>
      <c r="MK253" s="111"/>
      <c r="ML253" s="111"/>
      <c r="MM253" s="111"/>
      <c r="MN253" s="111"/>
      <c r="MO253" s="111"/>
      <c r="MP253" s="111"/>
      <c r="MQ253" s="111"/>
      <c r="MR253" s="111"/>
      <c r="MS253" s="111"/>
      <c r="MT253" s="111"/>
      <c r="MU253" s="111"/>
      <c r="MV253" s="111"/>
      <c r="MW253" s="111"/>
      <c r="MX253" s="111"/>
      <c r="MY253" s="111"/>
      <c r="MZ253" s="111"/>
      <c r="NA253" s="111"/>
      <c r="NB253" s="111"/>
      <c r="NC253" s="111"/>
      <c r="ND253" s="111"/>
      <c r="NE253" s="111"/>
      <c r="NF253" s="111"/>
      <c r="NG253" s="111"/>
      <c r="NH253" s="111"/>
      <c r="NI253" s="111"/>
      <c r="NJ253" s="111"/>
      <c r="NK253" s="111"/>
      <c r="NL253" s="111"/>
      <c r="NM253" s="111"/>
      <c r="NN253" s="111"/>
      <c r="NO253" s="111"/>
      <c r="NP253" s="111"/>
      <c r="NQ253" s="111"/>
      <c r="NR253" s="111"/>
      <c r="NS253" s="111"/>
      <c r="NT253" s="111"/>
      <c r="NU253" s="111"/>
      <c r="NV253" s="111"/>
      <c r="NW253" s="111"/>
      <c r="NX253" s="111"/>
    </row>
    <row r="254" spans="1:388" s="135" customFormat="1" ht="12" customHeight="1" x14ac:dyDescent="0.2">
      <c r="A254" s="227" t="s">
        <v>122</v>
      </c>
      <c r="B254" s="38" t="s">
        <v>83</v>
      </c>
      <c r="C254" s="38" t="s">
        <v>427</v>
      </c>
      <c r="D254" s="38" t="s">
        <v>480</v>
      </c>
      <c r="E254" s="32">
        <v>1383835.54</v>
      </c>
      <c r="F254" s="190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1"/>
      <c r="HJ254" s="111"/>
      <c r="HK254" s="111"/>
      <c r="HL254" s="111"/>
      <c r="HM254" s="111"/>
      <c r="HN254" s="111"/>
      <c r="HO254" s="111"/>
      <c r="HP254" s="111"/>
      <c r="HQ254" s="111"/>
      <c r="HR254" s="111"/>
      <c r="HS254" s="111"/>
      <c r="HT254" s="111"/>
      <c r="HU254" s="111"/>
      <c r="HV254" s="111"/>
      <c r="HW254" s="111"/>
      <c r="HX254" s="111"/>
      <c r="HY254" s="111"/>
      <c r="HZ254" s="111"/>
      <c r="IA254" s="111"/>
      <c r="IB254" s="111"/>
      <c r="IC254" s="111"/>
      <c r="ID254" s="111"/>
      <c r="IE254" s="111"/>
      <c r="IF254" s="111"/>
      <c r="IG254" s="111"/>
      <c r="IH254" s="111"/>
      <c r="II254" s="111"/>
      <c r="IJ254" s="111"/>
      <c r="IK254" s="111"/>
      <c r="IL254" s="111"/>
      <c r="IM254" s="111"/>
      <c r="IN254" s="111"/>
      <c r="IO254" s="111"/>
      <c r="IP254" s="111"/>
      <c r="IQ254" s="111"/>
      <c r="IR254" s="111"/>
      <c r="IS254" s="111"/>
      <c r="IT254" s="111"/>
      <c r="IU254" s="111"/>
      <c r="IV254" s="111"/>
      <c r="IW254" s="111"/>
      <c r="IX254" s="111"/>
      <c r="IY254" s="111"/>
      <c r="IZ254" s="111"/>
      <c r="JA254" s="111"/>
      <c r="JB254" s="111"/>
      <c r="JC254" s="111"/>
      <c r="JD254" s="111"/>
      <c r="JE254" s="111"/>
      <c r="JF254" s="111"/>
      <c r="JG254" s="111"/>
      <c r="JH254" s="111"/>
      <c r="JI254" s="111"/>
      <c r="JJ254" s="111"/>
      <c r="JK254" s="111"/>
      <c r="JL254" s="111"/>
      <c r="JM254" s="111"/>
      <c r="JN254" s="111"/>
      <c r="JO254" s="111"/>
      <c r="JP254" s="111"/>
      <c r="JQ254" s="111"/>
      <c r="JR254" s="111"/>
      <c r="JS254" s="111"/>
      <c r="JT254" s="111"/>
      <c r="JU254" s="111"/>
      <c r="JV254" s="111"/>
      <c r="JW254" s="111"/>
      <c r="JX254" s="111"/>
      <c r="JY254" s="111"/>
      <c r="JZ254" s="111"/>
      <c r="KA254" s="111"/>
      <c r="KB254" s="111"/>
      <c r="KC254" s="111"/>
      <c r="KD254" s="111"/>
      <c r="KE254" s="111"/>
      <c r="KF254" s="111"/>
      <c r="KG254" s="111"/>
      <c r="KH254" s="111"/>
      <c r="KI254" s="111"/>
      <c r="KJ254" s="111"/>
      <c r="KK254" s="111"/>
      <c r="KL254" s="111"/>
      <c r="KM254" s="111"/>
      <c r="KN254" s="111"/>
      <c r="KO254" s="111"/>
      <c r="KP254" s="111"/>
      <c r="KQ254" s="111"/>
      <c r="KR254" s="111"/>
      <c r="KS254" s="111"/>
      <c r="KT254" s="111"/>
      <c r="KU254" s="111"/>
      <c r="KV254" s="111"/>
      <c r="KW254" s="111"/>
      <c r="KX254" s="111"/>
      <c r="KY254" s="111"/>
      <c r="KZ254" s="111"/>
      <c r="LA254" s="111"/>
      <c r="LB254" s="111"/>
      <c r="LC254" s="111"/>
      <c r="LD254" s="111"/>
      <c r="LE254" s="111"/>
      <c r="LF254" s="111"/>
      <c r="LG254" s="111"/>
      <c r="LH254" s="111"/>
      <c r="LI254" s="111"/>
      <c r="LJ254" s="111"/>
      <c r="LK254" s="111"/>
      <c r="LL254" s="111"/>
      <c r="LM254" s="111"/>
      <c r="LN254" s="111"/>
      <c r="LO254" s="111"/>
      <c r="LP254" s="111"/>
      <c r="LQ254" s="111"/>
      <c r="LR254" s="111"/>
      <c r="LS254" s="111"/>
      <c r="LT254" s="111"/>
      <c r="LU254" s="111"/>
      <c r="LV254" s="111"/>
      <c r="LW254" s="111"/>
      <c r="LX254" s="111"/>
      <c r="LY254" s="111"/>
      <c r="LZ254" s="111"/>
      <c r="MA254" s="111"/>
      <c r="MB254" s="111"/>
      <c r="MC254" s="111"/>
      <c r="MD254" s="111"/>
      <c r="ME254" s="111"/>
      <c r="MF254" s="111"/>
      <c r="MG254" s="111"/>
      <c r="MH254" s="111"/>
      <c r="MI254" s="111"/>
      <c r="MJ254" s="111"/>
      <c r="MK254" s="111"/>
      <c r="ML254" s="111"/>
      <c r="MM254" s="111"/>
      <c r="MN254" s="111"/>
      <c r="MO254" s="111"/>
      <c r="MP254" s="111"/>
      <c r="MQ254" s="111"/>
      <c r="MR254" s="111"/>
      <c r="MS254" s="111"/>
      <c r="MT254" s="111"/>
      <c r="MU254" s="111"/>
      <c r="MV254" s="111"/>
      <c r="MW254" s="111"/>
      <c r="MX254" s="111"/>
      <c r="MY254" s="111"/>
      <c r="MZ254" s="111"/>
      <c r="NA254" s="111"/>
      <c r="NB254" s="111"/>
      <c r="NC254" s="111"/>
      <c r="ND254" s="111"/>
      <c r="NE254" s="111"/>
      <c r="NF254" s="111"/>
      <c r="NG254" s="111"/>
      <c r="NH254" s="111"/>
      <c r="NI254" s="111"/>
      <c r="NJ254" s="111"/>
      <c r="NK254" s="111"/>
      <c r="NL254" s="111"/>
      <c r="NM254" s="111"/>
      <c r="NN254" s="111"/>
      <c r="NO254" s="111"/>
      <c r="NP254" s="111"/>
      <c r="NQ254" s="111"/>
      <c r="NR254" s="111"/>
      <c r="NS254" s="111"/>
      <c r="NT254" s="111"/>
      <c r="NU254" s="111"/>
      <c r="NV254" s="111"/>
      <c r="NW254" s="111"/>
      <c r="NX254" s="111"/>
    </row>
    <row r="255" spans="1:388" s="135" customFormat="1" ht="12" customHeight="1" x14ac:dyDescent="0.2">
      <c r="A255" s="227" t="s">
        <v>117</v>
      </c>
      <c r="B255" s="38" t="s">
        <v>83</v>
      </c>
      <c r="C255" s="38" t="s">
        <v>428</v>
      </c>
      <c r="D255" s="38" t="s">
        <v>481</v>
      </c>
      <c r="E255" s="32">
        <v>420060</v>
      </c>
      <c r="F255" s="190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1"/>
      <c r="CN255" s="111"/>
      <c r="CO255" s="111"/>
      <c r="CP255" s="111"/>
      <c r="CQ255" s="111"/>
      <c r="CR255" s="111"/>
      <c r="CS255" s="111"/>
      <c r="CT255" s="111"/>
      <c r="CU255" s="111"/>
      <c r="CV255" s="111"/>
      <c r="CW255" s="111"/>
      <c r="CX255" s="111"/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1"/>
      <c r="EW255" s="111"/>
      <c r="EX255" s="111"/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1"/>
      <c r="GA255" s="111"/>
      <c r="GB255" s="111"/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1"/>
      <c r="GN255" s="111"/>
      <c r="GO255" s="111"/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1"/>
      <c r="HD255" s="111"/>
      <c r="HE255" s="111"/>
      <c r="HF255" s="111"/>
      <c r="HG255" s="111"/>
      <c r="HH255" s="111"/>
      <c r="HI255" s="111"/>
      <c r="HJ255" s="111"/>
      <c r="HK255" s="111"/>
      <c r="HL255" s="111"/>
      <c r="HM255" s="111"/>
      <c r="HN255" s="111"/>
      <c r="HO255" s="111"/>
      <c r="HP255" s="111"/>
      <c r="HQ255" s="111"/>
      <c r="HR255" s="111"/>
      <c r="HS255" s="111"/>
      <c r="HT255" s="111"/>
      <c r="HU255" s="111"/>
      <c r="HV255" s="111"/>
      <c r="HW255" s="111"/>
      <c r="HX255" s="111"/>
      <c r="HY255" s="111"/>
      <c r="HZ255" s="111"/>
      <c r="IA255" s="111"/>
      <c r="IB255" s="111"/>
      <c r="IC255" s="111"/>
      <c r="ID255" s="111"/>
      <c r="IE255" s="111"/>
      <c r="IF255" s="111"/>
      <c r="IG255" s="111"/>
      <c r="IH255" s="111"/>
      <c r="II255" s="111"/>
      <c r="IJ255" s="111"/>
      <c r="IK255" s="111"/>
      <c r="IL255" s="111"/>
      <c r="IM255" s="111"/>
      <c r="IN255" s="111"/>
      <c r="IO255" s="111"/>
      <c r="IP255" s="111"/>
      <c r="IQ255" s="111"/>
      <c r="IR255" s="111"/>
      <c r="IS255" s="111"/>
      <c r="IT255" s="111"/>
      <c r="IU255" s="111"/>
      <c r="IV255" s="111"/>
      <c r="IW255" s="111"/>
      <c r="IX255" s="111"/>
      <c r="IY255" s="111"/>
      <c r="IZ255" s="111"/>
      <c r="JA255" s="111"/>
      <c r="JB255" s="111"/>
      <c r="JC255" s="111"/>
      <c r="JD255" s="111"/>
      <c r="JE255" s="111"/>
      <c r="JF255" s="111"/>
      <c r="JG255" s="111"/>
      <c r="JH255" s="111"/>
      <c r="JI255" s="111"/>
      <c r="JJ255" s="111"/>
      <c r="JK255" s="111"/>
      <c r="JL255" s="111"/>
      <c r="JM255" s="111"/>
      <c r="JN255" s="111"/>
      <c r="JO255" s="111"/>
      <c r="JP255" s="111"/>
      <c r="JQ255" s="111"/>
      <c r="JR255" s="111"/>
      <c r="JS255" s="111"/>
      <c r="JT255" s="111"/>
      <c r="JU255" s="111"/>
      <c r="JV255" s="111"/>
      <c r="JW255" s="111"/>
      <c r="JX255" s="111"/>
      <c r="JY255" s="111"/>
      <c r="JZ255" s="111"/>
      <c r="KA255" s="111"/>
      <c r="KB255" s="111"/>
      <c r="KC255" s="111"/>
      <c r="KD255" s="111"/>
      <c r="KE255" s="111"/>
      <c r="KF255" s="111"/>
      <c r="KG255" s="111"/>
      <c r="KH255" s="111"/>
      <c r="KI255" s="111"/>
      <c r="KJ255" s="111"/>
      <c r="KK255" s="111"/>
      <c r="KL255" s="111"/>
      <c r="KM255" s="111"/>
      <c r="KN255" s="111"/>
      <c r="KO255" s="111"/>
      <c r="KP255" s="111"/>
      <c r="KQ255" s="111"/>
      <c r="KR255" s="111"/>
      <c r="KS255" s="111"/>
      <c r="KT255" s="111"/>
      <c r="KU255" s="111"/>
      <c r="KV255" s="111"/>
      <c r="KW255" s="111"/>
      <c r="KX255" s="111"/>
      <c r="KY255" s="111"/>
      <c r="KZ255" s="111"/>
      <c r="LA255" s="111"/>
      <c r="LB255" s="111"/>
      <c r="LC255" s="111"/>
      <c r="LD255" s="111"/>
      <c r="LE255" s="111"/>
      <c r="LF255" s="111"/>
      <c r="LG255" s="111"/>
      <c r="LH255" s="111"/>
      <c r="LI255" s="111"/>
      <c r="LJ255" s="111"/>
      <c r="LK255" s="111"/>
      <c r="LL255" s="111"/>
      <c r="LM255" s="111"/>
      <c r="LN255" s="111"/>
      <c r="LO255" s="111"/>
      <c r="LP255" s="111"/>
      <c r="LQ255" s="111"/>
      <c r="LR255" s="111"/>
      <c r="LS255" s="111"/>
      <c r="LT255" s="111"/>
      <c r="LU255" s="111"/>
      <c r="LV255" s="111"/>
      <c r="LW255" s="111"/>
      <c r="LX255" s="111"/>
      <c r="LY255" s="111"/>
      <c r="LZ255" s="111"/>
      <c r="MA255" s="111"/>
      <c r="MB255" s="111"/>
      <c r="MC255" s="111"/>
      <c r="MD255" s="111"/>
      <c r="ME255" s="111"/>
      <c r="MF255" s="111"/>
      <c r="MG255" s="111"/>
      <c r="MH255" s="111"/>
      <c r="MI255" s="111"/>
      <c r="MJ255" s="111"/>
      <c r="MK255" s="111"/>
      <c r="ML255" s="111"/>
      <c r="MM255" s="111"/>
      <c r="MN255" s="111"/>
      <c r="MO255" s="111"/>
      <c r="MP255" s="111"/>
      <c r="MQ255" s="111"/>
      <c r="MR255" s="111"/>
      <c r="MS255" s="111"/>
      <c r="MT255" s="111"/>
      <c r="MU255" s="111"/>
      <c r="MV255" s="111"/>
      <c r="MW255" s="111"/>
      <c r="MX255" s="111"/>
      <c r="MY255" s="111"/>
      <c r="MZ255" s="111"/>
      <c r="NA255" s="111"/>
      <c r="NB255" s="111"/>
      <c r="NC255" s="111"/>
      <c r="ND255" s="111"/>
      <c r="NE255" s="111"/>
      <c r="NF255" s="111"/>
      <c r="NG255" s="111"/>
      <c r="NH255" s="111"/>
      <c r="NI255" s="111"/>
      <c r="NJ255" s="111"/>
      <c r="NK255" s="111"/>
      <c r="NL255" s="111"/>
      <c r="NM255" s="111"/>
      <c r="NN255" s="111"/>
      <c r="NO255" s="111"/>
      <c r="NP255" s="111"/>
      <c r="NQ255" s="111"/>
      <c r="NR255" s="111"/>
      <c r="NS255" s="111"/>
      <c r="NT255" s="111"/>
      <c r="NU255" s="111"/>
      <c r="NV255" s="111"/>
      <c r="NW255" s="111"/>
      <c r="NX255" s="111"/>
    </row>
    <row r="256" spans="1:388" s="135" customFormat="1" ht="12" customHeight="1" x14ac:dyDescent="0.2">
      <c r="A256" s="227" t="s">
        <v>394</v>
      </c>
      <c r="B256" s="38" t="s">
        <v>83</v>
      </c>
      <c r="C256" s="38" t="s">
        <v>429</v>
      </c>
      <c r="D256" s="38" t="s">
        <v>482</v>
      </c>
      <c r="E256" s="32">
        <v>225540.83</v>
      </c>
      <c r="F256" s="190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1"/>
      <c r="GA256" s="111"/>
      <c r="GB256" s="111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1"/>
      <c r="HD256" s="111"/>
      <c r="HE256" s="111"/>
      <c r="HF256" s="111"/>
      <c r="HG256" s="111"/>
      <c r="HH256" s="111"/>
      <c r="HI256" s="111"/>
      <c r="HJ256" s="111"/>
      <c r="HK256" s="111"/>
      <c r="HL256" s="111"/>
      <c r="HM256" s="111"/>
      <c r="HN256" s="111"/>
      <c r="HO256" s="111"/>
      <c r="HP256" s="111"/>
      <c r="HQ256" s="111"/>
      <c r="HR256" s="111"/>
      <c r="HS256" s="111"/>
      <c r="HT256" s="111"/>
      <c r="HU256" s="111"/>
      <c r="HV256" s="111"/>
      <c r="HW256" s="111"/>
      <c r="HX256" s="111"/>
      <c r="HY256" s="111"/>
      <c r="HZ256" s="111"/>
      <c r="IA256" s="111"/>
      <c r="IB256" s="111"/>
      <c r="IC256" s="111"/>
      <c r="ID256" s="111"/>
      <c r="IE256" s="111"/>
      <c r="IF256" s="111"/>
      <c r="IG256" s="111"/>
      <c r="IH256" s="111"/>
      <c r="II256" s="111"/>
      <c r="IJ256" s="111"/>
      <c r="IK256" s="111"/>
      <c r="IL256" s="111"/>
      <c r="IM256" s="111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  <c r="IY256" s="111"/>
      <c r="IZ256" s="111"/>
      <c r="JA256" s="111"/>
      <c r="JB256" s="111"/>
      <c r="JC256" s="111"/>
      <c r="JD256" s="111"/>
      <c r="JE256" s="111"/>
      <c r="JF256" s="111"/>
      <c r="JG256" s="111"/>
      <c r="JH256" s="111"/>
      <c r="JI256" s="111"/>
      <c r="JJ256" s="111"/>
      <c r="JK256" s="111"/>
      <c r="JL256" s="111"/>
      <c r="JM256" s="111"/>
      <c r="JN256" s="111"/>
      <c r="JO256" s="111"/>
      <c r="JP256" s="111"/>
      <c r="JQ256" s="111"/>
      <c r="JR256" s="111"/>
      <c r="JS256" s="111"/>
      <c r="JT256" s="111"/>
      <c r="JU256" s="111"/>
      <c r="JV256" s="111"/>
      <c r="JW256" s="111"/>
      <c r="JX256" s="111"/>
      <c r="JY256" s="111"/>
      <c r="JZ256" s="111"/>
      <c r="KA256" s="111"/>
      <c r="KB256" s="111"/>
      <c r="KC256" s="111"/>
      <c r="KD256" s="111"/>
      <c r="KE256" s="111"/>
      <c r="KF256" s="111"/>
      <c r="KG256" s="111"/>
      <c r="KH256" s="111"/>
      <c r="KI256" s="111"/>
      <c r="KJ256" s="111"/>
      <c r="KK256" s="111"/>
      <c r="KL256" s="111"/>
      <c r="KM256" s="111"/>
      <c r="KN256" s="111"/>
      <c r="KO256" s="111"/>
      <c r="KP256" s="111"/>
      <c r="KQ256" s="111"/>
      <c r="KR256" s="111"/>
      <c r="KS256" s="111"/>
      <c r="KT256" s="111"/>
      <c r="KU256" s="111"/>
      <c r="KV256" s="111"/>
      <c r="KW256" s="111"/>
      <c r="KX256" s="111"/>
      <c r="KY256" s="111"/>
      <c r="KZ256" s="111"/>
      <c r="LA256" s="111"/>
      <c r="LB256" s="111"/>
      <c r="LC256" s="111"/>
      <c r="LD256" s="111"/>
      <c r="LE256" s="111"/>
      <c r="LF256" s="111"/>
      <c r="LG256" s="111"/>
      <c r="LH256" s="111"/>
      <c r="LI256" s="111"/>
      <c r="LJ256" s="111"/>
      <c r="LK256" s="111"/>
      <c r="LL256" s="111"/>
      <c r="LM256" s="111"/>
      <c r="LN256" s="111"/>
      <c r="LO256" s="111"/>
      <c r="LP256" s="111"/>
      <c r="LQ256" s="111"/>
      <c r="LR256" s="111"/>
      <c r="LS256" s="111"/>
      <c r="LT256" s="111"/>
      <c r="LU256" s="111"/>
      <c r="LV256" s="111"/>
      <c r="LW256" s="111"/>
      <c r="LX256" s="111"/>
      <c r="LY256" s="111"/>
      <c r="LZ256" s="111"/>
      <c r="MA256" s="111"/>
      <c r="MB256" s="111"/>
      <c r="MC256" s="111"/>
      <c r="MD256" s="111"/>
      <c r="ME256" s="111"/>
      <c r="MF256" s="111"/>
      <c r="MG256" s="111"/>
      <c r="MH256" s="111"/>
      <c r="MI256" s="111"/>
      <c r="MJ256" s="111"/>
      <c r="MK256" s="111"/>
      <c r="ML256" s="111"/>
      <c r="MM256" s="111"/>
      <c r="MN256" s="111"/>
      <c r="MO256" s="111"/>
      <c r="MP256" s="111"/>
      <c r="MQ256" s="111"/>
      <c r="MR256" s="111"/>
      <c r="MS256" s="111"/>
      <c r="MT256" s="111"/>
      <c r="MU256" s="111"/>
      <c r="MV256" s="111"/>
      <c r="MW256" s="111"/>
      <c r="MX256" s="111"/>
      <c r="MY256" s="111"/>
      <c r="MZ256" s="111"/>
      <c r="NA256" s="111"/>
      <c r="NB256" s="111"/>
      <c r="NC256" s="111"/>
      <c r="ND256" s="111"/>
      <c r="NE256" s="111"/>
      <c r="NF256" s="111"/>
      <c r="NG256" s="111"/>
      <c r="NH256" s="111"/>
      <c r="NI256" s="111"/>
      <c r="NJ256" s="111"/>
      <c r="NK256" s="111"/>
      <c r="NL256" s="111"/>
      <c r="NM256" s="111"/>
      <c r="NN256" s="111"/>
      <c r="NO256" s="111"/>
      <c r="NP256" s="111"/>
      <c r="NQ256" s="111"/>
      <c r="NR256" s="111"/>
      <c r="NS256" s="111"/>
      <c r="NT256" s="111"/>
      <c r="NU256" s="111"/>
      <c r="NV256" s="111"/>
      <c r="NW256" s="111"/>
      <c r="NX256" s="111"/>
    </row>
    <row r="257" spans="1:388" s="135" customFormat="1" ht="12" customHeight="1" x14ac:dyDescent="0.2">
      <c r="A257" s="227" t="s">
        <v>112</v>
      </c>
      <c r="B257" s="38" t="s">
        <v>83</v>
      </c>
      <c r="C257" s="38" t="s">
        <v>430</v>
      </c>
      <c r="D257" s="38" t="s">
        <v>483</v>
      </c>
      <c r="E257" s="32">
        <v>250000</v>
      </c>
      <c r="F257" s="190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1"/>
      <c r="CW257" s="111"/>
      <c r="CX257" s="111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1"/>
      <c r="EW257" s="111"/>
      <c r="EX257" s="111"/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1"/>
      <c r="GA257" s="111"/>
      <c r="GB257" s="111"/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1"/>
      <c r="GN257" s="111"/>
      <c r="GO257" s="111"/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1"/>
      <c r="HD257" s="111"/>
      <c r="HE257" s="111"/>
      <c r="HF257" s="111"/>
      <c r="HG257" s="111"/>
      <c r="HH257" s="111"/>
      <c r="HI257" s="111"/>
      <c r="HJ257" s="111"/>
      <c r="HK257" s="111"/>
      <c r="HL257" s="111"/>
      <c r="HM257" s="111"/>
      <c r="HN257" s="111"/>
      <c r="HO257" s="111"/>
      <c r="HP257" s="111"/>
      <c r="HQ257" s="111"/>
      <c r="HR257" s="111"/>
      <c r="HS257" s="111"/>
      <c r="HT257" s="111"/>
      <c r="HU257" s="111"/>
      <c r="HV257" s="111"/>
      <c r="HW257" s="111"/>
      <c r="HX257" s="111"/>
      <c r="HY257" s="111"/>
      <c r="HZ257" s="111"/>
      <c r="IA257" s="111"/>
      <c r="IB257" s="111"/>
      <c r="IC257" s="111"/>
      <c r="ID257" s="111"/>
      <c r="IE257" s="111"/>
      <c r="IF257" s="111"/>
      <c r="IG257" s="111"/>
      <c r="IH257" s="111"/>
      <c r="II257" s="111"/>
      <c r="IJ257" s="111"/>
      <c r="IK257" s="111"/>
      <c r="IL257" s="111"/>
      <c r="IM257" s="111"/>
      <c r="IN257" s="111"/>
      <c r="IO257" s="111"/>
      <c r="IP257" s="111"/>
      <c r="IQ257" s="111"/>
      <c r="IR257" s="111"/>
      <c r="IS257" s="111"/>
      <c r="IT257" s="111"/>
      <c r="IU257" s="111"/>
      <c r="IV257" s="111"/>
      <c r="IW257" s="111"/>
      <c r="IX257" s="111"/>
      <c r="IY257" s="111"/>
      <c r="IZ257" s="111"/>
      <c r="JA257" s="111"/>
      <c r="JB257" s="111"/>
      <c r="JC257" s="111"/>
      <c r="JD257" s="111"/>
      <c r="JE257" s="111"/>
      <c r="JF257" s="111"/>
      <c r="JG257" s="111"/>
      <c r="JH257" s="111"/>
      <c r="JI257" s="111"/>
      <c r="JJ257" s="111"/>
      <c r="JK257" s="111"/>
      <c r="JL257" s="111"/>
      <c r="JM257" s="111"/>
      <c r="JN257" s="111"/>
      <c r="JO257" s="111"/>
      <c r="JP257" s="111"/>
      <c r="JQ257" s="111"/>
      <c r="JR257" s="111"/>
      <c r="JS257" s="111"/>
      <c r="JT257" s="111"/>
      <c r="JU257" s="111"/>
      <c r="JV257" s="111"/>
      <c r="JW257" s="111"/>
      <c r="JX257" s="111"/>
      <c r="JY257" s="111"/>
      <c r="JZ257" s="111"/>
      <c r="KA257" s="111"/>
      <c r="KB257" s="111"/>
      <c r="KC257" s="111"/>
      <c r="KD257" s="111"/>
      <c r="KE257" s="111"/>
      <c r="KF257" s="111"/>
      <c r="KG257" s="111"/>
      <c r="KH257" s="111"/>
      <c r="KI257" s="111"/>
      <c r="KJ257" s="111"/>
      <c r="KK257" s="111"/>
      <c r="KL257" s="111"/>
      <c r="KM257" s="111"/>
      <c r="KN257" s="111"/>
      <c r="KO257" s="111"/>
      <c r="KP257" s="111"/>
      <c r="KQ257" s="111"/>
      <c r="KR257" s="111"/>
      <c r="KS257" s="111"/>
      <c r="KT257" s="111"/>
      <c r="KU257" s="111"/>
      <c r="KV257" s="111"/>
      <c r="KW257" s="111"/>
      <c r="KX257" s="111"/>
      <c r="KY257" s="111"/>
      <c r="KZ257" s="111"/>
      <c r="LA257" s="111"/>
      <c r="LB257" s="111"/>
      <c r="LC257" s="111"/>
      <c r="LD257" s="111"/>
      <c r="LE257" s="111"/>
      <c r="LF257" s="111"/>
      <c r="LG257" s="111"/>
      <c r="LH257" s="111"/>
      <c r="LI257" s="111"/>
      <c r="LJ257" s="111"/>
      <c r="LK257" s="111"/>
      <c r="LL257" s="111"/>
      <c r="LM257" s="111"/>
      <c r="LN257" s="111"/>
      <c r="LO257" s="111"/>
      <c r="LP257" s="111"/>
      <c r="LQ257" s="111"/>
      <c r="LR257" s="111"/>
      <c r="LS257" s="111"/>
      <c r="LT257" s="111"/>
      <c r="LU257" s="111"/>
      <c r="LV257" s="111"/>
      <c r="LW257" s="111"/>
      <c r="LX257" s="111"/>
      <c r="LY257" s="111"/>
      <c r="LZ257" s="111"/>
      <c r="MA257" s="111"/>
      <c r="MB257" s="111"/>
      <c r="MC257" s="111"/>
      <c r="MD257" s="111"/>
      <c r="ME257" s="111"/>
      <c r="MF257" s="111"/>
      <c r="MG257" s="111"/>
      <c r="MH257" s="111"/>
      <c r="MI257" s="111"/>
      <c r="MJ257" s="111"/>
      <c r="MK257" s="111"/>
      <c r="ML257" s="111"/>
      <c r="MM257" s="111"/>
      <c r="MN257" s="111"/>
      <c r="MO257" s="111"/>
      <c r="MP257" s="111"/>
      <c r="MQ257" s="111"/>
      <c r="MR257" s="111"/>
      <c r="MS257" s="111"/>
      <c r="MT257" s="111"/>
      <c r="MU257" s="111"/>
      <c r="MV257" s="111"/>
      <c r="MW257" s="111"/>
      <c r="MX257" s="111"/>
      <c r="MY257" s="111"/>
      <c r="MZ257" s="111"/>
      <c r="NA257" s="111"/>
      <c r="NB257" s="111"/>
      <c r="NC257" s="111"/>
      <c r="ND257" s="111"/>
      <c r="NE257" s="111"/>
      <c r="NF257" s="111"/>
      <c r="NG257" s="111"/>
      <c r="NH257" s="111"/>
      <c r="NI257" s="111"/>
      <c r="NJ257" s="111"/>
      <c r="NK257" s="111"/>
      <c r="NL257" s="111"/>
      <c r="NM257" s="111"/>
      <c r="NN257" s="111"/>
      <c r="NO257" s="111"/>
      <c r="NP257" s="111"/>
      <c r="NQ257" s="111"/>
      <c r="NR257" s="111"/>
      <c r="NS257" s="111"/>
      <c r="NT257" s="111"/>
      <c r="NU257" s="111"/>
      <c r="NV257" s="111"/>
      <c r="NW257" s="111"/>
      <c r="NX257" s="111"/>
    </row>
    <row r="258" spans="1:388" s="135" customFormat="1" ht="12" customHeight="1" x14ac:dyDescent="0.2">
      <c r="A258" s="227" t="s">
        <v>10</v>
      </c>
      <c r="B258" s="38" t="s">
        <v>83</v>
      </c>
      <c r="C258" s="38" t="s">
        <v>431</v>
      </c>
      <c r="D258" s="38" t="s">
        <v>484</v>
      </c>
      <c r="E258" s="32">
        <v>396154.6</v>
      </c>
      <c r="F258" s="190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1"/>
      <c r="EW258" s="111"/>
      <c r="EX258" s="111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1"/>
      <c r="GA258" s="111"/>
      <c r="GB258" s="111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1"/>
      <c r="GN258" s="111"/>
      <c r="GO258" s="111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1"/>
      <c r="HD258" s="111"/>
      <c r="HE258" s="111"/>
      <c r="HF258" s="111"/>
      <c r="HG258" s="111"/>
      <c r="HH258" s="111"/>
      <c r="HI258" s="111"/>
      <c r="HJ258" s="111"/>
      <c r="HK258" s="111"/>
      <c r="HL258" s="111"/>
      <c r="HM258" s="111"/>
      <c r="HN258" s="111"/>
      <c r="HO258" s="111"/>
      <c r="HP258" s="111"/>
      <c r="HQ258" s="111"/>
      <c r="HR258" s="111"/>
      <c r="HS258" s="111"/>
      <c r="HT258" s="111"/>
      <c r="HU258" s="111"/>
      <c r="HV258" s="111"/>
      <c r="HW258" s="111"/>
      <c r="HX258" s="111"/>
      <c r="HY258" s="111"/>
      <c r="HZ258" s="111"/>
      <c r="IA258" s="111"/>
      <c r="IB258" s="111"/>
      <c r="IC258" s="111"/>
      <c r="ID258" s="111"/>
      <c r="IE258" s="111"/>
      <c r="IF258" s="111"/>
      <c r="IG258" s="111"/>
      <c r="IH258" s="111"/>
      <c r="II258" s="111"/>
      <c r="IJ258" s="111"/>
      <c r="IK258" s="111"/>
      <c r="IL258" s="111"/>
      <c r="IM258" s="111"/>
      <c r="IN258" s="111"/>
      <c r="IO258" s="111"/>
      <c r="IP258" s="111"/>
      <c r="IQ258" s="111"/>
      <c r="IR258" s="111"/>
      <c r="IS258" s="111"/>
      <c r="IT258" s="111"/>
      <c r="IU258" s="111"/>
      <c r="IV258" s="111"/>
      <c r="IW258" s="111"/>
      <c r="IX258" s="111"/>
      <c r="IY258" s="111"/>
      <c r="IZ258" s="111"/>
      <c r="JA258" s="111"/>
      <c r="JB258" s="111"/>
      <c r="JC258" s="111"/>
      <c r="JD258" s="111"/>
      <c r="JE258" s="111"/>
      <c r="JF258" s="111"/>
      <c r="JG258" s="111"/>
      <c r="JH258" s="111"/>
      <c r="JI258" s="111"/>
      <c r="JJ258" s="111"/>
      <c r="JK258" s="111"/>
      <c r="JL258" s="111"/>
      <c r="JM258" s="111"/>
      <c r="JN258" s="111"/>
      <c r="JO258" s="111"/>
      <c r="JP258" s="111"/>
      <c r="JQ258" s="111"/>
      <c r="JR258" s="111"/>
      <c r="JS258" s="111"/>
      <c r="JT258" s="111"/>
      <c r="JU258" s="111"/>
      <c r="JV258" s="111"/>
      <c r="JW258" s="111"/>
      <c r="JX258" s="111"/>
      <c r="JY258" s="111"/>
      <c r="JZ258" s="111"/>
      <c r="KA258" s="111"/>
      <c r="KB258" s="111"/>
      <c r="KC258" s="111"/>
      <c r="KD258" s="111"/>
      <c r="KE258" s="111"/>
      <c r="KF258" s="111"/>
      <c r="KG258" s="111"/>
      <c r="KH258" s="111"/>
      <c r="KI258" s="111"/>
      <c r="KJ258" s="111"/>
      <c r="KK258" s="111"/>
      <c r="KL258" s="111"/>
      <c r="KM258" s="111"/>
      <c r="KN258" s="111"/>
      <c r="KO258" s="111"/>
      <c r="KP258" s="111"/>
      <c r="KQ258" s="111"/>
      <c r="KR258" s="111"/>
      <c r="KS258" s="111"/>
      <c r="KT258" s="111"/>
      <c r="KU258" s="111"/>
      <c r="KV258" s="111"/>
      <c r="KW258" s="111"/>
      <c r="KX258" s="111"/>
      <c r="KY258" s="111"/>
      <c r="KZ258" s="111"/>
      <c r="LA258" s="111"/>
      <c r="LB258" s="111"/>
      <c r="LC258" s="111"/>
      <c r="LD258" s="111"/>
      <c r="LE258" s="111"/>
      <c r="LF258" s="111"/>
      <c r="LG258" s="111"/>
      <c r="LH258" s="111"/>
      <c r="LI258" s="111"/>
      <c r="LJ258" s="111"/>
      <c r="LK258" s="111"/>
      <c r="LL258" s="111"/>
      <c r="LM258" s="111"/>
      <c r="LN258" s="111"/>
      <c r="LO258" s="111"/>
      <c r="LP258" s="111"/>
      <c r="LQ258" s="111"/>
      <c r="LR258" s="111"/>
      <c r="LS258" s="111"/>
      <c r="LT258" s="111"/>
      <c r="LU258" s="111"/>
      <c r="LV258" s="111"/>
      <c r="LW258" s="111"/>
      <c r="LX258" s="111"/>
      <c r="LY258" s="111"/>
      <c r="LZ258" s="111"/>
      <c r="MA258" s="111"/>
      <c r="MB258" s="111"/>
      <c r="MC258" s="111"/>
      <c r="MD258" s="111"/>
      <c r="ME258" s="111"/>
      <c r="MF258" s="111"/>
      <c r="MG258" s="111"/>
      <c r="MH258" s="111"/>
      <c r="MI258" s="111"/>
      <c r="MJ258" s="111"/>
      <c r="MK258" s="111"/>
      <c r="ML258" s="111"/>
      <c r="MM258" s="111"/>
      <c r="MN258" s="111"/>
      <c r="MO258" s="111"/>
      <c r="MP258" s="111"/>
      <c r="MQ258" s="111"/>
      <c r="MR258" s="111"/>
      <c r="MS258" s="111"/>
      <c r="MT258" s="111"/>
      <c r="MU258" s="111"/>
      <c r="MV258" s="111"/>
      <c r="MW258" s="111"/>
      <c r="MX258" s="111"/>
      <c r="MY258" s="111"/>
      <c r="MZ258" s="111"/>
      <c r="NA258" s="111"/>
      <c r="NB258" s="111"/>
      <c r="NC258" s="111"/>
      <c r="ND258" s="111"/>
      <c r="NE258" s="111"/>
      <c r="NF258" s="111"/>
      <c r="NG258" s="111"/>
      <c r="NH258" s="111"/>
      <c r="NI258" s="111"/>
      <c r="NJ258" s="111"/>
      <c r="NK258" s="111"/>
      <c r="NL258" s="111"/>
      <c r="NM258" s="111"/>
      <c r="NN258" s="111"/>
      <c r="NO258" s="111"/>
      <c r="NP258" s="111"/>
      <c r="NQ258" s="111"/>
      <c r="NR258" s="111"/>
      <c r="NS258" s="111"/>
      <c r="NT258" s="111"/>
      <c r="NU258" s="111"/>
      <c r="NV258" s="111"/>
      <c r="NW258" s="111"/>
      <c r="NX258" s="111"/>
    </row>
    <row r="259" spans="1:388" s="135" customFormat="1" ht="12" customHeight="1" x14ac:dyDescent="0.2">
      <c r="A259" s="227" t="s">
        <v>115</v>
      </c>
      <c r="B259" s="38" t="s">
        <v>83</v>
      </c>
      <c r="C259" s="38" t="s">
        <v>432</v>
      </c>
      <c r="D259" s="38" t="s">
        <v>128</v>
      </c>
      <c r="E259" s="32">
        <v>249949.78</v>
      </c>
      <c r="F259" s="190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1"/>
      <c r="CW259" s="111"/>
      <c r="CX259" s="111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1"/>
      <c r="EW259" s="111"/>
      <c r="EX259" s="111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1"/>
      <c r="GA259" s="111"/>
      <c r="GB259" s="111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1"/>
      <c r="GN259" s="111"/>
      <c r="GO259" s="111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1"/>
      <c r="HD259" s="111"/>
      <c r="HE259" s="111"/>
      <c r="HF259" s="111"/>
      <c r="HG259" s="111"/>
      <c r="HH259" s="111"/>
      <c r="HI259" s="111"/>
      <c r="HJ259" s="111"/>
      <c r="HK259" s="111"/>
      <c r="HL259" s="111"/>
      <c r="HM259" s="111"/>
      <c r="HN259" s="111"/>
      <c r="HO259" s="111"/>
      <c r="HP259" s="111"/>
      <c r="HQ259" s="111"/>
      <c r="HR259" s="111"/>
      <c r="HS259" s="111"/>
      <c r="HT259" s="111"/>
      <c r="HU259" s="111"/>
      <c r="HV259" s="111"/>
      <c r="HW259" s="111"/>
      <c r="HX259" s="111"/>
      <c r="HY259" s="111"/>
      <c r="HZ259" s="111"/>
      <c r="IA259" s="111"/>
      <c r="IB259" s="111"/>
      <c r="IC259" s="111"/>
      <c r="ID259" s="111"/>
      <c r="IE259" s="111"/>
      <c r="IF259" s="111"/>
      <c r="IG259" s="111"/>
      <c r="IH259" s="111"/>
      <c r="II259" s="111"/>
      <c r="IJ259" s="111"/>
      <c r="IK259" s="111"/>
      <c r="IL259" s="111"/>
      <c r="IM259" s="111"/>
      <c r="IN259" s="111"/>
      <c r="IO259" s="111"/>
      <c r="IP259" s="111"/>
      <c r="IQ259" s="111"/>
      <c r="IR259" s="111"/>
      <c r="IS259" s="111"/>
      <c r="IT259" s="111"/>
      <c r="IU259" s="111"/>
      <c r="IV259" s="111"/>
      <c r="IW259" s="111"/>
      <c r="IX259" s="111"/>
      <c r="IY259" s="111"/>
      <c r="IZ259" s="111"/>
      <c r="JA259" s="111"/>
      <c r="JB259" s="111"/>
      <c r="JC259" s="111"/>
      <c r="JD259" s="111"/>
      <c r="JE259" s="111"/>
      <c r="JF259" s="111"/>
      <c r="JG259" s="111"/>
      <c r="JH259" s="111"/>
      <c r="JI259" s="111"/>
      <c r="JJ259" s="111"/>
      <c r="JK259" s="111"/>
      <c r="JL259" s="111"/>
      <c r="JM259" s="111"/>
      <c r="JN259" s="111"/>
      <c r="JO259" s="111"/>
      <c r="JP259" s="111"/>
      <c r="JQ259" s="111"/>
      <c r="JR259" s="111"/>
      <c r="JS259" s="111"/>
      <c r="JT259" s="111"/>
      <c r="JU259" s="111"/>
      <c r="JV259" s="111"/>
      <c r="JW259" s="111"/>
      <c r="JX259" s="111"/>
      <c r="JY259" s="111"/>
      <c r="JZ259" s="111"/>
      <c r="KA259" s="111"/>
      <c r="KB259" s="111"/>
      <c r="KC259" s="111"/>
      <c r="KD259" s="111"/>
      <c r="KE259" s="111"/>
      <c r="KF259" s="111"/>
      <c r="KG259" s="111"/>
      <c r="KH259" s="111"/>
      <c r="KI259" s="111"/>
      <c r="KJ259" s="111"/>
      <c r="KK259" s="111"/>
      <c r="KL259" s="111"/>
      <c r="KM259" s="111"/>
      <c r="KN259" s="111"/>
      <c r="KO259" s="111"/>
      <c r="KP259" s="111"/>
      <c r="KQ259" s="111"/>
      <c r="KR259" s="111"/>
      <c r="KS259" s="111"/>
      <c r="KT259" s="111"/>
      <c r="KU259" s="111"/>
      <c r="KV259" s="111"/>
      <c r="KW259" s="111"/>
      <c r="KX259" s="111"/>
      <c r="KY259" s="111"/>
      <c r="KZ259" s="111"/>
      <c r="LA259" s="111"/>
      <c r="LB259" s="111"/>
      <c r="LC259" s="111"/>
      <c r="LD259" s="111"/>
      <c r="LE259" s="111"/>
      <c r="LF259" s="111"/>
      <c r="LG259" s="111"/>
      <c r="LH259" s="111"/>
      <c r="LI259" s="111"/>
      <c r="LJ259" s="111"/>
      <c r="LK259" s="111"/>
      <c r="LL259" s="111"/>
      <c r="LM259" s="111"/>
      <c r="LN259" s="111"/>
      <c r="LO259" s="111"/>
      <c r="LP259" s="111"/>
      <c r="LQ259" s="111"/>
      <c r="LR259" s="111"/>
      <c r="LS259" s="111"/>
      <c r="LT259" s="111"/>
      <c r="LU259" s="111"/>
      <c r="LV259" s="111"/>
      <c r="LW259" s="111"/>
      <c r="LX259" s="111"/>
      <c r="LY259" s="111"/>
      <c r="LZ259" s="111"/>
      <c r="MA259" s="111"/>
      <c r="MB259" s="111"/>
      <c r="MC259" s="111"/>
      <c r="MD259" s="111"/>
      <c r="ME259" s="111"/>
      <c r="MF259" s="111"/>
      <c r="MG259" s="111"/>
      <c r="MH259" s="111"/>
      <c r="MI259" s="111"/>
      <c r="MJ259" s="111"/>
      <c r="MK259" s="111"/>
      <c r="ML259" s="111"/>
      <c r="MM259" s="111"/>
      <c r="MN259" s="111"/>
      <c r="MO259" s="111"/>
      <c r="MP259" s="111"/>
      <c r="MQ259" s="111"/>
      <c r="MR259" s="111"/>
      <c r="MS259" s="111"/>
      <c r="MT259" s="111"/>
      <c r="MU259" s="111"/>
      <c r="MV259" s="111"/>
      <c r="MW259" s="111"/>
      <c r="MX259" s="111"/>
      <c r="MY259" s="111"/>
      <c r="MZ259" s="111"/>
      <c r="NA259" s="111"/>
      <c r="NB259" s="111"/>
      <c r="NC259" s="111"/>
      <c r="ND259" s="111"/>
      <c r="NE259" s="111"/>
      <c r="NF259" s="111"/>
      <c r="NG259" s="111"/>
      <c r="NH259" s="111"/>
      <c r="NI259" s="111"/>
      <c r="NJ259" s="111"/>
      <c r="NK259" s="111"/>
      <c r="NL259" s="111"/>
      <c r="NM259" s="111"/>
      <c r="NN259" s="111"/>
      <c r="NO259" s="111"/>
      <c r="NP259" s="111"/>
      <c r="NQ259" s="111"/>
      <c r="NR259" s="111"/>
      <c r="NS259" s="111"/>
      <c r="NT259" s="111"/>
      <c r="NU259" s="111"/>
      <c r="NV259" s="111"/>
      <c r="NW259" s="111"/>
      <c r="NX259" s="111"/>
    </row>
    <row r="260" spans="1:388" s="135" customFormat="1" ht="12" customHeight="1" x14ac:dyDescent="0.2">
      <c r="A260" s="227" t="s">
        <v>395</v>
      </c>
      <c r="B260" s="38" t="s">
        <v>83</v>
      </c>
      <c r="C260" s="38" t="s">
        <v>433</v>
      </c>
      <c r="D260" s="38" t="s">
        <v>485</v>
      </c>
      <c r="E260" s="32">
        <v>142757.26999999999</v>
      </c>
      <c r="F260" s="190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1"/>
      <c r="EW260" s="111"/>
      <c r="EX260" s="111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1"/>
      <c r="GA260" s="111"/>
      <c r="GB260" s="111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1"/>
      <c r="GN260" s="111"/>
      <c r="GO260" s="111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1"/>
      <c r="HD260" s="111"/>
      <c r="HE260" s="111"/>
      <c r="HF260" s="111"/>
      <c r="HG260" s="111"/>
      <c r="HH260" s="111"/>
      <c r="HI260" s="111"/>
      <c r="HJ260" s="111"/>
      <c r="HK260" s="111"/>
      <c r="HL260" s="111"/>
      <c r="HM260" s="111"/>
      <c r="HN260" s="111"/>
      <c r="HO260" s="111"/>
      <c r="HP260" s="111"/>
      <c r="HQ260" s="111"/>
      <c r="HR260" s="111"/>
      <c r="HS260" s="111"/>
      <c r="HT260" s="111"/>
      <c r="HU260" s="111"/>
      <c r="HV260" s="111"/>
      <c r="HW260" s="111"/>
      <c r="HX260" s="111"/>
      <c r="HY260" s="111"/>
      <c r="HZ260" s="111"/>
      <c r="IA260" s="111"/>
      <c r="IB260" s="111"/>
      <c r="IC260" s="111"/>
      <c r="ID260" s="111"/>
      <c r="IE260" s="111"/>
      <c r="IF260" s="111"/>
      <c r="IG260" s="111"/>
      <c r="IH260" s="111"/>
      <c r="II260" s="111"/>
      <c r="IJ260" s="111"/>
      <c r="IK260" s="111"/>
      <c r="IL260" s="111"/>
      <c r="IM260" s="111"/>
      <c r="IN260" s="111"/>
      <c r="IO260" s="111"/>
      <c r="IP260" s="111"/>
      <c r="IQ260" s="111"/>
      <c r="IR260" s="111"/>
      <c r="IS260" s="111"/>
      <c r="IT260" s="111"/>
      <c r="IU260" s="111"/>
      <c r="IV260" s="111"/>
      <c r="IW260" s="111"/>
      <c r="IX260" s="111"/>
      <c r="IY260" s="111"/>
      <c r="IZ260" s="111"/>
      <c r="JA260" s="111"/>
      <c r="JB260" s="111"/>
      <c r="JC260" s="111"/>
      <c r="JD260" s="111"/>
      <c r="JE260" s="111"/>
      <c r="JF260" s="111"/>
      <c r="JG260" s="111"/>
      <c r="JH260" s="111"/>
      <c r="JI260" s="111"/>
      <c r="JJ260" s="111"/>
      <c r="JK260" s="111"/>
      <c r="JL260" s="111"/>
      <c r="JM260" s="111"/>
      <c r="JN260" s="111"/>
      <c r="JO260" s="111"/>
      <c r="JP260" s="111"/>
      <c r="JQ260" s="111"/>
      <c r="JR260" s="111"/>
      <c r="JS260" s="111"/>
      <c r="JT260" s="111"/>
      <c r="JU260" s="111"/>
      <c r="JV260" s="111"/>
      <c r="JW260" s="111"/>
      <c r="JX260" s="111"/>
      <c r="JY260" s="111"/>
      <c r="JZ260" s="111"/>
      <c r="KA260" s="111"/>
      <c r="KB260" s="111"/>
      <c r="KC260" s="111"/>
      <c r="KD260" s="111"/>
      <c r="KE260" s="111"/>
      <c r="KF260" s="111"/>
      <c r="KG260" s="111"/>
      <c r="KH260" s="111"/>
      <c r="KI260" s="111"/>
      <c r="KJ260" s="111"/>
      <c r="KK260" s="111"/>
      <c r="KL260" s="111"/>
      <c r="KM260" s="111"/>
      <c r="KN260" s="111"/>
      <c r="KO260" s="111"/>
      <c r="KP260" s="111"/>
      <c r="KQ260" s="111"/>
      <c r="KR260" s="111"/>
      <c r="KS260" s="111"/>
      <c r="KT260" s="111"/>
      <c r="KU260" s="111"/>
      <c r="KV260" s="111"/>
      <c r="KW260" s="111"/>
      <c r="KX260" s="111"/>
      <c r="KY260" s="111"/>
      <c r="KZ260" s="111"/>
      <c r="LA260" s="111"/>
      <c r="LB260" s="111"/>
      <c r="LC260" s="111"/>
      <c r="LD260" s="111"/>
      <c r="LE260" s="111"/>
      <c r="LF260" s="111"/>
      <c r="LG260" s="111"/>
      <c r="LH260" s="111"/>
      <c r="LI260" s="111"/>
      <c r="LJ260" s="111"/>
      <c r="LK260" s="111"/>
      <c r="LL260" s="111"/>
      <c r="LM260" s="111"/>
      <c r="LN260" s="111"/>
      <c r="LO260" s="111"/>
      <c r="LP260" s="111"/>
      <c r="LQ260" s="111"/>
      <c r="LR260" s="111"/>
      <c r="LS260" s="111"/>
      <c r="LT260" s="111"/>
      <c r="LU260" s="111"/>
      <c r="LV260" s="111"/>
      <c r="LW260" s="111"/>
      <c r="LX260" s="111"/>
      <c r="LY260" s="111"/>
      <c r="LZ260" s="111"/>
      <c r="MA260" s="111"/>
      <c r="MB260" s="111"/>
      <c r="MC260" s="111"/>
      <c r="MD260" s="111"/>
      <c r="ME260" s="111"/>
      <c r="MF260" s="111"/>
      <c r="MG260" s="111"/>
      <c r="MH260" s="111"/>
      <c r="MI260" s="111"/>
      <c r="MJ260" s="111"/>
      <c r="MK260" s="111"/>
      <c r="ML260" s="111"/>
      <c r="MM260" s="111"/>
      <c r="MN260" s="111"/>
      <c r="MO260" s="111"/>
      <c r="MP260" s="111"/>
      <c r="MQ260" s="111"/>
      <c r="MR260" s="111"/>
      <c r="MS260" s="111"/>
      <c r="MT260" s="111"/>
      <c r="MU260" s="111"/>
      <c r="MV260" s="111"/>
      <c r="MW260" s="111"/>
      <c r="MX260" s="111"/>
      <c r="MY260" s="111"/>
      <c r="MZ260" s="111"/>
      <c r="NA260" s="111"/>
      <c r="NB260" s="111"/>
      <c r="NC260" s="111"/>
      <c r="ND260" s="111"/>
      <c r="NE260" s="111"/>
      <c r="NF260" s="111"/>
      <c r="NG260" s="111"/>
      <c r="NH260" s="111"/>
      <c r="NI260" s="111"/>
      <c r="NJ260" s="111"/>
      <c r="NK260" s="111"/>
      <c r="NL260" s="111"/>
      <c r="NM260" s="111"/>
      <c r="NN260" s="111"/>
      <c r="NO260" s="111"/>
      <c r="NP260" s="111"/>
      <c r="NQ260" s="111"/>
      <c r="NR260" s="111"/>
      <c r="NS260" s="111"/>
      <c r="NT260" s="111"/>
      <c r="NU260" s="111"/>
      <c r="NV260" s="111"/>
      <c r="NW260" s="111"/>
      <c r="NX260" s="111"/>
    </row>
    <row r="261" spans="1:388" s="135" customFormat="1" ht="12" customHeight="1" x14ac:dyDescent="0.2">
      <c r="A261" s="227" t="s">
        <v>396</v>
      </c>
      <c r="B261" s="38" t="s">
        <v>83</v>
      </c>
      <c r="C261" s="38" t="s">
        <v>434</v>
      </c>
      <c r="D261" s="38" t="s">
        <v>486</v>
      </c>
      <c r="E261" s="32">
        <v>250000</v>
      </c>
      <c r="F261" s="190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1"/>
      <c r="CW261" s="111"/>
      <c r="CX261" s="111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1"/>
      <c r="EW261" s="111"/>
      <c r="EX261" s="111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1"/>
      <c r="GA261" s="111"/>
      <c r="GB261" s="111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1"/>
      <c r="GN261" s="111"/>
      <c r="GO261" s="111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1"/>
      <c r="HD261" s="111"/>
      <c r="HE261" s="111"/>
      <c r="HF261" s="111"/>
      <c r="HG261" s="111"/>
      <c r="HH261" s="111"/>
      <c r="HI261" s="111"/>
      <c r="HJ261" s="111"/>
      <c r="HK261" s="111"/>
      <c r="HL261" s="111"/>
      <c r="HM261" s="111"/>
      <c r="HN261" s="111"/>
      <c r="HO261" s="111"/>
      <c r="HP261" s="111"/>
      <c r="HQ261" s="111"/>
      <c r="HR261" s="111"/>
      <c r="HS261" s="111"/>
      <c r="HT261" s="111"/>
      <c r="HU261" s="111"/>
      <c r="HV261" s="111"/>
      <c r="HW261" s="111"/>
      <c r="HX261" s="111"/>
      <c r="HY261" s="111"/>
      <c r="HZ261" s="111"/>
      <c r="IA261" s="111"/>
      <c r="IB261" s="111"/>
      <c r="IC261" s="111"/>
      <c r="ID261" s="111"/>
      <c r="IE261" s="111"/>
      <c r="IF261" s="111"/>
      <c r="IG261" s="111"/>
      <c r="IH261" s="111"/>
      <c r="II261" s="111"/>
      <c r="IJ261" s="111"/>
      <c r="IK261" s="111"/>
      <c r="IL261" s="111"/>
      <c r="IM261" s="111"/>
      <c r="IN261" s="111"/>
      <c r="IO261" s="111"/>
      <c r="IP261" s="111"/>
      <c r="IQ261" s="111"/>
      <c r="IR261" s="111"/>
      <c r="IS261" s="111"/>
      <c r="IT261" s="111"/>
      <c r="IU261" s="111"/>
      <c r="IV261" s="111"/>
      <c r="IW261" s="111"/>
      <c r="IX261" s="111"/>
      <c r="IY261" s="111"/>
      <c r="IZ261" s="111"/>
      <c r="JA261" s="111"/>
      <c r="JB261" s="111"/>
      <c r="JC261" s="111"/>
      <c r="JD261" s="111"/>
      <c r="JE261" s="111"/>
      <c r="JF261" s="111"/>
      <c r="JG261" s="111"/>
      <c r="JH261" s="111"/>
      <c r="JI261" s="111"/>
      <c r="JJ261" s="111"/>
      <c r="JK261" s="111"/>
      <c r="JL261" s="111"/>
      <c r="JM261" s="111"/>
      <c r="JN261" s="111"/>
      <c r="JO261" s="111"/>
      <c r="JP261" s="111"/>
      <c r="JQ261" s="111"/>
      <c r="JR261" s="111"/>
      <c r="JS261" s="111"/>
      <c r="JT261" s="111"/>
      <c r="JU261" s="111"/>
      <c r="JV261" s="111"/>
      <c r="JW261" s="111"/>
      <c r="JX261" s="111"/>
      <c r="JY261" s="111"/>
      <c r="JZ261" s="111"/>
      <c r="KA261" s="111"/>
      <c r="KB261" s="111"/>
      <c r="KC261" s="111"/>
      <c r="KD261" s="111"/>
      <c r="KE261" s="111"/>
      <c r="KF261" s="111"/>
      <c r="KG261" s="111"/>
      <c r="KH261" s="111"/>
      <c r="KI261" s="111"/>
      <c r="KJ261" s="111"/>
      <c r="KK261" s="111"/>
      <c r="KL261" s="111"/>
      <c r="KM261" s="111"/>
      <c r="KN261" s="111"/>
      <c r="KO261" s="111"/>
      <c r="KP261" s="111"/>
      <c r="KQ261" s="111"/>
      <c r="KR261" s="111"/>
      <c r="KS261" s="111"/>
      <c r="KT261" s="111"/>
      <c r="KU261" s="111"/>
      <c r="KV261" s="111"/>
      <c r="KW261" s="111"/>
      <c r="KX261" s="111"/>
      <c r="KY261" s="111"/>
      <c r="KZ261" s="111"/>
      <c r="LA261" s="111"/>
      <c r="LB261" s="111"/>
      <c r="LC261" s="111"/>
      <c r="LD261" s="111"/>
      <c r="LE261" s="111"/>
      <c r="LF261" s="111"/>
      <c r="LG261" s="111"/>
      <c r="LH261" s="111"/>
      <c r="LI261" s="111"/>
      <c r="LJ261" s="111"/>
      <c r="LK261" s="111"/>
      <c r="LL261" s="111"/>
      <c r="LM261" s="111"/>
      <c r="LN261" s="111"/>
      <c r="LO261" s="111"/>
      <c r="LP261" s="111"/>
      <c r="LQ261" s="111"/>
      <c r="LR261" s="111"/>
      <c r="LS261" s="111"/>
      <c r="LT261" s="111"/>
      <c r="LU261" s="111"/>
      <c r="LV261" s="111"/>
      <c r="LW261" s="111"/>
      <c r="LX261" s="111"/>
      <c r="LY261" s="111"/>
      <c r="LZ261" s="111"/>
      <c r="MA261" s="111"/>
      <c r="MB261" s="111"/>
      <c r="MC261" s="111"/>
      <c r="MD261" s="111"/>
      <c r="ME261" s="111"/>
      <c r="MF261" s="111"/>
      <c r="MG261" s="111"/>
      <c r="MH261" s="111"/>
      <c r="MI261" s="111"/>
      <c r="MJ261" s="111"/>
      <c r="MK261" s="111"/>
      <c r="ML261" s="111"/>
      <c r="MM261" s="111"/>
      <c r="MN261" s="111"/>
      <c r="MO261" s="111"/>
      <c r="MP261" s="111"/>
      <c r="MQ261" s="111"/>
      <c r="MR261" s="111"/>
      <c r="MS261" s="111"/>
      <c r="MT261" s="111"/>
      <c r="MU261" s="111"/>
      <c r="MV261" s="111"/>
      <c r="MW261" s="111"/>
      <c r="MX261" s="111"/>
      <c r="MY261" s="111"/>
      <c r="MZ261" s="111"/>
      <c r="NA261" s="111"/>
      <c r="NB261" s="111"/>
      <c r="NC261" s="111"/>
      <c r="ND261" s="111"/>
      <c r="NE261" s="111"/>
      <c r="NF261" s="111"/>
      <c r="NG261" s="111"/>
      <c r="NH261" s="111"/>
      <c r="NI261" s="111"/>
      <c r="NJ261" s="111"/>
      <c r="NK261" s="111"/>
      <c r="NL261" s="111"/>
      <c r="NM261" s="111"/>
      <c r="NN261" s="111"/>
      <c r="NO261" s="111"/>
      <c r="NP261" s="111"/>
      <c r="NQ261" s="111"/>
      <c r="NR261" s="111"/>
      <c r="NS261" s="111"/>
      <c r="NT261" s="111"/>
      <c r="NU261" s="111"/>
      <c r="NV261" s="111"/>
      <c r="NW261" s="111"/>
      <c r="NX261" s="111"/>
    </row>
    <row r="262" spans="1:388" s="135" customFormat="1" ht="12" customHeight="1" x14ac:dyDescent="0.2">
      <c r="A262" s="227" t="s">
        <v>38</v>
      </c>
      <c r="B262" s="38" t="s">
        <v>83</v>
      </c>
      <c r="C262" s="38" t="s">
        <v>435</v>
      </c>
      <c r="D262" s="38" t="s">
        <v>487</v>
      </c>
      <c r="E262" s="32">
        <v>1500000</v>
      </c>
      <c r="F262" s="190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1"/>
      <c r="EW262" s="111"/>
      <c r="EX262" s="111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1"/>
      <c r="GA262" s="111"/>
      <c r="GB262" s="111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1"/>
      <c r="GN262" s="111"/>
      <c r="GO262" s="111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1"/>
      <c r="HD262" s="111"/>
      <c r="HE262" s="111"/>
      <c r="HF262" s="111"/>
      <c r="HG262" s="111"/>
      <c r="HH262" s="111"/>
      <c r="HI262" s="111"/>
      <c r="HJ262" s="111"/>
      <c r="HK262" s="111"/>
      <c r="HL262" s="111"/>
      <c r="HM262" s="111"/>
      <c r="HN262" s="111"/>
      <c r="HO262" s="111"/>
      <c r="HP262" s="111"/>
      <c r="HQ262" s="111"/>
      <c r="HR262" s="111"/>
      <c r="HS262" s="111"/>
      <c r="HT262" s="111"/>
      <c r="HU262" s="111"/>
      <c r="HV262" s="111"/>
      <c r="HW262" s="111"/>
      <c r="HX262" s="111"/>
      <c r="HY262" s="111"/>
      <c r="HZ262" s="111"/>
      <c r="IA262" s="111"/>
      <c r="IB262" s="111"/>
      <c r="IC262" s="111"/>
      <c r="ID262" s="111"/>
      <c r="IE262" s="111"/>
      <c r="IF262" s="111"/>
      <c r="IG262" s="111"/>
      <c r="IH262" s="111"/>
      <c r="II262" s="111"/>
      <c r="IJ262" s="111"/>
      <c r="IK262" s="111"/>
      <c r="IL262" s="111"/>
      <c r="IM262" s="111"/>
      <c r="IN262" s="111"/>
      <c r="IO262" s="111"/>
      <c r="IP262" s="111"/>
      <c r="IQ262" s="111"/>
      <c r="IR262" s="111"/>
      <c r="IS262" s="111"/>
      <c r="IT262" s="111"/>
      <c r="IU262" s="111"/>
      <c r="IV262" s="111"/>
      <c r="IW262" s="111"/>
      <c r="IX262" s="111"/>
      <c r="IY262" s="111"/>
      <c r="IZ262" s="111"/>
      <c r="JA262" s="111"/>
      <c r="JB262" s="111"/>
      <c r="JC262" s="111"/>
      <c r="JD262" s="111"/>
      <c r="JE262" s="111"/>
      <c r="JF262" s="111"/>
      <c r="JG262" s="111"/>
      <c r="JH262" s="111"/>
      <c r="JI262" s="111"/>
      <c r="JJ262" s="111"/>
      <c r="JK262" s="111"/>
      <c r="JL262" s="111"/>
      <c r="JM262" s="111"/>
      <c r="JN262" s="111"/>
      <c r="JO262" s="111"/>
      <c r="JP262" s="111"/>
      <c r="JQ262" s="111"/>
      <c r="JR262" s="111"/>
      <c r="JS262" s="111"/>
      <c r="JT262" s="111"/>
      <c r="JU262" s="111"/>
      <c r="JV262" s="111"/>
      <c r="JW262" s="111"/>
      <c r="JX262" s="111"/>
      <c r="JY262" s="111"/>
      <c r="JZ262" s="111"/>
      <c r="KA262" s="111"/>
      <c r="KB262" s="111"/>
      <c r="KC262" s="111"/>
      <c r="KD262" s="111"/>
      <c r="KE262" s="111"/>
      <c r="KF262" s="111"/>
      <c r="KG262" s="111"/>
      <c r="KH262" s="111"/>
      <c r="KI262" s="111"/>
      <c r="KJ262" s="111"/>
      <c r="KK262" s="111"/>
      <c r="KL262" s="111"/>
      <c r="KM262" s="111"/>
      <c r="KN262" s="111"/>
      <c r="KO262" s="111"/>
      <c r="KP262" s="111"/>
      <c r="KQ262" s="111"/>
      <c r="KR262" s="111"/>
      <c r="KS262" s="111"/>
      <c r="KT262" s="111"/>
      <c r="KU262" s="111"/>
      <c r="KV262" s="111"/>
      <c r="KW262" s="111"/>
      <c r="KX262" s="111"/>
      <c r="KY262" s="111"/>
      <c r="KZ262" s="111"/>
      <c r="LA262" s="111"/>
      <c r="LB262" s="111"/>
      <c r="LC262" s="111"/>
      <c r="LD262" s="111"/>
      <c r="LE262" s="111"/>
      <c r="LF262" s="111"/>
      <c r="LG262" s="111"/>
      <c r="LH262" s="111"/>
      <c r="LI262" s="111"/>
      <c r="LJ262" s="111"/>
      <c r="LK262" s="111"/>
      <c r="LL262" s="111"/>
      <c r="LM262" s="111"/>
      <c r="LN262" s="111"/>
      <c r="LO262" s="111"/>
      <c r="LP262" s="111"/>
      <c r="LQ262" s="111"/>
      <c r="LR262" s="111"/>
      <c r="LS262" s="111"/>
      <c r="LT262" s="111"/>
      <c r="LU262" s="111"/>
      <c r="LV262" s="111"/>
      <c r="LW262" s="111"/>
      <c r="LX262" s="111"/>
      <c r="LY262" s="111"/>
      <c r="LZ262" s="111"/>
      <c r="MA262" s="111"/>
      <c r="MB262" s="111"/>
      <c r="MC262" s="111"/>
      <c r="MD262" s="111"/>
      <c r="ME262" s="111"/>
      <c r="MF262" s="111"/>
      <c r="MG262" s="111"/>
      <c r="MH262" s="111"/>
      <c r="MI262" s="111"/>
      <c r="MJ262" s="111"/>
      <c r="MK262" s="111"/>
      <c r="ML262" s="111"/>
      <c r="MM262" s="111"/>
      <c r="MN262" s="111"/>
      <c r="MO262" s="111"/>
      <c r="MP262" s="111"/>
      <c r="MQ262" s="111"/>
      <c r="MR262" s="111"/>
      <c r="MS262" s="111"/>
      <c r="MT262" s="111"/>
      <c r="MU262" s="111"/>
      <c r="MV262" s="111"/>
      <c r="MW262" s="111"/>
      <c r="MX262" s="111"/>
      <c r="MY262" s="111"/>
      <c r="MZ262" s="111"/>
      <c r="NA262" s="111"/>
      <c r="NB262" s="111"/>
      <c r="NC262" s="111"/>
      <c r="ND262" s="111"/>
      <c r="NE262" s="111"/>
      <c r="NF262" s="111"/>
      <c r="NG262" s="111"/>
      <c r="NH262" s="111"/>
      <c r="NI262" s="111"/>
      <c r="NJ262" s="111"/>
      <c r="NK262" s="111"/>
      <c r="NL262" s="111"/>
      <c r="NM262" s="111"/>
      <c r="NN262" s="111"/>
      <c r="NO262" s="111"/>
      <c r="NP262" s="111"/>
      <c r="NQ262" s="111"/>
      <c r="NR262" s="111"/>
      <c r="NS262" s="111"/>
      <c r="NT262" s="111"/>
      <c r="NU262" s="111"/>
      <c r="NV262" s="111"/>
      <c r="NW262" s="111"/>
      <c r="NX262" s="111"/>
    </row>
    <row r="263" spans="1:388" s="135" customFormat="1" ht="12" customHeight="1" x14ac:dyDescent="0.2">
      <c r="A263" s="227" t="s">
        <v>42</v>
      </c>
      <c r="B263" s="38" t="s">
        <v>83</v>
      </c>
      <c r="C263" s="38" t="s">
        <v>436</v>
      </c>
      <c r="D263" s="38" t="s">
        <v>488</v>
      </c>
      <c r="E263" s="32">
        <v>205000</v>
      </c>
      <c r="F263" s="190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1"/>
      <c r="EW263" s="111"/>
      <c r="EX263" s="111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1"/>
      <c r="GA263" s="111"/>
      <c r="GB263" s="111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1"/>
      <c r="GN263" s="111"/>
      <c r="GO263" s="111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1"/>
      <c r="HD263" s="111"/>
      <c r="HE263" s="111"/>
      <c r="HF263" s="111"/>
      <c r="HG263" s="111"/>
      <c r="HH263" s="111"/>
      <c r="HI263" s="111"/>
      <c r="HJ263" s="111"/>
      <c r="HK263" s="111"/>
      <c r="HL263" s="111"/>
      <c r="HM263" s="111"/>
      <c r="HN263" s="111"/>
      <c r="HO263" s="111"/>
      <c r="HP263" s="111"/>
      <c r="HQ263" s="111"/>
      <c r="HR263" s="111"/>
      <c r="HS263" s="111"/>
      <c r="HT263" s="111"/>
      <c r="HU263" s="111"/>
      <c r="HV263" s="111"/>
      <c r="HW263" s="111"/>
      <c r="HX263" s="111"/>
      <c r="HY263" s="111"/>
      <c r="HZ263" s="111"/>
      <c r="IA263" s="111"/>
      <c r="IB263" s="111"/>
      <c r="IC263" s="111"/>
      <c r="ID263" s="111"/>
      <c r="IE263" s="111"/>
      <c r="IF263" s="111"/>
      <c r="IG263" s="111"/>
      <c r="IH263" s="111"/>
      <c r="II263" s="111"/>
      <c r="IJ263" s="111"/>
      <c r="IK263" s="111"/>
      <c r="IL263" s="111"/>
      <c r="IM263" s="111"/>
      <c r="IN263" s="111"/>
      <c r="IO263" s="111"/>
      <c r="IP263" s="111"/>
      <c r="IQ263" s="111"/>
      <c r="IR263" s="111"/>
      <c r="IS263" s="111"/>
      <c r="IT263" s="111"/>
      <c r="IU263" s="111"/>
      <c r="IV263" s="111"/>
      <c r="IW263" s="111"/>
      <c r="IX263" s="111"/>
      <c r="IY263" s="111"/>
      <c r="IZ263" s="111"/>
      <c r="JA263" s="111"/>
      <c r="JB263" s="111"/>
      <c r="JC263" s="111"/>
      <c r="JD263" s="111"/>
      <c r="JE263" s="111"/>
      <c r="JF263" s="111"/>
      <c r="JG263" s="111"/>
      <c r="JH263" s="111"/>
      <c r="JI263" s="111"/>
      <c r="JJ263" s="111"/>
      <c r="JK263" s="111"/>
      <c r="JL263" s="111"/>
      <c r="JM263" s="111"/>
      <c r="JN263" s="111"/>
      <c r="JO263" s="111"/>
      <c r="JP263" s="111"/>
      <c r="JQ263" s="111"/>
      <c r="JR263" s="111"/>
      <c r="JS263" s="111"/>
      <c r="JT263" s="111"/>
      <c r="JU263" s="111"/>
      <c r="JV263" s="111"/>
      <c r="JW263" s="111"/>
      <c r="JX263" s="111"/>
      <c r="JY263" s="111"/>
      <c r="JZ263" s="111"/>
      <c r="KA263" s="111"/>
      <c r="KB263" s="111"/>
      <c r="KC263" s="111"/>
      <c r="KD263" s="111"/>
      <c r="KE263" s="111"/>
      <c r="KF263" s="111"/>
      <c r="KG263" s="111"/>
      <c r="KH263" s="111"/>
      <c r="KI263" s="111"/>
      <c r="KJ263" s="111"/>
      <c r="KK263" s="111"/>
      <c r="KL263" s="111"/>
      <c r="KM263" s="111"/>
      <c r="KN263" s="111"/>
      <c r="KO263" s="111"/>
      <c r="KP263" s="111"/>
      <c r="KQ263" s="111"/>
      <c r="KR263" s="111"/>
      <c r="KS263" s="111"/>
      <c r="KT263" s="111"/>
      <c r="KU263" s="111"/>
      <c r="KV263" s="111"/>
      <c r="KW263" s="111"/>
      <c r="KX263" s="111"/>
      <c r="KY263" s="111"/>
      <c r="KZ263" s="111"/>
      <c r="LA263" s="111"/>
      <c r="LB263" s="111"/>
      <c r="LC263" s="111"/>
      <c r="LD263" s="111"/>
      <c r="LE263" s="111"/>
      <c r="LF263" s="111"/>
      <c r="LG263" s="111"/>
      <c r="LH263" s="111"/>
      <c r="LI263" s="111"/>
      <c r="LJ263" s="111"/>
      <c r="LK263" s="111"/>
      <c r="LL263" s="111"/>
      <c r="LM263" s="111"/>
      <c r="LN263" s="111"/>
      <c r="LO263" s="111"/>
      <c r="LP263" s="111"/>
      <c r="LQ263" s="111"/>
      <c r="LR263" s="111"/>
      <c r="LS263" s="111"/>
      <c r="LT263" s="111"/>
      <c r="LU263" s="111"/>
      <c r="LV263" s="111"/>
      <c r="LW263" s="111"/>
      <c r="LX263" s="111"/>
      <c r="LY263" s="111"/>
      <c r="LZ263" s="111"/>
      <c r="MA263" s="111"/>
      <c r="MB263" s="111"/>
      <c r="MC263" s="111"/>
      <c r="MD263" s="111"/>
      <c r="ME263" s="111"/>
      <c r="MF263" s="111"/>
      <c r="MG263" s="111"/>
      <c r="MH263" s="111"/>
      <c r="MI263" s="111"/>
      <c r="MJ263" s="111"/>
      <c r="MK263" s="111"/>
      <c r="ML263" s="111"/>
      <c r="MM263" s="111"/>
      <c r="MN263" s="111"/>
      <c r="MO263" s="111"/>
      <c r="MP263" s="111"/>
      <c r="MQ263" s="111"/>
      <c r="MR263" s="111"/>
      <c r="MS263" s="111"/>
      <c r="MT263" s="111"/>
      <c r="MU263" s="111"/>
      <c r="MV263" s="111"/>
      <c r="MW263" s="111"/>
      <c r="MX263" s="111"/>
      <c r="MY263" s="111"/>
      <c r="MZ263" s="111"/>
      <c r="NA263" s="111"/>
      <c r="NB263" s="111"/>
      <c r="NC263" s="111"/>
      <c r="ND263" s="111"/>
      <c r="NE263" s="111"/>
      <c r="NF263" s="111"/>
      <c r="NG263" s="111"/>
      <c r="NH263" s="111"/>
      <c r="NI263" s="111"/>
      <c r="NJ263" s="111"/>
      <c r="NK263" s="111"/>
      <c r="NL263" s="111"/>
      <c r="NM263" s="111"/>
      <c r="NN263" s="111"/>
      <c r="NO263" s="111"/>
      <c r="NP263" s="111"/>
      <c r="NQ263" s="111"/>
      <c r="NR263" s="111"/>
      <c r="NS263" s="111"/>
      <c r="NT263" s="111"/>
      <c r="NU263" s="111"/>
      <c r="NV263" s="111"/>
      <c r="NW263" s="111"/>
      <c r="NX263" s="111"/>
    </row>
    <row r="264" spans="1:388" s="135" customFormat="1" ht="12" customHeight="1" x14ac:dyDescent="0.2">
      <c r="A264" s="227" t="s">
        <v>40</v>
      </c>
      <c r="B264" s="38" t="s">
        <v>83</v>
      </c>
      <c r="C264" s="38" t="s">
        <v>437</v>
      </c>
      <c r="D264" s="38" t="s">
        <v>489</v>
      </c>
      <c r="E264" s="32">
        <v>545174</v>
      </c>
      <c r="F264" s="190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1"/>
      <c r="EY264" s="111"/>
      <c r="EZ264" s="111"/>
      <c r="FA264" s="111"/>
      <c r="FB264" s="111"/>
      <c r="FC264" s="111"/>
      <c r="FD264" s="111"/>
      <c r="FE264" s="111"/>
      <c r="FF264" s="111"/>
      <c r="FG264" s="111"/>
      <c r="FH264" s="111"/>
      <c r="FI264" s="111"/>
      <c r="FJ264" s="111"/>
      <c r="FK264" s="111"/>
      <c r="FL264" s="111"/>
      <c r="FM264" s="111"/>
      <c r="FN264" s="111"/>
      <c r="FO264" s="111"/>
      <c r="FP264" s="111"/>
      <c r="FQ264" s="111"/>
      <c r="FR264" s="111"/>
      <c r="FS264" s="111"/>
      <c r="FT264" s="111"/>
      <c r="FU264" s="111"/>
      <c r="FV264" s="111"/>
      <c r="FW264" s="111"/>
      <c r="FX264" s="111"/>
      <c r="FY264" s="111"/>
      <c r="FZ264" s="111"/>
      <c r="GA264" s="111"/>
      <c r="GB264" s="111"/>
      <c r="GC264" s="111"/>
      <c r="GD264" s="111"/>
      <c r="GE264" s="111"/>
      <c r="GF264" s="111"/>
      <c r="GG264" s="111"/>
      <c r="GH264" s="111"/>
      <c r="GI264" s="111"/>
      <c r="GJ264" s="111"/>
      <c r="GK264" s="111"/>
      <c r="GL264" s="111"/>
      <c r="GM264" s="111"/>
      <c r="GN264" s="111"/>
      <c r="GO264" s="111"/>
      <c r="GP264" s="111"/>
      <c r="GQ264" s="111"/>
      <c r="GR264" s="111"/>
      <c r="GS264" s="111"/>
      <c r="GT264" s="111"/>
      <c r="GU264" s="111"/>
      <c r="GV264" s="111"/>
      <c r="GW264" s="111"/>
      <c r="GX264" s="111"/>
      <c r="GY264" s="111"/>
      <c r="GZ264" s="111"/>
      <c r="HA264" s="111"/>
      <c r="HB264" s="111"/>
      <c r="HC264" s="111"/>
      <c r="HD264" s="111"/>
      <c r="HE264" s="111"/>
      <c r="HF264" s="111"/>
      <c r="HG264" s="111"/>
      <c r="HH264" s="111"/>
      <c r="HI264" s="111"/>
      <c r="HJ264" s="111"/>
      <c r="HK264" s="111"/>
      <c r="HL264" s="111"/>
      <c r="HM264" s="111"/>
      <c r="HN264" s="111"/>
      <c r="HO264" s="111"/>
      <c r="HP264" s="111"/>
      <c r="HQ264" s="111"/>
      <c r="HR264" s="111"/>
      <c r="HS264" s="111"/>
      <c r="HT264" s="111"/>
      <c r="HU264" s="111"/>
      <c r="HV264" s="111"/>
      <c r="HW264" s="111"/>
      <c r="HX264" s="111"/>
      <c r="HY264" s="111"/>
      <c r="HZ264" s="111"/>
      <c r="IA264" s="111"/>
      <c r="IB264" s="111"/>
      <c r="IC264" s="111"/>
      <c r="ID264" s="111"/>
      <c r="IE264" s="111"/>
      <c r="IF264" s="111"/>
      <c r="IG264" s="111"/>
      <c r="IH264" s="111"/>
      <c r="II264" s="111"/>
      <c r="IJ264" s="111"/>
      <c r="IK264" s="111"/>
      <c r="IL264" s="111"/>
      <c r="IM264" s="111"/>
      <c r="IN264" s="111"/>
      <c r="IO264" s="111"/>
      <c r="IP264" s="111"/>
      <c r="IQ264" s="111"/>
      <c r="IR264" s="111"/>
      <c r="IS264" s="111"/>
      <c r="IT264" s="111"/>
      <c r="IU264" s="111"/>
      <c r="IV264" s="111"/>
      <c r="IW264" s="111"/>
      <c r="IX264" s="111"/>
      <c r="IY264" s="111"/>
      <c r="IZ264" s="111"/>
      <c r="JA264" s="111"/>
      <c r="JB264" s="111"/>
      <c r="JC264" s="111"/>
      <c r="JD264" s="111"/>
      <c r="JE264" s="111"/>
      <c r="JF264" s="111"/>
      <c r="JG264" s="111"/>
      <c r="JH264" s="111"/>
      <c r="JI264" s="111"/>
      <c r="JJ264" s="111"/>
      <c r="JK264" s="111"/>
      <c r="JL264" s="111"/>
      <c r="JM264" s="111"/>
      <c r="JN264" s="111"/>
      <c r="JO264" s="111"/>
      <c r="JP264" s="111"/>
      <c r="JQ264" s="111"/>
      <c r="JR264" s="111"/>
      <c r="JS264" s="111"/>
      <c r="JT264" s="111"/>
      <c r="JU264" s="111"/>
      <c r="JV264" s="111"/>
      <c r="JW264" s="111"/>
      <c r="JX264" s="111"/>
      <c r="JY264" s="111"/>
      <c r="JZ264" s="111"/>
      <c r="KA264" s="111"/>
      <c r="KB264" s="111"/>
      <c r="KC264" s="111"/>
      <c r="KD264" s="111"/>
      <c r="KE264" s="111"/>
      <c r="KF264" s="111"/>
      <c r="KG264" s="111"/>
      <c r="KH264" s="111"/>
      <c r="KI264" s="111"/>
      <c r="KJ264" s="111"/>
      <c r="KK264" s="111"/>
      <c r="KL264" s="111"/>
      <c r="KM264" s="111"/>
      <c r="KN264" s="111"/>
      <c r="KO264" s="111"/>
      <c r="KP264" s="111"/>
      <c r="KQ264" s="111"/>
      <c r="KR264" s="111"/>
      <c r="KS264" s="111"/>
      <c r="KT264" s="111"/>
      <c r="KU264" s="111"/>
      <c r="KV264" s="111"/>
      <c r="KW264" s="111"/>
      <c r="KX264" s="111"/>
      <c r="KY264" s="111"/>
      <c r="KZ264" s="111"/>
      <c r="LA264" s="111"/>
      <c r="LB264" s="111"/>
      <c r="LC264" s="111"/>
      <c r="LD264" s="111"/>
      <c r="LE264" s="111"/>
      <c r="LF264" s="111"/>
      <c r="LG264" s="111"/>
      <c r="LH264" s="111"/>
      <c r="LI264" s="111"/>
      <c r="LJ264" s="111"/>
      <c r="LK264" s="111"/>
      <c r="LL264" s="111"/>
      <c r="LM264" s="111"/>
      <c r="LN264" s="111"/>
      <c r="LO264" s="111"/>
      <c r="LP264" s="111"/>
      <c r="LQ264" s="111"/>
      <c r="LR264" s="111"/>
      <c r="LS264" s="111"/>
      <c r="LT264" s="111"/>
      <c r="LU264" s="111"/>
      <c r="LV264" s="111"/>
      <c r="LW264" s="111"/>
      <c r="LX264" s="111"/>
      <c r="LY264" s="111"/>
      <c r="LZ264" s="111"/>
      <c r="MA264" s="111"/>
      <c r="MB264" s="111"/>
      <c r="MC264" s="111"/>
      <c r="MD264" s="111"/>
      <c r="ME264" s="111"/>
      <c r="MF264" s="111"/>
      <c r="MG264" s="111"/>
      <c r="MH264" s="111"/>
      <c r="MI264" s="111"/>
      <c r="MJ264" s="111"/>
      <c r="MK264" s="111"/>
      <c r="ML264" s="111"/>
      <c r="MM264" s="111"/>
      <c r="MN264" s="111"/>
      <c r="MO264" s="111"/>
      <c r="MP264" s="111"/>
      <c r="MQ264" s="111"/>
      <c r="MR264" s="111"/>
      <c r="MS264" s="111"/>
      <c r="MT264" s="111"/>
      <c r="MU264" s="111"/>
      <c r="MV264" s="111"/>
      <c r="MW264" s="111"/>
      <c r="MX264" s="111"/>
      <c r="MY264" s="111"/>
      <c r="MZ264" s="111"/>
      <c r="NA264" s="111"/>
      <c r="NB264" s="111"/>
      <c r="NC264" s="111"/>
      <c r="ND264" s="111"/>
      <c r="NE264" s="111"/>
      <c r="NF264" s="111"/>
      <c r="NG264" s="111"/>
      <c r="NH264" s="111"/>
      <c r="NI264" s="111"/>
      <c r="NJ264" s="111"/>
      <c r="NK264" s="111"/>
      <c r="NL264" s="111"/>
      <c r="NM264" s="111"/>
      <c r="NN264" s="111"/>
      <c r="NO264" s="111"/>
      <c r="NP264" s="111"/>
      <c r="NQ264" s="111"/>
      <c r="NR264" s="111"/>
      <c r="NS264" s="111"/>
      <c r="NT264" s="111"/>
      <c r="NU264" s="111"/>
      <c r="NV264" s="111"/>
      <c r="NW264" s="111"/>
      <c r="NX264" s="111"/>
    </row>
    <row r="265" spans="1:388" s="135" customFormat="1" ht="12" customHeight="1" x14ac:dyDescent="0.2">
      <c r="A265" s="227" t="s">
        <v>46</v>
      </c>
      <c r="B265" s="38" t="s">
        <v>83</v>
      </c>
      <c r="C265" s="38" t="s">
        <v>438</v>
      </c>
      <c r="D265" s="38" t="s">
        <v>490</v>
      </c>
      <c r="E265" s="32">
        <v>161125</v>
      </c>
      <c r="F265" s="190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1"/>
      <c r="BS265" s="111"/>
      <c r="BT265" s="111"/>
      <c r="BU265" s="111"/>
      <c r="BV265" s="111"/>
      <c r="BW265" s="111"/>
      <c r="BX265" s="111"/>
      <c r="BY265" s="111"/>
      <c r="BZ265" s="111"/>
      <c r="CA265" s="111"/>
      <c r="CB265" s="111"/>
      <c r="CC265" s="111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1"/>
      <c r="CN265" s="111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1"/>
      <c r="CZ265" s="111"/>
      <c r="DA265" s="111"/>
      <c r="DB265" s="111"/>
      <c r="DC265" s="111"/>
      <c r="DD265" s="111"/>
      <c r="DE265" s="111"/>
      <c r="DF265" s="111"/>
      <c r="DG265" s="111"/>
      <c r="DH265" s="111"/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1"/>
      <c r="EP265" s="111"/>
      <c r="EQ265" s="111"/>
      <c r="ER265" s="111"/>
      <c r="ES265" s="111"/>
      <c r="ET265" s="111"/>
      <c r="EU265" s="111"/>
      <c r="EV265" s="111"/>
      <c r="EW265" s="111"/>
      <c r="EX265" s="111"/>
      <c r="EY265" s="111"/>
      <c r="EZ265" s="111"/>
      <c r="FA265" s="111"/>
      <c r="FB265" s="111"/>
      <c r="FC265" s="111"/>
      <c r="FD265" s="111"/>
      <c r="FE265" s="111"/>
      <c r="FF265" s="111"/>
      <c r="FG265" s="111"/>
      <c r="FH265" s="111"/>
      <c r="FI265" s="111"/>
      <c r="FJ265" s="111"/>
      <c r="FK265" s="111"/>
      <c r="FL265" s="111"/>
      <c r="FM265" s="111"/>
      <c r="FN265" s="111"/>
      <c r="FO265" s="111"/>
      <c r="FP265" s="111"/>
      <c r="FQ265" s="111"/>
      <c r="FR265" s="111"/>
      <c r="FS265" s="111"/>
      <c r="FT265" s="111"/>
      <c r="FU265" s="111"/>
      <c r="FV265" s="111"/>
      <c r="FW265" s="111"/>
      <c r="FX265" s="111"/>
      <c r="FY265" s="111"/>
      <c r="FZ265" s="111"/>
      <c r="GA265" s="111"/>
      <c r="GB265" s="111"/>
      <c r="GC265" s="111"/>
      <c r="GD265" s="111"/>
      <c r="GE265" s="111"/>
      <c r="GF265" s="111"/>
      <c r="GG265" s="111"/>
      <c r="GH265" s="111"/>
      <c r="GI265" s="111"/>
      <c r="GJ265" s="111"/>
      <c r="GK265" s="111"/>
      <c r="GL265" s="111"/>
      <c r="GM265" s="111"/>
      <c r="GN265" s="111"/>
      <c r="GO265" s="111"/>
      <c r="GP265" s="111"/>
      <c r="GQ265" s="111"/>
      <c r="GR265" s="111"/>
      <c r="GS265" s="111"/>
      <c r="GT265" s="111"/>
      <c r="GU265" s="111"/>
      <c r="GV265" s="111"/>
      <c r="GW265" s="111"/>
      <c r="GX265" s="111"/>
      <c r="GY265" s="111"/>
      <c r="GZ265" s="111"/>
      <c r="HA265" s="111"/>
      <c r="HB265" s="111"/>
      <c r="HC265" s="111"/>
      <c r="HD265" s="111"/>
      <c r="HE265" s="111"/>
      <c r="HF265" s="111"/>
      <c r="HG265" s="111"/>
      <c r="HH265" s="111"/>
      <c r="HI265" s="111"/>
      <c r="HJ265" s="111"/>
      <c r="HK265" s="111"/>
      <c r="HL265" s="111"/>
      <c r="HM265" s="111"/>
      <c r="HN265" s="111"/>
      <c r="HO265" s="111"/>
      <c r="HP265" s="111"/>
      <c r="HQ265" s="111"/>
      <c r="HR265" s="111"/>
      <c r="HS265" s="111"/>
      <c r="HT265" s="111"/>
      <c r="HU265" s="111"/>
      <c r="HV265" s="111"/>
      <c r="HW265" s="111"/>
      <c r="HX265" s="111"/>
      <c r="HY265" s="111"/>
      <c r="HZ265" s="111"/>
      <c r="IA265" s="111"/>
      <c r="IB265" s="111"/>
      <c r="IC265" s="111"/>
      <c r="ID265" s="111"/>
      <c r="IE265" s="111"/>
      <c r="IF265" s="111"/>
      <c r="IG265" s="111"/>
      <c r="IH265" s="111"/>
      <c r="II265" s="111"/>
      <c r="IJ265" s="111"/>
      <c r="IK265" s="111"/>
      <c r="IL265" s="111"/>
      <c r="IM265" s="111"/>
      <c r="IN265" s="111"/>
      <c r="IO265" s="111"/>
      <c r="IP265" s="111"/>
      <c r="IQ265" s="111"/>
      <c r="IR265" s="111"/>
      <c r="IS265" s="111"/>
      <c r="IT265" s="111"/>
      <c r="IU265" s="111"/>
      <c r="IV265" s="111"/>
      <c r="IW265" s="111"/>
      <c r="IX265" s="111"/>
      <c r="IY265" s="111"/>
      <c r="IZ265" s="111"/>
      <c r="JA265" s="111"/>
      <c r="JB265" s="111"/>
      <c r="JC265" s="111"/>
      <c r="JD265" s="111"/>
      <c r="JE265" s="111"/>
      <c r="JF265" s="111"/>
      <c r="JG265" s="111"/>
      <c r="JH265" s="111"/>
      <c r="JI265" s="111"/>
      <c r="JJ265" s="111"/>
      <c r="JK265" s="111"/>
      <c r="JL265" s="111"/>
      <c r="JM265" s="111"/>
      <c r="JN265" s="111"/>
      <c r="JO265" s="111"/>
      <c r="JP265" s="111"/>
      <c r="JQ265" s="111"/>
      <c r="JR265" s="111"/>
      <c r="JS265" s="111"/>
      <c r="JT265" s="111"/>
      <c r="JU265" s="111"/>
      <c r="JV265" s="111"/>
      <c r="JW265" s="111"/>
      <c r="JX265" s="111"/>
      <c r="JY265" s="111"/>
      <c r="JZ265" s="111"/>
      <c r="KA265" s="111"/>
      <c r="KB265" s="111"/>
      <c r="KC265" s="111"/>
      <c r="KD265" s="111"/>
      <c r="KE265" s="111"/>
      <c r="KF265" s="111"/>
      <c r="KG265" s="111"/>
      <c r="KH265" s="111"/>
      <c r="KI265" s="111"/>
      <c r="KJ265" s="111"/>
      <c r="KK265" s="111"/>
      <c r="KL265" s="111"/>
      <c r="KM265" s="111"/>
      <c r="KN265" s="111"/>
      <c r="KO265" s="111"/>
      <c r="KP265" s="111"/>
      <c r="KQ265" s="111"/>
      <c r="KR265" s="111"/>
      <c r="KS265" s="111"/>
      <c r="KT265" s="111"/>
      <c r="KU265" s="111"/>
      <c r="KV265" s="111"/>
      <c r="KW265" s="111"/>
      <c r="KX265" s="111"/>
      <c r="KY265" s="111"/>
      <c r="KZ265" s="111"/>
      <c r="LA265" s="111"/>
      <c r="LB265" s="111"/>
      <c r="LC265" s="111"/>
      <c r="LD265" s="111"/>
      <c r="LE265" s="111"/>
      <c r="LF265" s="111"/>
      <c r="LG265" s="111"/>
      <c r="LH265" s="111"/>
      <c r="LI265" s="111"/>
      <c r="LJ265" s="111"/>
      <c r="LK265" s="111"/>
      <c r="LL265" s="111"/>
      <c r="LM265" s="111"/>
      <c r="LN265" s="111"/>
      <c r="LO265" s="111"/>
      <c r="LP265" s="111"/>
      <c r="LQ265" s="111"/>
      <c r="LR265" s="111"/>
      <c r="LS265" s="111"/>
      <c r="LT265" s="111"/>
      <c r="LU265" s="111"/>
      <c r="LV265" s="111"/>
      <c r="LW265" s="111"/>
      <c r="LX265" s="111"/>
      <c r="LY265" s="111"/>
      <c r="LZ265" s="111"/>
      <c r="MA265" s="111"/>
      <c r="MB265" s="111"/>
      <c r="MC265" s="111"/>
      <c r="MD265" s="111"/>
      <c r="ME265" s="111"/>
      <c r="MF265" s="111"/>
      <c r="MG265" s="111"/>
      <c r="MH265" s="111"/>
      <c r="MI265" s="111"/>
      <c r="MJ265" s="111"/>
      <c r="MK265" s="111"/>
      <c r="ML265" s="111"/>
      <c r="MM265" s="111"/>
      <c r="MN265" s="111"/>
      <c r="MO265" s="111"/>
      <c r="MP265" s="111"/>
      <c r="MQ265" s="111"/>
      <c r="MR265" s="111"/>
      <c r="MS265" s="111"/>
      <c r="MT265" s="111"/>
      <c r="MU265" s="111"/>
      <c r="MV265" s="111"/>
      <c r="MW265" s="111"/>
      <c r="MX265" s="111"/>
      <c r="MY265" s="111"/>
      <c r="MZ265" s="111"/>
      <c r="NA265" s="111"/>
      <c r="NB265" s="111"/>
      <c r="NC265" s="111"/>
      <c r="ND265" s="111"/>
      <c r="NE265" s="111"/>
      <c r="NF265" s="111"/>
      <c r="NG265" s="111"/>
      <c r="NH265" s="111"/>
      <c r="NI265" s="111"/>
      <c r="NJ265" s="111"/>
      <c r="NK265" s="111"/>
      <c r="NL265" s="111"/>
      <c r="NM265" s="111"/>
      <c r="NN265" s="111"/>
      <c r="NO265" s="111"/>
      <c r="NP265" s="111"/>
      <c r="NQ265" s="111"/>
      <c r="NR265" s="111"/>
      <c r="NS265" s="111"/>
      <c r="NT265" s="111"/>
      <c r="NU265" s="111"/>
      <c r="NV265" s="111"/>
      <c r="NW265" s="111"/>
      <c r="NX265" s="111"/>
    </row>
    <row r="266" spans="1:388" s="135" customFormat="1" ht="12" customHeight="1" x14ac:dyDescent="0.2">
      <c r="A266" s="227" t="s">
        <v>115</v>
      </c>
      <c r="B266" s="38" t="s">
        <v>83</v>
      </c>
      <c r="C266" s="38" t="s">
        <v>439</v>
      </c>
      <c r="D266" s="38" t="s">
        <v>491</v>
      </c>
      <c r="E266" s="32">
        <v>366427.44</v>
      </c>
      <c r="F266" s="190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1"/>
      <c r="EW266" s="111"/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1"/>
      <c r="GA266" s="111"/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1"/>
      <c r="GN266" s="111"/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1"/>
      <c r="HD266" s="111"/>
      <c r="HE266" s="111"/>
      <c r="HF266" s="111"/>
      <c r="HG266" s="111"/>
      <c r="HH266" s="111"/>
      <c r="HI266" s="111"/>
      <c r="HJ266" s="111"/>
      <c r="HK266" s="111"/>
      <c r="HL266" s="111"/>
      <c r="HM266" s="111"/>
      <c r="HN266" s="111"/>
      <c r="HO266" s="111"/>
      <c r="HP266" s="111"/>
      <c r="HQ266" s="111"/>
      <c r="HR266" s="111"/>
      <c r="HS266" s="111"/>
      <c r="HT266" s="111"/>
      <c r="HU266" s="111"/>
      <c r="HV266" s="111"/>
      <c r="HW266" s="111"/>
      <c r="HX266" s="111"/>
      <c r="HY266" s="111"/>
      <c r="HZ266" s="111"/>
      <c r="IA266" s="111"/>
      <c r="IB266" s="111"/>
      <c r="IC266" s="111"/>
      <c r="ID266" s="111"/>
      <c r="IE266" s="111"/>
      <c r="IF266" s="111"/>
      <c r="IG266" s="111"/>
      <c r="IH266" s="111"/>
      <c r="II266" s="111"/>
      <c r="IJ266" s="111"/>
      <c r="IK266" s="111"/>
      <c r="IL266" s="111"/>
      <c r="IM266" s="111"/>
      <c r="IN266" s="111"/>
      <c r="IO266" s="111"/>
      <c r="IP266" s="111"/>
      <c r="IQ266" s="111"/>
      <c r="IR266" s="111"/>
      <c r="IS266" s="111"/>
      <c r="IT266" s="111"/>
      <c r="IU266" s="111"/>
      <c r="IV266" s="111"/>
      <c r="IW266" s="111"/>
      <c r="IX266" s="111"/>
      <c r="IY266" s="111"/>
      <c r="IZ266" s="111"/>
      <c r="JA266" s="111"/>
      <c r="JB266" s="111"/>
      <c r="JC266" s="111"/>
      <c r="JD266" s="111"/>
      <c r="JE266" s="111"/>
      <c r="JF266" s="111"/>
      <c r="JG266" s="111"/>
      <c r="JH266" s="111"/>
      <c r="JI266" s="111"/>
      <c r="JJ266" s="111"/>
      <c r="JK266" s="111"/>
      <c r="JL266" s="111"/>
      <c r="JM266" s="111"/>
      <c r="JN266" s="111"/>
      <c r="JO266" s="111"/>
      <c r="JP266" s="111"/>
      <c r="JQ266" s="111"/>
      <c r="JR266" s="111"/>
      <c r="JS266" s="111"/>
      <c r="JT266" s="111"/>
      <c r="JU266" s="111"/>
      <c r="JV266" s="111"/>
      <c r="JW266" s="111"/>
      <c r="JX266" s="111"/>
      <c r="JY266" s="111"/>
      <c r="JZ266" s="111"/>
      <c r="KA266" s="111"/>
      <c r="KB266" s="111"/>
      <c r="KC266" s="111"/>
      <c r="KD266" s="111"/>
      <c r="KE266" s="111"/>
      <c r="KF266" s="111"/>
      <c r="KG266" s="111"/>
      <c r="KH266" s="111"/>
      <c r="KI266" s="111"/>
      <c r="KJ266" s="111"/>
      <c r="KK266" s="111"/>
      <c r="KL266" s="111"/>
      <c r="KM266" s="111"/>
      <c r="KN266" s="111"/>
      <c r="KO266" s="111"/>
      <c r="KP266" s="111"/>
      <c r="KQ266" s="111"/>
      <c r="KR266" s="111"/>
      <c r="KS266" s="111"/>
      <c r="KT266" s="111"/>
      <c r="KU266" s="111"/>
      <c r="KV266" s="111"/>
      <c r="KW266" s="111"/>
      <c r="KX266" s="111"/>
      <c r="KY266" s="111"/>
      <c r="KZ266" s="111"/>
      <c r="LA266" s="111"/>
      <c r="LB266" s="111"/>
      <c r="LC266" s="111"/>
      <c r="LD266" s="111"/>
      <c r="LE266" s="111"/>
      <c r="LF266" s="111"/>
      <c r="LG266" s="111"/>
      <c r="LH266" s="111"/>
      <c r="LI266" s="111"/>
      <c r="LJ266" s="111"/>
      <c r="LK266" s="111"/>
      <c r="LL266" s="111"/>
      <c r="LM266" s="111"/>
      <c r="LN266" s="111"/>
      <c r="LO266" s="111"/>
      <c r="LP266" s="111"/>
      <c r="LQ266" s="111"/>
      <c r="LR266" s="111"/>
      <c r="LS266" s="111"/>
      <c r="LT266" s="111"/>
      <c r="LU266" s="111"/>
      <c r="LV266" s="111"/>
      <c r="LW266" s="111"/>
      <c r="LX266" s="111"/>
      <c r="LY266" s="111"/>
      <c r="LZ266" s="111"/>
      <c r="MA266" s="111"/>
      <c r="MB266" s="111"/>
      <c r="MC266" s="111"/>
      <c r="MD266" s="111"/>
      <c r="ME266" s="111"/>
      <c r="MF266" s="111"/>
      <c r="MG266" s="111"/>
      <c r="MH266" s="111"/>
      <c r="MI266" s="111"/>
      <c r="MJ266" s="111"/>
      <c r="MK266" s="111"/>
      <c r="ML266" s="111"/>
      <c r="MM266" s="111"/>
      <c r="MN266" s="111"/>
      <c r="MO266" s="111"/>
      <c r="MP266" s="111"/>
      <c r="MQ266" s="111"/>
      <c r="MR266" s="111"/>
      <c r="MS266" s="111"/>
      <c r="MT266" s="111"/>
      <c r="MU266" s="111"/>
      <c r="MV266" s="111"/>
      <c r="MW266" s="111"/>
      <c r="MX266" s="111"/>
      <c r="MY266" s="111"/>
      <c r="MZ266" s="111"/>
      <c r="NA266" s="111"/>
      <c r="NB266" s="111"/>
      <c r="NC266" s="111"/>
      <c r="ND266" s="111"/>
      <c r="NE266" s="111"/>
      <c r="NF266" s="111"/>
      <c r="NG266" s="111"/>
      <c r="NH266" s="111"/>
      <c r="NI266" s="111"/>
      <c r="NJ266" s="111"/>
      <c r="NK266" s="111"/>
      <c r="NL266" s="111"/>
      <c r="NM266" s="111"/>
      <c r="NN266" s="111"/>
      <c r="NO266" s="111"/>
      <c r="NP266" s="111"/>
      <c r="NQ266" s="111"/>
      <c r="NR266" s="111"/>
      <c r="NS266" s="111"/>
      <c r="NT266" s="111"/>
      <c r="NU266" s="111"/>
      <c r="NV266" s="111"/>
      <c r="NW266" s="111"/>
      <c r="NX266" s="111"/>
    </row>
    <row r="267" spans="1:388" s="135" customFormat="1" ht="12" customHeight="1" x14ac:dyDescent="0.2">
      <c r="A267" s="227" t="s">
        <v>112</v>
      </c>
      <c r="B267" s="38" t="s">
        <v>83</v>
      </c>
      <c r="C267" s="38" t="s">
        <v>440</v>
      </c>
      <c r="D267" s="38" t="s">
        <v>492</v>
      </c>
      <c r="E267" s="32">
        <v>202087.46</v>
      </c>
      <c r="F267" s="190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1"/>
      <c r="EW267" s="111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1"/>
      <c r="GA267" s="111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1"/>
      <c r="GN267" s="111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1"/>
      <c r="HD267" s="111"/>
      <c r="HE267" s="111"/>
      <c r="HF267" s="111"/>
      <c r="HG267" s="111"/>
      <c r="HH267" s="111"/>
      <c r="HI267" s="111"/>
      <c r="HJ267" s="111"/>
      <c r="HK267" s="111"/>
      <c r="HL267" s="111"/>
      <c r="HM267" s="111"/>
      <c r="HN267" s="111"/>
      <c r="HO267" s="111"/>
      <c r="HP267" s="111"/>
      <c r="HQ267" s="111"/>
      <c r="HR267" s="111"/>
      <c r="HS267" s="111"/>
      <c r="HT267" s="111"/>
      <c r="HU267" s="111"/>
      <c r="HV267" s="111"/>
      <c r="HW267" s="111"/>
      <c r="HX267" s="111"/>
      <c r="HY267" s="111"/>
      <c r="HZ267" s="111"/>
      <c r="IA267" s="111"/>
      <c r="IB267" s="111"/>
      <c r="IC267" s="111"/>
      <c r="ID267" s="111"/>
      <c r="IE267" s="111"/>
      <c r="IF267" s="111"/>
      <c r="IG267" s="111"/>
      <c r="IH267" s="111"/>
      <c r="II267" s="111"/>
      <c r="IJ267" s="111"/>
      <c r="IK267" s="111"/>
      <c r="IL267" s="111"/>
      <c r="IM267" s="111"/>
      <c r="IN267" s="111"/>
      <c r="IO267" s="111"/>
      <c r="IP267" s="111"/>
      <c r="IQ267" s="111"/>
      <c r="IR267" s="111"/>
      <c r="IS267" s="111"/>
      <c r="IT267" s="111"/>
      <c r="IU267" s="111"/>
      <c r="IV267" s="111"/>
      <c r="IW267" s="111"/>
      <c r="IX267" s="111"/>
      <c r="IY267" s="111"/>
      <c r="IZ267" s="111"/>
      <c r="JA267" s="111"/>
      <c r="JB267" s="111"/>
      <c r="JC267" s="111"/>
      <c r="JD267" s="111"/>
      <c r="JE267" s="111"/>
      <c r="JF267" s="111"/>
      <c r="JG267" s="111"/>
      <c r="JH267" s="111"/>
      <c r="JI267" s="111"/>
      <c r="JJ267" s="111"/>
      <c r="JK267" s="111"/>
      <c r="JL267" s="111"/>
      <c r="JM267" s="111"/>
      <c r="JN267" s="111"/>
      <c r="JO267" s="111"/>
      <c r="JP267" s="111"/>
      <c r="JQ267" s="111"/>
      <c r="JR267" s="111"/>
      <c r="JS267" s="111"/>
      <c r="JT267" s="111"/>
      <c r="JU267" s="111"/>
      <c r="JV267" s="111"/>
      <c r="JW267" s="111"/>
      <c r="JX267" s="111"/>
      <c r="JY267" s="111"/>
      <c r="JZ267" s="111"/>
      <c r="KA267" s="111"/>
      <c r="KB267" s="111"/>
      <c r="KC267" s="111"/>
      <c r="KD267" s="111"/>
      <c r="KE267" s="111"/>
      <c r="KF267" s="111"/>
      <c r="KG267" s="111"/>
      <c r="KH267" s="111"/>
      <c r="KI267" s="111"/>
      <c r="KJ267" s="111"/>
      <c r="KK267" s="111"/>
      <c r="KL267" s="111"/>
      <c r="KM267" s="111"/>
      <c r="KN267" s="111"/>
      <c r="KO267" s="111"/>
      <c r="KP267" s="111"/>
      <c r="KQ267" s="111"/>
      <c r="KR267" s="111"/>
      <c r="KS267" s="111"/>
      <c r="KT267" s="111"/>
      <c r="KU267" s="111"/>
      <c r="KV267" s="111"/>
      <c r="KW267" s="111"/>
      <c r="KX267" s="111"/>
      <c r="KY267" s="111"/>
      <c r="KZ267" s="111"/>
      <c r="LA267" s="111"/>
      <c r="LB267" s="111"/>
      <c r="LC267" s="111"/>
      <c r="LD267" s="111"/>
      <c r="LE267" s="111"/>
      <c r="LF267" s="111"/>
      <c r="LG267" s="111"/>
      <c r="LH267" s="111"/>
      <c r="LI267" s="111"/>
      <c r="LJ267" s="111"/>
      <c r="LK267" s="111"/>
      <c r="LL267" s="111"/>
      <c r="LM267" s="111"/>
      <c r="LN267" s="111"/>
      <c r="LO267" s="111"/>
      <c r="LP267" s="111"/>
      <c r="LQ267" s="111"/>
      <c r="LR267" s="111"/>
      <c r="LS267" s="111"/>
      <c r="LT267" s="111"/>
      <c r="LU267" s="111"/>
      <c r="LV267" s="111"/>
      <c r="LW267" s="111"/>
      <c r="LX267" s="111"/>
      <c r="LY267" s="111"/>
      <c r="LZ267" s="111"/>
      <c r="MA267" s="111"/>
      <c r="MB267" s="111"/>
      <c r="MC267" s="111"/>
      <c r="MD267" s="111"/>
      <c r="ME267" s="111"/>
      <c r="MF267" s="111"/>
      <c r="MG267" s="111"/>
      <c r="MH267" s="111"/>
      <c r="MI267" s="111"/>
      <c r="MJ267" s="111"/>
      <c r="MK267" s="111"/>
      <c r="ML267" s="111"/>
      <c r="MM267" s="111"/>
      <c r="MN267" s="111"/>
      <c r="MO267" s="111"/>
      <c r="MP267" s="111"/>
      <c r="MQ267" s="111"/>
      <c r="MR267" s="111"/>
      <c r="MS267" s="111"/>
      <c r="MT267" s="111"/>
      <c r="MU267" s="111"/>
      <c r="MV267" s="111"/>
      <c r="MW267" s="111"/>
      <c r="MX267" s="111"/>
      <c r="MY267" s="111"/>
      <c r="MZ267" s="111"/>
      <c r="NA267" s="111"/>
      <c r="NB267" s="111"/>
      <c r="NC267" s="111"/>
      <c r="ND267" s="111"/>
      <c r="NE267" s="111"/>
      <c r="NF267" s="111"/>
      <c r="NG267" s="111"/>
      <c r="NH267" s="111"/>
      <c r="NI267" s="111"/>
      <c r="NJ267" s="111"/>
      <c r="NK267" s="111"/>
      <c r="NL267" s="111"/>
      <c r="NM267" s="111"/>
      <c r="NN267" s="111"/>
      <c r="NO267" s="111"/>
      <c r="NP267" s="111"/>
      <c r="NQ267" s="111"/>
      <c r="NR267" s="111"/>
      <c r="NS267" s="111"/>
      <c r="NT267" s="111"/>
      <c r="NU267" s="111"/>
      <c r="NV267" s="111"/>
      <c r="NW267" s="111"/>
      <c r="NX267" s="111"/>
    </row>
    <row r="268" spans="1:388" s="135" customFormat="1" ht="12" customHeight="1" x14ac:dyDescent="0.2">
      <c r="A268" s="227" t="s">
        <v>397</v>
      </c>
      <c r="B268" s="38" t="s">
        <v>83</v>
      </c>
      <c r="C268" s="38" t="s">
        <v>441</v>
      </c>
      <c r="D268" s="38" t="s">
        <v>493</v>
      </c>
      <c r="E268" s="32">
        <v>214046.2</v>
      </c>
      <c r="F268" s="190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1"/>
      <c r="CN268" s="111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1"/>
      <c r="EP268" s="111"/>
      <c r="EQ268" s="111"/>
      <c r="ER268" s="111"/>
      <c r="ES268" s="111"/>
      <c r="ET268" s="111"/>
      <c r="EU268" s="111"/>
      <c r="EV268" s="111"/>
      <c r="EW268" s="111"/>
      <c r="EX268" s="111"/>
      <c r="EY268" s="111"/>
      <c r="EZ268" s="111"/>
      <c r="FA268" s="111"/>
      <c r="FB268" s="111"/>
      <c r="FC268" s="111"/>
      <c r="FD268" s="111"/>
      <c r="FE268" s="111"/>
      <c r="FF268" s="111"/>
      <c r="FG268" s="111"/>
      <c r="FH268" s="111"/>
      <c r="FI268" s="111"/>
      <c r="FJ268" s="111"/>
      <c r="FK268" s="111"/>
      <c r="FL268" s="111"/>
      <c r="FM268" s="111"/>
      <c r="FN268" s="111"/>
      <c r="FO268" s="111"/>
      <c r="FP268" s="111"/>
      <c r="FQ268" s="111"/>
      <c r="FR268" s="111"/>
      <c r="FS268" s="111"/>
      <c r="FT268" s="111"/>
      <c r="FU268" s="111"/>
      <c r="FV268" s="111"/>
      <c r="FW268" s="111"/>
      <c r="FX268" s="111"/>
      <c r="FY268" s="111"/>
      <c r="FZ268" s="111"/>
      <c r="GA268" s="111"/>
      <c r="GB268" s="111"/>
      <c r="GC268" s="111"/>
      <c r="GD268" s="111"/>
      <c r="GE268" s="111"/>
      <c r="GF268" s="111"/>
      <c r="GG268" s="111"/>
      <c r="GH268" s="111"/>
      <c r="GI268" s="111"/>
      <c r="GJ268" s="111"/>
      <c r="GK268" s="111"/>
      <c r="GL268" s="111"/>
      <c r="GM268" s="111"/>
      <c r="GN268" s="111"/>
      <c r="GO268" s="111"/>
      <c r="GP268" s="111"/>
      <c r="GQ268" s="111"/>
      <c r="GR268" s="111"/>
      <c r="GS268" s="111"/>
      <c r="GT268" s="111"/>
      <c r="GU268" s="111"/>
      <c r="GV268" s="111"/>
      <c r="GW268" s="111"/>
      <c r="GX268" s="111"/>
      <c r="GY268" s="111"/>
      <c r="GZ268" s="111"/>
      <c r="HA268" s="111"/>
      <c r="HB268" s="111"/>
      <c r="HC268" s="111"/>
      <c r="HD268" s="111"/>
      <c r="HE268" s="111"/>
      <c r="HF268" s="111"/>
      <c r="HG268" s="111"/>
      <c r="HH268" s="111"/>
      <c r="HI268" s="111"/>
      <c r="HJ268" s="111"/>
      <c r="HK268" s="111"/>
      <c r="HL268" s="111"/>
      <c r="HM268" s="111"/>
      <c r="HN268" s="111"/>
      <c r="HO268" s="111"/>
      <c r="HP268" s="111"/>
      <c r="HQ268" s="111"/>
      <c r="HR268" s="111"/>
      <c r="HS268" s="111"/>
      <c r="HT268" s="111"/>
      <c r="HU268" s="111"/>
      <c r="HV268" s="111"/>
      <c r="HW268" s="111"/>
      <c r="HX268" s="111"/>
      <c r="HY268" s="111"/>
      <c r="HZ268" s="111"/>
      <c r="IA268" s="111"/>
      <c r="IB268" s="111"/>
      <c r="IC268" s="111"/>
      <c r="ID268" s="111"/>
      <c r="IE268" s="111"/>
      <c r="IF268" s="111"/>
      <c r="IG268" s="111"/>
      <c r="IH268" s="111"/>
      <c r="II268" s="111"/>
      <c r="IJ268" s="111"/>
      <c r="IK268" s="111"/>
      <c r="IL268" s="111"/>
      <c r="IM268" s="111"/>
      <c r="IN268" s="111"/>
      <c r="IO268" s="111"/>
      <c r="IP268" s="111"/>
      <c r="IQ268" s="111"/>
      <c r="IR268" s="111"/>
      <c r="IS268" s="111"/>
      <c r="IT268" s="111"/>
      <c r="IU268" s="111"/>
      <c r="IV268" s="111"/>
      <c r="IW268" s="111"/>
      <c r="IX268" s="111"/>
      <c r="IY268" s="111"/>
      <c r="IZ268" s="111"/>
      <c r="JA268" s="111"/>
      <c r="JB268" s="111"/>
      <c r="JC268" s="111"/>
      <c r="JD268" s="111"/>
      <c r="JE268" s="111"/>
      <c r="JF268" s="111"/>
      <c r="JG268" s="111"/>
      <c r="JH268" s="111"/>
      <c r="JI268" s="111"/>
      <c r="JJ268" s="111"/>
      <c r="JK268" s="111"/>
      <c r="JL268" s="111"/>
      <c r="JM268" s="111"/>
      <c r="JN268" s="111"/>
      <c r="JO268" s="111"/>
      <c r="JP268" s="111"/>
      <c r="JQ268" s="111"/>
      <c r="JR268" s="111"/>
      <c r="JS268" s="111"/>
      <c r="JT268" s="111"/>
      <c r="JU268" s="111"/>
      <c r="JV268" s="111"/>
      <c r="JW268" s="111"/>
      <c r="JX268" s="111"/>
      <c r="JY268" s="111"/>
      <c r="JZ268" s="111"/>
      <c r="KA268" s="111"/>
      <c r="KB268" s="111"/>
      <c r="KC268" s="111"/>
      <c r="KD268" s="111"/>
      <c r="KE268" s="111"/>
      <c r="KF268" s="111"/>
      <c r="KG268" s="111"/>
      <c r="KH268" s="111"/>
      <c r="KI268" s="111"/>
      <c r="KJ268" s="111"/>
      <c r="KK268" s="111"/>
      <c r="KL268" s="111"/>
      <c r="KM268" s="111"/>
      <c r="KN268" s="111"/>
      <c r="KO268" s="111"/>
      <c r="KP268" s="111"/>
      <c r="KQ268" s="111"/>
      <c r="KR268" s="111"/>
      <c r="KS268" s="111"/>
      <c r="KT268" s="111"/>
      <c r="KU268" s="111"/>
      <c r="KV268" s="111"/>
      <c r="KW268" s="111"/>
      <c r="KX268" s="111"/>
      <c r="KY268" s="111"/>
      <c r="KZ268" s="111"/>
      <c r="LA268" s="111"/>
      <c r="LB268" s="111"/>
      <c r="LC268" s="111"/>
      <c r="LD268" s="111"/>
      <c r="LE268" s="111"/>
      <c r="LF268" s="111"/>
      <c r="LG268" s="111"/>
      <c r="LH268" s="111"/>
      <c r="LI268" s="111"/>
      <c r="LJ268" s="111"/>
      <c r="LK268" s="111"/>
      <c r="LL268" s="111"/>
      <c r="LM268" s="111"/>
      <c r="LN268" s="111"/>
      <c r="LO268" s="111"/>
      <c r="LP268" s="111"/>
      <c r="LQ268" s="111"/>
      <c r="LR268" s="111"/>
      <c r="LS268" s="111"/>
      <c r="LT268" s="111"/>
      <c r="LU268" s="111"/>
      <c r="LV268" s="111"/>
      <c r="LW268" s="111"/>
      <c r="LX268" s="111"/>
      <c r="LY268" s="111"/>
      <c r="LZ268" s="111"/>
      <c r="MA268" s="111"/>
      <c r="MB268" s="111"/>
      <c r="MC268" s="111"/>
      <c r="MD268" s="111"/>
      <c r="ME268" s="111"/>
      <c r="MF268" s="111"/>
      <c r="MG268" s="111"/>
      <c r="MH268" s="111"/>
      <c r="MI268" s="111"/>
      <c r="MJ268" s="111"/>
      <c r="MK268" s="111"/>
      <c r="ML268" s="111"/>
      <c r="MM268" s="111"/>
      <c r="MN268" s="111"/>
      <c r="MO268" s="111"/>
      <c r="MP268" s="111"/>
      <c r="MQ268" s="111"/>
      <c r="MR268" s="111"/>
      <c r="MS268" s="111"/>
      <c r="MT268" s="111"/>
      <c r="MU268" s="111"/>
      <c r="MV268" s="111"/>
      <c r="MW268" s="111"/>
      <c r="MX268" s="111"/>
      <c r="MY268" s="111"/>
      <c r="MZ268" s="111"/>
      <c r="NA268" s="111"/>
      <c r="NB268" s="111"/>
      <c r="NC268" s="111"/>
      <c r="ND268" s="111"/>
      <c r="NE268" s="111"/>
      <c r="NF268" s="111"/>
      <c r="NG268" s="111"/>
      <c r="NH268" s="111"/>
      <c r="NI268" s="111"/>
      <c r="NJ268" s="111"/>
      <c r="NK268" s="111"/>
      <c r="NL268" s="111"/>
      <c r="NM268" s="111"/>
      <c r="NN268" s="111"/>
      <c r="NO268" s="111"/>
      <c r="NP268" s="111"/>
      <c r="NQ268" s="111"/>
      <c r="NR268" s="111"/>
      <c r="NS268" s="111"/>
      <c r="NT268" s="111"/>
      <c r="NU268" s="111"/>
      <c r="NV268" s="111"/>
      <c r="NW268" s="111"/>
      <c r="NX268" s="111"/>
    </row>
    <row r="269" spans="1:388" s="135" customFormat="1" ht="12" customHeight="1" x14ac:dyDescent="0.2">
      <c r="A269" s="227" t="s">
        <v>41</v>
      </c>
      <c r="B269" s="38" t="s">
        <v>83</v>
      </c>
      <c r="C269" s="38" t="s">
        <v>442</v>
      </c>
      <c r="D269" s="38" t="s">
        <v>494</v>
      </c>
      <c r="E269" s="32">
        <v>178696.22</v>
      </c>
      <c r="F269" s="190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1"/>
      <c r="CN269" s="111"/>
      <c r="CO269" s="111"/>
      <c r="CP269" s="111"/>
      <c r="CQ269" s="111"/>
      <c r="CR269" s="111"/>
      <c r="CS269" s="111"/>
      <c r="CT269" s="111"/>
      <c r="CU269" s="111"/>
      <c r="CV269" s="111"/>
      <c r="CW269" s="111"/>
      <c r="CX269" s="111"/>
      <c r="CY269" s="111"/>
      <c r="CZ269" s="111"/>
      <c r="DA269" s="111"/>
      <c r="DB269" s="111"/>
      <c r="DC269" s="111"/>
      <c r="DD269" s="111"/>
      <c r="DE269" s="111"/>
      <c r="DF269" s="111"/>
      <c r="DG269" s="111"/>
      <c r="DH269" s="111"/>
      <c r="DI269" s="111"/>
      <c r="DJ269" s="111"/>
      <c r="DK269" s="111"/>
      <c r="DL269" s="111"/>
      <c r="DM269" s="111"/>
      <c r="DN269" s="111"/>
      <c r="DO269" s="111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1"/>
      <c r="EP269" s="111"/>
      <c r="EQ269" s="111"/>
      <c r="ER269" s="111"/>
      <c r="ES269" s="111"/>
      <c r="ET269" s="111"/>
      <c r="EU269" s="111"/>
      <c r="EV269" s="111"/>
      <c r="EW269" s="111"/>
      <c r="EX269" s="111"/>
      <c r="EY269" s="111"/>
      <c r="EZ269" s="111"/>
      <c r="FA269" s="111"/>
      <c r="FB269" s="111"/>
      <c r="FC269" s="111"/>
      <c r="FD269" s="111"/>
      <c r="FE269" s="111"/>
      <c r="FF269" s="111"/>
      <c r="FG269" s="111"/>
      <c r="FH269" s="111"/>
      <c r="FI269" s="111"/>
      <c r="FJ269" s="111"/>
      <c r="FK269" s="111"/>
      <c r="FL269" s="111"/>
      <c r="FM269" s="111"/>
      <c r="FN269" s="111"/>
      <c r="FO269" s="111"/>
      <c r="FP269" s="111"/>
      <c r="FQ269" s="111"/>
      <c r="FR269" s="111"/>
      <c r="FS269" s="111"/>
      <c r="FT269" s="111"/>
      <c r="FU269" s="111"/>
      <c r="FV269" s="111"/>
      <c r="FW269" s="111"/>
      <c r="FX269" s="111"/>
      <c r="FY269" s="111"/>
      <c r="FZ269" s="111"/>
      <c r="GA269" s="111"/>
      <c r="GB269" s="111"/>
      <c r="GC269" s="111"/>
      <c r="GD269" s="111"/>
      <c r="GE269" s="111"/>
      <c r="GF269" s="111"/>
      <c r="GG269" s="111"/>
      <c r="GH269" s="111"/>
      <c r="GI269" s="111"/>
      <c r="GJ269" s="111"/>
      <c r="GK269" s="111"/>
      <c r="GL269" s="111"/>
      <c r="GM269" s="111"/>
      <c r="GN269" s="111"/>
      <c r="GO269" s="111"/>
      <c r="GP269" s="111"/>
      <c r="GQ269" s="111"/>
      <c r="GR269" s="111"/>
      <c r="GS269" s="111"/>
      <c r="GT269" s="111"/>
      <c r="GU269" s="111"/>
      <c r="GV269" s="111"/>
      <c r="GW269" s="111"/>
      <c r="GX269" s="111"/>
      <c r="GY269" s="111"/>
      <c r="GZ269" s="111"/>
      <c r="HA269" s="111"/>
      <c r="HB269" s="111"/>
      <c r="HC269" s="111"/>
      <c r="HD269" s="111"/>
      <c r="HE269" s="111"/>
      <c r="HF269" s="111"/>
      <c r="HG269" s="111"/>
      <c r="HH269" s="111"/>
      <c r="HI269" s="111"/>
      <c r="HJ269" s="111"/>
      <c r="HK269" s="111"/>
      <c r="HL269" s="111"/>
      <c r="HM269" s="111"/>
      <c r="HN269" s="111"/>
      <c r="HO269" s="111"/>
      <c r="HP269" s="111"/>
      <c r="HQ269" s="111"/>
      <c r="HR269" s="111"/>
      <c r="HS269" s="111"/>
      <c r="HT269" s="111"/>
      <c r="HU269" s="111"/>
      <c r="HV269" s="111"/>
      <c r="HW269" s="111"/>
      <c r="HX269" s="111"/>
      <c r="HY269" s="111"/>
      <c r="HZ269" s="111"/>
      <c r="IA269" s="111"/>
      <c r="IB269" s="111"/>
      <c r="IC269" s="111"/>
      <c r="ID269" s="111"/>
      <c r="IE269" s="111"/>
      <c r="IF269" s="111"/>
      <c r="IG269" s="111"/>
      <c r="IH269" s="111"/>
      <c r="II269" s="111"/>
      <c r="IJ269" s="111"/>
      <c r="IK269" s="111"/>
      <c r="IL269" s="111"/>
      <c r="IM269" s="111"/>
      <c r="IN269" s="111"/>
      <c r="IO269" s="111"/>
      <c r="IP269" s="111"/>
      <c r="IQ269" s="111"/>
      <c r="IR269" s="111"/>
      <c r="IS269" s="111"/>
      <c r="IT269" s="111"/>
      <c r="IU269" s="111"/>
      <c r="IV269" s="111"/>
      <c r="IW269" s="111"/>
      <c r="IX269" s="111"/>
      <c r="IY269" s="111"/>
      <c r="IZ269" s="111"/>
      <c r="JA269" s="111"/>
      <c r="JB269" s="111"/>
      <c r="JC269" s="111"/>
      <c r="JD269" s="111"/>
      <c r="JE269" s="111"/>
      <c r="JF269" s="111"/>
      <c r="JG269" s="111"/>
      <c r="JH269" s="111"/>
      <c r="JI269" s="111"/>
      <c r="JJ269" s="111"/>
      <c r="JK269" s="111"/>
      <c r="JL269" s="111"/>
      <c r="JM269" s="111"/>
      <c r="JN269" s="111"/>
      <c r="JO269" s="111"/>
      <c r="JP269" s="111"/>
      <c r="JQ269" s="111"/>
      <c r="JR269" s="111"/>
      <c r="JS269" s="111"/>
      <c r="JT269" s="111"/>
      <c r="JU269" s="111"/>
      <c r="JV269" s="111"/>
      <c r="JW269" s="111"/>
      <c r="JX269" s="111"/>
      <c r="JY269" s="111"/>
      <c r="JZ269" s="111"/>
      <c r="KA269" s="111"/>
      <c r="KB269" s="111"/>
      <c r="KC269" s="111"/>
      <c r="KD269" s="111"/>
      <c r="KE269" s="111"/>
      <c r="KF269" s="111"/>
      <c r="KG269" s="111"/>
      <c r="KH269" s="111"/>
      <c r="KI269" s="111"/>
      <c r="KJ269" s="111"/>
      <c r="KK269" s="111"/>
      <c r="KL269" s="111"/>
      <c r="KM269" s="111"/>
      <c r="KN269" s="111"/>
      <c r="KO269" s="111"/>
      <c r="KP269" s="111"/>
      <c r="KQ269" s="111"/>
      <c r="KR269" s="111"/>
      <c r="KS269" s="111"/>
      <c r="KT269" s="111"/>
      <c r="KU269" s="111"/>
      <c r="KV269" s="111"/>
      <c r="KW269" s="111"/>
      <c r="KX269" s="111"/>
      <c r="KY269" s="111"/>
      <c r="KZ269" s="111"/>
      <c r="LA269" s="111"/>
      <c r="LB269" s="111"/>
      <c r="LC269" s="111"/>
      <c r="LD269" s="111"/>
      <c r="LE269" s="111"/>
      <c r="LF269" s="111"/>
      <c r="LG269" s="111"/>
      <c r="LH269" s="111"/>
      <c r="LI269" s="111"/>
      <c r="LJ269" s="111"/>
      <c r="LK269" s="111"/>
      <c r="LL269" s="111"/>
      <c r="LM269" s="111"/>
      <c r="LN269" s="111"/>
      <c r="LO269" s="111"/>
      <c r="LP269" s="111"/>
      <c r="LQ269" s="111"/>
      <c r="LR269" s="111"/>
      <c r="LS269" s="111"/>
      <c r="LT269" s="111"/>
      <c r="LU269" s="111"/>
      <c r="LV269" s="111"/>
      <c r="LW269" s="111"/>
      <c r="LX269" s="111"/>
      <c r="LY269" s="111"/>
      <c r="LZ269" s="111"/>
      <c r="MA269" s="111"/>
      <c r="MB269" s="111"/>
      <c r="MC269" s="111"/>
      <c r="MD269" s="111"/>
      <c r="ME269" s="111"/>
      <c r="MF269" s="111"/>
      <c r="MG269" s="111"/>
      <c r="MH269" s="111"/>
      <c r="MI269" s="111"/>
      <c r="MJ269" s="111"/>
      <c r="MK269" s="111"/>
      <c r="ML269" s="111"/>
      <c r="MM269" s="111"/>
      <c r="MN269" s="111"/>
      <c r="MO269" s="111"/>
      <c r="MP269" s="111"/>
      <c r="MQ269" s="111"/>
      <c r="MR269" s="111"/>
      <c r="MS269" s="111"/>
      <c r="MT269" s="111"/>
      <c r="MU269" s="111"/>
      <c r="MV269" s="111"/>
      <c r="MW269" s="111"/>
      <c r="MX269" s="111"/>
      <c r="MY269" s="111"/>
      <c r="MZ269" s="111"/>
      <c r="NA269" s="111"/>
      <c r="NB269" s="111"/>
      <c r="NC269" s="111"/>
      <c r="ND269" s="111"/>
      <c r="NE269" s="111"/>
      <c r="NF269" s="111"/>
      <c r="NG269" s="111"/>
      <c r="NH269" s="111"/>
      <c r="NI269" s="111"/>
      <c r="NJ269" s="111"/>
      <c r="NK269" s="111"/>
      <c r="NL269" s="111"/>
      <c r="NM269" s="111"/>
      <c r="NN269" s="111"/>
      <c r="NO269" s="111"/>
      <c r="NP269" s="111"/>
      <c r="NQ269" s="111"/>
      <c r="NR269" s="111"/>
      <c r="NS269" s="111"/>
      <c r="NT269" s="111"/>
      <c r="NU269" s="111"/>
      <c r="NV269" s="111"/>
      <c r="NW269" s="111"/>
      <c r="NX269" s="111"/>
    </row>
    <row r="270" spans="1:388" s="135" customFormat="1" ht="12" customHeight="1" x14ac:dyDescent="0.2">
      <c r="A270" s="227" t="s">
        <v>167</v>
      </c>
      <c r="B270" s="38" t="s">
        <v>83</v>
      </c>
      <c r="C270" s="38" t="s">
        <v>443</v>
      </c>
      <c r="D270" s="38" t="s">
        <v>495</v>
      </c>
      <c r="E270" s="32">
        <v>243493</v>
      </c>
      <c r="F270" s="190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  <c r="CI270" s="111"/>
      <c r="CJ270" s="111"/>
      <c r="CK270" s="111"/>
      <c r="CL270" s="111"/>
      <c r="CM270" s="111"/>
      <c r="CN270" s="111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1"/>
      <c r="EY270" s="111"/>
      <c r="EZ270" s="111"/>
      <c r="FA270" s="111"/>
      <c r="FB270" s="111"/>
      <c r="FC270" s="111"/>
      <c r="FD270" s="111"/>
      <c r="FE270" s="111"/>
      <c r="FF270" s="111"/>
      <c r="FG270" s="111"/>
      <c r="FH270" s="111"/>
      <c r="FI270" s="111"/>
      <c r="FJ270" s="111"/>
      <c r="FK270" s="111"/>
      <c r="FL270" s="111"/>
      <c r="FM270" s="111"/>
      <c r="FN270" s="111"/>
      <c r="FO270" s="111"/>
      <c r="FP270" s="111"/>
      <c r="FQ270" s="111"/>
      <c r="FR270" s="111"/>
      <c r="FS270" s="111"/>
      <c r="FT270" s="111"/>
      <c r="FU270" s="111"/>
      <c r="FV270" s="111"/>
      <c r="FW270" s="111"/>
      <c r="FX270" s="111"/>
      <c r="FY270" s="111"/>
      <c r="FZ270" s="111"/>
      <c r="GA270" s="111"/>
      <c r="GB270" s="111"/>
      <c r="GC270" s="111"/>
      <c r="GD270" s="111"/>
      <c r="GE270" s="111"/>
      <c r="GF270" s="111"/>
      <c r="GG270" s="111"/>
      <c r="GH270" s="111"/>
      <c r="GI270" s="111"/>
      <c r="GJ270" s="111"/>
      <c r="GK270" s="111"/>
      <c r="GL270" s="111"/>
      <c r="GM270" s="111"/>
      <c r="GN270" s="111"/>
      <c r="GO270" s="111"/>
      <c r="GP270" s="111"/>
      <c r="GQ270" s="111"/>
      <c r="GR270" s="111"/>
      <c r="GS270" s="111"/>
      <c r="GT270" s="111"/>
      <c r="GU270" s="111"/>
      <c r="GV270" s="111"/>
      <c r="GW270" s="111"/>
      <c r="GX270" s="111"/>
      <c r="GY270" s="111"/>
      <c r="GZ270" s="111"/>
      <c r="HA270" s="111"/>
      <c r="HB270" s="111"/>
      <c r="HC270" s="111"/>
      <c r="HD270" s="111"/>
      <c r="HE270" s="111"/>
      <c r="HF270" s="111"/>
      <c r="HG270" s="111"/>
      <c r="HH270" s="111"/>
      <c r="HI270" s="111"/>
      <c r="HJ270" s="111"/>
      <c r="HK270" s="111"/>
      <c r="HL270" s="111"/>
      <c r="HM270" s="111"/>
      <c r="HN270" s="111"/>
      <c r="HO270" s="111"/>
      <c r="HP270" s="111"/>
      <c r="HQ270" s="111"/>
      <c r="HR270" s="111"/>
      <c r="HS270" s="111"/>
      <c r="HT270" s="111"/>
      <c r="HU270" s="111"/>
      <c r="HV270" s="111"/>
      <c r="HW270" s="111"/>
      <c r="HX270" s="111"/>
      <c r="HY270" s="111"/>
      <c r="HZ270" s="111"/>
      <c r="IA270" s="111"/>
      <c r="IB270" s="111"/>
      <c r="IC270" s="111"/>
      <c r="ID270" s="111"/>
      <c r="IE270" s="111"/>
      <c r="IF270" s="111"/>
      <c r="IG270" s="111"/>
      <c r="IH270" s="111"/>
      <c r="II270" s="111"/>
      <c r="IJ270" s="111"/>
      <c r="IK270" s="111"/>
      <c r="IL270" s="111"/>
      <c r="IM270" s="111"/>
      <c r="IN270" s="111"/>
      <c r="IO270" s="111"/>
      <c r="IP270" s="111"/>
      <c r="IQ270" s="111"/>
      <c r="IR270" s="111"/>
      <c r="IS270" s="111"/>
      <c r="IT270" s="111"/>
      <c r="IU270" s="111"/>
      <c r="IV270" s="111"/>
      <c r="IW270" s="111"/>
      <c r="IX270" s="111"/>
      <c r="IY270" s="111"/>
      <c r="IZ270" s="111"/>
      <c r="JA270" s="111"/>
      <c r="JB270" s="111"/>
      <c r="JC270" s="111"/>
      <c r="JD270" s="111"/>
      <c r="JE270" s="111"/>
      <c r="JF270" s="111"/>
      <c r="JG270" s="111"/>
      <c r="JH270" s="111"/>
      <c r="JI270" s="111"/>
      <c r="JJ270" s="111"/>
      <c r="JK270" s="111"/>
      <c r="JL270" s="111"/>
      <c r="JM270" s="111"/>
      <c r="JN270" s="111"/>
      <c r="JO270" s="111"/>
      <c r="JP270" s="111"/>
      <c r="JQ270" s="111"/>
      <c r="JR270" s="111"/>
      <c r="JS270" s="111"/>
      <c r="JT270" s="111"/>
      <c r="JU270" s="111"/>
      <c r="JV270" s="111"/>
      <c r="JW270" s="111"/>
      <c r="JX270" s="111"/>
      <c r="JY270" s="111"/>
      <c r="JZ270" s="111"/>
      <c r="KA270" s="111"/>
      <c r="KB270" s="111"/>
      <c r="KC270" s="111"/>
      <c r="KD270" s="111"/>
      <c r="KE270" s="111"/>
      <c r="KF270" s="111"/>
      <c r="KG270" s="111"/>
      <c r="KH270" s="111"/>
      <c r="KI270" s="111"/>
      <c r="KJ270" s="111"/>
      <c r="KK270" s="111"/>
      <c r="KL270" s="111"/>
      <c r="KM270" s="111"/>
      <c r="KN270" s="111"/>
      <c r="KO270" s="111"/>
      <c r="KP270" s="111"/>
      <c r="KQ270" s="111"/>
      <c r="KR270" s="111"/>
      <c r="KS270" s="111"/>
      <c r="KT270" s="111"/>
      <c r="KU270" s="111"/>
      <c r="KV270" s="111"/>
      <c r="KW270" s="111"/>
      <c r="KX270" s="111"/>
      <c r="KY270" s="111"/>
      <c r="KZ270" s="111"/>
      <c r="LA270" s="111"/>
      <c r="LB270" s="111"/>
      <c r="LC270" s="111"/>
      <c r="LD270" s="111"/>
      <c r="LE270" s="111"/>
      <c r="LF270" s="111"/>
      <c r="LG270" s="111"/>
      <c r="LH270" s="111"/>
      <c r="LI270" s="111"/>
      <c r="LJ270" s="111"/>
      <c r="LK270" s="111"/>
      <c r="LL270" s="111"/>
      <c r="LM270" s="111"/>
      <c r="LN270" s="111"/>
      <c r="LO270" s="111"/>
      <c r="LP270" s="111"/>
      <c r="LQ270" s="111"/>
      <c r="LR270" s="111"/>
      <c r="LS270" s="111"/>
      <c r="LT270" s="111"/>
      <c r="LU270" s="111"/>
      <c r="LV270" s="111"/>
      <c r="LW270" s="111"/>
      <c r="LX270" s="111"/>
      <c r="LY270" s="111"/>
      <c r="LZ270" s="111"/>
      <c r="MA270" s="111"/>
      <c r="MB270" s="111"/>
      <c r="MC270" s="111"/>
      <c r="MD270" s="111"/>
      <c r="ME270" s="111"/>
      <c r="MF270" s="111"/>
      <c r="MG270" s="111"/>
      <c r="MH270" s="111"/>
      <c r="MI270" s="111"/>
      <c r="MJ270" s="111"/>
      <c r="MK270" s="111"/>
      <c r="ML270" s="111"/>
      <c r="MM270" s="111"/>
      <c r="MN270" s="111"/>
      <c r="MO270" s="111"/>
      <c r="MP270" s="111"/>
      <c r="MQ270" s="111"/>
      <c r="MR270" s="111"/>
      <c r="MS270" s="111"/>
      <c r="MT270" s="111"/>
      <c r="MU270" s="111"/>
      <c r="MV270" s="111"/>
      <c r="MW270" s="111"/>
      <c r="MX270" s="111"/>
      <c r="MY270" s="111"/>
      <c r="MZ270" s="111"/>
      <c r="NA270" s="111"/>
      <c r="NB270" s="111"/>
      <c r="NC270" s="111"/>
      <c r="ND270" s="111"/>
      <c r="NE270" s="111"/>
      <c r="NF270" s="111"/>
      <c r="NG270" s="111"/>
      <c r="NH270" s="111"/>
      <c r="NI270" s="111"/>
      <c r="NJ270" s="111"/>
      <c r="NK270" s="111"/>
      <c r="NL270" s="111"/>
      <c r="NM270" s="111"/>
      <c r="NN270" s="111"/>
      <c r="NO270" s="111"/>
      <c r="NP270" s="111"/>
      <c r="NQ270" s="111"/>
      <c r="NR270" s="111"/>
      <c r="NS270" s="111"/>
      <c r="NT270" s="111"/>
      <c r="NU270" s="111"/>
      <c r="NV270" s="111"/>
      <c r="NW270" s="111"/>
      <c r="NX270" s="111"/>
    </row>
    <row r="271" spans="1:388" s="135" customFormat="1" ht="12" customHeight="1" x14ac:dyDescent="0.2">
      <c r="A271" s="227" t="s">
        <v>398</v>
      </c>
      <c r="B271" s="38" t="s">
        <v>83</v>
      </c>
      <c r="C271" s="38" t="s">
        <v>444</v>
      </c>
      <c r="D271" s="38" t="s">
        <v>496</v>
      </c>
      <c r="E271" s="32">
        <v>233779.13</v>
      </c>
      <c r="F271" s="190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1"/>
      <c r="CN271" s="111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1"/>
      <c r="GM271" s="111"/>
      <c r="GN271" s="111"/>
      <c r="GO271" s="111"/>
      <c r="GP271" s="111"/>
      <c r="GQ271" s="111"/>
      <c r="GR271" s="111"/>
      <c r="GS271" s="111"/>
      <c r="GT271" s="111"/>
      <c r="GU271" s="111"/>
      <c r="GV271" s="111"/>
      <c r="GW271" s="111"/>
      <c r="GX271" s="111"/>
      <c r="GY271" s="111"/>
      <c r="GZ271" s="111"/>
      <c r="HA271" s="111"/>
      <c r="HB271" s="111"/>
      <c r="HC271" s="111"/>
      <c r="HD271" s="111"/>
      <c r="HE271" s="111"/>
      <c r="HF271" s="111"/>
      <c r="HG271" s="111"/>
      <c r="HH271" s="111"/>
      <c r="HI271" s="111"/>
      <c r="HJ271" s="111"/>
      <c r="HK271" s="111"/>
      <c r="HL271" s="111"/>
      <c r="HM271" s="111"/>
      <c r="HN271" s="111"/>
      <c r="HO271" s="111"/>
      <c r="HP271" s="111"/>
      <c r="HQ271" s="111"/>
      <c r="HR271" s="111"/>
      <c r="HS271" s="111"/>
      <c r="HT271" s="111"/>
      <c r="HU271" s="111"/>
      <c r="HV271" s="111"/>
      <c r="HW271" s="111"/>
      <c r="HX271" s="111"/>
      <c r="HY271" s="111"/>
      <c r="HZ271" s="111"/>
      <c r="IA271" s="111"/>
      <c r="IB271" s="111"/>
      <c r="IC271" s="111"/>
      <c r="ID271" s="111"/>
      <c r="IE271" s="111"/>
      <c r="IF271" s="111"/>
      <c r="IG271" s="111"/>
      <c r="IH271" s="111"/>
      <c r="II271" s="111"/>
      <c r="IJ271" s="111"/>
      <c r="IK271" s="111"/>
      <c r="IL271" s="111"/>
      <c r="IM271" s="111"/>
      <c r="IN271" s="111"/>
      <c r="IO271" s="111"/>
      <c r="IP271" s="111"/>
      <c r="IQ271" s="111"/>
      <c r="IR271" s="111"/>
      <c r="IS271" s="111"/>
      <c r="IT271" s="111"/>
      <c r="IU271" s="111"/>
      <c r="IV271" s="111"/>
      <c r="IW271" s="111"/>
      <c r="IX271" s="111"/>
      <c r="IY271" s="111"/>
      <c r="IZ271" s="111"/>
      <c r="JA271" s="111"/>
      <c r="JB271" s="111"/>
      <c r="JC271" s="111"/>
      <c r="JD271" s="111"/>
      <c r="JE271" s="111"/>
      <c r="JF271" s="111"/>
      <c r="JG271" s="111"/>
      <c r="JH271" s="111"/>
      <c r="JI271" s="111"/>
      <c r="JJ271" s="111"/>
      <c r="JK271" s="111"/>
      <c r="JL271" s="111"/>
      <c r="JM271" s="111"/>
      <c r="JN271" s="111"/>
      <c r="JO271" s="111"/>
      <c r="JP271" s="111"/>
      <c r="JQ271" s="111"/>
      <c r="JR271" s="111"/>
      <c r="JS271" s="111"/>
      <c r="JT271" s="111"/>
      <c r="JU271" s="111"/>
      <c r="JV271" s="111"/>
      <c r="JW271" s="111"/>
      <c r="JX271" s="111"/>
      <c r="JY271" s="111"/>
      <c r="JZ271" s="111"/>
      <c r="KA271" s="111"/>
      <c r="KB271" s="111"/>
      <c r="KC271" s="111"/>
      <c r="KD271" s="111"/>
      <c r="KE271" s="111"/>
      <c r="KF271" s="111"/>
      <c r="KG271" s="111"/>
      <c r="KH271" s="111"/>
      <c r="KI271" s="111"/>
      <c r="KJ271" s="111"/>
      <c r="KK271" s="111"/>
      <c r="KL271" s="111"/>
      <c r="KM271" s="111"/>
      <c r="KN271" s="111"/>
      <c r="KO271" s="111"/>
      <c r="KP271" s="111"/>
      <c r="KQ271" s="111"/>
      <c r="KR271" s="111"/>
      <c r="KS271" s="111"/>
      <c r="KT271" s="111"/>
      <c r="KU271" s="111"/>
      <c r="KV271" s="111"/>
      <c r="KW271" s="111"/>
      <c r="KX271" s="111"/>
      <c r="KY271" s="111"/>
      <c r="KZ271" s="111"/>
      <c r="LA271" s="111"/>
      <c r="LB271" s="111"/>
      <c r="LC271" s="111"/>
      <c r="LD271" s="111"/>
      <c r="LE271" s="111"/>
      <c r="LF271" s="111"/>
      <c r="LG271" s="111"/>
      <c r="LH271" s="111"/>
      <c r="LI271" s="111"/>
      <c r="LJ271" s="111"/>
      <c r="LK271" s="111"/>
      <c r="LL271" s="111"/>
      <c r="LM271" s="111"/>
      <c r="LN271" s="111"/>
      <c r="LO271" s="111"/>
      <c r="LP271" s="111"/>
      <c r="LQ271" s="111"/>
      <c r="LR271" s="111"/>
      <c r="LS271" s="111"/>
      <c r="LT271" s="111"/>
      <c r="LU271" s="111"/>
      <c r="LV271" s="111"/>
      <c r="LW271" s="111"/>
      <c r="LX271" s="111"/>
      <c r="LY271" s="111"/>
      <c r="LZ271" s="111"/>
      <c r="MA271" s="111"/>
      <c r="MB271" s="111"/>
      <c r="MC271" s="111"/>
      <c r="MD271" s="111"/>
      <c r="ME271" s="111"/>
      <c r="MF271" s="111"/>
      <c r="MG271" s="111"/>
      <c r="MH271" s="111"/>
      <c r="MI271" s="111"/>
      <c r="MJ271" s="111"/>
      <c r="MK271" s="111"/>
      <c r="ML271" s="111"/>
      <c r="MM271" s="111"/>
      <c r="MN271" s="111"/>
      <c r="MO271" s="111"/>
      <c r="MP271" s="111"/>
      <c r="MQ271" s="111"/>
      <c r="MR271" s="111"/>
      <c r="MS271" s="111"/>
      <c r="MT271" s="111"/>
      <c r="MU271" s="111"/>
      <c r="MV271" s="111"/>
      <c r="MW271" s="111"/>
      <c r="MX271" s="111"/>
      <c r="MY271" s="111"/>
      <c r="MZ271" s="111"/>
      <c r="NA271" s="111"/>
      <c r="NB271" s="111"/>
      <c r="NC271" s="111"/>
      <c r="ND271" s="111"/>
      <c r="NE271" s="111"/>
      <c r="NF271" s="111"/>
      <c r="NG271" s="111"/>
      <c r="NH271" s="111"/>
      <c r="NI271" s="111"/>
      <c r="NJ271" s="111"/>
      <c r="NK271" s="111"/>
      <c r="NL271" s="111"/>
      <c r="NM271" s="111"/>
      <c r="NN271" s="111"/>
      <c r="NO271" s="111"/>
      <c r="NP271" s="111"/>
      <c r="NQ271" s="111"/>
      <c r="NR271" s="111"/>
      <c r="NS271" s="111"/>
      <c r="NT271" s="111"/>
      <c r="NU271" s="111"/>
      <c r="NV271" s="111"/>
      <c r="NW271" s="111"/>
      <c r="NX271" s="111"/>
    </row>
    <row r="272" spans="1:388" s="135" customFormat="1" ht="12" customHeight="1" x14ac:dyDescent="0.2">
      <c r="A272" s="227" t="s">
        <v>389</v>
      </c>
      <c r="B272" s="38" t="s">
        <v>83</v>
      </c>
      <c r="C272" s="38" t="s">
        <v>445</v>
      </c>
      <c r="D272" s="38" t="s">
        <v>497</v>
      </c>
      <c r="E272" s="32">
        <v>1651447.82</v>
      </c>
      <c r="F272" s="190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1"/>
      <c r="GA272" s="111"/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1"/>
      <c r="GM272" s="111"/>
      <c r="GN272" s="111"/>
      <c r="GO272" s="111"/>
      <c r="GP272" s="111"/>
      <c r="GQ272" s="111"/>
      <c r="GR272" s="111"/>
      <c r="GS272" s="111"/>
      <c r="GT272" s="111"/>
      <c r="GU272" s="111"/>
      <c r="GV272" s="111"/>
      <c r="GW272" s="111"/>
      <c r="GX272" s="111"/>
      <c r="GY272" s="111"/>
      <c r="GZ272" s="111"/>
      <c r="HA272" s="111"/>
      <c r="HB272" s="111"/>
      <c r="HC272" s="111"/>
      <c r="HD272" s="111"/>
      <c r="HE272" s="111"/>
      <c r="HF272" s="111"/>
      <c r="HG272" s="111"/>
      <c r="HH272" s="111"/>
      <c r="HI272" s="111"/>
      <c r="HJ272" s="111"/>
      <c r="HK272" s="111"/>
      <c r="HL272" s="111"/>
      <c r="HM272" s="111"/>
      <c r="HN272" s="111"/>
      <c r="HO272" s="111"/>
      <c r="HP272" s="111"/>
      <c r="HQ272" s="111"/>
      <c r="HR272" s="111"/>
      <c r="HS272" s="111"/>
      <c r="HT272" s="111"/>
      <c r="HU272" s="111"/>
      <c r="HV272" s="111"/>
      <c r="HW272" s="111"/>
      <c r="HX272" s="111"/>
      <c r="HY272" s="111"/>
      <c r="HZ272" s="111"/>
      <c r="IA272" s="111"/>
      <c r="IB272" s="111"/>
      <c r="IC272" s="111"/>
      <c r="ID272" s="111"/>
      <c r="IE272" s="111"/>
      <c r="IF272" s="111"/>
      <c r="IG272" s="111"/>
      <c r="IH272" s="111"/>
      <c r="II272" s="111"/>
      <c r="IJ272" s="111"/>
      <c r="IK272" s="111"/>
      <c r="IL272" s="111"/>
      <c r="IM272" s="111"/>
      <c r="IN272" s="111"/>
      <c r="IO272" s="111"/>
      <c r="IP272" s="111"/>
      <c r="IQ272" s="111"/>
      <c r="IR272" s="111"/>
      <c r="IS272" s="111"/>
      <c r="IT272" s="111"/>
      <c r="IU272" s="111"/>
      <c r="IV272" s="111"/>
      <c r="IW272" s="111"/>
      <c r="IX272" s="111"/>
      <c r="IY272" s="111"/>
      <c r="IZ272" s="111"/>
      <c r="JA272" s="111"/>
      <c r="JB272" s="111"/>
      <c r="JC272" s="111"/>
      <c r="JD272" s="111"/>
      <c r="JE272" s="111"/>
      <c r="JF272" s="111"/>
      <c r="JG272" s="111"/>
      <c r="JH272" s="111"/>
      <c r="JI272" s="111"/>
      <c r="JJ272" s="111"/>
      <c r="JK272" s="111"/>
      <c r="JL272" s="111"/>
      <c r="JM272" s="111"/>
      <c r="JN272" s="111"/>
      <c r="JO272" s="111"/>
      <c r="JP272" s="111"/>
      <c r="JQ272" s="111"/>
      <c r="JR272" s="111"/>
      <c r="JS272" s="111"/>
      <c r="JT272" s="111"/>
      <c r="JU272" s="111"/>
      <c r="JV272" s="111"/>
      <c r="JW272" s="111"/>
      <c r="JX272" s="111"/>
      <c r="JY272" s="111"/>
      <c r="JZ272" s="111"/>
      <c r="KA272" s="111"/>
      <c r="KB272" s="111"/>
      <c r="KC272" s="111"/>
      <c r="KD272" s="111"/>
      <c r="KE272" s="111"/>
      <c r="KF272" s="111"/>
      <c r="KG272" s="111"/>
      <c r="KH272" s="111"/>
      <c r="KI272" s="111"/>
      <c r="KJ272" s="111"/>
      <c r="KK272" s="111"/>
      <c r="KL272" s="111"/>
      <c r="KM272" s="111"/>
      <c r="KN272" s="111"/>
      <c r="KO272" s="111"/>
      <c r="KP272" s="111"/>
      <c r="KQ272" s="111"/>
      <c r="KR272" s="111"/>
      <c r="KS272" s="111"/>
      <c r="KT272" s="111"/>
      <c r="KU272" s="111"/>
      <c r="KV272" s="111"/>
      <c r="KW272" s="111"/>
      <c r="KX272" s="111"/>
      <c r="KY272" s="111"/>
      <c r="KZ272" s="111"/>
      <c r="LA272" s="111"/>
      <c r="LB272" s="111"/>
      <c r="LC272" s="111"/>
      <c r="LD272" s="111"/>
      <c r="LE272" s="111"/>
      <c r="LF272" s="111"/>
      <c r="LG272" s="111"/>
      <c r="LH272" s="111"/>
      <c r="LI272" s="111"/>
      <c r="LJ272" s="111"/>
      <c r="LK272" s="111"/>
      <c r="LL272" s="111"/>
      <c r="LM272" s="111"/>
      <c r="LN272" s="111"/>
      <c r="LO272" s="111"/>
      <c r="LP272" s="111"/>
      <c r="LQ272" s="111"/>
      <c r="LR272" s="111"/>
      <c r="LS272" s="111"/>
      <c r="LT272" s="111"/>
      <c r="LU272" s="111"/>
      <c r="LV272" s="111"/>
      <c r="LW272" s="111"/>
      <c r="LX272" s="111"/>
      <c r="LY272" s="111"/>
      <c r="LZ272" s="111"/>
      <c r="MA272" s="111"/>
      <c r="MB272" s="111"/>
      <c r="MC272" s="111"/>
      <c r="MD272" s="111"/>
      <c r="ME272" s="111"/>
      <c r="MF272" s="111"/>
      <c r="MG272" s="111"/>
      <c r="MH272" s="111"/>
      <c r="MI272" s="111"/>
      <c r="MJ272" s="111"/>
      <c r="MK272" s="111"/>
      <c r="ML272" s="111"/>
      <c r="MM272" s="111"/>
      <c r="MN272" s="111"/>
      <c r="MO272" s="111"/>
      <c r="MP272" s="111"/>
      <c r="MQ272" s="111"/>
      <c r="MR272" s="111"/>
      <c r="MS272" s="111"/>
      <c r="MT272" s="111"/>
      <c r="MU272" s="111"/>
      <c r="MV272" s="111"/>
      <c r="MW272" s="111"/>
      <c r="MX272" s="111"/>
      <c r="MY272" s="111"/>
      <c r="MZ272" s="111"/>
      <c r="NA272" s="111"/>
      <c r="NB272" s="111"/>
      <c r="NC272" s="111"/>
      <c r="ND272" s="111"/>
      <c r="NE272" s="111"/>
      <c r="NF272" s="111"/>
      <c r="NG272" s="111"/>
      <c r="NH272" s="111"/>
      <c r="NI272" s="111"/>
      <c r="NJ272" s="111"/>
      <c r="NK272" s="111"/>
      <c r="NL272" s="111"/>
      <c r="NM272" s="111"/>
      <c r="NN272" s="111"/>
      <c r="NO272" s="111"/>
      <c r="NP272" s="111"/>
      <c r="NQ272" s="111"/>
      <c r="NR272" s="111"/>
      <c r="NS272" s="111"/>
      <c r="NT272" s="111"/>
      <c r="NU272" s="111"/>
      <c r="NV272" s="111"/>
      <c r="NW272" s="111"/>
      <c r="NX272" s="111"/>
    </row>
    <row r="273" spans="1:388" s="135" customFormat="1" ht="12" customHeight="1" x14ac:dyDescent="0.2">
      <c r="A273" s="227" t="s">
        <v>399</v>
      </c>
      <c r="B273" s="38" t="s">
        <v>83</v>
      </c>
      <c r="C273" s="38" t="s">
        <v>446</v>
      </c>
      <c r="D273" s="38" t="s">
        <v>498</v>
      </c>
      <c r="E273" s="32">
        <v>200000</v>
      </c>
      <c r="F273" s="190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1"/>
      <c r="GV273" s="111"/>
      <c r="GW273" s="111"/>
      <c r="GX273" s="111"/>
      <c r="GY273" s="111"/>
      <c r="GZ273" s="111"/>
      <c r="HA273" s="111"/>
      <c r="HB273" s="111"/>
      <c r="HC273" s="111"/>
      <c r="HD273" s="111"/>
      <c r="HE273" s="111"/>
      <c r="HF273" s="111"/>
      <c r="HG273" s="111"/>
      <c r="HH273" s="111"/>
      <c r="HI273" s="111"/>
      <c r="HJ273" s="111"/>
      <c r="HK273" s="111"/>
      <c r="HL273" s="111"/>
      <c r="HM273" s="111"/>
      <c r="HN273" s="111"/>
      <c r="HO273" s="111"/>
      <c r="HP273" s="111"/>
      <c r="HQ273" s="111"/>
      <c r="HR273" s="111"/>
      <c r="HS273" s="111"/>
      <c r="HT273" s="111"/>
      <c r="HU273" s="111"/>
      <c r="HV273" s="111"/>
      <c r="HW273" s="111"/>
      <c r="HX273" s="111"/>
      <c r="HY273" s="111"/>
      <c r="HZ273" s="111"/>
      <c r="IA273" s="111"/>
      <c r="IB273" s="111"/>
      <c r="IC273" s="111"/>
      <c r="ID273" s="111"/>
      <c r="IE273" s="111"/>
      <c r="IF273" s="111"/>
      <c r="IG273" s="111"/>
      <c r="IH273" s="111"/>
      <c r="II273" s="111"/>
      <c r="IJ273" s="111"/>
      <c r="IK273" s="111"/>
      <c r="IL273" s="111"/>
      <c r="IM273" s="111"/>
      <c r="IN273" s="111"/>
      <c r="IO273" s="111"/>
      <c r="IP273" s="111"/>
      <c r="IQ273" s="111"/>
      <c r="IR273" s="111"/>
      <c r="IS273" s="111"/>
      <c r="IT273" s="111"/>
      <c r="IU273" s="111"/>
      <c r="IV273" s="111"/>
      <c r="IW273" s="111"/>
      <c r="IX273" s="111"/>
      <c r="IY273" s="111"/>
      <c r="IZ273" s="111"/>
      <c r="JA273" s="111"/>
      <c r="JB273" s="111"/>
      <c r="JC273" s="111"/>
      <c r="JD273" s="111"/>
      <c r="JE273" s="111"/>
      <c r="JF273" s="111"/>
      <c r="JG273" s="111"/>
      <c r="JH273" s="111"/>
      <c r="JI273" s="111"/>
      <c r="JJ273" s="111"/>
      <c r="JK273" s="111"/>
      <c r="JL273" s="111"/>
      <c r="JM273" s="111"/>
      <c r="JN273" s="111"/>
      <c r="JO273" s="111"/>
      <c r="JP273" s="111"/>
      <c r="JQ273" s="111"/>
      <c r="JR273" s="111"/>
      <c r="JS273" s="111"/>
      <c r="JT273" s="111"/>
      <c r="JU273" s="111"/>
      <c r="JV273" s="111"/>
      <c r="JW273" s="111"/>
      <c r="JX273" s="111"/>
      <c r="JY273" s="111"/>
      <c r="JZ273" s="111"/>
      <c r="KA273" s="111"/>
      <c r="KB273" s="111"/>
      <c r="KC273" s="111"/>
      <c r="KD273" s="111"/>
      <c r="KE273" s="111"/>
      <c r="KF273" s="111"/>
      <c r="KG273" s="111"/>
      <c r="KH273" s="111"/>
      <c r="KI273" s="111"/>
      <c r="KJ273" s="111"/>
      <c r="KK273" s="111"/>
      <c r="KL273" s="111"/>
      <c r="KM273" s="111"/>
      <c r="KN273" s="111"/>
      <c r="KO273" s="111"/>
      <c r="KP273" s="111"/>
      <c r="KQ273" s="111"/>
      <c r="KR273" s="111"/>
      <c r="KS273" s="111"/>
      <c r="KT273" s="111"/>
      <c r="KU273" s="111"/>
      <c r="KV273" s="111"/>
      <c r="KW273" s="111"/>
      <c r="KX273" s="111"/>
      <c r="KY273" s="111"/>
      <c r="KZ273" s="111"/>
      <c r="LA273" s="111"/>
      <c r="LB273" s="111"/>
      <c r="LC273" s="111"/>
      <c r="LD273" s="111"/>
      <c r="LE273" s="111"/>
      <c r="LF273" s="111"/>
      <c r="LG273" s="111"/>
      <c r="LH273" s="111"/>
      <c r="LI273" s="111"/>
      <c r="LJ273" s="111"/>
      <c r="LK273" s="111"/>
      <c r="LL273" s="111"/>
      <c r="LM273" s="111"/>
      <c r="LN273" s="111"/>
      <c r="LO273" s="111"/>
      <c r="LP273" s="111"/>
      <c r="LQ273" s="111"/>
      <c r="LR273" s="111"/>
      <c r="LS273" s="111"/>
      <c r="LT273" s="111"/>
      <c r="LU273" s="111"/>
      <c r="LV273" s="111"/>
      <c r="LW273" s="111"/>
      <c r="LX273" s="111"/>
      <c r="LY273" s="111"/>
      <c r="LZ273" s="111"/>
      <c r="MA273" s="111"/>
      <c r="MB273" s="111"/>
      <c r="MC273" s="111"/>
      <c r="MD273" s="111"/>
      <c r="ME273" s="111"/>
      <c r="MF273" s="111"/>
      <c r="MG273" s="111"/>
      <c r="MH273" s="111"/>
      <c r="MI273" s="111"/>
      <c r="MJ273" s="111"/>
      <c r="MK273" s="111"/>
      <c r="ML273" s="111"/>
      <c r="MM273" s="111"/>
      <c r="MN273" s="111"/>
      <c r="MO273" s="111"/>
      <c r="MP273" s="111"/>
      <c r="MQ273" s="111"/>
      <c r="MR273" s="111"/>
      <c r="MS273" s="111"/>
      <c r="MT273" s="111"/>
      <c r="MU273" s="111"/>
      <c r="MV273" s="111"/>
      <c r="MW273" s="111"/>
      <c r="MX273" s="111"/>
      <c r="MY273" s="111"/>
      <c r="MZ273" s="111"/>
      <c r="NA273" s="111"/>
      <c r="NB273" s="111"/>
      <c r="NC273" s="111"/>
      <c r="ND273" s="111"/>
      <c r="NE273" s="111"/>
      <c r="NF273" s="111"/>
      <c r="NG273" s="111"/>
      <c r="NH273" s="111"/>
      <c r="NI273" s="111"/>
      <c r="NJ273" s="111"/>
      <c r="NK273" s="111"/>
      <c r="NL273" s="111"/>
      <c r="NM273" s="111"/>
      <c r="NN273" s="111"/>
      <c r="NO273" s="111"/>
      <c r="NP273" s="111"/>
      <c r="NQ273" s="111"/>
      <c r="NR273" s="111"/>
      <c r="NS273" s="111"/>
      <c r="NT273" s="111"/>
      <c r="NU273" s="111"/>
      <c r="NV273" s="111"/>
      <c r="NW273" s="111"/>
      <c r="NX273" s="111"/>
    </row>
    <row r="274" spans="1:388" s="135" customFormat="1" ht="12" customHeight="1" x14ac:dyDescent="0.2">
      <c r="A274" s="227" t="s">
        <v>400</v>
      </c>
      <c r="B274" s="38" t="s">
        <v>83</v>
      </c>
      <c r="C274" s="38" t="s">
        <v>447</v>
      </c>
      <c r="D274" s="38" t="s">
        <v>499</v>
      </c>
      <c r="E274" s="32">
        <v>236174</v>
      </c>
      <c r="F274" s="190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1"/>
      <c r="GV274" s="111"/>
      <c r="GW274" s="111"/>
      <c r="GX274" s="111"/>
      <c r="GY274" s="111"/>
      <c r="GZ274" s="111"/>
      <c r="HA274" s="111"/>
      <c r="HB274" s="111"/>
      <c r="HC274" s="111"/>
      <c r="HD274" s="111"/>
      <c r="HE274" s="111"/>
      <c r="HF274" s="111"/>
      <c r="HG274" s="111"/>
      <c r="HH274" s="111"/>
      <c r="HI274" s="111"/>
      <c r="HJ274" s="111"/>
      <c r="HK274" s="111"/>
      <c r="HL274" s="111"/>
      <c r="HM274" s="111"/>
      <c r="HN274" s="111"/>
      <c r="HO274" s="111"/>
      <c r="HP274" s="111"/>
      <c r="HQ274" s="111"/>
      <c r="HR274" s="111"/>
      <c r="HS274" s="111"/>
      <c r="HT274" s="111"/>
      <c r="HU274" s="111"/>
      <c r="HV274" s="111"/>
      <c r="HW274" s="111"/>
      <c r="HX274" s="111"/>
      <c r="HY274" s="111"/>
      <c r="HZ274" s="111"/>
      <c r="IA274" s="111"/>
      <c r="IB274" s="111"/>
      <c r="IC274" s="111"/>
      <c r="ID274" s="111"/>
      <c r="IE274" s="111"/>
      <c r="IF274" s="111"/>
      <c r="IG274" s="111"/>
      <c r="IH274" s="111"/>
      <c r="II274" s="111"/>
      <c r="IJ274" s="111"/>
      <c r="IK274" s="111"/>
      <c r="IL274" s="111"/>
      <c r="IM274" s="111"/>
      <c r="IN274" s="111"/>
      <c r="IO274" s="111"/>
      <c r="IP274" s="111"/>
      <c r="IQ274" s="111"/>
      <c r="IR274" s="111"/>
      <c r="IS274" s="111"/>
      <c r="IT274" s="111"/>
      <c r="IU274" s="111"/>
      <c r="IV274" s="111"/>
      <c r="IW274" s="111"/>
      <c r="IX274" s="111"/>
      <c r="IY274" s="111"/>
      <c r="IZ274" s="111"/>
      <c r="JA274" s="111"/>
      <c r="JB274" s="111"/>
      <c r="JC274" s="111"/>
      <c r="JD274" s="111"/>
      <c r="JE274" s="111"/>
      <c r="JF274" s="111"/>
      <c r="JG274" s="111"/>
      <c r="JH274" s="111"/>
      <c r="JI274" s="111"/>
      <c r="JJ274" s="111"/>
      <c r="JK274" s="111"/>
      <c r="JL274" s="111"/>
      <c r="JM274" s="111"/>
      <c r="JN274" s="111"/>
      <c r="JO274" s="111"/>
      <c r="JP274" s="111"/>
      <c r="JQ274" s="111"/>
      <c r="JR274" s="111"/>
      <c r="JS274" s="111"/>
      <c r="JT274" s="111"/>
      <c r="JU274" s="111"/>
      <c r="JV274" s="111"/>
      <c r="JW274" s="111"/>
      <c r="JX274" s="111"/>
      <c r="JY274" s="111"/>
      <c r="JZ274" s="111"/>
      <c r="KA274" s="111"/>
      <c r="KB274" s="111"/>
      <c r="KC274" s="111"/>
      <c r="KD274" s="111"/>
      <c r="KE274" s="111"/>
      <c r="KF274" s="111"/>
      <c r="KG274" s="111"/>
      <c r="KH274" s="111"/>
      <c r="KI274" s="111"/>
      <c r="KJ274" s="111"/>
      <c r="KK274" s="111"/>
      <c r="KL274" s="111"/>
      <c r="KM274" s="111"/>
      <c r="KN274" s="111"/>
      <c r="KO274" s="111"/>
      <c r="KP274" s="111"/>
      <c r="KQ274" s="111"/>
      <c r="KR274" s="111"/>
      <c r="KS274" s="111"/>
      <c r="KT274" s="111"/>
      <c r="KU274" s="111"/>
      <c r="KV274" s="111"/>
      <c r="KW274" s="111"/>
      <c r="KX274" s="111"/>
      <c r="KY274" s="111"/>
      <c r="KZ274" s="111"/>
      <c r="LA274" s="111"/>
      <c r="LB274" s="111"/>
      <c r="LC274" s="111"/>
      <c r="LD274" s="111"/>
      <c r="LE274" s="111"/>
      <c r="LF274" s="111"/>
      <c r="LG274" s="111"/>
      <c r="LH274" s="111"/>
      <c r="LI274" s="111"/>
      <c r="LJ274" s="111"/>
      <c r="LK274" s="111"/>
      <c r="LL274" s="111"/>
      <c r="LM274" s="111"/>
      <c r="LN274" s="111"/>
      <c r="LO274" s="111"/>
      <c r="LP274" s="111"/>
      <c r="LQ274" s="111"/>
      <c r="LR274" s="111"/>
      <c r="LS274" s="111"/>
      <c r="LT274" s="111"/>
      <c r="LU274" s="111"/>
      <c r="LV274" s="111"/>
      <c r="LW274" s="111"/>
      <c r="LX274" s="111"/>
      <c r="LY274" s="111"/>
      <c r="LZ274" s="111"/>
      <c r="MA274" s="111"/>
      <c r="MB274" s="111"/>
      <c r="MC274" s="111"/>
      <c r="MD274" s="111"/>
      <c r="ME274" s="111"/>
      <c r="MF274" s="111"/>
      <c r="MG274" s="111"/>
      <c r="MH274" s="111"/>
      <c r="MI274" s="111"/>
      <c r="MJ274" s="111"/>
      <c r="MK274" s="111"/>
      <c r="ML274" s="111"/>
      <c r="MM274" s="111"/>
      <c r="MN274" s="111"/>
      <c r="MO274" s="111"/>
      <c r="MP274" s="111"/>
      <c r="MQ274" s="111"/>
      <c r="MR274" s="111"/>
      <c r="MS274" s="111"/>
      <c r="MT274" s="111"/>
      <c r="MU274" s="111"/>
      <c r="MV274" s="111"/>
      <c r="MW274" s="111"/>
      <c r="MX274" s="111"/>
      <c r="MY274" s="111"/>
      <c r="MZ274" s="111"/>
      <c r="NA274" s="111"/>
      <c r="NB274" s="111"/>
      <c r="NC274" s="111"/>
      <c r="ND274" s="111"/>
      <c r="NE274" s="111"/>
      <c r="NF274" s="111"/>
      <c r="NG274" s="111"/>
      <c r="NH274" s="111"/>
      <c r="NI274" s="111"/>
      <c r="NJ274" s="111"/>
      <c r="NK274" s="111"/>
      <c r="NL274" s="111"/>
      <c r="NM274" s="111"/>
      <c r="NN274" s="111"/>
      <c r="NO274" s="111"/>
      <c r="NP274" s="111"/>
      <c r="NQ274" s="111"/>
      <c r="NR274" s="111"/>
      <c r="NS274" s="111"/>
      <c r="NT274" s="111"/>
      <c r="NU274" s="111"/>
      <c r="NV274" s="111"/>
      <c r="NW274" s="111"/>
      <c r="NX274" s="111"/>
    </row>
    <row r="275" spans="1:388" s="135" customFormat="1" ht="12" customHeight="1" x14ac:dyDescent="0.2">
      <c r="A275" s="227" t="s">
        <v>39</v>
      </c>
      <c r="B275" s="38" t="s">
        <v>83</v>
      </c>
      <c r="C275" s="38" t="s">
        <v>448</v>
      </c>
      <c r="D275" s="38" t="s">
        <v>500</v>
      </c>
      <c r="E275" s="32">
        <v>166794.48000000001</v>
      </c>
      <c r="F275" s="190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1"/>
      <c r="HC275" s="111"/>
      <c r="HD275" s="111"/>
      <c r="HE275" s="111"/>
      <c r="HF275" s="111"/>
      <c r="HG275" s="111"/>
      <c r="HH275" s="111"/>
      <c r="HI275" s="111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1"/>
      <c r="HY275" s="111"/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  <c r="IW275" s="111"/>
      <c r="IX275" s="111"/>
      <c r="IY275" s="111"/>
      <c r="IZ275" s="111"/>
      <c r="JA275" s="111"/>
      <c r="JB275" s="111"/>
      <c r="JC275" s="111"/>
      <c r="JD275" s="111"/>
      <c r="JE275" s="111"/>
      <c r="JF275" s="111"/>
      <c r="JG275" s="111"/>
      <c r="JH275" s="111"/>
      <c r="JI275" s="111"/>
      <c r="JJ275" s="111"/>
      <c r="JK275" s="111"/>
      <c r="JL275" s="111"/>
      <c r="JM275" s="111"/>
      <c r="JN275" s="111"/>
      <c r="JO275" s="111"/>
      <c r="JP275" s="111"/>
      <c r="JQ275" s="111"/>
      <c r="JR275" s="111"/>
      <c r="JS275" s="111"/>
      <c r="JT275" s="111"/>
      <c r="JU275" s="111"/>
      <c r="JV275" s="111"/>
      <c r="JW275" s="111"/>
      <c r="JX275" s="111"/>
      <c r="JY275" s="111"/>
      <c r="JZ275" s="111"/>
      <c r="KA275" s="111"/>
      <c r="KB275" s="111"/>
      <c r="KC275" s="111"/>
      <c r="KD275" s="111"/>
      <c r="KE275" s="111"/>
      <c r="KF275" s="111"/>
      <c r="KG275" s="111"/>
      <c r="KH275" s="111"/>
      <c r="KI275" s="111"/>
      <c r="KJ275" s="111"/>
      <c r="KK275" s="111"/>
      <c r="KL275" s="111"/>
      <c r="KM275" s="111"/>
      <c r="KN275" s="111"/>
      <c r="KO275" s="111"/>
      <c r="KP275" s="111"/>
      <c r="KQ275" s="111"/>
      <c r="KR275" s="111"/>
      <c r="KS275" s="111"/>
      <c r="KT275" s="111"/>
      <c r="KU275" s="111"/>
      <c r="KV275" s="111"/>
      <c r="KW275" s="111"/>
      <c r="KX275" s="111"/>
      <c r="KY275" s="111"/>
      <c r="KZ275" s="111"/>
      <c r="LA275" s="111"/>
      <c r="LB275" s="111"/>
      <c r="LC275" s="111"/>
      <c r="LD275" s="111"/>
      <c r="LE275" s="111"/>
      <c r="LF275" s="111"/>
      <c r="LG275" s="111"/>
      <c r="LH275" s="111"/>
      <c r="LI275" s="111"/>
      <c r="LJ275" s="111"/>
      <c r="LK275" s="111"/>
      <c r="LL275" s="111"/>
      <c r="LM275" s="111"/>
      <c r="LN275" s="111"/>
      <c r="LO275" s="111"/>
      <c r="LP275" s="111"/>
      <c r="LQ275" s="111"/>
      <c r="LR275" s="111"/>
      <c r="LS275" s="111"/>
      <c r="LT275" s="111"/>
      <c r="LU275" s="111"/>
      <c r="LV275" s="111"/>
      <c r="LW275" s="111"/>
      <c r="LX275" s="111"/>
      <c r="LY275" s="111"/>
      <c r="LZ275" s="111"/>
      <c r="MA275" s="111"/>
      <c r="MB275" s="111"/>
      <c r="MC275" s="111"/>
      <c r="MD275" s="111"/>
      <c r="ME275" s="111"/>
      <c r="MF275" s="111"/>
      <c r="MG275" s="111"/>
      <c r="MH275" s="111"/>
      <c r="MI275" s="111"/>
      <c r="MJ275" s="111"/>
      <c r="MK275" s="111"/>
      <c r="ML275" s="111"/>
      <c r="MM275" s="111"/>
      <c r="MN275" s="111"/>
      <c r="MO275" s="111"/>
      <c r="MP275" s="111"/>
      <c r="MQ275" s="111"/>
      <c r="MR275" s="111"/>
      <c r="MS275" s="111"/>
      <c r="MT275" s="111"/>
      <c r="MU275" s="111"/>
      <c r="MV275" s="111"/>
      <c r="MW275" s="111"/>
      <c r="MX275" s="111"/>
      <c r="MY275" s="111"/>
      <c r="MZ275" s="111"/>
      <c r="NA275" s="111"/>
      <c r="NB275" s="111"/>
      <c r="NC275" s="111"/>
      <c r="ND275" s="111"/>
      <c r="NE275" s="111"/>
      <c r="NF275" s="111"/>
      <c r="NG275" s="111"/>
      <c r="NH275" s="111"/>
      <c r="NI275" s="111"/>
      <c r="NJ275" s="111"/>
      <c r="NK275" s="111"/>
      <c r="NL275" s="111"/>
      <c r="NM275" s="111"/>
      <c r="NN275" s="111"/>
      <c r="NO275" s="111"/>
      <c r="NP275" s="111"/>
      <c r="NQ275" s="111"/>
      <c r="NR275" s="111"/>
      <c r="NS275" s="111"/>
      <c r="NT275" s="111"/>
      <c r="NU275" s="111"/>
      <c r="NV275" s="111"/>
      <c r="NW275" s="111"/>
      <c r="NX275" s="111"/>
    </row>
    <row r="276" spans="1:388" s="135" customFormat="1" ht="12" customHeight="1" x14ac:dyDescent="0.2">
      <c r="A276" s="227" t="s">
        <v>401</v>
      </c>
      <c r="B276" s="38" t="s">
        <v>83</v>
      </c>
      <c r="C276" s="38" t="s">
        <v>449</v>
      </c>
      <c r="D276" s="38" t="s">
        <v>501</v>
      </c>
      <c r="E276" s="32">
        <v>193447.64</v>
      </c>
      <c r="F276" s="252" t="e">
        <f>#REF!</f>
        <v>#REF!</v>
      </c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1"/>
      <c r="HC276" s="111"/>
      <c r="HD276" s="111"/>
      <c r="HE276" s="111"/>
      <c r="HF276" s="111"/>
      <c r="HG276" s="111"/>
      <c r="HH276" s="111"/>
      <c r="HI276" s="111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1"/>
      <c r="HY276" s="111"/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  <c r="IY276" s="111"/>
      <c r="IZ276" s="111"/>
      <c r="JA276" s="111"/>
      <c r="JB276" s="111"/>
      <c r="JC276" s="111"/>
      <c r="JD276" s="111"/>
      <c r="JE276" s="111"/>
      <c r="JF276" s="111"/>
      <c r="JG276" s="111"/>
      <c r="JH276" s="111"/>
      <c r="JI276" s="111"/>
      <c r="JJ276" s="111"/>
      <c r="JK276" s="111"/>
      <c r="JL276" s="111"/>
      <c r="JM276" s="111"/>
      <c r="JN276" s="111"/>
      <c r="JO276" s="111"/>
      <c r="JP276" s="111"/>
      <c r="JQ276" s="111"/>
      <c r="JR276" s="111"/>
      <c r="JS276" s="111"/>
      <c r="JT276" s="111"/>
      <c r="JU276" s="111"/>
      <c r="JV276" s="111"/>
      <c r="JW276" s="111"/>
      <c r="JX276" s="111"/>
      <c r="JY276" s="111"/>
      <c r="JZ276" s="111"/>
      <c r="KA276" s="111"/>
      <c r="KB276" s="111"/>
      <c r="KC276" s="111"/>
      <c r="KD276" s="111"/>
      <c r="KE276" s="111"/>
      <c r="KF276" s="111"/>
      <c r="KG276" s="111"/>
      <c r="KH276" s="111"/>
      <c r="KI276" s="111"/>
      <c r="KJ276" s="111"/>
      <c r="KK276" s="111"/>
      <c r="KL276" s="111"/>
      <c r="KM276" s="111"/>
      <c r="KN276" s="111"/>
      <c r="KO276" s="111"/>
      <c r="KP276" s="111"/>
      <c r="KQ276" s="111"/>
      <c r="KR276" s="111"/>
      <c r="KS276" s="111"/>
      <c r="KT276" s="111"/>
      <c r="KU276" s="111"/>
      <c r="KV276" s="111"/>
      <c r="KW276" s="111"/>
      <c r="KX276" s="111"/>
      <c r="KY276" s="111"/>
      <c r="KZ276" s="111"/>
      <c r="LA276" s="111"/>
      <c r="LB276" s="111"/>
      <c r="LC276" s="111"/>
      <c r="LD276" s="111"/>
      <c r="LE276" s="111"/>
      <c r="LF276" s="111"/>
      <c r="LG276" s="111"/>
      <c r="LH276" s="111"/>
      <c r="LI276" s="111"/>
      <c r="LJ276" s="111"/>
      <c r="LK276" s="111"/>
      <c r="LL276" s="111"/>
      <c r="LM276" s="111"/>
      <c r="LN276" s="111"/>
      <c r="LO276" s="111"/>
      <c r="LP276" s="111"/>
      <c r="LQ276" s="111"/>
      <c r="LR276" s="111"/>
      <c r="LS276" s="111"/>
      <c r="LT276" s="111"/>
      <c r="LU276" s="111"/>
      <c r="LV276" s="111"/>
      <c r="LW276" s="111"/>
      <c r="LX276" s="111"/>
      <c r="LY276" s="111"/>
      <c r="LZ276" s="111"/>
      <c r="MA276" s="111"/>
      <c r="MB276" s="111"/>
      <c r="MC276" s="111"/>
      <c r="MD276" s="111"/>
      <c r="ME276" s="111"/>
      <c r="MF276" s="111"/>
      <c r="MG276" s="111"/>
      <c r="MH276" s="111"/>
      <c r="MI276" s="111"/>
      <c r="MJ276" s="111"/>
      <c r="MK276" s="111"/>
      <c r="ML276" s="111"/>
      <c r="MM276" s="111"/>
      <c r="MN276" s="111"/>
      <c r="MO276" s="111"/>
      <c r="MP276" s="111"/>
      <c r="MQ276" s="111"/>
      <c r="MR276" s="111"/>
      <c r="MS276" s="111"/>
      <c r="MT276" s="111"/>
      <c r="MU276" s="111"/>
      <c r="MV276" s="111"/>
      <c r="MW276" s="111"/>
      <c r="MX276" s="111"/>
      <c r="MY276" s="111"/>
      <c r="MZ276" s="111"/>
      <c r="NA276" s="111"/>
      <c r="NB276" s="111"/>
      <c r="NC276" s="111"/>
      <c r="ND276" s="111"/>
      <c r="NE276" s="111"/>
      <c r="NF276" s="111"/>
      <c r="NG276" s="111"/>
      <c r="NH276" s="111"/>
      <c r="NI276" s="111"/>
      <c r="NJ276" s="111"/>
      <c r="NK276" s="111"/>
      <c r="NL276" s="111"/>
      <c r="NM276" s="111"/>
      <c r="NN276" s="111"/>
      <c r="NO276" s="111"/>
      <c r="NP276" s="111"/>
      <c r="NQ276" s="111"/>
      <c r="NR276" s="111"/>
      <c r="NS276" s="111"/>
      <c r="NT276" s="111"/>
      <c r="NU276" s="111"/>
      <c r="NV276" s="111"/>
      <c r="NW276" s="111"/>
      <c r="NX276" s="111"/>
    </row>
    <row r="277" spans="1:388" s="135" customFormat="1" ht="12" customHeight="1" x14ac:dyDescent="0.2">
      <c r="A277" s="227" t="s">
        <v>10</v>
      </c>
      <c r="B277" s="38" t="s">
        <v>83</v>
      </c>
      <c r="C277" s="38" t="s">
        <v>450</v>
      </c>
      <c r="D277" s="38" t="s">
        <v>502</v>
      </c>
      <c r="E277" s="32">
        <v>1000000</v>
      </c>
      <c r="F277" s="252" t="e">
        <f>#REF!</f>
        <v>#REF!</v>
      </c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1"/>
      <c r="CW277" s="111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1"/>
      <c r="GA277" s="111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1"/>
      <c r="GM277" s="111"/>
      <c r="GN277" s="111"/>
      <c r="GO277" s="111"/>
      <c r="GP277" s="111"/>
      <c r="GQ277" s="111"/>
      <c r="GR277" s="111"/>
      <c r="GS277" s="111"/>
      <c r="GT277" s="111"/>
      <c r="GU277" s="111"/>
      <c r="GV277" s="111"/>
      <c r="GW277" s="111"/>
      <c r="GX277" s="111"/>
      <c r="GY277" s="111"/>
      <c r="GZ277" s="111"/>
      <c r="HA277" s="111"/>
      <c r="HB277" s="111"/>
      <c r="HC277" s="111"/>
      <c r="HD277" s="111"/>
      <c r="HE277" s="111"/>
      <c r="HF277" s="111"/>
      <c r="HG277" s="111"/>
      <c r="HH277" s="111"/>
      <c r="HI277" s="111"/>
      <c r="HJ277" s="111"/>
      <c r="HK277" s="111"/>
      <c r="HL277" s="111"/>
      <c r="HM277" s="111"/>
      <c r="HN277" s="111"/>
      <c r="HO277" s="111"/>
      <c r="HP277" s="111"/>
      <c r="HQ277" s="111"/>
      <c r="HR277" s="111"/>
      <c r="HS277" s="111"/>
      <c r="HT277" s="111"/>
      <c r="HU277" s="111"/>
      <c r="HV277" s="111"/>
      <c r="HW277" s="111"/>
      <c r="HX277" s="111"/>
      <c r="HY277" s="111"/>
      <c r="HZ277" s="111"/>
      <c r="IA277" s="111"/>
      <c r="IB277" s="111"/>
      <c r="IC277" s="111"/>
      <c r="ID277" s="111"/>
      <c r="IE277" s="111"/>
      <c r="IF277" s="111"/>
      <c r="IG277" s="111"/>
      <c r="IH277" s="111"/>
      <c r="II277" s="111"/>
      <c r="IJ277" s="111"/>
      <c r="IK277" s="111"/>
      <c r="IL277" s="111"/>
      <c r="IM277" s="111"/>
      <c r="IN277" s="111"/>
      <c r="IO277" s="111"/>
      <c r="IP277" s="111"/>
      <c r="IQ277" s="111"/>
      <c r="IR277" s="111"/>
      <c r="IS277" s="111"/>
      <c r="IT277" s="111"/>
      <c r="IU277" s="111"/>
      <c r="IV277" s="111"/>
      <c r="IW277" s="111"/>
      <c r="IX277" s="111"/>
      <c r="IY277" s="111"/>
      <c r="IZ277" s="111"/>
      <c r="JA277" s="111"/>
      <c r="JB277" s="111"/>
      <c r="JC277" s="111"/>
      <c r="JD277" s="111"/>
      <c r="JE277" s="111"/>
      <c r="JF277" s="111"/>
      <c r="JG277" s="111"/>
      <c r="JH277" s="111"/>
      <c r="JI277" s="111"/>
      <c r="JJ277" s="111"/>
      <c r="JK277" s="111"/>
      <c r="JL277" s="111"/>
      <c r="JM277" s="111"/>
      <c r="JN277" s="111"/>
      <c r="JO277" s="111"/>
      <c r="JP277" s="111"/>
      <c r="JQ277" s="111"/>
      <c r="JR277" s="111"/>
      <c r="JS277" s="111"/>
      <c r="JT277" s="111"/>
      <c r="JU277" s="111"/>
      <c r="JV277" s="111"/>
      <c r="JW277" s="111"/>
      <c r="JX277" s="111"/>
      <c r="JY277" s="111"/>
      <c r="JZ277" s="111"/>
      <c r="KA277" s="111"/>
      <c r="KB277" s="111"/>
      <c r="KC277" s="111"/>
      <c r="KD277" s="111"/>
      <c r="KE277" s="111"/>
      <c r="KF277" s="111"/>
      <c r="KG277" s="111"/>
      <c r="KH277" s="111"/>
      <c r="KI277" s="111"/>
      <c r="KJ277" s="111"/>
      <c r="KK277" s="111"/>
      <c r="KL277" s="111"/>
      <c r="KM277" s="111"/>
      <c r="KN277" s="111"/>
      <c r="KO277" s="111"/>
      <c r="KP277" s="111"/>
      <c r="KQ277" s="111"/>
      <c r="KR277" s="111"/>
      <c r="KS277" s="111"/>
      <c r="KT277" s="111"/>
      <c r="KU277" s="111"/>
      <c r="KV277" s="111"/>
      <c r="KW277" s="111"/>
      <c r="KX277" s="111"/>
      <c r="KY277" s="111"/>
      <c r="KZ277" s="111"/>
      <c r="LA277" s="111"/>
      <c r="LB277" s="111"/>
      <c r="LC277" s="111"/>
      <c r="LD277" s="111"/>
      <c r="LE277" s="111"/>
      <c r="LF277" s="111"/>
      <c r="LG277" s="111"/>
      <c r="LH277" s="111"/>
      <c r="LI277" s="111"/>
      <c r="LJ277" s="111"/>
      <c r="LK277" s="111"/>
      <c r="LL277" s="111"/>
      <c r="LM277" s="111"/>
      <c r="LN277" s="111"/>
      <c r="LO277" s="111"/>
      <c r="LP277" s="111"/>
      <c r="LQ277" s="111"/>
      <c r="LR277" s="111"/>
      <c r="LS277" s="111"/>
      <c r="LT277" s="111"/>
      <c r="LU277" s="111"/>
      <c r="LV277" s="111"/>
      <c r="LW277" s="111"/>
      <c r="LX277" s="111"/>
      <c r="LY277" s="111"/>
      <c r="LZ277" s="111"/>
      <c r="MA277" s="111"/>
      <c r="MB277" s="111"/>
      <c r="MC277" s="111"/>
      <c r="MD277" s="111"/>
      <c r="ME277" s="111"/>
      <c r="MF277" s="111"/>
      <c r="MG277" s="111"/>
      <c r="MH277" s="111"/>
      <c r="MI277" s="111"/>
      <c r="MJ277" s="111"/>
      <c r="MK277" s="111"/>
      <c r="ML277" s="111"/>
      <c r="MM277" s="111"/>
      <c r="MN277" s="111"/>
      <c r="MO277" s="111"/>
      <c r="MP277" s="111"/>
      <c r="MQ277" s="111"/>
      <c r="MR277" s="111"/>
      <c r="MS277" s="111"/>
      <c r="MT277" s="111"/>
      <c r="MU277" s="111"/>
      <c r="MV277" s="111"/>
      <c r="MW277" s="111"/>
      <c r="MX277" s="111"/>
      <c r="MY277" s="111"/>
      <c r="MZ277" s="111"/>
      <c r="NA277" s="111"/>
      <c r="NB277" s="111"/>
      <c r="NC277" s="111"/>
      <c r="ND277" s="111"/>
      <c r="NE277" s="111"/>
      <c r="NF277" s="111"/>
      <c r="NG277" s="111"/>
      <c r="NH277" s="111"/>
      <c r="NI277" s="111"/>
      <c r="NJ277" s="111"/>
      <c r="NK277" s="111"/>
      <c r="NL277" s="111"/>
      <c r="NM277" s="111"/>
      <c r="NN277" s="111"/>
      <c r="NO277" s="111"/>
      <c r="NP277" s="111"/>
      <c r="NQ277" s="111"/>
      <c r="NR277" s="111"/>
      <c r="NS277" s="111"/>
      <c r="NT277" s="111"/>
      <c r="NU277" s="111"/>
      <c r="NV277" s="111"/>
      <c r="NW277" s="111"/>
      <c r="NX277" s="111"/>
    </row>
    <row r="278" spans="1:388" s="135" customFormat="1" ht="12" customHeight="1" x14ac:dyDescent="0.2">
      <c r="A278" s="227" t="s">
        <v>41</v>
      </c>
      <c r="B278" s="38" t="s">
        <v>83</v>
      </c>
      <c r="C278" s="38" t="s">
        <v>451</v>
      </c>
      <c r="D278" s="38" t="s">
        <v>125</v>
      </c>
      <c r="E278" s="32">
        <v>1997000</v>
      </c>
      <c r="F278" s="252" t="e">
        <f>#REF!</f>
        <v>#REF!</v>
      </c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1"/>
      <c r="GA278" s="111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1"/>
      <c r="GM278" s="111"/>
      <c r="GN278" s="111"/>
      <c r="GO278" s="111"/>
      <c r="GP278" s="111"/>
      <c r="GQ278" s="111"/>
      <c r="GR278" s="111"/>
      <c r="GS278" s="111"/>
      <c r="GT278" s="111"/>
      <c r="GU278" s="111"/>
      <c r="GV278" s="111"/>
      <c r="GW278" s="111"/>
      <c r="GX278" s="111"/>
      <c r="GY278" s="111"/>
      <c r="GZ278" s="111"/>
      <c r="HA278" s="111"/>
      <c r="HB278" s="111"/>
      <c r="HC278" s="111"/>
      <c r="HD278" s="111"/>
      <c r="HE278" s="111"/>
      <c r="HF278" s="111"/>
      <c r="HG278" s="111"/>
      <c r="HH278" s="111"/>
      <c r="HI278" s="111"/>
      <c r="HJ278" s="111"/>
      <c r="HK278" s="111"/>
      <c r="HL278" s="111"/>
      <c r="HM278" s="111"/>
      <c r="HN278" s="111"/>
      <c r="HO278" s="111"/>
      <c r="HP278" s="111"/>
      <c r="HQ278" s="111"/>
      <c r="HR278" s="111"/>
      <c r="HS278" s="111"/>
      <c r="HT278" s="111"/>
      <c r="HU278" s="111"/>
      <c r="HV278" s="111"/>
      <c r="HW278" s="111"/>
      <c r="HX278" s="111"/>
      <c r="HY278" s="111"/>
      <c r="HZ278" s="111"/>
      <c r="IA278" s="111"/>
      <c r="IB278" s="111"/>
      <c r="IC278" s="111"/>
      <c r="ID278" s="111"/>
      <c r="IE278" s="111"/>
      <c r="IF278" s="111"/>
      <c r="IG278" s="111"/>
      <c r="IH278" s="111"/>
      <c r="II278" s="111"/>
      <c r="IJ278" s="111"/>
      <c r="IK278" s="111"/>
      <c r="IL278" s="111"/>
      <c r="IM278" s="111"/>
      <c r="IN278" s="111"/>
      <c r="IO278" s="111"/>
      <c r="IP278" s="111"/>
      <c r="IQ278" s="111"/>
      <c r="IR278" s="111"/>
      <c r="IS278" s="111"/>
      <c r="IT278" s="111"/>
      <c r="IU278" s="111"/>
      <c r="IV278" s="111"/>
      <c r="IW278" s="111"/>
      <c r="IX278" s="111"/>
      <c r="IY278" s="111"/>
      <c r="IZ278" s="111"/>
      <c r="JA278" s="111"/>
      <c r="JB278" s="111"/>
      <c r="JC278" s="111"/>
      <c r="JD278" s="111"/>
      <c r="JE278" s="111"/>
      <c r="JF278" s="111"/>
      <c r="JG278" s="111"/>
      <c r="JH278" s="111"/>
      <c r="JI278" s="111"/>
      <c r="JJ278" s="111"/>
      <c r="JK278" s="111"/>
      <c r="JL278" s="111"/>
      <c r="JM278" s="111"/>
      <c r="JN278" s="111"/>
      <c r="JO278" s="111"/>
      <c r="JP278" s="111"/>
      <c r="JQ278" s="111"/>
      <c r="JR278" s="111"/>
      <c r="JS278" s="111"/>
      <c r="JT278" s="111"/>
      <c r="JU278" s="111"/>
      <c r="JV278" s="111"/>
      <c r="JW278" s="111"/>
      <c r="JX278" s="111"/>
      <c r="JY278" s="111"/>
      <c r="JZ278" s="111"/>
      <c r="KA278" s="111"/>
      <c r="KB278" s="111"/>
      <c r="KC278" s="111"/>
      <c r="KD278" s="111"/>
      <c r="KE278" s="111"/>
      <c r="KF278" s="111"/>
      <c r="KG278" s="111"/>
      <c r="KH278" s="111"/>
      <c r="KI278" s="111"/>
      <c r="KJ278" s="111"/>
      <c r="KK278" s="111"/>
      <c r="KL278" s="111"/>
      <c r="KM278" s="111"/>
      <c r="KN278" s="111"/>
      <c r="KO278" s="111"/>
      <c r="KP278" s="111"/>
      <c r="KQ278" s="111"/>
      <c r="KR278" s="111"/>
      <c r="KS278" s="111"/>
      <c r="KT278" s="111"/>
      <c r="KU278" s="111"/>
      <c r="KV278" s="111"/>
      <c r="KW278" s="111"/>
      <c r="KX278" s="111"/>
      <c r="KY278" s="111"/>
      <c r="KZ278" s="111"/>
      <c r="LA278" s="111"/>
      <c r="LB278" s="111"/>
      <c r="LC278" s="111"/>
      <c r="LD278" s="111"/>
      <c r="LE278" s="111"/>
      <c r="LF278" s="111"/>
      <c r="LG278" s="111"/>
      <c r="LH278" s="111"/>
      <c r="LI278" s="111"/>
      <c r="LJ278" s="111"/>
      <c r="LK278" s="111"/>
      <c r="LL278" s="111"/>
      <c r="LM278" s="111"/>
      <c r="LN278" s="111"/>
      <c r="LO278" s="111"/>
      <c r="LP278" s="111"/>
      <c r="LQ278" s="111"/>
      <c r="LR278" s="111"/>
      <c r="LS278" s="111"/>
      <c r="LT278" s="111"/>
      <c r="LU278" s="111"/>
      <c r="LV278" s="111"/>
      <c r="LW278" s="111"/>
      <c r="LX278" s="111"/>
      <c r="LY278" s="111"/>
      <c r="LZ278" s="111"/>
      <c r="MA278" s="111"/>
      <c r="MB278" s="111"/>
      <c r="MC278" s="111"/>
      <c r="MD278" s="111"/>
      <c r="ME278" s="111"/>
      <c r="MF278" s="111"/>
      <c r="MG278" s="111"/>
      <c r="MH278" s="111"/>
      <c r="MI278" s="111"/>
      <c r="MJ278" s="111"/>
      <c r="MK278" s="111"/>
      <c r="ML278" s="111"/>
      <c r="MM278" s="111"/>
      <c r="MN278" s="111"/>
      <c r="MO278" s="111"/>
      <c r="MP278" s="111"/>
      <c r="MQ278" s="111"/>
      <c r="MR278" s="111"/>
      <c r="MS278" s="111"/>
      <c r="MT278" s="111"/>
      <c r="MU278" s="111"/>
      <c r="MV278" s="111"/>
      <c r="MW278" s="111"/>
      <c r="MX278" s="111"/>
      <c r="MY278" s="111"/>
      <c r="MZ278" s="111"/>
      <c r="NA278" s="111"/>
      <c r="NB278" s="111"/>
      <c r="NC278" s="111"/>
      <c r="ND278" s="111"/>
      <c r="NE278" s="111"/>
      <c r="NF278" s="111"/>
      <c r="NG278" s="111"/>
      <c r="NH278" s="111"/>
      <c r="NI278" s="111"/>
      <c r="NJ278" s="111"/>
      <c r="NK278" s="111"/>
      <c r="NL278" s="111"/>
      <c r="NM278" s="111"/>
      <c r="NN278" s="111"/>
      <c r="NO278" s="111"/>
      <c r="NP278" s="111"/>
      <c r="NQ278" s="111"/>
      <c r="NR278" s="111"/>
      <c r="NS278" s="111"/>
      <c r="NT278" s="111"/>
      <c r="NU278" s="111"/>
      <c r="NV278" s="111"/>
      <c r="NW278" s="111"/>
      <c r="NX278" s="111"/>
    </row>
    <row r="279" spans="1:388" s="135" customFormat="1" ht="12" customHeight="1" x14ac:dyDescent="0.2">
      <c r="A279" s="227" t="s">
        <v>46</v>
      </c>
      <c r="B279" s="38" t="s">
        <v>83</v>
      </c>
      <c r="C279" s="38" t="s">
        <v>452</v>
      </c>
      <c r="D279" s="38" t="s">
        <v>503</v>
      </c>
      <c r="E279" s="32">
        <v>231039</v>
      </c>
      <c r="F279" s="252" t="e">
        <f>#REF!</f>
        <v>#REF!</v>
      </c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1"/>
      <c r="GA279" s="111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1"/>
      <c r="GM279" s="111"/>
      <c r="GN279" s="111"/>
      <c r="GO279" s="111"/>
      <c r="GP279" s="111"/>
      <c r="GQ279" s="111"/>
      <c r="GR279" s="111"/>
      <c r="GS279" s="111"/>
      <c r="GT279" s="111"/>
      <c r="GU279" s="111"/>
      <c r="GV279" s="111"/>
      <c r="GW279" s="111"/>
      <c r="GX279" s="111"/>
      <c r="GY279" s="111"/>
      <c r="GZ279" s="111"/>
      <c r="HA279" s="111"/>
      <c r="HB279" s="111"/>
      <c r="HC279" s="111"/>
      <c r="HD279" s="111"/>
      <c r="HE279" s="111"/>
      <c r="HF279" s="111"/>
      <c r="HG279" s="111"/>
      <c r="HH279" s="111"/>
      <c r="HI279" s="111"/>
      <c r="HJ279" s="111"/>
      <c r="HK279" s="111"/>
      <c r="HL279" s="111"/>
      <c r="HM279" s="111"/>
      <c r="HN279" s="111"/>
      <c r="HO279" s="111"/>
      <c r="HP279" s="111"/>
      <c r="HQ279" s="111"/>
      <c r="HR279" s="111"/>
      <c r="HS279" s="111"/>
      <c r="HT279" s="111"/>
      <c r="HU279" s="111"/>
      <c r="HV279" s="111"/>
      <c r="HW279" s="111"/>
      <c r="HX279" s="111"/>
      <c r="HY279" s="111"/>
      <c r="HZ279" s="111"/>
      <c r="IA279" s="111"/>
      <c r="IB279" s="111"/>
      <c r="IC279" s="111"/>
      <c r="ID279" s="111"/>
      <c r="IE279" s="111"/>
      <c r="IF279" s="111"/>
      <c r="IG279" s="111"/>
      <c r="IH279" s="111"/>
      <c r="II279" s="111"/>
      <c r="IJ279" s="111"/>
      <c r="IK279" s="111"/>
      <c r="IL279" s="111"/>
      <c r="IM279" s="111"/>
      <c r="IN279" s="111"/>
      <c r="IO279" s="111"/>
      <c r="IP279" s="111"/>
      <c r="IQ279" s="111"/>
      <c r="IR279" s="111"/>
      <c r="IS279" s="111"/>
      <c r="IT279" s="111"/>
      <c r="IU279" s="111"/>
      <c r="IV279" s="111"/>
      <c r="IW279" s="111"/>
      <c r="IX279" s="111"/>
      <c r="IY279" s="111"/>
      <c r="IZ279" s="111"/>
      <c r="JA279" s="111"/>
      <c r="JB279" s="111"/>
      <c r="JC279" s="111"/>
      <c r="JD279" s="111"/>
      <c r="JE279" s="111"/>
      <c r="JF279" s="111"/>
      <c r="JG279" s="111"/>
      <c r="JH279" s="111"/>
      <c r="JI279" s="111"/>
      <c r="JJ279" s="111"/>
      <c r="JK279" s="111"/>
      <c r="JL279" s="111"/>
      <c r="JM279" s="111"/>
      <c r="JN279" s="111"/>
      <c r="JO279" s="111"/>
      <c r="JP279" s="111"/>
      <c r="JQ279" s="111"/>
      <c r="JR279" s="111"/>
      <c r="JS279" s="111"/>
      <c r="JT279" s="111"/>
      <c r="JU279" s="111"/>
      <c r="JV279" s="111"/>
      <c r="JW279" s="111"/>
      <c r="JX279" s="111"/>
      <c r="JY279" s="111"/>
      <c r="JZ279" s="111"/>
      <c r="KA279" s="111"/>
      <c r="KB279" s="111"/>
      <c r="KC279" s="111"/>
      <c r="KD279" s="111"/>
      <c r="KE279" s="111"/>
      <c r="KF279" s="111"/>
      <c r="KG279" s="111"/>
      <c r="KH279" s="111"/>
      <c r="KI279" s="111"/>
      <c r="KJ279" s="111"/>
      <c r="KK279" s="111"/>
      <c r="KL279" s="111"/>
      <c r="KM279" s="111"/>
      <c r="KN279" s="111"/>
      <c r="KO279" s="111"/>
      <c r="KP279" s="111"/>
      <c r="KQ279" s="111"/>
      <c r="KR279" s="111"/>
      <c r="KS279" s="111"/>
      <c r="KT279" s="111"/>
      <c r="KU279" s="111"/>
      <c r="KV279" s="111"/>
      <c r="KW279" s="111"/>
      <c r="KX279" s="111"/>
      <c r="KY279" s="111"/>
      <c r="KZ279" s="111"/>
      <c r="LA279" s="111"/>
      <c r="LB279" s="111"/>
      <c r="LC279" s="111"/>
      <c r="LD279" s="111"/>
      <c r="LE279" s="111"/>
      <c r="LF279" s="111"/>
      <c r="LG279" s="111"/>
      <c r="LH279" s="111"/>
      <c r="LI279" s="111"/>
      <c r="LJ279" s="111"/>
      <c r="LK279" s="111"/>
      <c r="LL279" s="111"/>
      <c r="LM279" s="111"/>
      <c r="LN279" s="111"/>
      <c r="LO279" s="111"/>
      <c r="LP279" s="111"/>
      <c r="LQ279" s="111"/>
      <c r="LR279" s="111"/>
      <c r="LS279" s="111"/>
      <c r="LT279" s="111"/>
      <c r="LU279" s="111"/>
      <c r="LV279" s="111"/>
      <c r="LW279" s="111"/>
      <c r="LX279" s="111"/>
      <c r="LY279" s="111"/>
      <c r="LZ279" s="111"/>
      <c r="MA279" s="111"/>
      <c r="MB279" s="111"/>
      <c r="MC279" s="111"/>
      <c r="MD279" s="111"/>
      <c r="ME279" s="111"/>
      <c r="MF279" s="111"/>
      <c r="MG279" s="111"/>
      <c r="MH279" s="111"/>
      <c r="MI279" s="111"/>
      <c r="MJ279" s="111"/>
      <c r="MK279" s="111"/>
      <c r="ML279" s="111"/>
      <c r="MM279" s="111"/>
      <c r="MN279" s="111"/>
      <c r="MO279" s="111"/>
      <c r="MP279" s="111"/>
      <c r="MQ279" s="111"/>
      <c r="MR279" s="111"/>
      <c r="MS279" s="111"/>
      <c r="MT279" s="111"/>
      <c r="MU279" s="111"/>
      <c r="MV279" s="111"/>
      <c r="MW279" s="111"/>
      <c r="MX279" s="111"/>
      <c r="MY279" s="111"/>
      <c r="MZ279" s="111"/>
      <c r="NA279" s="111"/>
      <c r="NB279" s="111"/>
      <c r="NC279" s="111"/>
      <c r="ND279" s="111"/>
      <c r="NE279" s="111"/>
      <c r="NF279" s="111"/>
      <c r="NG279" s="111"/>
      <c r="NH279" s="111"/>
      <c r="NI279" s="111"/>
      <c r="NJ279" s="111"/>
      <c r="NK279" s="111"/>
      <c r="NL279" s="111"/>
      <c r="NM279" s="111"/>
      <c r="NN279" s="111"/>
      <c r="NO279" s="111"/>
      <c r="NP279" s="111"/>
      <c r="NQ279" s="111"/>
      <c r="NR279" s="111"/>
      <c r="NS279" s="111"/>
      <c r="NT279" s="111"/>
      <c r="NU279" s="111"/>
      <c r="NV279" s="111"/>
      <c r="NW279" s="111"/>
      <c r="NX279" s="111"/>
    </row>
    <row r="280" spans="1:388" s="135" customFormat="1" ht="12" customHeight="1" x14ac:dyDescent="0.2">
      <c r="A280" s="227" t="s">
        <v>122</v>
      </c>
      <c r="B280" s="38" t="s">
        <v>83</v>
      </c>
      <c r="C280" s="38" t="s">
        <v>453</v>
      </c>
      <c r="D280" s="38" t="s">
        <v>127</v>
      </c>
      <c r="E280" s="32">
        <v>2221438.7799999998</v>
      </c>
      <c r="F280" s="252" t="e">
        <f>#REF!</f>
        <v>#REF!</v>
      </c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1"/>
      <c r="GA280" s="111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1"/>
      <c r="GM280" s="111"/>
      <c r="GN280" s="111"/>
      <c r="GO280" s="111"/>
      <c r="GP280" s="111"/>
      <c r="GQ280" s="111"/>
      <c r="GR280" s="111"/>
      <c r="GS280" s="111"/>
      <c r="GT280" s="111"/>
      <c r="GU280" s="111"/>
      <c r="GV280" s="111"/>
      <c r="GW280" s="111"/>
      <c r="GX280" s="111"/>
      <c r="GY280" s="111"/>
      <c r="GZ280" s="111"/>
      <c r="HA280" s="111"/>
      <c r="HB280" s="111"/>
      <c r="HC280" s="111"/>
      <c r="HD280" s="111"/>
      <c r="HE280" s="111"/>
      <c r="HF280" s="111"/>
      <c r="HG280" s="111"/>
      <c r="HH280" s="111"/>
      <c r="HI280" s="111"/>
      <c r="HJ280" s="111"/>
      <c r="HK280" s="111"/>
      <c r="HL280" s="111"/>
      <c r="HM280" s="111"/>
      <c r="HN280" s="111"/>
      <c r="HO280" s="111"/>
      <c r="HP280" s="111"/>
      <c r="HQ280" s="111"/>
      <c r="HR280" s="111"/>
      <c r="HS280" s="111"/>
      <c r="HT280" s="111"/>
      <c r="HU280" s="111"/>
      <c r="HV280" s="111"/>
      <c r="HW280" s="111"/>
      <c r="HX280" s="111"/>
      <c r="HY280" s="111"/>
      <c r="HZ280" s="111"/>
      <c r="IA280" s="111"/>
      <c r="IB280" s="111"/>
      <c r="IC280" s="111"/>
      <c r="ID280" s="111"/>
      <c r="IE280" s="111"/>
      <c r="IF280" s="111"/>
      <c r="IG280" s="111"/>
      <c r="IH280" s="111"/>
      <c r="II280" s="111"/>
      <c r="IJ280" s="111"/>
      <c r="IK280" s="111"/>
      <c r="IL280" s="111"/>
      <c r="IM280" s="111"/>
      <c r="IN280" s="111"/>
      <c r="IO280" s="111"/>
      <c r="IP280" s="111"/>
      <c r="IQ280" s="111"/>
      <c r="IR280" s="111"/>
      <c r="IS280" s="111"/>
      <c r="IT280" s="111"/>
      <c r="IU280" s="111"/>
      <c r="IV280" s="111"/>
      <c r="IW280" s="111"/>
      <c r="IX280" s="111"/>
      <c r="IY280" s="111"/>
      <c r="IZ280" s="111"/>
      <c r="JA280" s="111"/>
      <c r="JB280" s="111"/>
      <c r="JC280" s="111"/>
      <c r="JD280" s="111"/>
      <c r="JE280" s="111"/>
      <c r="JF280" s="111"/>
      <c r="JG280" s="111"/>
      <c r="JH280" s="111"/>
      <c r="JI280" s="111"/>
      <c r="JJ280" s="111"/>
      <c r="JK280" s="111"/>
      <c r="JL280" s="111"/>
      <c r="JM280" s="111"/>
      <c r="JN280" s="111"/>
      <c r="JO280" s="111"/>
      <c r="JP280" s="111"/>
      <c r="JQ280" s="111"/>
      <c r="JR280" s="111"/>
      <c r="JS280" s="111"/>
      <c r="JT280" s="111"/>
      <c r="JU280" s="111"/>
      <c r="JV280" s="111"/>
      <c r="JW280" s="111"/>
      <c r="JX280" s="111"/>
      <c r="JY280" s="111"/>
      <c r="JZ280" s="111"/>
      <c r="KA280" s="111"/>
      <c r="KB280" s="111"/>
      <c r="KC280" s="111"/>
      <c r="KD280" s="111"/>
      <c r="KE280" s="111"/>
      <c r="KF280" s="111"/>
      <c r="KG280" s="111"/>
      <c r="KH280" s="111"/>
      <c r="KI280" s="111"/>
      <c r="KJ280" s="111"/>
      <c r="KK280" s="111"/>
      <c r="KL280" s="111"/>
      <c r="KM280" s="111"/>
      <c r="KN280" s="111"/>
      <c r="KO280" s="111"/>
      <c r="KP280" s="111"/>
      <c r="KQ280" s="111"/>
      <c r="KR280" s="111"/>
      <c r="KS280" s="111"/>
      <c r="KT280" s="111"/>
      <c r="KU280" s="111"/>
      <c r="KV280" s="111"/>
      <c r="KW280" s="111"/>
      <c r="KX280" s="111"/>
      <c r="KY280" s="111"/>
      <c r="KZ280" s="111"/>
      <c r="LA280" s="111"/>
      <c r="LB280" s="111"/>
      <c r="LC280" s="111"/>
      <c r="LD280" s="111"/>
      <c r="LE280" s="111"/>
      <c r="LF280" s="111"/>
      <c r="LG280" s="111"/>
      <c r="LH280" s="111"/>
      <c r="LI280" s="111"/>
      <c r="LJ280" s="111"/>
      <c r="LK280" s="111"/>
      <c r="LL280" s="111"/>
      <c r="LM280" s="111"/>
      <c r="LN280" s="111"/>
      <c r="LO280" s="111"/>
      <c r="LP280" s="111"/>
      <c r="LQ280" s="111"/>
      <c r="LR280" s="111"/>
      <c r="LS280" s="111"/>
      <c r="LT280" s="111"/>
      <c r="LU280" s="111"/>
      <c r="LV280" s="111"/>
      <c r="LW280" s="111"/>
      <c r="LX280" s="111"/>
      <c r="LY280" s="111"/>
      <c r="LZ280" s="111"/>
      <c r="MA280" s="111"/>
      <c r="MB280" s="111"/>
      <c r="MC280" s="111"/>
      <c r="MD280" s="111"/>
      <c r="ME280" s="111"/>
      <c r="MF280" s="111"/>
      <c r="MG280" s="111"/>
      <c r="MH280" s="111"/>
      <c r="MI280" s="111"/>
      <c r="MJ280" s="111"/>
      <c r="MK280" s="111"/>
      <c r="ML280" s="111"/>
      <c r="MM280" s="111"/>
      <c r="MN280" s="111"/>
      <c r="MO280" s="111"/>
      <c r="MP280" s="111"/>
      <c r="MQ280" s="111"/>
      <c r="MR280" s="111"/>
      <c r="MS280" s="111"/>
      <c r="MT280" s="111"/>
      <c r="MU280" s="111"/>
      <c r="MV280" s="111"/>
      <c r="MW280" s="111"/>
      <c r="MX280" s="111"/>
      <c r="MY280" s="111"/>
      <c r="MZ280" s="111"/>
      <c r="NA280" s="111"/>
      <c r="NB280" s="111"/>
      <c r="NC280" s="111"/>
      <c r="ND280" s="111"/>
      <c r="NE280" s="111"/>
      <c r="NF280" s="111"/>
      <c r="NG280" s="111"/>
      <c r="NH280" s="111"/>
      <c r="NI280" s="111"/>
      <c r="NJ280" s="111"/>
      <c r="NK280" s="111"/>
      <c r="NL280" s="111"/>
      <c r="NM280" s="111"/>
      <c r="NN280" s="111"/>
      <c r="NO280" s="111"/>
      <c r="NP280" s="111"/>
      <c r="NQ280" s="111"/>
      <c r="NR280" s="111"/>
      <c r="NS280" s="111"/>
      <c r="NT280" s="111"/>
      <c r="NU280" s="111"/>
      <c r="NV280" s="111"/>
      <c r="NW280" s="111"/>
      <c r="NX280" s="111"/>
    </row>
    <row r="281" spans="1:388" s="135" customFormat="1" ht="12" customHeight="1" x14ac:dyDescent="0.2">
      <c r="A281" s="227" t="s">
        <v>402</v>
      </c>
      <c r="B281" s="38" t="s">
        <v>83</v>
      </c>
      <c r="C281" s="38" t="s">
        <v>454</v>
      </c>
      <c r="D281" s="38" t="s">
        <v>504</v>
      </c>
      <c r="E281" s="32">
        <v>188386.77</v>
      </c>
      <c r="F281" s="252" t="e">
        <f>#REF!</f>
        <v>#REF!</v>
      </c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1"/>
      <c r="GA281" s="111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1"/>
      <c r="GM281" s="111"/>
      <c r="GN281" s="111"/>
      <c r="GO281" s="111"/>
      <c r="GP281" s="111"/>
      <c r="GQ281" s="111"/>
      <c r="GR281" s="111"/>
      <c r="GS281" s="111"/>
      <c r="GT281" s="111"/>
      <c r="GU281" s="111"/>
      <c r="GV281" s="111"/>
      <c r="GW281" s="111"/>
      <c r="GX281" s="111"/>
      <c r="GY281" s="111"/>
      <c r="GZ281" s="111"/>
      <c r="HA281" s="111"/>
      <c r="HB281" s="111"/>
      <c r="HC281" s="111"/>
      <c r="HD281" s="111"/>
      <c r="HE281" s="111"/>
      <c r="HF281" s="111"/>
      <c r="HG281" s="111"/>
      <c r="HH281" s="111"/>
      <c r="HI281" s="111"/>
      <c r="HJ281" s="111"/>
      <c r="HK281" s="111"/>
      <c r="HL281" s="111"/>
      <c r="HM281" s="111"/>
      <c r="HN281" s="111"/>
      <c r="HO281" s="111"/>
      <c r="HP281" s="111"/>
      <c r="HQ281" s="111"/>
      <c r="HR281" s="111"/>
      <c r="HS281" s="111"/>
      <c r="HT281" s="111"/>
      <c r="HU281" s="111"/>
      <c r="HV281" s="111"/>
      <c r="HW281" s="111"/>
      <c r="HX281" s="111"/>
      <c r="HY281" s="111"/>
      <c r="HZ281" s="111"/>
      <c r="IA281" s="111"/>
      <c r="IB281" s="111"/>
      <c r="IC281" s="111"/>
      <c r="ID281" s="111"/>
      <c r="IE281" s="111"/>
      <c r="IF281" s="111"/>
      <c r="IG281" s="111"/>
      <c r="IH281" s="111"/>
      <c r="II281" s="111"/>
      <c r="IJ281" s="111"/>
      <c r="IK281" s="111"/>
      <c r="IL281" s="111"/>
      <c r="IM281" s="111"/>
      <c r="IN281" s="111"/>
      <c r="IO281" s="111"/>
      <c r="IP281" s="111"/>
      <c r="IQ281" s="111"/>
      <c r="IR281" s="111"/>
      <c r="IS281" s="111"/>
      <c r="IT281" s="111"/>
      <c r="IU281" s="111"/>
      <c r="IV281" s="111"/>
      <c r="IW281" s="111"/>
      <c r="IX281" s="111"/>
      <c r="IY281" s="111"/>
      <c r="IZ281" s="111"/>
      <c r="JA281" s="111"/>
      <c r="JB281" s="111"/>
      <c r="JC281" s="111"/>
      <c r="JD281" s="111"/>
      <c r="JE281" s="111"/>
      <c r="JF281" s="111"/>
      <c r="JG281" s="111"/>
      <c r="JH281" s="111"/>
      <c r="JI281" s="111"/>
      <c r="JJ281" s="111"/>
      <c r="JK281" s="111"/>
      <c r="JL281" s="111"/>
      <c r="JM281" s="111"/>
      <c r="JN281" s="111"/>
      <c r="JO281" s="111"/>
      <c r="JP281" s="111"/>
      <c r="JQ281" s="111"/>
      <c r="JR281" s="111"/>
      <c r="JS281" s="111"/>
      <c r="JT281" s="111"/>
      <c r="JU281" s="111"/>
      <c r="JV281" s="111"/>
      <c r="JW281" s="111"/>
      <c r="JX281" s="111"/>
      <c r="JY281" s="111"/>
      <c r="JZ281" s="111"/>
      <c r="KA281" s="111"/>
      <c r="KB281" s="111"/>
      <c r="KC281" s="111"/>
      <c r="KD281" s="111"/>
      <c r="KE281" s="111"/>
      <c r="KF281" s="111"/>
      <c r="KG281" s="111"/>
      <c r="KH281" s="111"/>
      <c r="KI281" s="111"/>
      <c r="KJ281" s="111"/>
      <c r="KK281" s="111"/>
      <c r="KL281" s="111"/>
      <c r="KM281" s="111"/>
      <c r="KN281" s="111"/>
      <c r="KO281" s="111"/>
      <c r="KP281" s="111"/>
      <c r="KQ281" s="111"/>
      <c r="KR281" s="111"/>
      <c r="KS281" s="111"/>
      <c r="KT281" s="111"/>
      <c r="KU281" s="111"/>
      <c r="KV281" s="111"/>
      <c r="KW281" s="111"/>
      <c r="KX281" s="111"/>
      <c r="KY281" s="111"/>
      <c r="KZ281" s="111"/>
      <c r="LA281" s="111"/>
      <c r="LB281" s="111"/>
      <c r="LC281" s="111"/>
      <c r="LD281" s="111"/>
      <c r="LE281" s="111"/>
      <c r="LF281" s="111"/>
      <c r="LG281" s="111"/>
      <c r="LH281" s="111"/>
      <c r="LI281" s="111"/>
      <c r="LJ281" s="111"/>
      <c r="LK281" s="111"/>
      <c r="LL281" s="111"/>
      <c r="LM281" s="111"/>
      <c r="LN281" s="111"/>
      <c r="LO281" s="111"/>
      <c r="LP281" s="111"/>
      <c r="LQ281" s="111"/>
      <c r="LR281" s="111"/>
      <c r="LS281" s="111"/>
      <c r="LT281" s="111"/>
      <c r="LU281" s="111"/>
      <c r="LV281" s="111"/>
      <c r="LW281" s="111"/>
      <c r="LX281" s="111"/>
      <c r="LY281" s="111"/>
      <c r="LZ281" s="111"/>
      <c r="MA281" s="111"/>
      <c r="MB281" s="111"/>
      <c r="MC281" s="111"/>
      <c r="MD281" s="111"/>
      <c r="ME281" s="111"/>
      <c r="MF281" s="111"/>
      <c r="MG281" s="111"/>
      <c r="MH281" s="111"/>
      <c r="MI281" s="111"/>
      <c r="MJ281" s="111"/>
      <c r="MK281" s="111"/>
      <c r="ML281" s="111"/>
      <c r="MM281" s="111"/>
      <c r="MN281" s="111"/>
      <c r="MO281" s="111"/>
      <c r="MP281" s="111"/>
      <c r="MQ281" s="111"/>
      <c r="MR281" s="111"/>
      <c r="MS281" s="111"/>
      <c r="MT281" s="111"/>
      <c r="MU281" s="111"/>
      <c r="MV281" s="111"/>
      <c r="MW281" s="111"/>
      <c r="MX281" s="111"/>
      <c r="MY281" s="111"/>
      <c r="MZ281" s="111"/>
      <c r="NA281" s="111"/>
      <c r="NB281" s="111"/>
      <c r="NC281" s="111"/>
      <c r="ND281" s="111"/>
      <c r="NE281" s="111"/>
      <c r="NF281" s="111"/>
      <c r="NG281" s="111"/>
      <c r="NH281" s="111"/>
      <c r="NI281" s="111"/>
      <c r="NJ281" s="111"/>
      <c r="NK281" s="111"/>
      <c r="NL281" s="111"/>
      <c r="NM281" s="111"/>
      <c r="NN281" s="111"/>
      <c r="NO281" s="111"/>
      <c r="NP281" s="111"/>
      <c r="NQ281" s="111"/>
      <c r="NR281" s="111"/>
      <c r="NS281" s="111"/>
      <c r="NT281" s="111"/>
      <c r="NU281" s="111"/>
      <c r="NV281" s="111"/>
      <c r="NW281" s="111"/>
      <c r="NX281" s="111"/>
    </row>
    <row r="282" spans="1:388" s="135" customFormat="1" ht="12" customHeight="1" x14ac:dyDescent="0.2">
      <c r="A282" s="227" t="s">
        <v>120</v>
      </c>
      <c r="B282" s="38" t="s">
        <v>83</v>
      </c>
      <c r="C282" s="38" t="s">
        <v>455</v>
      </c>
      <c r="D282" s="38" t="s">
        <v>505</v>
      </c>
      <c r="E282" s="32">
        <v>1556989.91</v>
      </c>
      <c r="F282" s="252" t="e">
        <f>#REF!</f>
        <v>#REF!</v>
      </c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V282" s="111"/>
      <c r="BW282" s="111"/>
      <c r="BX282" s="111"/>
      <c r="BY282" s="111"/>
      <c r="BZ282" s="111"/>
      <c r="CA282" s="111"/>
      <c r="CB282" s="111"/>
      <c r="CC282" s="111"/>
      <c r="CD282" s="111"/>
      <c r="CE282" s="111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1"/>
      <c r="EY282" s="111"/>
      <c r="EZ282" s="111"/>
      <c r="FA282" s="111"/>
      <c r="FB282" s="111"/>
      <c r="FC282" s="111"/>
      <c r="FD282" s="111"/>
      <c r="FE282" s="111"/>
      <c r="FF282" s="111"/>
      <c r="FG282" s="111"/>
      <c r="FH282" s="111"/>
      <c r="FI282" s="111"/>
      <c r="FJ282" s="111"/>
      <c r="FK282" s="111"/>
      <c r="FL282" s="111"/>
      <c r="FM282" s="111"/>
      <c r="FN282" s="111"/>
      <c r="FO282" s="111"/>
      <c r="FP282" s="111"/>
      <c r="FQ282" s="111"/>
      <c r="FR282" s="111"/>
      <c r="FS282" s="111"/>
      <c r="FT282" s="111"/>
      <c r="FU282" s="111"/>
      <c r="FV282" s="111"/>
      <c r="FW282" s="111"/>
      <c r="FX282" s="111"/>
      <c r="FY282" s="111"/>
      <c r="FZ282" s="111"/>
      <c r="GA282" s="111"/>
      <c r="GB282" s="111"/>
      <c r="GC282" s="111"/>
      <c r="GD282" s="111"/>
      <c r="GE282" s="111"/>
      <c r="GF282" s="111"/>
      <c r="GG282" s="111"/>
      <c r="GH282" s="111"/>
      <c r="GI282" s="111"/>
      <c r="GJ282" s="111"/>
      <c r="GK282" s="111"/>
      <c r="GL282" s="111"/>
      <c r="GM282" s="111"/>
      <c r="GN282" s="111"/>
      <c r="GO282" s="111"/>
      <c r="GP282" s="111"/>
      <c r="GQ282" s="111"/>
      <c r="GR282" s="111"/>
      <c r="GS282" s="111"/>
      <c r="GT282" s="111"/>
      <c r="GU282" s="111"/>
      <c r="GV282" s="111"/>
      <c r="GW282" s="111"/>
      <c r="GX282" s="111"/>
      <c r="GY282" s="111"/>
      <c r="GZ282" s="111"/>
      <c r="HA282" s="111"/>
      <c r="HB282" s="111"/>
      <c r="HC282" s="111"/>
      <c r="HD282" s="111"/>
      <c r="HE282" s="111"/>
      <c r="HF282" s="111"/>
      <c r="HG282" s="111"/>
      <c r="HH282" s="111"/>
      <c r="HI282" s="111"/>
      <c r="HJ282" s="111"/>
      <c r="HK282" s="111"/>
      <c r="HL282" s="111"/>
      <c r="HM282" s="111"/>
      <c r="HN282" s="111"/>
      <c r="HO282" s="111"/>
      <c r="HP282" s="111"/>
      <c r="HQ282" s="111"/>
      <c r="HR282" s="111"/>
      <c r="HS282" s="111"/>
      <c r="HT282" s="111"/>
      <c r="HU282" s="111"/>
      <c r="HV282" s="111"/>
      <c r="HW282" s="111"/>
      <c r="HX282" s="111"/>
      <c r="HY282" s="111"/>
      <c r="HZ282" s="111"/>
      <c r="IA282" s="111"/>
      <c r="IB282" s="111"/>
      <c r="IC282" s="111"/>
      <c r="ID282" s="111"/>
      <c r="IE282" s="111"/>
      <c r="IF282" s="111"/>
      <c r="IG282" s="111"/>
      <c r="IH282" s="111"/>
      <c r="II282" s="111"/>
      <c r="IJ282" s="111"/>
      <c r="IK282" s="111"/>
      <c r="IL282" s="111"/>
      <c r="IM282" s="111"/>
      <c r="IN282" s="111"/>
      <c r="IO282" s="111"/>
      <c r="IP282" s="111"/>
      <c r="IQ282" s="111"/>
      <c r="IR282" s="111"/>
      <c r="IS282" s="111"/>
      <c r="IT282" s="111"/>
      <c r="IU282" s="111"/>
      <c r="IV282" s="111"/>
      <c r="IW282" s="111"/>
      <c r="IX282" s="111"/>
      <c r="IY282" s="111"/>
      <c r="IZ282" s="111"/>
      <c r="JA282" s="111"/>
      <c r="JB282" s="111"/>
      <c r="JC282" s="111"/>
      <c r="JD282" s="111"/>
      <c r="JE282" s="111"/>
      <c r="JF282" s="111"/>
      <c r="JG282" s="111"/>
      <c r="JH282" s="111"/>
      <c r="JI282" s="111"/>
      <c r="JJ282" s="111"/>
      <c r="JK282" s="111"/>
      <c r="JL282" s="111"/>
      <c r="JM282" s="111"/>
      <c r="JN282" s="111"/>
      <c r="JO282" s="111"/>
      <c r="JP282" s="111"/>
      <c r="JQ282" s="111"/>
      <c r="JR282" s="111"/>
      <c r="JS282" s="111"/>
      <c r="JT282" s="111"/>
      <c r="JU282" s="111"/>
      <c r="JV282" s="111"/>
      <c r="JW282" s="111"/>
      <c r="JX282" s="111"/>
      <c r="JY282" s="111"/>
      <c r="JZ282" s="111"/>
      <c r="KA282" s="111"/>
      <c r="KB282" s="111"/>
      <c r="KC282" s="111"/>
      <c r="KD282" s="111"/>
      <c r="KE282" s="111"/>
      <c r="KF282" s="111"/>
      <c r="KG282" s="111"/>
      <c r="KH282" s="111"/>
      <c r="KI282" s="111"/>
      <c r="KJ282" s="111"/>
      <c r="KK282" s="111"/>
      <c r="KL282" s="111"/>
      <c r="KM282" s="111"/>
      <c r="KN282" s="111"/>
      <c r="KO282" s="111"/>
      <c r="KP282" s="111"/>
      <c r="KQ282" s="111"/>
      <c r="KR282" s="111"/>
      <c r="KS282" s="111"/>
      <c r="KT282" s="111"/>
      <c r="KU282" s="111"/>
      <c r="KV282" s="111"/>
      <c r="KW282" s="111"/>
      <c r="KX282" s="111"/>
      <c r="KY282" s="111"/>
      <c r="KZ282" s="111"/>
      <c r="LA282" s="111"/>
      <c r="LB282" s="111"/>
      <c r="LC282" s="111"/>
      <c r="LD282" s="111"/>
      <c r="LE282" s="111"/>
      <c r="LF282" s="111"/>
      <c r="LG282" s="111"/>
      <c r="LH282" s="111"/>
      <c r="LI282" s="111"/>
      <c r="LJ282" s="111"/>
      <c r="LK282" s="111"/>
      <c r="LL282" s="111"/>
      <c r="LM282" s="111"/>
      <c r="LN282" s="111"/>
      <c r="LO282" s="111"/>
      <c r="LP282" s="111"/>
      <c r="LQ282" s="111"/>
      <c r="LR282" s="111"/>
      <c r="LS282" s="111"/>
      <c r="LT282" s="111"/>
      <c r="LU282" s="111"/>
      <c r="LV282" s="111"/>
      <c r="LW282" s="111"/>
      <c r="LX282" s="111"/>
      <c r="LY282" s="111"/>
      <c r="LZ282" s="111"/>
      <c r="MA282" s="111"/>
      <c r="MB282" s="111"/>
      <c r="MC282" s="111"/>
      <c r="MD282" s="111"/>
      <c r="ME282" s="111"/>
      <c r="MF282" s="111"/>
      <c r="MG282" s="111"/>
      <c r="MH282" s="111"/>
      <c r="MI282" s="111"/>
      <c r="MJ282" s="111"/>
      <c r="MK282" s="111"/>
      <c r="ML282" s="111"/>
      <c r="MM282" s="111"/>
      <c r="MN282" s="111"/>
      <c r="MO282" s="111"/>
      <c r="MP282" s="111"/>
      <c r="MQ282" s="111"/>
      <c r="MR282" s="111"/>
      <c r="MS282" s="111"/>
      <c r="MT282" s="111"/>
      <c r="MU282" s="111"/>
      <c r="MV282" s="111"/>
      <c r="MW282" s="111"/>
      <c r="MX282" s="111"/>
      <c r="MY282" s="111"/>
      <c r="MZ282" s="111"/>
      <c r="NA282" s="111"/>
      <c r="NB282" s="111"/>
      <c r="NC282" s="111"/>
      <c r="ND282" s="111"/>
      <c r="NE282" s="111"/>
      <c r="NF282" s="111"/>
      <c r="NG282" s="111"/>
      <c r="NH282" s="111"/>
      <c r="NI282" s="111"/>
      <c r="NJ282" s="111"/>
      <c r="NK282" s="111"/>
      <c r="NL282" s="111"/>
      <c r="NM282" s="111"/>
      <c r="NN282" s="111"/>
      <c r="NO282" s="111"/>
      <c r="NP282" s="111"/>
      <c r="NQ282" s="111"/>
      <c r="NR282" s="111"/>
      <c r="NS282" s="111"/>
      <c r="NT282" s="111"/>
      <c r="NU282" s="111"/>
      <c r="NV282" s="111"/>
      <c r="NW282" s="111"/>
      <c r="NX282" s="111"/>
    </row>
    <row r="283" spans="1:388" s="135" customFormat="1" ht="12" customHeight="1" x14ac:dyDescent="0.2">
      <c r="A283" s="227" t="s">
        <v>403</v>
      </c>
      <c r="B283" s="38" t="s">
        <v>83</v>
      </c>
      <c r="C283" s="38" t="s">
        <v>456</v>
      </c>
      <c r="D283" s="38" t="s">
        <v>113</v>
      </c>
      <c r="E283" s="32">
        <v>250000</v>
      </c>
      <c r="F283" s="252" t="e">
        <f>#REF!</f>
        <v>#REF!</v>
      </c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V283" s="111"/>
      <c r="BW283" s="111"/>
      <c r="BX283" s="111"/>
      <c r="BY283" s="111"/>
      <c r="BZ283" s="111"/>
      <c r="CA283" s="111"/>
      <c r="CB283" s="111"/>
      <c r="CC283" s="111"/>
      <c r="CD283" s="111"/>
      <c r="CE283" s="111"/>
      <c r="CF283" s="111"/>
      <c r="CG283" s="111"/>
      <c r="CH283" s="111"/>
      <c r="CI283" s="111"/>
      <c r="CJ283" s="111"/>
      <c r="CK283" s="111"/>
      <c r="CL283" s="111"/>
      <c r="CM283" s="111"/>
      <c r="CN283" s="111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1"/>
      <c r="CZ283" s="111"/>
      <c r="DA283" s="111"/>
      <c r="DB283" s="111"/>
      <c r="DC283" s="111"/>
      <c r="DD283" s="111"/>
      <c r="DE283" s="111"/>
      <c r="DF283" s="111"/>
      <c r="DG283" s="111"/>
      <c r="DH283" s="111"/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1"/>
      <c r="EY283" s="111"/>
      <c r="EZ283" s="111"/>
      <c r="FA283" s="111"/>
      <c r="FB283" s="111"/>
      <c r="FC283" s="111"/>
      <c r="FD283" s="111"/>
      <c r="FE283" s="111"/>
      <c r="FF283" s="111"/>
      <c r="FG283" s="111"/>
      <c r="FH283" s="111"/>
      <c r="FI283" s="111"/>
      <c r="FJ283" s="111"/>
      <c r="FK283" s="111"/>
      <c r="FL283" s="111"/>
      <c r="FM283" s="111"/>
      <c r="FN283" s="111"/>
      <c r="FO283" s="111"/>
      <c r="FP283" s="111"/>
      <c r="FQ283" s="111"/>
      <c r="FR283" s="111"/>
      <c r="FS283" s="111"/>
      <c r="FT283" s="111"/>
      <c r="FU283" s="111"/>
      <c r="FV283" s="111"/>
      <c r="FW283" s="111"/>
      <c r="FX283" s="111"/>
      <c r="FY283" s="111"/>
      <c r="FZ283" s="111"/>
      <c r="GA283" s="111"/>
      <c r="GB283" s="111"/>
      <c r="GC283" s="111"/>
      <c r="GD283" s="111"/>
      <c r="GE283" s="111"/>
      <c r="GF283" s="111"/>
      <c r="GG283" s="111"/>
      <c r="GH283" s="111"/>
      <c r="GI283" s="111"/>
      <c r="GJ283" s="111"/>
      <c r="GK283" s="111"/>
      <c r="GL283" s="111"/>
      <c r="GM283" s="111"/>
      <c r="GN283" s="111"/>
      <c r="GO283" s="111"/>
      <c r="GP283" s="111"/>
      <c r="GQ283" s="111"/>
      <c r="GR283" s="111"/>
      <c r="GS283" s="111"/>
      <c r="GT283" s="111"/>
      <c r="GU283" s="111"/>
      <c r="GV283" s="111"/>
      <c r="GW283" s="111"/>
      <c r="GX283" s="111"/>
      <c r="GY283" s="111"/>
      <c r="GZ283" s="111"/>
      <c r="HA283" s="111"/>
      <c r="HB283" s="111"/>
      <c r="HC283" s="111"/>
      <c r="HD283" s="111"/>
      <c r="HE283" s="111"/>
      <c r="HF283" s="111"/>
      <c r="HG283" s="111"/>
      <c r="HH283" s="111"/>
      <c r="HI283" s="111"/>
      <c r="HJ283" s="111"/>
      <c r="HK283" s="111"/>
      <c r="HL283" s="111"/>
      <c r="HM283" s="111"/>
      <c r="HN283" s="111"/>
      <c r="HO283" s="111"/>
      <c r="HP283" s="111"/>
      <c r="HQ283" s="111"/>
      <c r="HR283" s="111"/>
      <c r="HS283" s="111"/>
      <c r="HT283" s="111"/>
      <c r="HU283" s="111"/>
      <c r="HV283" s="111"/>
      <c r="HW283" s="111"/>
      <c r="HX283" s="111"/>
      <c r="HY283" s="111"/>
      <c r="HZ283" s="111"/>
      <c r="IA283" s="111"/>
      <c r="IB283" s="111"/>
      <c r="IC283" s="111"/>
      <c r="ID283" s="111"/>
      <c r="IE283" s="111"/>
      <c r="IF283" s="111"/>
      <c r="IG283" s="111"/>
      <c r="IH283" s="111"/>
      <c r="II283" s="111"/>
      <c r="IJ283" s="111"/>
      <c r="IK283" s="111"/>
      <c r="IL283" s="111"/>
      <c r="IM283" s="111"/>
      <c r="IN283" s="111"/>
      <c r="IO283" s="111"/>
      <c r="IP283" s="111"/>
      <c r="IQ283" s="111"/>
      <c r="IR283" s="111"/>
      <c r="IS283" s="111"/>
      <c r="IT283" s="111"/>
      <c r="IU283" s="111"/>
      <c r="IV283" s="111"/>
      <c r="IW283" s="111"/>
      <c r="IX283" s="111"/>
      <c r="IY283" s="111"/>
      <c r="IZ283" s="111"/>
      <c r="JA283" s="111"/>
      <c r="JB283" s="111"/>
      <c r="JC283" s="111"/>
      <c r="JD283" s="111"/>
      <c r="JE283" s="111"/>
      <c r="JF283" s="111"/>
      <c r="JG283" s="111"/>
      <c r="JH283" s="111"/>
      <c r="JI283" s="111"/>
      <c r="JJ283" s="111"/>
      <c r="JK283" s="111"/>
      <c r="JL283" s="111"/>
      <c r="JM283" s="111"/>
      <c r="JN283" s="111"/>
      <c r="JO283" s="111"/>
      <c r="JP283" s="111"/>
      <c r="JQ283" s="111"/>
      <c r="JR283" s="111"/>
      <c r="JS283" s="111"/>
      <c r="JT283" s="111"/>
      <c r="JU283" s="111"/>
      <c r="JV283" s="111"/>
      <c r="JW283" s="111"/>
      <c r="JX283" s="111"/>
      <c r="JY283" s="111"/>
      <c r="JZ283" s="111"/>
      <c r="KA283" s="111"/>
      <c r="KB283" s="111"/>
      <c r="KC283" s="111"/>
      <c r="KD283" s="111"/>
      <c r="KE283" s="111"/>
      <c r="KF283" s="111"/>
      <c r="KG283" s="111"/>
      <c r="KH283" s="111"/>
      <c r="KI283" s="111"/>
      <c r="KJ283" s="111"/>
      <c r="KK283" s="111"/>
      <c r="KL283" s="111"/>
      <c r="KM283" s="111"/>
      <c r="KN283" s="111"/>
      <c r="KO283" s="111"/>
      <c r="KP283" s="111"/>
      <c r="KQ283" s="111"/>
      <c r="KR283" s="111"/>
      <c r="KS283" s="111"/>
      <c r="KT283" s="111"/>
      <c r="KU283" s="111"/>
      <c r="KV283" s="111"/>
      <c r="KW283" s="111"/>
      <c r="KX283" s="111"/>
      <c r="KY283" s="111"/>
      <c r="KZ283" s="111"/>
      <c r="LA283" s="111"/>
      <c r="LB283" s="111"/>
      <c r="LC283" s="111"/>
      <c r="LD283" s="111"/>
      <c r="LE283" s="111"/>
      <c r="LF283" s="111"/>
      <c r="LG283" s="111"/>
      <c r="LH283" s="111"/>
      <c r="LI283" s="111"/>
      <c r="LJ283" s="111"/>
      <c r="LK283" s="111"/>
      <c r="LL283" s="111"/>
      <c r="LM283" s="111"/>
      <c r="LN283" s="111"/>
      <c r="LO283" s="111"/>
      <c r="LP283" s="111"/>
      <c r="LQ283" s="111"/>
      <c r="LR283" s="111"/>
      <c r="LS283" s="111"/>
      <c r="LT283" s="111"/>
      <c r="LU283" s="111"/>
      <c r="LV283" s="111"/>
      <c r="LW283" s="111"/>
      <c r="LX283" s="111"/>
      <c r="LY283" s="111"/>
      <c r="LZ283" s="111"/>
      <c r="MA283" s="111"/>
      <c r="MB283" s="111"/>
      <c r="MC283" s="111"/>
      <c r="MD283" s="111"/>
      <c r="ME283" s="111"/>
      <c r="MF283" s="111"/>
      <c r="MG283" s="111"/>
      <c r="MH283" s="111"/>
      <c r="MI283" s="111"/>
      <c r="MJ283" s="111"/>
      <c r="MK283" s="111"/>
      <c r="ML283" s="111"/>
      <c r="MM283" s="111"/>
      <c r="MN283" s="111"/>
      <c r="MO283" s="111"/>
      <c r="MP283" s="111"/>
      <c r="MQ283" s="111"/>
      <c r="MR283" s="111"/>
      <c r="MS283" s="111"/>
      <c r="MT283" s="111"/>
      <c r="MU283" s="111"/>
      <c r="MV283" s="111"/>
      <c r="MW283" s="111"/>
      <c r="MX283" s="111"/>
      <c r="MY283" s="111"/>
      <c r="MZ283" s="111"/>
      <c r="NA283" s="111"/>
      <c r="NB283" s="111"/>
      <c r="NC283" s="111"/>
      <c r="ND283" s="111"/>
      <c r="NE283" s="111"/>
      <c r="NF283" s="111"/>
      <c r="NG283" s="111"/>
      <c r="NH283" s="111"/>
      <c r="NI283" s="111"/>
      <c r="NJ283" s="111"/>
      <c r="NK283" s="111"/>
      <c r="NL283" s="111"/>
      <c r="NM283" s="111"/>
      <c r="NN283" s="111"/>
      <c r="NO283" s="111"/>
      <c r="NP283" s="111"/>
      <c r="NQ283" s="111"/>
      <c r="NR283" s="111"/>
      <c r="NS283" s="111"/>
      <c r="NT283" s="111"/>
      <c r="NU283" s="111"/>
      <c r="NV283" s="111"/>
      <c r="NW283" s="111"/>
      <c r="NX283" s="111"/>
    </row>
    <row r="284" spans="1:388" s="135" customFormat="1" ht="12" customHeight="1" x14ac:dyDescent="0.2">
      <c r="A284" s="227" t="s">
        <v>118</v>
      </c>
      <c r="B284" s="38" t="s">
        <v>83</v>
      </c>
      <c r="C284" s="38" t="s">
        <v>457</v>
      </c>
      <c r="D284" s="38" t="s">
        <v>506</v>
      </c>
      <c r="E284" s="32">
        <v>236134.91</v>
      </c>
      <c r="F284" s="252" t="e">
        <f>#REF!</f>
        <v>#REF!</v>
      </c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V284" s="111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1"/>
      <c r="EY284" s="111"/>
      <c r="EZ284" s="111"/>
      <c r="FA284" s="111"/>
      <c r="FB284" s="111"/>
      <c r="FC284" s="111"/>
      <c r="FD284" s="111"/>
      <c r="FE284" s="111"/>
      <c r="FF284" s="111"/>
      <c r="FG284" s="111"/>
      <c r="FH284" s="111"/>
      <c r="FI284" s="111"/>
      <c r="FJ284" s="111"/>
      <c r="FK284" s="111"/>
      <c r="FL284" s="111"/>
      <c r="FM284" s="111"/>
      <c r="FN284" s="111"/>
      <c r="FO284" s="111"/>
      <c r="FP284" s="111"/>
      <c r="FQ284" s="111"/>
      <c r="FR284" s="111"/>
      <c r="FS284" s="111"/>
      <c r="FT284" s="111"/>
      <c r="FU284" s="111"/>
      <c r="FV284" s="111"/>
      <c r="FW284" s="111"/>
      <c r="FX284" s="111"/>
      <c r="FY284" s="111"/>
      <c r="FZ284" s="111"/>
      <c r="GA284" s="111"/>
      <c r="GB284" s="111"/>
      <c r="GC284" s="111"/>
      <c r="GD284" s="111"/>
      <c r="GE284" s="111"/>
      <c r="GF284" s="111"/>
      <c r="GG284" s="111"/>
      <c r="GH284" s="111"/>
      <c r="GI284" s="111"/>
      <c r="GJ284" s="111"/>
      <c r="GK284" s="111"/>
      <c r="GL284" s="111"/>
      <c r="GM284" s="111"/>
      <c r="GN284" s="111"/>
      <c r="GO284" s="111"/>
      <c r="GP284" s="111"/>
      <c r="GQ284" s="111"/>
      <c r="GR284" s="111"/>
      <c r="GS284" s="111"/>
      <c r="GT284" s="111"/>
      <c r="GU284" s="111"/>
      <c r="GV284" s="111"/>
      <c r="GW284" s="111"/>
      <c r="GX284" s="111"/>
      <c r="GY284" s="111"/>
      <c r="GZ284" s="111"/>
      <c r="HA284" s="111"/>
      <c r="HB284" s="111"/>
      <c r="HC284" s="111"/>
      <c r="HD284" s="111"/>
      <c r="HE284" s="111"/>
      <c r="HF284" s="111"/>
      <c r="HG284" s="111"/>
      <c r="HH284" s="111"/>
      <c r="HI284" s="111"/>
      <c r="HJ284" s="111"/>
      <c r="HK284" s="111"/>
      <c r="HL284" s="111"/>
      <c r="HM284" s="111"/>
      <c r="HN284" s="111"/>
      <c r="HO284" s="111"/>
      <c r="HP284" s="111"/>
      <c r="HQ284" s="111"/>
      <c r="HR284" s="111"/>
      <c r="HS284" s="111"/>
      <c r="HT284" s="111"/>
      <c r="HU284" s="111"/>
      <c r="HV284" s="111"/>
      <c r="HW284" s="111"/>
      <c r="HX284" s="111"/>
      <c r="HY284" s="111"/>
      <c r="HZ284" s="111"/>
      <c r="IA284" s="111"/>
      <c r="IB284" s="111"/>
      <c r="IC284" s="111"/>
      <c r="ID284" s="111"/>
      <c r="IE284" s="111"/>
      <c r="IF284" s="111"/>
      <c r="IG284" s="111"/>
      <c r="IH284" s="111"/>
      <c r="II284" s="111"/>
      <c r="IJ284" s="111"/>
      <c r="IK284" s="111"/>
      <c r="IL284" s="111"/>
      <c r="IM284" s="111"/>
      <c r="IN284" s="111"/>
      <c r="IO284" s="111"/>
      <c r="IP284" s="111"/>
      <c r="IQ284" s="111"/>
      <c r="IR284" s="111"/>
      <c r="IS284" s="111"/>
      <c r="IT284" s="111"/>
      <c r="IU284" s="111"/>
      <c r="IV284" s="111"/>
      <c r="IW284" s="111"/>
      <c r="IX284" s="111"/>
      <c r="IY284" s="111"/>
      <c r="IZ284" s="111"/>
      <c r="JA284" s="111"/>
      <c r="JB284" s="111"/>
      <c r="JC284" s="111"/>
      <c r="JD284" s="111"/>
      <c r="JE284" s="111"/>
      <c r="JF284" s="111"/>
      <c r="JG284" s="111"/>
      <c r="JH284" s="111"/>
      <c r="JI284" s="111"/>
      <c r="JJ284" s="111"/>
      <c r="JK284" s="111"/>
      <c r="JL284" s="111"/>
      <c r="JM284" s="111"/>
      <c r="JN284" s="111"/>
      <c r="JO284" s="111"/>
      <c r="JP284" s="111"/>
      <c r="JQ284" s="111"/>
      <c r="JR284" s="111"/>
      <c r="JS284" s="111"/>
      <c r="JT284" s="111"/>
      <c r="JU284" s="111"/>
      <c r="JV284" s="111"/>
      <c r="JW284" s="111"/>
      <c r="JX284" s="111"/>
      <c r="JY284" s="111"/>
      <c r="JZ284" s="111"/>
      <c r="KA284" s="111"/>
      <c r="KB284" s="111"/>
      <c r="KC284" s="111"/>
      <c r="KD284" s="111"/>
      <c r="KE284" s="111"/>
      <c r="KF284" s="111"/>
      <c r="KG284" s="111"/>
      <c r="KH284" s="111"/>
      <c r="KI284" s="111"/>
      <c r="KJ284" s="111"/>
      <c r="KK284" s="111"/>
      <c r="KL284" s="111"/>
      <c r="KM284" s="111"/>
      <c r="KN284" s="111"/>
      <c r="KO284" s="111"/>
      <c r="KP284" s="111"/>
      <c r="KQ284" s="111"/>
      <c r="KR284" s="111"/>
      <c r="KS284" s="111"/>
      <c r="KT284" s="111"/>
      <c r="KU284" s="111"/>
      <c r="KV284" s="111"/>
      <c r="KW284" s="111"/>
      <c r="KX284" s="111"/>
      <c r="KY284" s="111"/>
      <c r="KZ284" s="111"/>
      <c r="LA284" s="111"/>
      <c r="LB284" s="111"/>
      <c r="LC284" s="111"/>
      <c r="LD284" s="111"/>
      <c r="LE284" s="111"/>
      <c r="LF284" s="111"/>
      <c r="LG284" s="111"/>
      <c r="LH284" s="111"/>
      <c r="LI284" s="111"/>
      <c r="LJ284" s="111"/>
      <c r="LK284" s="111"/>
      <c r="LL284" s="111"/>
      <c r="LM284" s="111"/>
      <c r="LN284" s="111"/>
      <c r="LO284" s="111"/>
      <c r="LP284" s="111"/>
      <c r="LQ284" s="111"/>
      <c r="LR284" s="111"/>
      <c r="LS284" s="111"/>
      <c r="LT284" s="111"/>
      <c r="LU284" s="111"/>
      <c r="LV284" s="111"/>
      <c r="LW284" s="111"/>
      <c r="LX284" s="111"/>
      <c r="LY284" s="111"/>
      <c r="LZ284" s="111"/>
      <c r="MA284" s="111"/>
      <c r="MB284" s="111"/>
      <c r="MC284" s="111"/>
      <c r="MD284" s="111"/>
      <c r="ME284" s="111"/>
      <c r="MF284" s="111"/>
      <c r="MG284" s="111"/>
      <c r="MH284" s="111"/>
      <c r="MI284" s="111"/>
      <c r="MJ284" s="111"/>
      <c r="MK284" s="111"/>
      <c r="ML284" s="111"/>
      <c r="MM284" s="111"/>
      <c r="MN284" s="111"/>
      <c r="MO284" s="111"/>
      <c r="MP284" s="111"/>
      <c r="MQ284" s="111"/>
      <c r="MR284" s="111"/>
      <c r="MS284" s="111"/>
      <c r="MT284" s="111"/>
      <c r="MU284" s="111"/>
      <c r="MV284" s="111"/>
      <c r="MW284" s="111"/>
      <c r="MX284" s="111"/>
      <c r="MY284" s="111"/>
      <c r="MZ284" s="111"/>
      <c r="NA284" s="111"/>
      <c r="NB284" s="111"/>
      <c r="NC284" s="111"/>
      <c r="ND284" s="111"/>
      <c r="NE284" s="111"/>
      <c r="NF284" s="111"/>
      <c r="NG284" s="111"/>
      <c r="NH284" s="111"/>
      <c r="NI284" s="111"/>
      <c r="NJ284" s="111"/>
      <c r="NK284" s="111"/>
      <c r="NL284" s="111"/>
      <c r="NM284" s="111"/>
      <c r="NN284" s="111"/>
      <c r="NO284" s="111"/>
      <c r="NP284" s="111"/>
      <c r="NQ284" s="111"/>
      <c r="NR284" s="111"/>
      <c r="NS284" s="111"/>
      <c r="NT284" s="111"/>
      <c r="NU284" s="111"/>
      <c r="NV284" s="111"/>
      <c r="NW284" s="111"/>
      <c r="NX284" s="111"/>
    </row>
    <row r="285" spans="1:388" s="135" customFormat="1" ht="12" customHeight="1" x14ac:dyDescent="0.2">
      <c r="A285" s="227" t="s">
        <v>404</v>
      </c>
      <c r="B285" s="38" t="s">
        <v>83</v>
      </c>
      <c r="C285" s="38" t="s">
        <v>458</v>
      </c>
      <c r="D285" s="38" t="s">
        <v>507</v>
      </c>
      <c r="E285" s="32">
        <v>223617.28</v>
      </c>
      <c r="F285" s="252" t="e">
        <f>#REF!</f>
        <v>#REF!</v>
      </c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11"/>
      <c r="BC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V285" s="111"/>
      <c r="BW285" s="111"/>
      <c r="BX285" s="111"/>
      <c r="BY285" s="111"/>
      <c r="BZ285" s="111"/>
      <c r="CA285" s="111"/>
      <c r="CB285" s="111"/>
      <c r="CC285" s="111"/>
      <c r="CD285" s="111"/>
      <c r="CE285" s="111"/>
      <c r="CF285" s="111"/>
      <c r="CG285" s="111"/>
      <c r="CH285" s="111"/>
      <c r="CI285" s="111"/>
      <c r="CJ285" s="111"/>
      <c r="CK285" s="111"/>
      <c r="CL285" s="111"/>
      <c r="CM285" s="111"/>
      <c r="CN285" s="111"/>
      <c r="CO285" s="111"/>
      <c r="CP285" s="111"/>
      <c r="CQ285" s="111"/>
      <c r="CR285" s="111"/>
      <c r="CS285" s="111"/>
      <c r="CT285" s="111"/>
      <c r="CU285" s="111"/>
      <c r="CV285" s="111"/>
      <c r="CW285" s="111"/>
      <c r="CX285" s="111"/>
      <c r="CY285" s="111"/>
      <c r="CZ285" s="111"/>
      <c r="DA285" s="111"/>
      <c r="DB285" s="111"/>
      <c r="DC285" s="111"/>
      <c r="DD285" s="111"/>
      <c r="DE285" s="111"/>
      <c r="DF285" s="111"/>
      <c r="DG285" s="111"/>
      <c r="DH285" s="111"/>
      <c r="DI285" s="111"/>
      <c r="DJ285" s="111"/>
      <c r="DK285" s="111"/>
      <c r="DL285" s="111"/>
      <c r="DM285" s="111"/>
      <c r="DN285" s="111"/>
      <c r="DO285" s="111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1"/>
      <c r="EY285" s="111"/>
      <c r="EZ285" s="111"/>
      <c r="FA285" s="111"/>
      <c r="FB285" s="111"/>
      <c r="FC285" s="111"/>
      <c r="FD285" s="111"/>
      <c r="FE285" s="111"/>
      <c r="FF285" s="111"/>
      <c r="FG285" s="111"/>
      <c r="FH285" s="111"/>
      <c r="FI285" s="111"/>
      <c r="FJ285" s="111"/>
      <c r="FK285" s="111"/>
      <c r="FL285" s="111"/>
      <c r="FM285" s="111"/>
      <c r="FN285" s="111"/>
      <c r="FO285" s="111"/>
      <c r="FP285" s="111"/>
      <c r="FQ285" s="111"/>
      <c r="FR285" s="111"/>
      <c r="FS285" s="111"/>
      <c r="FT285" s="111"/>
      <c r="FU285" s="111"/>
      <c r="FV285" s="111"/>
      <c r="FW285" s="111"/>
      <c r="FX285" s="111"/>
      <c r="FY285" s="111"/>
      <c r="FZ285" s="111"/>
      <c r="GA285" s="111"/>
      <c r="GB285" s="111"/>
      <c r="GC285" s="111"/>
      <c r="GD285" s="111"/>
      <c r="GE285" s="111"/>
      <c r="GF285" s="111"/>
      <c r="GG285" s="111"/>
      <c r="GH285" s="111"/>
      <c r="GI285" s="111"/>
      <c r="GJ285" s="111"/>
      <c r="GK285" s="111"/>
      <c r="GL285" s="111"/>
      <c r="GM285" s="111"/>
      <c r="GN285" s="111"/>
      <c r="GO285" s="111"/>
      <c r="GP285" s="111"/>
      <c r="GQ285" s="111"/>
      <c r="GR285" s="111"/>
      <c r="GS285" s="111"/>
      <c r="GT285" s="111"/>
      <c r="GU285" s="111"/>
      <c r="GV285" s="111"/>
      <c r="GW285" s="111"/>
      <c r="GX285" s="111"/>
      <c r="GY285" s="111"/>
      <c r="GZ285" s="111"/>
      <c r="HA285" s="111"/>
      <c r="HB285" s="111"/>
      <c r="HC285" s="111"/>
      <c r="HD285" s="111"/>
      <c r="HE285" s="111"/>
      <c r="HF285" s="111"/>
      <c r="HG285" s="111"/>
      <c r="HH285" s="111"/>
      <c r="HI285" s="111"/>
      <c r="HJ285" s="111"/>
      <c r="HK285" s="111"/>
      <c r="HL285" s="111"/>
      <c r="HM285" s="111"/>
      <c r="HN285" s="111"/>
      <c r="HO285" s="111"/>
      <c r="HP285" s="111"/>
      <c r="HQ285" s="111"/>
      <c r="HR285" s="111"/>
      <c r="HS285" s="111"/>
      <c r="HT285" s="111"/>
      <c r="HU285" s="111"/>
      <c r="HV285" s="111"/>
      <c r="HW285" s="111"/>
      <c r="HX285" s="111"/>
      <c r="HY285" s="111"/>
      <c r="HZ285" s="111"/>
      <c r="IA285" s="111"/>
      <c r="IB285" s="111"/>
      <c r="IC285" s="111"/>
      <c r="ID285" s="111"/>
      <c r="IE285" s="111"/>
      <c r="IF285" s="111"/>
      <c r="IG285" s="111"/>
      <c r="IH285" s="111"/>
      <c r="II285" s="111"/>
      <c r="IJ285" s="111"/>
      <c r="IK285" s="111"/>
      <c r="IL285" s="111"/>
      <c r="IM285" s="111"/>
      <c r="IN285" s="111"/>
      <c r="IO285" s="111"/>
      <c r="IP285" s="111"/>
      <c r="IQ285" s="111"/>
      <c r="IR285" s="111"/>
      <c r="IS285" s="111"/>
      <c r="IT285" s="111"/>
      <c r="IU285" s="111"/>
      <c r="IV285" s="111"/>
      <c r="IW285" s="111"/>
      <c r="IX285" s="111"/>
      <c r="IY285" s="111"/>
      <c r="IZ285" s="111"/>
      <c r="JA285" s="111"/>
      <c r="JB285" s="111"/>
      <c r="JC285" s="111"/>
      <c r="JD285" s="111"/>
      <c r="JE285" s="111"/>
      <c r="JF285" s="111"/>
      <c r="JG285" s="111"/>
      <c r="JH285" s="111"/>
      <c r="JI285" s="111"/>
      <c r="JJ285" s="111"/>
      <c r="JK285" s="111"/>
      <c r="JL285" s="111"/>
      <c r="JM285" s="111"/>
      <c r="JN285" s="111"/>
      <c r="JO285" s="111"/>
      <c r="JP285" s="111"/>
      <c r="JQ285" s="111"/>
      <c r="JR285" s="111"/>
      <c r="JS285" s="111"/>
      <c r="JT285" s="111"/>
      <c r="JU285" s="111"/>
      <c r="JV285" s="111"/>
      <c r="JW285" s="111"/>
      <c r="JX285" s="111"/>
      <c r="JY285" s="111"/>
      <c r="JZ285" s="111"/>
      <c r="KA285" s="111"/>
      <c r="KB285" s="111"/>
      <c r="KC285" s="111"/>
      <c r="KD285" s="111"/>
      <c r="KE285" s="111"/>
      <c r="KF285" s="111"/>
      <c r="KG285" s="111"/>
      <c r="KH285" s="111"/>
      <c r="KI285" s="111"/>
      <c r="KJ285" s="111"/>
      <c r="KK285" s="111"/>
      <c r="KL285" s="111"/>
      <c r="KM285" s="111"/>
      <c r="KN285" s="111"/>
      <c r="KO285" s="111"/>
      <c r="KP285" s="111"/>
      <c r="KQ285" s="111"/>
      <c r="KR285" s="111"/>
      <c r="KS285" s="111"/>
      <c r="KT285" s="111"/>
      <c r="KU285" s="111"/>
      <c r="KV285" s="111"/>
      <c r="KW285" s="111"/>
      <c r="KX285" s="111"/>
      <c r="KY285" s="111"/>
      <c r="KZ285" s="111"/>
      <c r="LA285" s="111"/>
      <c r="LB285" s="111"/>
      <c r="LC285" s="111"/>
      <c r="LD285" s="111"/>
      <c r="LE285" s="111"/>
      <c r="LF285" s="111"/>
      <c r="LG285" s="111"/>
      <c r="LH285" s="111"/>
      <c r="LI285" s="111"/>
      <c r="LJ285" s="111"/>
      <c r="LK285" s="111"/>
      <c r="LL285" s="111"/>
      <c r="LM285" s="111"/>
      <c r="LN285" s="111"/>
      <c r="LO285" s="111"/>
      <c r="LP285" s="111"/>
      <c r="LQ285" s="111"/>
      <c r="LR285" s="111"/>
      <c r="LS285" s="111"/>
      <c r="LT285" s="111"/>
      <c r="LU285" s="111"/>
      <c r="LV285" s="111"/>
      <c r="LW285" s="111"/>
      <c r="LX285" s="111"/>
      <c r="LY285" s="111"/>
      <c r="LZ285" s="111"/>
      <c r="MA285" s="111"/>
      <c r="MB285" s="111"/>
      <c r="MC285" s="111"/>
      <c r="MD285" s="111"/>
      <c r="ME285" s="111"/>
      <c r="MF285" s="111"/>
      <c r="MG285" s="111"/>
      <c r="MH285" s="111"/>
      <c r="MI285" s="111"/>
      <c r="MJ285" s="111"/>
      <c r="MK285" s="111"/>
      <c r="ML285" s="111"/>
      <c r="MM285" s="111"/>
      <c r="MN285" s="111"/>
      <c r="MO285" s="111"/>
      <c r="MP285" s="111"/>
      <c r="MQ285" s="111"/>
      <c r="MR285" s="111"/>
      <c r="MS285" s="111"/>
      <c r="MT285" s="111"/>
      <c r="MU285" s="111"/>
      <c r="MV285" s="111"/>
      <c r="MW285" s="111"/>
      <c r="MX285" s="111"/>
      <c r="MY285" s="111"/>
      <c r="MZ285" s="111"/>
      <c r="NA285" s="111"/>
      <c r="NB285" s="111"/>
      <c r="NC285" s="111"/>
      <c r="ND285" s="111"/>
      <c r="NE285" s="111"/>
      <c r="NF285" s="111"/>
      <c r="NG285" s="111"/>
      <c r="NH285" s="111"/>
      <c r="NI285" s="111"/>
      <c r="NJ285" s="111"/>
      <c r="NK285" s="111"/>
      <c r="NL285" s="111"/>
      <c r="NM285" s="111"/>
      <c r="NN285" s="111"/>
      <c r="NO285" s="111"/>
      <c r="NP285" s="111"/>
      <c r="NQ285" s="111"/>
      <c r="NR285" s="111"/>
      <c r="NS285" s="111"/>
      <c r="NT285" s="111"/>
      <c r="NU285" s="111"/>
      <c r="NV285" s="111"/>
      <c r="NW285" s="111"/>
      <c r="NX285" s="111"/>
    </row>
    <row r="286" spans="1:388" s="135" customFormat="1" ht="12" customHeight="1" x14ac:dyDescent="0.2">
      <c r="A286" s="227" t="s">
        <v>405</v>
      </c>
      <c r="B286" s="38" t="s">
        <v>83</v>
      </c>
      <c r="C286" s="38" t="s">
        <v>459</v>
      </c>
      <c r="D286" s="38" t="s">
        <v>508</v>
      </c>
      <c r="E286" s="32">
        <v>247651.5</v>
      </c>
      <c r="F286" s="252" t="e">
        <f>#REF!</f>
        <v>#REF!</v>
      </c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1"/>
      <c r="CS286" s="111"/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1"/>
      <c r="EY286" s="111"/>
      <c r="EZ286" s="111"/>
      <c r="FA286" s="111"/>
      <c r="FB286" s="111"/>
      <c r="FC286" s="111"/>
      <c r="FD286" s="111"/>
      <c r="FE286" s="111"/>
      <c r="FF286" s="111"/>
      <c r="FG286" s="111"/>
      <c r="FH286" s="111"/>
      <c r="FI286" s="111"/>
      <c r="FJ286" s="111"/>
      <c r="FK286" s="111"/>
      <c r="FL286" s="111"/>
      <c r="FM286" s="111"/>
      <c r="FN286" s="111"/>
      <c r="FO286" s="111"/>
      <c r="FP286" s="111"/>
      <c r="FQ286" s="111"/>
      <c r="FR286" s="111"/>
      <c r="FS286" s="111"/>
      <c r="FT286" s="111"/>
      <c r="FU286" s="111"/>
      <c r="FV286" s="111"/>
      <c r="FW286" s="111"/>
      <c r="FX286" s="111"/>
      <c r="FY286" s="111"/>
      <c r="FZ286" s="111"/>
      <c r="GA286" s="111"/>
      <c r="GB286" s="111"/>
      <c r="GC286" s="111"/>
      <c r="GD286" s="111"/>
      <c r="GE286" s="111"/>
      <c r="GF286" s="111"/>
      <c r="GG286" s="111"/>
      <c r="GH286" s="111"/>
      <c r="GI286" s="111"/>
      <c r="GJ286" s="111"/>
      <c r="GK286" s="111"/>
      <c r="GL286" s="111"/>
      <c r="GM286" s="111"/>
      <c r="GN286" s="111"/>
      <c r="GO286" s="111"/>
      <c r="GP286" s="111"/>
      <c r="GQ286" s="111"/>
      <c r="GR286" s="111"/>
      <c r="GS286" s="111"/>
      <c r="GT286" s="111"/>
      <c r="GU286" s="111"/>
      <c r="GV286" s="111"/>
      <c r="GW286" s="111"/>
      <c r="GX286" s="111"/>
      <c r="GY286" s="111"/>
      <c r="GZ286" s="111"/>
      <c r="HA286" s="111"/>
      <c r="HB286" s="111"/>
      <c r="HC286" s="111"/>
      <c r="HD286" s="111"/>
      <c r="HE286" s="111"/>
      <c r="HF286" s="111"/>
      <c r="HG286" s="111"/>
      <c r="HH286" s="111"/>
      <c r="HI286" s="111"/>
      <c r="HJ286" s="111"/>
      <c r="HK286" s="111"/>
      <c r="HL286" s="111"/>
      <c r="HM286" s="111"/>
      <c r="HN286" s="111"/>
      <c r="HO286" s="111"/>
      <c r="HP286" s="111"/>
      <c r="HQ286" s="111"/>
      <c r="HR286" s="111"/>
      <c r="HS286" s="111"/>
      <c r="HT286" s="111"/>
      <c r="HU286" s="111"/>
      <c r="HV286" s="111"/>
      <c r="HW286" s="111"/>
      <c r="HX286" s="111"/>
      <c r="HY286" s="111"/>
      <c r="HZ286" s="111"/>
      <c r="IA286" s="111"/>
      <c r="IB286" s="111"/>
      <c r="IC286" s="111"/>
      <c r="ID286" s="111"/>
      <c r="IE286" s="111"/>
      <c r="IF286" s="111"/>
      <c r="IG286" s="111"/>
      <c r="IH286" s="111"/>
      <c r="II286" s="111"/>
      <c r="IJ286" s="111"/>
      <c r="IK286" s="111"/>
      <c r="IL286" s="111"/>
      <c r="IM286" s="111"/>
      <c r="IN286" s="111"/>
      <c r="IO286" s="111"/>
      <c r="IP286" s="111"/>
      <c r="IQ286" s="111"/>
      <c r="IR286" s="111"/>
      <c r="IS286" s="111"/>
      <c r="IT286" s="111"/>
      <c r="IU286" s="111"/>
      <c r="IV286" s="111"/>
      <c r="IW286" s="111"/>
      <c r="IX286" s="111"/>
      <c r="IY286" s="111"/>
      <c r="IZ286" s="111"/>
      <c r="JA286" s="111"/>
      <c r="JB286" s="111"/>
      <c r="JC286" s="111"/>
      <c r="JD286" s="111"/>
      <c r="JE286" s="111"/>
      <c r="JF286" s="111"/>
      <c r="JG286" s="111"/>
      <c r="JH286" s="111"/>
      <c r="JI286" s="111"/>
      <c r="JJ286" s="111"/>
      <c r="JK286" s="111"/>
      <c r="JL286" s="111"/>
      <c r="JM286" s="111"/>
      <c r="JN286" s="111"/>
      <c r="JO286" s="111"/>
      <c r="JP286" s="111"/>
      <c r="JQ286" s="111"/>
      <c r="JR286" s="111"/>
      <c r="JS286" s="111"/>
      <c r="JT286" s="111"/>
      <c r="JU286" s="111"/>
      <c r="JV286" s="111"/>
      <c r="JW286" s="111"/>
      <c r="JX286" s="111"/>
      <c r="JY286" s="111"/>
      <c r="JZ286" s="111"/>
      <c r="KA286" s="111"/>
      <c r="KB286" s="111"/>
      <c r="KC286" s="111"/>
      <c r="KD286" s="111"/>
      <c r="KE286" s="111"/>
      <c r="KF286" s="111"/>
      <c r="KG286" s="111"/>
      <c r="KH286" s="111"/>
      <c r="KI286" s="111"/>
      <c r="KJ286" s="111"/>
      <c r="KK286" s="111"/>
      <c r="KL286" s="111"/>
      <c r="KM286" s="111"/>
      <c r="KN286" s="111"/>
      <c r="KO286" s="111"/>
      <c r="KP286" s="111"/>
      <c r="KQ286" s="111"/>
      <c r="KR286" s="111"/>
      <c r="KS286" s="111"/>
      <c r="KT286" s="111"/>
      <c r="KU286" s="111"/>
      <c r="KV286" s="111"/>
      <c r="KW286" s="111"/>
      <c r="KX286" s="111"/>
      <c r="KY286" s="111"/>
      <c r="KZ286" s="111"/>
      <c r="LA286" s="111"/>
      <c r="LB286" s="111"/>
      <c r="LC286" s="111"/>
      <c r="LD286" s="111"/>
      <c r="LE286" s="111"/>
      <c r="LF286" s="111"/>
      <c r="LG286" s="111"/>
      <c r="LH286" s="111"/>
      <c r="LI286" s="111"/>
      <c r="LJ286" s="111"/>
      <c r="LK286" s="111"/>
      <c r="LL286" s="111"/>
      <c r="LM286" s="111"/>
      <c r="LN286" s="111"/>
      <c r="LO286" s="111"/>
      <c r="LP286" s="111"/>
      <c r="LQ286" s="111"/>
      <c r="LR286" s="111"/>
      <c r="LS286" s="111"/>
      <c r="LT286" s="111"/>
      <c r="LU286" s="111"/>
      <c r="LV286" s="111"/>
      <c r="LW286" s="111"/>
      <c r="LX286" s="111"/>
      <c r="LY286" s="111"/>
      <c r="LZ286" s="111"/>
      <c r="MA286" s="111"/>
      <c r="MB286" s="111"/>
      <c r="MC286" s="111"/>
      <c r="MD286" s="111"/>
      <c r="ME286" s="111"/>
      <c r="MF286" s="111"/>
      <c r="MG286" s="111"/>
      <c r="MH286" s="111"/>
      <c r="MI286" s="111"/>
      <c r="MJ286" s="111"/>
      <c r="MK286" s="111"/>
      <c r="ML286" s="111"/>
      <c r="MM286" s="111"/>
      <c r="MN286" s="111"/>
      <c r="MO286" s="111"/>
      <c r="MP286" s="111"/>
      <c r="MQ286" s="111"/>
      <c r="MR286" s="111"/>
      <c r="MS286" s="111"/>
      <c r="MT286" s="111"/>
      <c r="MU286" s="111"/>
      <c r="MV286" s="111"/>
      <c r="MW286" s="111"/>
      <c r="MX286" s="111"/>
      <c r="MY286" s="111"/>
      <c r="MZ286" s="111"/>
      <c r="NA286" s="111"/>
      <c r="NB286" s="111"/>
      <c r="NC286" s="111"/>
      <c r="ND286" s="111"/>
      <c r="NE286" s="111"/>
      <c r="NF286" s="111"/>
      <c r="NG286" s="111"/>
      <c r="NH286" s="111"/>
      <c r="NI286" s="111"/>
      <c r="NJ286" s="111"/>
      <c r="NK286" s="111"/>
      <c r="NL286" s="111"/>
      <c r="NM286" s="111"/>
      <c r="NN286" s="111"/>
      <c r="NO286" s="111"/>
      <c r="NP286" s="111"/>
      <c r="NQ286" s="111"/>
      <c r="NR286" s="111"/>
      <c r="NS286" s="111"/>
      <c r="NT286" s="111"/>
      <c r="NU286" s="111"/>
      <c r="NV286" s="111"/>
      <c r="NW286" s="111"/>
      <c r="NX286" s="111"/>
    </row>
    <row r="287" spans="1:388" s="135" customFormat="1" ht="12" customHeight="1" x14ac:dyDescent="0.2">
      <c r="A287" s="227" t="s">
        <v>406</v>
      </c>
      <c r="B287" s="38" t="s">
        <v>83</v>
      </c>
      <c r="C287" s="38" t="s">
        <v>460</v>
      </c>
      <c r="D287" s="38" t="s">
        <v>509</v>
      </c>
      <c r="E287" s="32">
        <v>246240.38</v>
      </c>
      <c r="F287" s="252" t="e">
        <f>#REF!</f>
        <v>#REF!</v>
      </c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1"/>
      <c r="CS287" s="111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1"/>
      <c r="EY287" s="111"/>
      <c r="EZ287" s="111"/>
      <c r="FA287" s="111"/>
      <c r="FB287" s="111"/>
      <c r="FC287" s="111"/>
      <c r="FD287" s="111"/>
      <c r="FE287" s="111"/>
      <c r="FF287" s="111"/>
      <c r="FG287" s="111"/>
      <c r="FH287" s="111"/>
      <c r="FI287" s="111"/>
      <c r="FJ287" s="111"/>
      <c r="FK287" s="111"/>
      <c r="FL287" s="111"/>
      <c r="FM287" s="111"/>
      <c r="FN287" s="111"/>
      <c r="FO287" s="111"/>
      <c r="FP287" s="111"/>
      <c r="FQ287" s="111"/>
      <c r="FR287" s="111"/>
      <c r="FS287" s="111"/>
      <c r="FT287" s="111"/>
      <c r="FU287" s="111"/>
      <c r="FV287" s="111"/>
      <c r="FW287" s="111"/>
      <c r="FX287" s="111"/>
      <c r="FY287" s="111"/>
      <c r="FZ287" s="111"/>
      <c r="GA287" s="111"/>
      <c r="GB287" s="111"/>
      <c r="GC287" s="111"/>
      <c r="GD287" s="111"/>
      <c r="GE287" s="111"/>
      <c r="GF287" s="111"/>
      <c r="GG287" s="111"/>
      <c r="GH287" s="111"/>
      <c r="GI287" s="111"/>
      <c r="GJ287" s="111"/>
      <c r="GK287" s="111"/>
      <c r="GL287" s="111"/>
      <c r="GM287" s="111"/>
      <c r="GN287" s="111"/>
      <c r="GO287" s="111"/>
      <c r="GP287" s="111"/>
      <c r="GQ287" s="111"/>
      <c r="GR287" s="111"/>
      <c r="GS287" s="111"/>
      <c r="GT287" s="111"/>
      <c r="GU287" s="111"/>
      <c r="GV287" s="111"/>
      <c r="GW287" s="111"/>
      <c r="GX287" s="111"/>
      <c r="GY287" s="111"/>
      <c r="GZ287" s="111"/>
      <c r="HA287" s="111"/>
      <c r="HB287" s="111"/>
      <c r="HC287" s="111"/>
      <c r="HD287" s="111"/>
      <c r="HE287" s="111"/>
      <c r="HF287" s="111"/>
      <c r="HG287" s="111"/>
      <c r="HH287" s="111"/>
      <c r="HI287" s="111"/>
      <c r="HJ287" s="111"/>
      <c r="HK287" s="111"/>
      <c r="HL287" s="111"/>
      <c r="HM287" s="111"/>
      <c r="HN287" s="111"/>
      <c r="HO287" s="111"/>
      <c r="HP287" s="111"/>
      <c r="HQ287" s="111"/>
      <c r="HR287" s="111"/>
      <c r="HS287" s="111"/>
      <c r="HT287" s="111"/>
      <c r="HU287" s="111"/>
      <c r="HV287" s="111"/>
      <c r="HW287" s="111"/>
      <c r="HX287" s="111"/>
      <c r="HY287" s="111"/>
      <c r="HZ287" s="111"/>
      <c r="IA287" s="111"/>
      <c r="IB287" s="111"/>
      <c r="IC287" s="111"/>
      <c r="ID287" s="111"/>
      <c r="IE287" s="111"/>
      <c r="IF287" s="111"/>
      <c r="IG287" s="111"/>
      <c r="IH287" s="111"/>
      <c r="II287" s="111"/>
      <c r="IJ287" s="111"/>
      <c r="IK287" s="111"/>
      <c r="IL287" s="111"/>
      <c r="IM287" s="111"/>
      <c r="IN287" s="111"/>
      <c r="IO287" s="111"/>
      <c r="IP287" s="111"/>
      <c r="IQ287" s="111"/>
      <c r="IR287" s="111"/>
      <c r="IS287" s="111"/>
      <c r="IT287" s="111"/>
      <c r="IU287" s="111"/>
      <c r="IV287" s="111"/>
      <c r="IW287" s="111"/>
      <c r="IX287" s="111"/>
      <c r="IY287" s="111"/>
      <c r="IZ287" s="111"/>
      <c r="JA287" s="111"/>
      <c r="JB287" s="111"/>
      <c r="JC287" s="111"/>
      <c r="JD287" s="111"/>
      <c r="JE287" s="111"/>
      <c r="JF287" s="111"/>
      <c r="JG287" s="111"/>
      <c r="JH287" s="111"/>
      <c r="JI287" s="111"/>
      <c r="JJ287" s="111"/>
      <c r="JK287" s="111"/>
      <c r="JL287" s="111"/>
      <c r="JM287" s="111"/>
      <c r="JN287" s="111"/>
      <c r="JO287" s="111"/>
      <c r="JP287" s="111"/>
      <c r="JQ287" s="111"/>
      <c r="JR287" s="111"/>
      <c r="JS287" s="111"/>
      <c r="JT287" s="111"/>
      <c r="JU287" s="111"/>
      <c r="JV287" s="111"/>
      <c r="JW287" s="111"/>
      <c r="JX287" s="111"/>
      <c r="JY287" s="111"/>
      <c r="JZ287" s="111"/>
      <c r="KA287" s="111"/>
      <c r="KB287" s="111"/>
      <c r="KC287" s="111"/>
      <c r="KD287" s="111"/>
      <c r="KE287" s="111"/>
      <c r="KF287" s="111"/>
      <c r="KG287" s="111"/>
      <c r="KH287" s="111"/>
      <c r="KI287" s="111"/>
      <c r="KJ287" s="111"/>
      <c r="KK287" s="111"/>
      <c r="KL287" s="111"/>
      <c r="KM287" s="111"/>
      <c r="KN287" s="111"/>
      <c r="KO287" s="111"/>
      <c r="KP287" s="111"/>
      <c r="KQ287" s="111"/>
      <c r="KR287" s="111"/>
      <c r="KS287" s="111"/>
      <c r="KT287" s="111"/>
      <c r="KU287" s="111"/>
      <c r="KV287" s="111"/>
      <c r="KW287" s="111"/>
      <c r="KX287" s="111"/>
      <c r="KY287" s="111"/>
      <c r="KZ287" s="111"/>
      <c r="LA287" s="111"/>
      <c r="LB287" s="111"/>
      <c r="LC287" s="111"/>
      <c r="LD287" s="111"/>
      <c r="LE287" s="111"/>
      <c r="LF287" s="111"/>
      <c r="LG287" s="111"/>
      <c r="LH287" s="111"/>
      <c r="LI287" s="111"/>
      <c r="LJ287" s="111"/>
      <c r="LK287" s="111"/>
      <c r="LL287" s="111"/>
      <c r="LM287" s="111"/>
      <c r="LN287" s="111"/>
      <c r="LO287" s="111"/>
      <c r="LP287" s="111"/>
      <c r="LQ287" s="111"/>
      <c r="LR287" s="111"/>
      <c r="LS287" s="111"/>
      <c r="LT287" s="111"/>
      <c r="LU287" s="111"/>
      <c r="LV287" s="111"/>
      <c r="LW287" s="111"/>
      <c r="LX287" s="111"/>
      <c r="LY287" s="111"/>
      <c r="LZ287" s="111"/>
      <c r="MA287" s="111"/>
      <c r="MB287" s="111"/>
      <c r="MC287" s="111"/>
      <c r="MD287" s="111"/>
      <c r="ME287" s="111"/>
      <c r="MF287" s="111"/>
      <c r="MG287" s="111"/>
      <c r="MH287" s="111"/>
      <c r="MI287" s="111"/>
      <c r="MJ287" s="111"/>
      <c r="MK287" s="111"/>
      <c r="ML287" s="111"/>
      <c r="MM287" s="111"/>
      <c r="MN287" s="111"/>
      <c r="MO287" s="111"/>
      <c r="MP287" s="111"/>
      <c r="MQ287" s="111"/>
      <c r="MR287" s="111"/>
      <c r="MS287" s="111"/>
      <c r="MT287" s="111"/>
      <c r="MU287" s="111"/>
      <c r="MV287" s="111"/>
      <c r="MW287" s="111"/>
      <c r="MX287" s="111"/>
      <c r="MY287" s="111"/>
      <c r="MZ287" s="111"/>
      <c r="NA287" s="111"/>
      <c r="NB287" s="111"/>
      <c r="NC287" s="111"/>
      <c r="ND287" s="111"/>
      <c r="NE287" s="111"/>
      <c r="NF287" s="111"/>
      <c r="NG287" s="111"/>
      <c r="NH287" s="111"/>
      <c r="NI287" s="111"/>
      <c r="NJ287" s="111"/>
      <c r="NK287" s="111"/>
      <c r="NL287" s="111"/>
      <c r="NM287" s="111"/>
      <c r="NN287" s="111"/>
      <c r="NO287" s="111"/>
      <c r="NP287" s="111"/>
      <c r="NQ287" s="111"/>
      <c r="NR287" s="111"/>
      <c r="NS287" s="111"/>
      <c r="NT287" s="111"/>
      <c r="NU287" s="111"/>
      <c r="NV287" s="111"/>
      <c r="NW287" s="111"/>
      <c r="NX287" s="111"/>
    </row>
    <row r="288" spans="1:388" s="135" customFormat="1" ht="12" customHeight="1" x14ac:dyDescent="0.2">
      <c r="A288" s="227" t="s">
        <v>45</v>
      </c>
      <c r="B288" s="38" t="s">
        <v>83</v>
      </c>
      <c r="C288" s="38" t="s">
        <v>461</v>
      </c>
      <c r="D288" s="38" t="s">
        <v>510</v>
      </c>
      <c r="E288" s="32">
        <v>962612.02</v>
      </c>
      <c r="F288" s="252" t="e">
        <f>#REF!</f>
        <v>#REF!</v>
      </c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1"/>
      <c r="EY288" s="111"/>
      <c r="EZ288" s="111"/>
      <c r="FA288" s="111"/>
      <c r="FB288" s="111"/>
      <c r="FC288" s="111"/>
      <c r="FD288" s="111"/>
      <c r="FE288" s="111"/>
      <c r="FF288" s="111"/>
      <c r="FG288" s="111"/>
      <c r="FH288" s="111"/>
      <c r="FI288" s="111"/>
      <c r="FJ288" s="111"/>
      <c r="FK288" s="111"/>
      <c r="FL288" s="111"/>
      <c r="FM288" s="111"/>
      <c r="FN288" s="111"/>
      <c r="FO288" s="111"/>
      <c r="FP288" s="111"/>
      <c r="FQ288" s="111"/>
      <c r="FR288" s="111"/>
      <c r="FS288" s="111"/>
      <c r="FT288" s="111"/>
      <c r="FU288" s="111"/>
      <c r="FV288" s="111"/>
      <c r="FW288" s="111"/>
      <c r="FX288" s="111"/>
      <c r="FY288" s="111"/>
      <c r="FZ288" s="111"/>
      <c r="GA288" s="111"/>
      <c r="GB288" s="111"/>
      <c r="GC288" s="111"/>
      <c r="GD288" s="111"/>
      <c r="GE288" s="111"/>
      <c r="GF288" s="111"/>
      <c r="GG288" s="111"/>
      <c r="GH288" s="111"/>
      <c r="GI288" s="111"/>
      <c r="GJ288" s="111"/>
      <c r="GK288" s="111"/>
      <c r="GL288" s="111"/>
      <c r="GM288" s="111"/>
      <c r="GN288" s="111"/>
      <c r="GO288" s="111"/>
      <c r="GP288" s="111"/>
      <c r="GQ288" s="111"/>
      <c r="GR288" s="111"/>
      <c r="GS288" s="111"/>
      <c r="GT288" s="111"/>
      <c r="GU288" s="111"/>
      <c r="GV288" s="111"/>
      <c r="GW288" s="111"/>
      <c r="GX288" s="111"/>
      <c r="GY288" s="111"/>
      <c r="GZ288" s="111"/>
      <c r="HA288" s="111"/>
      <c r="HB288" s="111"/>
      <c r="HC288" s="111"/>
      <c r="HD288" s="111"/>
      <c r="HE288" s="111"/>
      <c r="HF288" s="111"/>
      <c r="HG288" s="111"/>
      <c r="HH288" s="111"/>
      <c r="HI288" s="111"/>
      <c r="HJ288" s="111"/>
      <c r="HK288" s="111"/>
      <c r="HL288" s="111"/>
      <c r="HM288" s="111"/>
      <c r="HN288" s="111"/>
      <c r="HO288" s="111"/>
      <c r="HP288" s="111"/>
      <c r="HQ288" s="111"/>
      <c r="HR288" s="111"/>
      <c r="HS288" s="111"/>
      <c r="HT288" s="111"/>
      <c r="HU288" s="111"/>
      <c r="HV288" s="111"/>
      <c r="HW288" s="111"/>
      <c r="HX288" s="111"/>
      <c r="HY288" s="111"/>
      <c r="HZ288" s="111"/>
      <c r="IA288" s="111"/>
      <c r="IB288" s="111"/>
      <c r="IC288" s="111"/>
      <c r="ID288" s="111"/>
      <c r="IE288" s="111"/>
      <c r="IF288" s="111"/>
      <c r="IG288" s="111"/>
      <c r="IH288" s="111"/>
      <c r="II288" s="111"/>
      <c r="IJ288" s="111"/>
      <c r="IK288" s="111"/>
      <c r="IL288" s="111"/>
      <c r="IM288" s="111"/>
      <c r="IN288" s="111"/>
      <c r="IO288" s="111"/>
      <c r="IP288" s="111"/>
      <c r="IQ288" s="111"/>
      <c r="IR288" s="111"/>
      <c r="IS288" s="111"/>
      <c r="IT288" s="111"/>
      <c r="IU288" s="111"/>
      <c r="IV288" s="111"/>
      <c r="IW288" s="111"/>
      <c r="IX288" s="111"/>
      <c r="IY288" s="111"/>
      <c r="IZ288" s="111"/>
      <c r="JA288" s="111"/>
      <c r="JB288" s="111"/>
      <c r="JC288" s="111"/>
      <c r="JD288" s="111"/>
      <c r="JE288" s="111"/>
      <c r="JF288" s="111"/>
      <c r="JG288" s="111"/>
      <c r="JH288" s="111"/>
      <c r="JI288" s="111"/>
      <c r="JJ288" s="111"/>
      <c r="JK288" s="111"/>
      <c r="JL288" s="111"/>
      <c r="JM288" s="111"/>
      <c r="JN288" s="111"/>
      <c r="JO288" s="111"/>
      <c r="JP288" s="111"/>
      <c r="JQ288" s="111"/>
      <c r="JR288" s="111"/>
      <c r="JS288" s="111"/>
      <c r="JT288" s="111"/>
      <c r="JU288" s="111"/>
      <c r="JV288" s="111"/>
      <c r="JW288" s="111"/>
      <c r="JX288" s="111"/>
      <c r="JY288" s="111"/>
      <c r="JZ288" s="111"/>
      <c r="KA288" s="111"/>
      <c r="KB288" s="111"/>
      <c r="KC288" s="111"/>
      <c r="KD288" s="111"/>
      <c r="KE288" s="111"/>
      <c r="KF288" s="111"/>
      <c r="KG288" s="111"/>
      <c r="KH288" s="111"/>
      <c r="KI288" s="111"/>
      <c r="KJ288" s="111"/>
      <c r="KK288" s="111"/>
      <c r="KL288" s="111"/>
      <c r="KM288" s="111"/>
      <c r="KN288" s="111"/>
      <c r="KO288" s="111"/>
      <c r="KP288" s="111"/>
      <c r="KQ288" s="111"/>
      <c r="KR288" s="111"/>
      <c r="KS288" s="111"/>
      <c r="KT288" s="111"/>
      <c r="KU288" s="111"/>
      <c r="KV288" s="111"/>
      <c r="KW288" s="111"/>
      <c r="KX288" s="111"/>
      <c r="KY288" s="111"/>
      <c r="KZ288" s="111"/>
      <c r="LA288" s="111"/>
      <c r="LB288" s="111"/>
      <c r="LC288" s="111"/>
      <c r="LD288" s="111"/>
      <c r="LE288" s="111"/>
      <c r="LF288" s="111"/>
      <c r="LG288" s="111"/>
      <c r="LH288" s="111"/>
      <c r="LI288" s="111"/>
      <c r="LJ288" s="111"/>
      <c r="LK288" s="111"/>
      <c r="LL288" s="111"/>
      <c r="LM288" s="111"/>
      <c r="LN288" s="111"/>
      <c r="LO288" s="111"/>
      <c r="LP288" s="111"/>
      <c r="LQ288" s="111"/>
      <c r="LR288" s="111"/>
      <c r="LS288" s="111"/>
      <c r="LT288" s="111"/>
      <c r="LU288" s="111"/>
      <c r="LV288" s="111"/>
      <c r="LW288" s="111"/>
      <c r="LX288" s="111"/>
      <c r="LY288" s="111"/>
      <c r="LZ288" s="111"/>
      <c r="MA288" s="111"/>
      <c r="MB288" s="111"/>
      <c r="MC288" s="111"/>
      <c r="MD288" s="111"/>
      <c r="ME288" s="111"/>
      <c r="MF288" s="111"/>
      <c r="MG288" s="111"/>
      <c r="MH288" s="111"/>
      <c r="MI288" s="111"/>
      <c r="MJ288" s="111"/>
      <c r="MK288" s="111"/>
      <c r="ML288" s="111"/>
      <c r="MM288" s="111"/>
      <c r="MN288" s="111"/>
      <c r="MO288" s="111"/>
      <c r="MP288" s="111"/>
      <c r="MQ288" s="111"/>
      <c r="MR288" s="111"/>
      <c r="MS288" s="111"/>
      <c r="MT288" s="111"/>
      <c r="MU288" s="111"/>
      <c r="MV288" s="111"/>
      <c r="MW288" s="111"/>
      <c r="MX288" s="111"/>
      <c r="MY288" s="111"/>
      <c r="MZ288" s="111"/>
      <c r="NA288" s="111"/>
      <c r="NB288" s="111"/>
      <c r="NC288" s="111"/>
      <c r="ND288" s="111"/>
      <c r="NE288" s="111"/>
      <c r="NF288" s="111"/>
      <c r="NG288" s="111"/>
      <c r="NH288" s="111"/>
      <c r="NI288" s="111"/>
      <c r="NJ288" s="111"/>
      <c r="NK288" s="111"/>
      <c r="NL288" s="111"/>
      <c r="NM288" s="111"/>
      <c r="NN288" s="111"/>
      <c r="NO288" s="111"/>
      <c r="NP288" s="111"/>
      <c r="NQ288" s="111"/>
      <c r="NR288" s="111"/>
      <c r="NS288" s="111"/>
      <c r="NT288" s="111"/>
      <c r="NU288" s="111"/>
      <c r="NV288" s="111"/>
      <c r="NW288" s="111"/>
      <c r="NX288" s="111"/>
    </row>
    <row r="289" spans="1:388" s="135" customFormat="1" ht="12" customHeight="1" x14ac:dyDescent="0.2">
      <c r="A289" s="227" t="s">
        <v>42</v>
      </c>
      <c r="B289" s="38" t="s">
        <v>83</v>
      </c>
      <c r="C289" s="38" t="s">
        <v>462</v>
      </c>
      <c r="D289" s="38" t="s">
        <v>510</v>
      </c>
      <c r="E289" s="32">
        <v>247999</v>
      </c>
      <c r="F289" s="252" t="e">
        <f>#REF!</f>
        <v>#REF!</v>
      </c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V289" s="111"/>
      <c r="BW289" s="111"/>
      <c r="BX289" s="111"/>
      <c r="BY289" s="111"/>
      <c r="BZ289" s="111"/>
      <c r="CA289" s="111"/>
      <c r="CB289" s="111"/>
      <c r="CC289" s="111"/>
      <c r="CD289" s="111"/>
      <c r="CE289" s="111"/>
      <c r="CF289" s="111"/>
      <c r="CG289" s="111"/>
      <c r="CH289" s="111"/>
      <c r="CI289" s="111"/>
      <c r="CJ289" s="111"/>
      <c r="CK289" s="111"/>
      <c r="CL289" s="111"/>
      <c r="CM289" s="111"/>
      <c r="CN289" s="111"/>
      <c r="CO289" s="111"/>
      <c r="CP289" s="111"/>
      <c r="CQ289" s="111"/>
      <c r="CR289" s="111"/>
      <c r="CS289" s="111"/>
      <c r="CT289" s="111"/>
      <c r="CU289" s="111"/>
      <c r="CV289" s="111"/>
      <c r="CW289" s="111"/>
      <c r="CX289" s="111"/>
      <c r="CY289" s="111"/>
      <c r="CZ289" s="111"/>
      <c r="DA289" s="111"/>
      <c r="DB289" s="111"/>
      <c r="DC289" s="111"/>
      <c r="DD289" s="111"/>
      <c r="DE289" s="111"/>
      <c r="DF289" s="111"/>
      <c r="DG289" s="111"/>
      <c r="DH289" s="111"/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1"/>
      <c r="EY289" s="111"/>
      <c r="EZ289" s="111"/>
      <c r="FA289" s="111"/>
      <c r="FB289" s="111"/>
      <c r="FC289" s="111"/>
      <c r="FD289" s="111"/>
      <c r="FE289" s="111"/>
      <c r="FF289" s="111"/>
      <c r="FG289" s="111"/>
      <c r="FH289" s="111"/>
      <c r="FI289" s="111"/>
      <c r="FJ289" s="111"/>
      <c r="FK289" s="111"/>
      <c r="FL289" s="111"/>
      <c r="FM289" s="111"/>
      <c r="FN289" s="111"/>
      <c r="FO289" s="111"/>
      <c r="FP289" s="111"/>
      <c r="FQ289" s="111"/>
      <c r="FR289" s="111"/>
      <c r="FS289" s="111"/>
      <c r="FT289" s="111"/>
      <c r="FU289" s="111"/>
      <c r="FV289" s="111"/>
      <c r="FW289" s="111"/>
      <c r="FX289" s="111"/>
      <c r="FY289" s="111"/>
      <c r="FZ289" s="111"/>
      <c r="GA289" s="111"/>
      <c r="GB289" s="111"/>
      <c r="GC289" s="111"/>
      <c r="GD289" s="111"/>
      <c r="GE289" s="111"/>
      <c r="GF289" s="111"/>
      <c r="GG289" s="111"/>
      <c r="GH289" s="111"/>
      <c r="GI289" s="111"/>
      <c r="GJ289" s="111"/>
      <c r="GK289" s="111"/>
      <c r="GL289" s="111"/>
      <c r="GM289" s="111"/>
      <c r="GN289" s="111"/>
      <c r="GO289" s="111"/>
      <c r="GP289" s="111"/>
      <c r="GQ289" s="111"/>
      <c r="GR289" s="111"/>
      <c r="GS289" s="111"/>
      <c r="GT289" s="111"/>
      <c r="GU289" s="111"/>
      <c r="GV289" s="111"/>
      <c r="GW289" s="111"/>
      <c r="GX289" s="111"/>
      <c r="GY289" s="111"/>
      <c r="GZ289" s="111"/>
      <c r="HA289" s="111"/>
      <c r="HB289" s="111"/>
      <c r="HC289" s="111"/>
      <c r="HD289" s="111"/>
      <c r="HE289" s="111"/>
      <c r="HF289" s="111"/>
      <c r="HG289" s="111"/>
      <c r="HH289" s="111"/>
      <c r="HI289" s="111"/>
      <c r="HJ289" s="111"/>
      <c r="HK289" s="111"/>
      <c r="HL289" s="111"/>
      <c r="HM289" s="111"/>
      <c r="HN289" s="111"/>
      <c r="HO289" s="111"/>
      <c r="HP289" s="111"/>
      <c r="HQ289" s="111"/>
      <c r="HR289" s="111"/>
      <c r="HS289" s="111"/>
      <c r="HT289" s="111"/>
      <c r="HU289" s="111"/>
      <c r="HV289" s="111"/>
      <c r="HW289" s="111"/>
      <c r="HX289" s="111"/>
      <c r="HY289" s="111"/>
      <c r="HZ289" s="111"/>
      <c r="IA289" s="111"/>
      <c r="IB289" s="111"/>
      <c r="IC289" s="111"/>
      <c r="ID289" s="111"/>
      <c r="IE289" s="111"/>
      <c r="IF289" s="111"/>
      <c r="IG289" s="111"/>
      <c r="IH289" s="111"/>
      <c r="II289" s="111"/>
      <c r="IJ289" s="111"/>
      <c r="IK289" s="111"/>
      <c r="IL289" s="111"/>
      <c r="IM289" s="111"/>
      <c r="IN289" s="111"/>
      <c r="IO289" s="111"/>
      <c r="IP289" s="111"/>
      <c r="IQ289" s="111"/>
      <c r="IR289" s="111"/>
      <c r="IS289" s="111"/>
      <c r="IT289" s="111"/>
      <c r="IU289" s="111"/>
      <c r="IV289" s="111"/>
      <c r="IW289" s="111"/>
      <c r="IX289" s="111"/>
      <c r="IY289" s="111"/>
      <c r="IZ289" s="111"/>
      <c r="JA289" s="111"/>
      <c r="JB289" s="111"/>
      <c r="JC289" s="111"/>
      <c r="JD289" s="111"/>
      <c r="JE289" s="111"/>
      <c r="JF289" s="111"/>
      <c r="JG289" s="111"/>
      <c r="JH289" s="111"/>
      <c r="JI289" s="111"/>
      <c r="JJ289" s="111"/>
      <c r="JK289" s="111"/>
      <c r="JL289" s="111"/>
      <c r="JM289" s="111"/>
      <c r="JN289" s="111"/>
      <c r="JO289" s="111"/>
      <c r="JP289" s="111"/>
      <c r="JQ289" s="111"/>
      <c r="JR289" s="111"/>
      <c r="JS289" s="111"/>
      <c r="JT289" s="111"/>
      <c r="JU289" s="111"/>
      <c r="JV289" s="111"/>
      <c r="JW289" s="111"/>
      <c r="JX289" s="111"/>
      <c r="JY289" s="111"/>
      <c r="JZ289" s="111"/>
      <c r="KA289" s="111"/>
      <c r="KB289" s="111"/>
      <c r="KC289" s="111"/>
      <c r="KD289" s="111"/>
      <c r="KE289" s="111"/>
      <c r="KF289" s="111"/>
      <c r="KG289" s="111"/>
      <c r="KH289" s="111"/>
      <c r="KI289" s="111"/>
      <c r="KJ289" s="111"/>
      <c r="KK289" s="111"/>
      <c r="KL289" s="111"/>
      <c r="KM289" s="111"/>
      <c r="KN289" s="111"/>
      <c r="KO289" s="111"/>
      <c r="KP289" s="111"/>
      <c r="KQ289" s="111"/>
      <c r="KR289" s="111"/>
      <c r="KS289" s="111"/>
      <c r="KT289" s="111"/>
      <c r="KU289" s="111"/>
      <c r="KV289" s="111"/>
      <c r="KW289" s="111"/>
      <c r="KX289" s="111"/>
      <c r="KY289" s="111"/>
      <c r="KZ289" s="111"/>
      <c r="LA289" s="111"/>
      <c r="LB289" s="111"/>
      <c r="LC289" s="111"/>
      <c r="LD289" s="111"/>
      <c r="LE289" s="111"/>
      <c r="LF289" s="111"/>
      <c r="LG289" s="111"/>
      <c r="LH289" s="111"/>
      <c r="LI289" s="111"/>
      <c r="LJ289" s="111"/>
      <c r="LK289" s="111"/>
      <c r="LL289" s="111"/>
      <c r="LM289" s="111"/>
      <c r="LN289" s="111"/>
      <c r="LO289" s="111"/>
      <c r="LP289" s="111"/>
      <c r="LQ289" s="111"/>
      <c r="LR289" s="111"/>
      <c r="LS289" s="111"/>
      <c r="LT289" s="111"/>
      <c r="LU289" s="111"/>
      <c r="LV289" s="111"/>
      <c r="LW289" s="111"/>
      <c r="LX289" s="111"/>
      <c r="LY289" s="111"/>
      <c r="LZ289" s="111"/>
      <c r="MA289" s="111"/>
      <c r="MB289" s="111"/>
      <c r="MC289" s="111"/>
      <c r="MD289" s="111"/>
      <c r="ME289" s="111"/>
      <c r="MF289" s="111"/>
      <c r="MG289" s="111"/>
      <c r="MH289" s="111"/>
      <c r="MI289" s="111"/>
      <c r="MJ289" s="111"/>
      <c r="MK289" s="111"/>
      <c r="ML289" s="111"/>
      <c r="MM289" s="111"/>
      <c r="MN289" s="111"/>
      <c r="MO289" s="111"/>
      <c r="MP289" s="111"/>
      <c r="MQ289" s="111"/>
      <c r="MR289" s="111"/>
      <c r="MS289" s="111"/>
      <c r="MT289" s="111"/>
      <c r="MU289" s="111"/>
      <c r="MV289" s="111"/>
      <c r="MW289" s="111"/>
      <c r="MX289" s="111"/>
      <c r="MY289" s="111"/>
      <c r="MZ289" s="111"/>
      <c r="NA289" s="111"/>
      <c r="NB289" s="111"/>
      <c r="NC289" s="111"/>
      <c r="ND289" s="111"/>
      <c r="NE289" s="111"/>
      <c r="NF289" s="111"/>
      <c r="NG289" s="111"/>
      <c r="NH289" s="111"/>
      <c r="NI289" s="111"/>
      <c r="NJ289" s="111"/>
      <c r="NK289" s="111"/>
      <c r="NL289" s="111"/>
      <c r="NM289" s="111"/>
      <c r="NN289" s="111"/>
      <c r="NO289" s="111"/>
      <c r="NP289" s="111"/>
      <c r="NQ289" s="111"/>
      <c r="NR289" s="111"/>
      <c r="NS289" s="111"/>
      <c r="NT289" s="111"/>
      <c r="NU289" s="111"/>
      <c r="NV289" s="111"/>
      <c r="NW289" s="111"/>
      <c r="NX289" s="111"/>
    </row>
    <row r="290" spans="1:388" s="135" customFormat="1" ht="12" customHeight="1" x14ac:dyDescent="0.2">
      <c r="A290" s="227" t="s">
        <v>42</v>
      </c>
      <c r="B290" s="38" t="s">
        <v>83</v>
      </c>
      <c r="C290" s="38" t="s">
        <v>124</v>
      </c>
      <c r="D290" s="38" t="s">
        <v>511</v>
      </c>
      <c r="E290" s="32">
        <v>1193632.31</v>
      </c>
      <c r="F290" s="252" t="e">
        <f>#REF!</f>
        <v>#REF!</v>
      </c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  <c r="CI290" s="111"/>
      <c r="CJ290" s="111"/>
      <c r="CK290" s="111"/>
      <c r="CL290" s="111"/>
      <c r="CM290" s="111"/>
      <c r="CN290" s="111"/>
      <c r="CO290" s="111"/>
      <c r="CP290" s="111"/>
      <c r="CQ290" s="111"/>
      <c r="CR290" s="111"/>
      <c r="CS290" s="111"/>
      <c r="CT290" s="111"/>
      <c r="CU290" s="111"/>
      <c r="CV290" s="111"/>
      <c r="CW290" s="111"/>
      <c r="CX290" s="111"/>
      <c r="CY290" s="111"/>
      <c r="CZ290" s="111"/>
      <c r="DA290" s="111"/>
      <c r="DB290" s="111"/>
      <c r="DC290" s="111"/>
      <c r="DD290" s="111"/>
      <c r="DE290" s="111"/>
      <c r="DF290" s="111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1"/>
      <c r="EY290" s="111"/>
      <c r="EZ290" s="111"/>
      <c r="FA290" s="111"/>
      <c r="FB290" s="111"/>
      <c r="FC290" s="111"/>
      <c r="FD290" s="111"/>
      <c r="FE290" s="111"/>
      <c r="FF290" s="111"/>
      <c r="FG290" s="111"/>
      <c r="FH290" s="111"/>
      <c r="FI290" s="111"/>
      <c r="FJ290" s="111"/>
      <c r="FK290" s="111"/>
      <c r="FL290" s="111"/>
      <c r="FM290" s="111"/>
      <c r="FN290" s="111"/>
      <c r="FO290" s="111"/>
      <c r="FP290" s="111"/>
      <c r="FQ290" s="111"/>
      <c r="FR290" s="111"/>
      <c r="FS290" s="111"/>
      <c r="FT290" s="111"/>
      <c r="FU290" s="111"/>
      <c r="FV290" s="111"/>
      <c r="FW290" s="111"/>
      <c r="FX290" s="111"/>
      <c r="FY290" s="111"/>
      <c r="FZ290" s="111"/>
      <c r="GA290" s="111"/>
      <c r="GB290" s="111"/>
      <c r="GC290" s="111"/>
      <c r="GD290" s="111"/>
      <c r="GE290" s="111"/>
      <c r="GF290" s="111"/>
      <c r="GG290" s="111"/>
      <c r="GH290" s="111"/>
      <c r="GI290" s="111"/>
      <c r="GJ290" s="111"/>
      <c r="GK290" s="111"/>
      <c r="GL290" s="111"/>
      <c r="GM290" s="111"/>
      <c r="GN290" s="111"/>
      <c r="GO290" s="111"/>
      <c r="GP290" s="111"/>
      <c r="GQ290" s="111"/>
      <c r="GR290" s="111"/>
      <c r="GS290" s="111"/>
      <c r="GT290" s="111"/>
      <c r="GU290" s="111"/>
      <c r="GV290" s="111"/>
      <c r="GW290" s="111"/>
      <c r="GX290" s="111"/>
      <c r="GY290" s="111"/>
      <c r="GZ290" s="111"/>
      <c r="HA290" s="111"/>
      <c r="HB290" s="111"/>
      <c r="HC290" s="111"/>
      <c r="HD290" s="111"/>
      <c r="HE290" s="111"/>
      <c r="HF290" s="111"/>
      <c r="HG290" s="111"/>
      <c r="HH290" s="111"/>
      <c r="HI290" s="111"/>
      <c r="HJ290" s="111"/>
      <c r="HK290" s="111"/>
      <c r="HL290" s="111"/>
      <c r="HM290" s="111"/>
      <c r="HN290" s="111"/>
      <c r="HO290" s="111"/>
      <c r="HP290" s="111"/>
      <c r="HQ290" s="111"/>
      <c r="HR290" s="111"/>
      <c r="HS290" s="111"/>
      <c r="HT290" s="111"/>
      <c r="HU290" s="111"/>
      <c r="HV290" s="111"/>
      <c r="HW290" s="111"/>
      <c r="HX290" s="111"/>
      <c r="HY290" s="111"/>
      <c r="HZ290" s="111"/>
      <c r="IA290" s="111"/>
      <c r="IB290" s="111"/>
      <c r="IC290" s="111"/>
      <c r="ID290" s="111"/>
      <c r="IE290" s="111"/>
      <c r="IF290" s="111"/>
      <c r="IG290" s="111"/>
      <c r="IH290" s="111"/>
      <c r="II290" s="111"/>
      <c r="IJ290" s="111"/>
      <c r="IK290" s="111"/>
      <c r="IL290" s="111"/>
      <c r="IM290" s="111"/>
      <c r="IN290" s="111"/>
      <c r="IO290" s="111"/>
      <c r="IP290" s="111"/>
      <c r="IQ290" s="111"/>
      <c r="IR290" s="111"/>
      <c r="IS290" s="111"/>
      <c r="IT290" s="111"/>
      <c r="IU290" s="111"/>
      <c r="IV290" s="111"/>
      <c r="IW290" s="111"/>
      <c r="IX290" s="111"/>
      <c r="IY290" s="111"/>
      <c r="IZ290" s="111"/>
      <c r="JA290" s="111"/>
      <c r="JB290" s="111"/>
      <c r="JC290" s="111"/>
      <c r="JD290" s="111"/>
      <c r="JE290" s="111"/>
      <c r="JF290" s="111"/>
      <c r="JG290" s="111"/>
      <c r="JH290" s="111"/>
      <c r="JI290" s="111"/>
      <c r="JJ290" s="111"/>
      <c r="JK290" s="111"/>
      <c r="JL290" s="111"/>
      <c r="JM290" s="111"/>
      <c r="JN290" s="111"/>
      <c r="JO290" s="111"/>
      <c r="JP290" s="111"/>
      <c r="JQ290" s="111"/>
      <c r="JR290" s="111"/>
      <c r="JS290" s="111"/>
      <c r="JT290" s="111"/>
      <c r="JU290" s="111"/>
      <c r="JV290" s="111"/>
      <c r="JW290" s="111"/>
      <c r="JX290" s="111"/>
      <c r="JY290" s="111"/>
      <c r="JZ290" s="111"/>
      <c r="KA290" s="111"/>
      <c r="KB290" s="111"/>
      <c r="KC290" s="111"/>
      <c r="KD290" s="111"/>
      <c r="KE290" s="111"/>
      <c r="KF290" s="111"/>
      <c r="KG290" s="111"/>
      <c r="KH290" s="111"/>
      <c r="KI290" s="111"/>
      <c r="KJ290" s="111"/>
      <c r="KK290" s="111"/>
      <c r="KL290" s="111"/>
      <c r="KM290" s="111"/>
      <c r="KN290" s="111"/>
      <c r="KO290" s="111"/>
      <c r="KP290" s="111"/>
      <c r="KQ290" s="111"/>
      <c r="KR290" s="111"/>
      <c r="KS290" s="111"/>
      <c r="KT290" s="111"/>
      <c r="KU290" s="111"/>
      <c r="KV290" s="111"/>
      <c r="KW290" s="111"/>
      <c r="KX290" s="111"/>
      <c r="KY290" s="111"/>
      <c r="KZ290" s="111"/>
      <c r="LA290" s="111"/>
      <c r="LB290" s="111"/>
      <c r="LC290" s="111"/>
      <c r="LD290" s="111"/>
      <c r="LE290" s="111"/>
      <c r="LF290" s="111"/>
      <c r="LG290" s="111"/>
      <c r="LH290" s="111"/>
      <c r="LI290" s="111"/>
      <c r="LJ290" s="111"/>
      <c r="LK290" s="111"/>
      <c r="LL290" s="111"/>
      <c r="LM290" s="111"/>
      <c r="LN290" s="111"/>
      <c r="LO290" s="111"/>
      <c r="LP290" s="111"/>
      <c r="LQ290" s="111"/>
      <c r="LR290" s="111"/>
      <c r="LS290" s="111"/>
      <c r="LT290" s="111"/>
      <c r="LU290" s="111"/>
      <c r="LV290" s="111"/>
      <c r="LW290" s="111"/>
      <c r="LX290" s="111"/>
      <c r="LY290" s="111"/>
      <c r="LZ290" s="111"/>
      <c r="MA290" s="111"/>
      <c r="MB290" s="111"/>
      <c r="MC290" s="111"/>
      <c r="MD290" s="111"/>
      <c r="ME290" s="111"/>
      <c r="MF290" s="111"/>
      <c r="MG290" s="111"/>
      <c r="MH290" s="111"/>
      <c r="MI290" s="111"/>
      <c r="MJ290" s="111"/>
      <c r="MK290" s="111"/>
      <c r="ML290" s="111"/>
      <c r="MM290" s="111"/>
      <c r="MN290" s="111"/>
      <c r="MO290" s="111"/>
      <c r="MP290" s="111"/>
      <c r="MQ290" s="111"/>
      <c r="MR290" s="111"/>
      <c r="MS290" s="111"/>
      <c r="MT290" s="111"/>
      <c r="MU290" s="111"/>
      <c r="MV290" s="111"/>
      <c r="MW290" s="111"/>
      <c r="MX290" s="111"/>
      <c r="MY290" s="111"/>
      <c r="MZ290" s="111"/>
      <c r="NA290" s="111"/>
      <c r="NB290" s="111"/>
      <c r="NC290" s="111"/>
      <c r="ND290" s="111"/>
      <c r="NE290" s="111"/>
      <c r="NF290" s="111"/>
      <c r="NG290" s="111"/>
      <c r="NH290" s="111"/>
      <c r="NI290" s="111"/>
      <c r="NJ290" s="111"/>
      <c r="NK290" s="111"/>
      <c r="NL290" s="111"/>
      <c r="NM290" s="111"/>
      <c r="NN290" s="111"/>
      <c r="NO290" s="111"/>
      <c r="NP290" s="111"/>
      <c r="NQ290" s="111"/>
      <c r="NR290" s="111"/>
      <c r="NS290" s="111"/>
      <c r="NT290" s="111"/>
      <c r="NU290" s="111"/>
      <c r="NV290" s="111"/>
      <c r="NW290" s="111"/>
      <c r="NX290" s="111"/>
    </row>
    <row r="291" spans="1:388" s="142" customFormat="1" ht="14.25" x14ac:dyDescent="0.2">
      <c r="A291" s="11" t="s">
        <v>57</v>
      </c>
      <c r="B291" s="12"/>
      <c r="C291" s="12"/>
      <c r="D291" s="12"/>
      <c r="E291" s="6">
        <f>SUM(E234:E290)</f>
        <v>28123010.77</v>
      </c>
      <c r="F291" s="11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  <c r="BR291" s="119"/>
      <c r="BS291" s="119"/>
      <c r="BT291" s="119"/>
      <c r="BU291" s="119"/>
      <c r="BV291" s="119"/>
      <c r="BW291" s="119"/>
      <c r="BX291" s="119"/>
      <c r="BY291" s="119"/>
      <c r="BZ291" s="119"/>
      <c r="CA291" s="119"/>
      <c r="CB291" s="119"/>
      <c r="CC291" s="119"/>
      <c r="CD291" s="119"/>
      <c r="CE291" s="119"/>
      <c r="CF291" s="119"/>
      <c r="CG291" s="119"/>
      <c r="CH291" s="119"/>
      <c r="CI291" s="119"/>
      <c r="CJ291" s="119"/>
      <c r="CK291" s="119"/>
      <c r="CL291" s="119"/>
      <c r="CM291" s="119"/>
      <c r="CN291" s="119"/>
      <c r="CO291" s="119"/>
      <c r="CP291" s="119"/>
      <c r="CQ291" s="119"/>
      <c r="CR291" s="119"/>
      <c r="CS291" s="119"/>
      <c r="CT291" s="119"/>
      <c r="CU291" s="119"/>
      <c r="CV291" s="119"/>
      <c r="CW291" s="119"/>
      <c r="CX291" s="119"/>
      <c r="CY291" s="119"/>
      <c r="CZ291" s="119"/>
      <c r="DA291" s="119"/>
      <c r="DB291" s="119"/>
      <c r="DC291" s="119"/>
      <c r="DD291" s="119"/>
      <c r="DE291" s="119"/>
      <c r="DF291" s="119"/>
      <c r="DG291" s="119"/>
      <c r="DH291" s="119"/>
      <c r="DI291" s="119"/>
      <c r="DJ291" s="119"/>
      <c r="DK291" s="119"/>
      <c r="DL291" s="119"/>
      <c r="DM291" s="119"/>
      <c r="DN291" s="119"/>
      <c r="DO291" s="119"/>
      <c r="DP291" s="119"/>
      <c r="DQ291" s="119"/>
      <c r="DR291" s="119"/>
      <c r="DS291" s="119"/>
      <c r="DT291" s="119"/>
      <c r="DU291" s="119"/>
      <c r="DV291" s="119"/>
      <c r="DW291" s="119"/>
      <c r="DX291" s="119"/>
      <c r="DY291" s="119"/>
      <c r="DZ291" s="119"/>
      <c r="EA291" s="119"/>
      <c r="EB291" s="119"/>
      <c r="EC291" s="119"/>
      <c r="ED291" s="119"/>
      <c r="EE291" s="119"/>
      <c r="EF291" s="119"/>
      <c r="EG291" s="119"/>
      <c r="EH291" s="119"/>
      <c r="EI291" s="119"/>
      <c r="EJ291" s="119"/>
      <c r="EK291" s="119"/>
      <c r="EL291" s="119"/>
      <c r="EM291" s="119"/>
      <c r="EN291" s="119"/>
      <c r="EO291" s="119"/>
      <c r="EP291" s="119"/>
      <c r="EQ291" s="119"/>
      <c r="ER291" s="119"/>
      <c r="ES291" s="119"/>
      <c r="ET291" s="119"/>
      <c r="EU291" s="119"/>
      <c r="EV291" s="119"/>
      <c r="EW291" s="119"/>
      <c r="EX291" s="119"/>
      <c r="EY291" s="119"/>
      <c r="EZ291" s="119"/>
      <c r="FA291" s="119"/>
      <c r="FB291" s="119"/>
      <c r="FC291" s="119"/>
      <c r="FD291" s="119"/>
      <c r="FE291" s="119"/>
      <c r="FF291" s="119"/>
      <c r="FG291" s="119"/>
      <c r="FH291" s="119"/>
      <c r="FI291" s="119"/>
      <c r="FJ291" s="119"/>
      <c r="FK291" s="119"/>
      <c r="FL291" s="119"/>
      <c r="FM291" s="119"/>
      <c r="FN291" s="119"/>
      <c r="FO291" s="119"/>
      <c r="FP291" s="119"/>
      <c r="FQ291" s="119"/>
      <c r="FR291" s="119"/>
      <c r="FS291" s="119"/>
      <c r="FT291" s="119"/>
      <c r="FU291" s="119"/>
      <c r="FV291" s="119"/>
      <c r="FW291" s="119"/>
      <c r="FX291" s="119"/>
      <c r="FY291" s="119"/>
      <c r="FZ291" s="119"/>
      <c r="GA291" s="119"/>
      <c r="GB291" s="119"/>
      <c r="GC291" s="119"/>
      <c r="GD291" s="119"/>
      <c r="GE291" s="119"/>
      <c r="GF291" s="119"/>
      <c r="GG291" s="119"/>
      <c r="GH291" s="119"/>
      <c r="GI291" s="119"/>
      <c r="GJ291" s="119"/>
      <c r="GK291" s="119"/>
      <c r="GL291" s="119"/>
      <c r="GM291" s="119"/>
      <c r="GN291" s="119"/>
      <c r="GO291" s="119"/>
      <c r="GP291" s="119"/>
      <c r="GQ291" s="119"/>
      <c r="GR291" s="119"/>
      <c r="GS291" s="119"/>
      <c r="GT291" s="119"/>
      <c r="GU291" s="119"/>
      <c r="GV291" s="119"/>
      <c r="GW291" s="119"/>
      <c r="GX291" s="119"/>
      <c r="GY291" s="119"/>
      <c r="GZ291" s="119"/>
      <c r="HA291" s="119"/>
      <c r="HB291" s="119"/>
      <c r="HC291" s="119"/>
      <c r="HD291" s="119"/>
      <c r="HE291" s="119"/>
      <c r="HF291" s="119"/>
      <c r="HG291" s="119"/>
      <c r="HH291" s="119"/>
      <c r="HI291" s="119"/>
      <c r="HJ291" s="119"/>
      <c r="HK291" s="119"/>
      <c r="HL291" s="119"/>
      <c r="HM291" s="119"/>
      <c r="HN291" s="119"/>
      <c r="HO291" s="119"/>
      <c r="HP291" s="119"/>
      <c r="HQ291" s="119"/>
      <c r="HR291" s="119"/>
      <c r="HS291" s="119"/>
      <c r="HT291" s="119"/>
      <c r="HU291" s="119"/>
      <c r="HV291" s="119"/>
      <c r="HW291" s="119"/>
      <c r="HX291" s="119"/>
      <c r="HY291" s="119"/>
      <c r="HZ291" s="119"/>
      <c r="IA291" s="119"/>
      <c r="IB291" s="119"/>
      <c r="IC291" s="119"/>
      <c r="ID291" s="119"/>
      <c r="IE291" s="119"/>
      <c r="IF291" s="119"/>
      <c r="IG291" s="119"/>
      <c r="IH291" s="119"/>
      <c r="II291" s="119"/>
      <c r="IJ291" s="119"/>
      <c r="IK291" s="119"/>
      <c r="IL291" s="119"/>
      <c r="IM291" s="119"/>
      <c r="IN291" s="119"/>
      <c r="IO291" s="119"/>
      <c r="IP291" s="119"/>
      <c r="IQ291" s="119"/>
      <c r="IR291" s="119"/>
      <c r="IS291" s="119"/>
      <c r="IT291" s="119"/>
      <c r="IU291" s="119"/>
      <c r="IV291" s="119"/>
      <c r="IW291" s="119"/>
      <c r="IX291" s="119"/>
      <c r="IY291" s="119"/>
      <c r="IZ291" s="119"/>
      <c r="JA291" s="119"/>
      <c r="JB291" s="119"/>
      <c r="JC291" s="119"/>
      <c r="JD291" s="119"/>
      <c r="JE291" s="119"/>
      <c r="JF291" s="119"/>
      <c r="JG291" s="119"/>
      <c r="JH291" s="119"/>
      <c r="JI291" s="119"/>
      <c r="JJ291" s="119"/>
      <c r="JK291" s="119"/>
      <c r="JL291" s="119"/>
      <c r="JM291" s="119"/>
      <c r="JN291" s="119"/>
      <c r="JO291" s="119"/>
      <c r="JP291" s="119"/>
      <c r="JQ291" s="119"/>
      <c r="JR291" s="119"/>
      <c r="JS291" s="119"/>
      <c r="JT291" s="119"/>
      <c r="JU291" s="119"/>
      <c r="JV291" s="119"/>
      <c r="JW291" s="119"/>
      <c r="JX291" s="119"/>
      <c r="JY291" s="119"/>
      <c r="JZ291" s="119"/>
      <c r="KA291" s="119"/>
      <c r="KB291" s="119"/>
      <c r="KC291" s="119"/>
      <c r="KD291" s="119"/>
      <c r="KE291" s="119"/>
      <c r="KF291" s="119"/>
      <c r="KG291" s="119"/>
      <c r="KH291" s="119"/>
      <c r="KI291" s="119"/>
      <c r="KJ291" s="119"/>
      <c r="KK291" s="119"/>
      <c r="KL291" s="119"/>
      <c r="KM291" s="119"/>
      <c r="KN291" s="119"/>
      <c r="KO291" s="119"/>
      <c r="KP291" s="119"/>
      <c r="KQ291" s="119"/>
      <c r="KR291" s="119"/>
      <c r="KS291" s="119"/>
      <c r="KT291" s="119"/>
      <c r="KU291" s="119"/>
      <c r="KV291" s="119"/>
      <c r="KW291" s="119"/>
      <c r="KX291" s="119"/>
      <c r="KY291" s="119"/>
      <c r="KZ291" s="119"/>
      <c r="LA291" s="119"/>
      <c r="LB291" s="119"/>
      <c r="LC291" s="119"/>
      <c r="LD291" s="119"/>
      <c r="LE291" s="119"/>
      <c r="LF291" s="119"/>
      <c r="LG291" s="119"/>
      <c r="LH291" s="119"/>
      <c r="LI291" s="119"/>
      <c r="LJ291" s="119"/>
      <c r="LK291" s="119"/>
      <c r="LL291" s="119"/>
      <c r="LM291" s="119"/>
      <c r="LN291" s="119"/>
      <c r="LO291" s="119"/>
      <c r="LP291" s="119"/>
      <c r="LQ291" s="119"/>
      <c r="LR291" s="119"/>
      <c r="LS291" s="119"/>
      <c r="LT291" s="119"/>
      <c r="LU291" s="119"/>
      <c r="LV291" s="119"/>
      <c r="LW291" s="119"/>
      <c r="LX291" s="119"/>
      <c r="LY291" s="119"/>
      <c r="LZ291" s="119"/>
      <c r="MA291" s="119"/>
      <c r="MB291" s="119"/>
      <c r="MC291" s="119"/>
      <c r="MD291" s="119"/>
      <c r="ME291" s="119"/>
      <c r="MF291" s="119"/>
      <c r="MG291" s="119"/>
      <c r="MH291" s="119"/>
      <c r="MI291" s="119"/>
      <c r="MJ291" s="119"/>
      <c r="MK291" s="119"/>
      <c r="ML291" s="119"/>
      <c r="MM291" s="119"/>
      <c r="MN291" s="119"/>
      <c r="MO291" s="119"/>
      <c r="MP291" s="119"/>
      <c r="MQ291" s="119"/>
      <c r="MR291" s="119"/>
      <c r="MS291" s="119"/>
      <c r="MT291" s="119"/>
      <c r="MU291" s="119"/>
      <c r="MV291" s="119"/>
      <c r="MW291" s="119"/>
      <c r="MX291" s="119"/>
      <c r="MY291" s="119"/>
      <c r="MZ291" s="119"/>
      <c r="NA291" s="119"/>
      <c r="NB291" s="119"/>
      <c r="NC291" s="119"/>
      <c r="ND291" s="119"/>
      <c r="NE291" s="119"/>
      <c r="NF291" s="119"/>
      <c r="NG291" s="119"/>
      <c r="NH291" s="119"/>
      <c r="NI291" s="119"/>
      <c r="NJ291" s="119"/>
      <c r="NK291" s="119"/>
      <c r="NL291" s="119"/>
      <c r="NM291" s="119"/>
      <c r="NN291" s="119"/>
      <c r="NO291" s="119"/>
      <c r="NP291" s="119"/>
      <c r="NQ291" s="119"/>
      <c r="NR291" s="119"/>
      <c r="NS291" s="119"/>
      <c r="NT291" s="119"/>
      <c r="NU291" s="119"/>
      <c r="NV291" s="119"/>
      <c r="NW291" s="119"/>
      <c r="NX291" s="119"/>
    </row>
    <row r="292" spans="1:388" s="135" customFormat="1" ht="25.5" customHeight="1" x14ac:dyDescent="0.2">
      <c r="A292" s="9" t="s">
        <v>54</v>
      </c>
      <c r="B292" s="10"/>
      <c r="C292" s="10"/>
      <c r="D292" s="35"/>
      <c r="E292" s="36"/>
      <c r="F292" s="19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  <c r="BR292" s="119"/>
      <c r="BS292" s="119"/>
      <c r="BT292" s="119"/>
      <c r="BU292" s="119"/>
      <c r="BV292" s="119"/>
      <c r="BW292" s="119"/>
      <c r="BX292" s="119"/>
      <c r="BY292" s="119"/>
      <c r="BZ292" s="119"/>
      <c r="CA292" s="119"/>
      <c r="CB292" s="119"/>
      <c r="CC292" s="119"/>
      <c r="CD292" s="119"/>
      <c r="CE292" s="119"/>
      <c r="CF292" s="119"/>
      <c r="CG292" s="119"/>
      <c r="CH292" s="119"/>
      <c r="CI292" s="119"/>
      <c r="CJ292" s="119"/>
      <c r="CK292" s="119"/>
      <c r="CL292" s="119"/>
      <c r="CM292" s="119"/>
      <c r="CN292" s="119"/>
      <c r="CO292" s="119"/>
      <c r="CP292" s="119"/>
      <c r="CQ292" s="119"/>
      <c r="CR292" s="119"/>
      <c r="CS292" s="119"/>
      <c r="CT292" s="119"/>
      <c r="CU292" s="119"/>
      <c r="CV292" s="119"/>
      <c r="CW292" s="119"/>
      <c r="CX292" s="119"/>
      <c r="CY292" s="119"/>
      <c r="CZ292" s="119"/>
      <c r="DA292" s="119"/>
      <c r="DB292" s="119"/>
      <c r="DC292" s="119"/>
      <c r="DD292" s="119"/>
      <c r="DE292" s="119"/>
      <c r="DF292" s="119"/>
      <c r="DG292" s="119"/>
      <c r="DH292" s="119"/>
      <c r="DI292" s="119"/>
      <c r="DJ292" s="119"/>
      <c r="DK292" s="119"/>
      <c r="DL292" s="119"/>
      <c r="DM292" s="119"/>
      <c r="DN292" s="119"/>
      <c r="DO292" s="119"/>
      <c r="DP292" s="119"/>
      <c r="DQ292" s="119"/>
      <c r="DR292" s="119"/>
      <c r="DS292" s="119"/>
      <c r="DT292" s="119"/>
      <c r="DU292" s="119"/>
      <c r="DV292" s="119"/>
      <c r="DW292" s="119"/>
      <c r="DX292" s="119"/>
      <c r="DY292" s="119"/>
      <c r="DZ292" s="119"/>
      <c r="EA292" s="119"/>
      <c r="EB292" s="119"/>
      <c r="EC292" s="119"/>
      <c r="ED292" s="119"/>
      <c r="EE292" s="119"/>
      <c r="EF292" s="119"/>
      <c r="EG292" s="119"/>
      <c r="EH292" s="119"/>
      <c r="EI292" s="119"/>
      <c r="EJ292" s="119"/>
      <c r="EK292" s="119"/>
      <c r="EL292" s="119"/>
      <c r="EM292" s="119"/>
      <c r="EN292" s="119"/>
      <c r="EO292" s="119"/>
      <c r="EP292" s="119"/>
      <c r="EQ292" s="119"/>
      <c r="ER292" s="119"/>
      <c r="ES292" s="119"/>
      <c r="ET292" s="119"/>
      <c r="EU292" s="119"/>
      <c r="EV292" s="119"/>
      <c r="EW292" s="119"/>
      <c r="EX292" s="119"/>
      <c r="EY292" s="119"/>
      <c r="EZ292" s="119"/>
      <c r="FA292" s="119"/>
      <c r="FB292" s="119"/>
      <c r="FC292" s="119"/>
      <c r="FD292" s="119"/>
      <c r="FE292" s="119"/>
      <c r="FF292" s="119"/>
      <c r="FG292" s="119"/>
      <c r="FH292" s="119"/>
      <c r="FI292" s="119"/>
      <c r="FJ292" s="119"/>
      <c r="FK292" s="119"/>
      <c r="FL292" s="119"/>
      <c r="FM292" s="119"/>
      <c r="FN292" s="119"/>
      <c r="FO292" s="119"/>
      <c r="FP292" s="119"/>
      <c r="FQ292" s="119"/>
      <c r="FR292" s="119"/>
      <c r="FS292" s="119"/>
      <c r="FT292" s="119"/>
      <c r="FU292" s="119"/>
      <c r="FV292" s="119"/>
      <c r="FW292" s="119"/>
      <c r="FX292" s="119"/>
      <c r="FY292" s="119"/>
      <c r="FZ292" s="119"/>
      <c r="GA292" s="119"/>
      <c r="GB292" s="119"/>
      <c r="GC292" s="119"/>
      <c r="GD292" s="119"/>
      <c r="GE292" s="119"/>
      <c r="GF292" s="119"/>
      <c r="GG292" s="119"/>
      <c r="GH292" s="119"/>
      <c r="GI292" s="119"/>
      <c r="GJ292" s="119"/>
      <c r="GK292" s="119"/>
      <c r="GL292" s="119"/>
      <c r="GM292" s="119"/>
      <c r="GN292" s="119"/>
      <c r="GO292" s="119"/>
      <c r="GP292" s="119"/>
      <c r="GQ292" s="119"/>
      <c r="GR292" s="119"/>
      <c r="GS292" s="119"/>
      <c r="GT292" s="119"/>
      <c r="GU292" s="119"/>
      <c r="GV292" s="119"/>
      <c r="GW292" s="119"/>
      <c r="GX292" s="119"/>
      <c r="GY292" s="119"/>
      <c r="GZ292" s="119"/>
      <c r="HA292" s="119"/>
      <c r="HB292" s="119"/>
      <c r="HC292" s="119"/>
      <c r="HD292" s="119"/>
      <c r="HE292" s="119"/>
      <c r="HF292" s="119"/>
      <c r="HG292" s="119"/>
      <c r="HH292" s="119"/>
      <c r="HI292" s="119"/>
      <c r="HJ292" s="119"/>
      <c r="HK292" s="119"/>
      <c r="HL292" s="119"/>
      <c r="HM292" s="119"/>
      <c r="HN292" s="119"/>
      <c r="HO292" s="119"/>
      <c r="HP292" s="119"/>
      <c r="HQ292" s="119"/>
      <c r="HR292" s="119"/>
      <c r="HS292" s="119"/>
      <c r="HT292" s="119"/>
      <c r="HU292" s="119"/>
      <c r="HV292" s="119"/>
      <c r="HW292" s="119"/>
      <c r="HX292" s="119"/>
      <c r="HY292" s="119"/>
      <c r="HZ292" s="119"/>
      <c r="IA292" s="119"/>
      <c r="IB292" s="119"/>
      <c r="IC292" s="119"/>
      <c r="ID292" s="119"/>
      <c r="IE292" s="119"/>
      <c r="IF292" s="119"/>
      <c r="IG292" s="119"/>
      <c r="IH292" s="119"/>
      <c r="II292" s="119"/>
      <c r="IJ292" s="119"/>
      <c r="IK292" s="119"/>
      <c r="IL292" s="119"/>
      <c r="IM292" s="119"/>
      <c r="IN292" s="119"/>
      <c r="IO292" s="119"/>
      <c r="IP292" s="119"/>
      <c r="IQ292" s="119"/>
      <c r="IR292" s="119"/>
      <c r="IS292" s="119"/>
      <c r="IT292" s="119"/>
      <c r="IU292" s="119"/>
      <c r="IV292" s="119"/>
      <c r="IW292" s="119"/>
      <c r="IX292" s="119"/>
      <c r="IY292" s="119"/>
      <c r="IZ292" s="119"/>
      <c r="JA292" s="119"/>
      <c r="JB292" s="119"/>
      <c r="JC292" s="119"/>
      <c r="JD292" s="119"/>
      <c r="JE292" s="119"/>
      <c r="JF292" s="119"/>
      <c r="JG292" s="119"/>
      <c r="JH292" s="119"/>
      <c r="JI292" s="119"/>
      <c r="JJ292" s="119"/>
      <c r="JK292" s="119"/>
      <c r="JL292" s="119"/>
      <c r="JM292" s="119"/>
      <c r="JN292" s="119"/>
      <c r="JO292" s="119"/>
      <c r="JP292" s="119"/>
      <c r="JQ292" s="119"/>
      <c r="JR292" s="119"/>
      <c r="JS292" s="119"/>
      <c r="JT292" s="119"/>
      <c r="JU292" s="119"/>
      <c r="JV292" s="119"/>
      <c r="JW292" s="119"/>
      <c r="JX292" s="119"/>
      <c r="JY292" s="119"/>
      <c r="JZ292" s="119"/>
      <c r="KA292" s="119"/>
      <c r="KB292" s="119"/>
      <c r="KC292" s="119"/>
      <c r="KD292" s="119"/>
      <c r="KE292" s="119"/>
      <c r="KF292" s="119"/>
      <c r="KG292" s="119"/>
      <c r="KH292" s="119"/>
      <c r="KI292" s="119"/>
      <c r="KJ292" s="119"/>
      <c r="KK292" s="119"/>
      <c r="KL292" s="119"/>
      <c r="KM292" s="119"/>
      <c r="KN292" s="119"/>
      <c r="KO292" s="119"/>
      <c r="KP292" s="119"/>
      <c r="KQ292" s="119"/>
      <c r="KR292" s="119"/>
      <c r="KS292" s="119"/>
      <c r="KT292" s="119"/>
      <c r="KU292" s="119"/>
      <c r="KV292" s="119"/>
      <c r="KW292" s="119"/>
      <c r="KX292" s="119"/>
      <c r="KY292" s="119"/>
      <c r="KZ292" s="119"/>
      <c r="LA292" s="119"/>
      <c r="LB292" s="119"/>
      <c r="LC292" s="119"/>
      <c r="LD292" s="119"/>
      <c r="LE292" s="119"/>
      <c r="LF292" s="119"/>
      <c r="LG292" s="119"/>
      <c r="LH292" s="119"/>
      <c r="LI292" s="119"/>
      <c r="LJ292" s="119"/>
      <c r="LK292" s="119"/>
      <c r="LL292" s="119"/>
      <c r="LM292" s="119"/>
      <c r="LN292" s="119"/>
      <c r="LO292" s="119"/>
      <c r="LP292" s="119"/>
      <c r="LQ292" s="119"/>
      <c r="LR292" s="119"/>
      <c r="LS292" s="119"/>
      <c r="LT292" s="119"/>
      <c r="LU292" s="119"/>
      <c r="LV292" s="119"/>
      <c r="LW292" s="119"/>
      <c r="LX292" s="119"/>
      <c r="LY292" s="119"/>
      <c r="LZ292" s="119"/>
      <c r="MA292" s="119"/>
      <c r="MB292" s="119"/>
      <c r="MC292" s="119"/>
      <c r="MD292" s="119"/>
      <c r="ME292" s="119"/>
      <c r="MF292" s="119"/>
      <c r="MG292" s="119"/>
      <c r="MH292" s="119"/>
      <c r="MI292" s="119"/>
      <c r="MJ292" s="119"/>
      <c r="MK292" s="119"/>
      <c r="ML292" s="119"/>
      <c r="MM292" s="119"/>
      <c r="MN292" s="119"/>
      <c r="MO292" s="119"/>
      <c r="MP292" s="119"/>
      <c r="MQ292" s="119"/>
      <c r="MR292" s="119"/>
      <c r="MS292" s="119"/>
      <c r="MT292" s="119"/>
      <c r="MU292" s="119"/>
      <c r="MV292" s="119"/>
      <c r="MW292" s="119"/>
      <c r="MX292" s="119"/>
      <c r="MY292" s="119"/>
      <c r="MZ292" s="119"/>
      <c r="NA292" s="119"/>
      <c r="NB292" s="119"/>
      <c r="NC292" s="119"/>
      <c r="ND292" s="119"/>
      <c r="NE292" s="119"/>
      <c r="NF292" s="119"/>
      <c r="NG292" s="119"/>
      <c r="NH292" s="119"/>
      <c r="NI292" s="119"/>
      <c r="NJ292" s="119"/>
      <c r="NK292" s="119"/>
      <c r="NL292" s="119"/>
      <c r="NM292" s="119"/>
      <c r="NN292" s="119"/>
      <c r="NO292" s="119"/>
      <c r="NP292" s="119"/>
      <c r="NQ292" s="119"/>
      <c r="NR292" s="119"/>
      <c r="NS292" s="119"/>
      <c r="NT292" s="119"/>
      <c r="NU292" s="119"/>
      <c r="NV292" s="119"/>
      <c r="NW292" s="119"/>
      <c r="NX292" s="119"/>
    </row>
    <row r="293" spans="1:388" s="143" customFormat="1" ht="12" customHeight="1" x14ac:dyDescent="0.2">
      <c r="A293" s="214" t="s">
        <v>521</v>
      </c>
      <c r="B293" s="38" t="s">
        <v>11</v>
      </c>
      <c r="C293" s="38" t="s">
        <v>512</v>
      </c>
      <c r="D293" s="38" t="s">
        <v>5</v>
      </c>
      <c r="E293" s="60">
        <v>890000</v>
      </c>
      <c r="F293" s="190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1"/>
      <c r="CT293" s="111"/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1"/>
      <c r="DO293" s="111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1"/>
      <c r="EY293" s="111"/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1"/>
      <c r="FP293" s="111"/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1"/>
      <c r="GH293" s="111"/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1"/>
      <c r="GY293" s="111"/>
      <c r="GZ293" s="111"/>
      <c r="HA293" s="111"/>
      <c r="HB293" s="111"/>
      <c r="HC293" s="111"/>
      <c r="HD293" s="111"/>
      <c r="HE293" s="111"/>
      <c r="HF293" s="111"/>
      <c r="HG293" s="111"/>
      <c r="HH293" s="111"/>
      <c r="HI293" s="111"/>
      <c r="HJ293" s="111"/>
      <c r="HK293" s="111"/>
      <c r="HL293" s="111"/>
      <c r="HM293" s="111"/>
      <c r="HN293" s="111"/>
      <c r="HO293" s="111"/>
      <c r="HP293" s="111"/>
      <c r="HQ293" s="111"/>
      <c r="HR293" s="111"/>
      <c r="HS293" s="111"/>
      <c r="HT293" s="111"/>
      <c r="HU293" s="111"/>
      <c r="HV293" s="111"/>
      <c r="HW293" s="111"/>
      <c r="HX293" s="111"/>
      <c r="HY293" s="111"/>
      <c r="HZ293" s="111"/>
      <c r="IA293" s="111"/>
      <c r="IB293" s="111"/>
      <c r="IC293" s="111"/>
      <c r="ID293" s="111"/>
      <c r="IE293" s="111"/>
      <c r="IF293" s="111"/>
      <c r="IG293" s="111"/>
      <c r="IH293" s="111"/>
      <c r="II293" s="111"/>
      <c r="IJ293" s="111"/>
      <c r="IK293" s="111"/>
      <c r="IL293" s="111"/>
      <c r="IM293" s="111"/>
      <c r="IN293" s="111"/>
      <c r="IO293" s="111"/>
      <c r="IP293" s="111"/>
      <c r="IQ293" s="111"/>
      <c r="IR293" s="111"/>
      <c r="IS293" s="111"/>
      <c r="IT293" s="111"/>
      <c r="IU293" s="111"/>
      <c r="IV293" s="111"/>
      <c r="IW293" s="111"/>
      <c r="IX293" s="111"/>
      <c r="IY293" s="111"/>
      <c r="IZ293" s="111"/>
      <c r="JA293" s="111"/>
      <c r="JB293" s="111"/>
      <c r="JC293" s="111"/>
      <c r="JD293" s="111"/>
      <c r="JE293" s="111"/>
      <c r="JF293" s="111"/>
      <c r="JG293" s="111"/>
      <c r="JH293" s="111"/>
      <c r="JI293" s="111"/>
      <c r="JJ293" s="111"/>
      <c r="JK293" s="111"/>
      <c r="JL293" s="111"/>
      <c r="JM293" s="111"/>
      <c r="JN293" s="111"/>
      <c r="JO293" s="111"/>
      <c r="JP293" s="111"/>
      <c r="JQ293" s="111"/>
      <c r="JR293" s="111"/>
      <c r="JS293" s="111"/>
      <c r="JT293" s="111"/>
      <c r="JU293" s="111"/>
      <c r="JV293" s="111"/>
      <c r="JW293" s="111"/>
      <c r="JX293" s="111"/>
      <c r="JY293" s="111"/>
      <c r="JZ293" s="111"/>
      <c r="KA293" s="111"/>
      <c r="KB293" s="111"/>
      <c r="KC293" s="111"/>
      <c r="KD293" s="111"/>
      <c r="KE293" s="111"/>
      <c r="KF293" s="111"/>
      <c r="KG293" s="111"/>
      <c r="KH293" s="111"/>
      <c r="KI293" s="111"/>
      <c r="KJ293" s="111"/>
      <c r="KK293" s="111"/>
      <c r="KL293" s="111"/>
      <c r="KM293" s="111"/>
      <c r="KN293" s="111"/>
      <c r="KO293" s="111"/>
      <c r="KP293" s="111"/>
      <c r="KQ293" s="111"/>
      <c r="KR293" s="111"/>
      <c r="KS293" s="111"/>
      <c r="KT293" s="111"/>
      <c r="KU293" s="111"/>
      <c r="KV293" s="111"/>
      <c r="KW293" s="111"/>
      <c r="KX293" s="111"/>
      <c r="KY293" s="111"/>
      <c r="KZ293" s="111"/>
      <c r="LA293" s="111"/>
      <c r="LB293" s="111"/>
      <c r="LC293" s="111"/>
      <c r="LD293" s="111"/>
      <c r="LE293" s="111"/>
      <c r="LF293" s="111"/>
      <c r="LG293" s="111"/>
      <c r="LH293" s="111"/>
      <c r="LI293" s="111"/>
      <c r="LJ293" s="111"/>
      <c r="LK293" s="111"/>
      <c r="LL293" s="111"/>
      <c r="LM293" s="111"/>
      <c r="LN293" s="111"/>
      <c r="LO293" s="111"/>
      <c r="LP293" s="111"/>
      <c r="LQ293" s="111"/>
      <c r="LR293" s="111"/>
      <c r="LS293" s="111"/>
      <c r="LT293" s="111"/>
      <c r="LU293" s="111"/>
      <c r="LV293" s="111"/>
      <c r="LW293" s="111"/>
      <c r="LX293" s="111"/>
      <c r="LY293" s="111"/>
      <c r="LZ293" s="111"/>
      <c r="MA293" s="111"/>
      <c r="MB293" s="111"/>
      <c r="MC293" s="111"/>
      <c r="MD293" s="111"/>
      <c r="ME293" s="111"/>
      <c r="MF293" s="111"/>
      <c r="MG293" s="111"/>
      <c r="MH293" s="111"/>
      <c r="MI293" s="111"/>
      <c r="MJ293" s="111"/>
      <c r="MK293" s="111"/>
      <c r="ML293" s="111"/>
      <c r="MM293" s="111"/>
      <c r="MN293" s="111"/>
      <c r="MO293" s="111"/>
      <c r="MP293" s="111"/>
      <c r="MQ293" s="111"/>
      <c r="MR293" s="111"/>
      <c r="MS293" s="111"/>
      <c r="MT293" s="111"/>
      <c r="MU293" s="111"/>
      <c r="MV293" s="111"/>
      <c r="MW293" s="111"/>
      <c r="MX293" s="111"/>
      <c r="MY293" s="111"/>
      <c r="MZ293" s="111"/>
      <c r="NA293" s="111"/>
      <c r="NB293" s="111"/>
      <c r="NC293" s="111"/>
      <c r="ND293" s="111"/>
      <c r="NE293" s="111"/>
      <c r="NF293" s="111"/>
      <c r="NG293" s="111"/>
      <c r="NH293" s="111"/>
      <c r="NI293" s="111"/>
      <c r="NJ293" s="111"/>
      <c r="NK293" s="111"/>
      <c r="NL293" s="111"/>
      <c r="NM293" s="111"/>
      <c r="NN293" s="111"/>
      <c r="NO293" s="111"/>
      <c r="NP293" s="111"/>
      <c r="NQ293" s="111"/>
      <c r="NR293" s="111"/>
      <c r="NS293" s="111"/>
      <c r="NT293" s="111"/>
      <c r="NU293" s="111"/>
      <c r="NV293" s="111"/>
      <c r="NW293" s="111"/>
      <c r="NX293" s="111"/>
    </row>
    <row r="294" spans="1:388" s="143" customFormat="1" ht="12" customHeight="1" x14ac:dyDescent="0.2">
      <c r="A294" s="214" t="s">
        <v>521</v>
      </c>
      <c r="B294" s="38" t="s">
        <v>11</v>
      </c>
      <c r="C294" s="38" t="s">
        <v>513</v>
      </c>
      <c r="D294" s="38" t="s">
        <v>517</v>
      </c>
      <c r="E294" s="60">
        <v>367155</v>
      </c>
      <c r="F294" s="190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1"/>
      <c r="CT294" s="111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1"/>
      <c r="EY294" s="111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1"/>
      <c r="FP294" s="111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1"/>
      <c r="GH294" s="111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1"/>
      <c r="GY294" s="111"/>
      <c r="GZ294" s="111"/>
      <c r="HA294" s="111"/>
      <c r="HB294" s="111"/>
      <c r="HC294" s="111"/>
      <c r="HD294" s="111"/>
      <c r="HE294" s="111"/>
      <c r="HF294" s="111"/>
      <c r="HG294" s="111"/>
      <c r="HH294" s="111"/>
      <c r="HI294" s="111"/>
      <c r="HJ294" s="111"/>
      <c r="HK294" s="111"/>
      <c r="HL294" s="111"/>
      <c r="HM294" s="111"/>
      <c r="HN294" s="111"/>
      <c r="HO294" s="111"/>
      <c r="HP294" s="111"/>
      <c r="HQ294" s="111"/>
      <c r="HR294" s="111"/>
      <c r="HS294" s="111"/>
      <c r="HT294" s="111"/>
      <c r="HU294" s="111"/>
      <c r="HV294" s="111"/>
      <c r="HW294" s="111"/>
      <c r="HX294" s="111"/>
      <c r="HY294" s="111"/>
      <c r="HZ294" s="111"/>
      <c r="IA294" s="111"/>
      <c r="IB294" s="111"/>
      <c r="IC294" s="111"/>
      <c r="ID294" s="111"/>
      <c r="IE294" s="111"/>
      <c r="IF294" s="111"/>
      <c r="IG294" s="111"/>
      <c r="IH294" s="111"/>
      <c r="II294" s="111"/>
      <c r="IJ294" s="111"/>
      <c r="IK294" s="111"/>
      <c r="IL294" s="111"/>
      <c r="IM294" s="111"/>
      <c r="IN294" s="111"/>
      <c r="IO294" s="111"/>
      <c r="IP294" s="111"/>
      <c r="IQ294" s="111"/>
      <c r="IR294" s="111"/>
      <c r="IS294" s="111"/>
      <c r="IT294" s="111"/>
      <c r="IU294" s="111"/>
      <c r="IV294" s="111"/>
      <c r="IW294" s="111"/>
      <c r="IX294" s="111"/>
      <c r="IY294" s="111"/>
      <c r="IZ294" s="111"/>
      <c r="JA294" s="111"/>
      <c r="JB294" s="111"/>
      <c r="JC294" s="111"/>
      <c r="JD294" s="111"/>
      <c r="JE294" s="111"/>
      <c r="JF294" s="111"/>
      <c r="JG294" s="111"/>
      <c r="JH294" s="111"/>
      <c r="JI294" s="111"/>
      <c r="JJ294" s="111"/>
      <c r="JK294" s="111"/>
      <c r="JL294" s="111"/>
      <c r="JM294" s="111"/>
      <c r="JN294" s="111"/>
      <c r="JO294" s="111"/>
      <c r="JP294" s="111"/>
      <c r="JQ294" s="111"/>
      <c r="JR294" s="111"/>
      <c r="JS294" s="111"/>
      <c r="JT294" s="111"/>
      <c r="JU294" s="111"/>
      <c r="JV294" s="111"/>
      <c r="JW294" s="111"/>
      <c r="JX294" s="111"/>
      <c r="JY294" s="111"/>
      <c r="JZ294" s="111"/>
      <c r="KA294" s="111"/>
      <c r="KB294" s="111"/>
      <c r="KC294" s="111"/>
      <c r="KD294" s="111"/>
      <c r="KE294" s="111"/>
      <c r="KF294" s="111"/>
      <c r="KG294" s="111"/>
      <c r="KH294" s="111"/>
      <c r="KI294" s="111"/>
      <c r="KJ294" s="111"/>
      <c r="KK294" s="111"/>
      <c r="KL294" s="111"/>
      <c r="KM294" s="111"/>
      <c r="KN294" s="111"/>
      <c r="KO294" s="111"/>
      <c r="KP294" s="111"/>
      <c r="KQ294" s="111"/>
      <c r="KR294" s="111"/>
      <c r="KS294" s="111"/>
      <c r="KT294" s="111"/>
      <c r="KU294" s="111"/>
      <c r="KV294" s="111"/>
      <c r="KW294" s="111"/>
      <c r="KX294" s="111"/>
      <c r="KY294" s="111"/>
      <c r="KZ294" s="111"/>
      <c r="LA294" s="111"/>
      <c r="LB294" s="111"/>
      <c r="LC294" s="111"/>
      <c r="LD294" s="111"/>
      <c r="LE294" s="111"/>
      <c r="LF294" s="111"/>
      <c r="LG294" s="111"/>
      <c r="LH294" s="111"/>
      <c r="LI294" s="111"/>
      <c r="LJ294" s="111"/>
      <c r="LK294" s="111"/>
      <c r="LL294" s="111"/>
      <c r="LM294" s="111"/>
      <c r="LN294" s="111"/>
      <c r="LO294" s="111"/>
      <c r="LP294" s="111"/>
      <c r="LQ294" s="111"/>
      <c r="LR294" s="111"/>
      <c r="LS294" s="111"/>
      <c r="LT294" s="111"/>
      <c r="LU294" s="111"/>
      <c r="LV294" s="111"/>
      <c r="LW294" s="111"/>
      <c r="LX294" s="111"/>
      <c r="LY294" s="111"/>
      <c r="LZ294" s="111"/>
      <c r="MA294" s="111"/>
      <c r="MB294" s="111"/>
      <c r="MC294" s="111"/>
      <c r="MD294" s="111"/>
      <c r="ME294" s="111"/>
      <c r="MF294" s="111"/>
      <c r="MG294" s="111"/>
      <c r="MH294" s="111"/>
      <c r="MI294" s="111"/>
      <c r="MJ294" s="111"/>
      <c r="MK294" s="111"/>
      <c r="ML294" s="111"/>
      <c r="MM294" s="111"/>
      <c r="MN294" s="111"/>
      <c r="MO294" s="111"/>
      <c r="MP294" s="111"/>
      <c r="MQ294" s="111"/>
      <c r="MR294" s="111"/>
      <c r="MS294" s="111"/>
      <c r="MT294" s="111"/>
      <c r="MU294" s="111"/>
      <c r="MV294" s="111"/>
      <c r="MW294" s="111"/>
      <c r="MX294" s="111"/>
      <c r="MY294" s="111"/>
      <c r="MZ294" s="111"/>
      <c r="NA294" s="111"/>
      <c r="NB294" s="111"/>
      <c r="NC294" s="111"/>
      <c r="ND294" s="111"/>
      <c r="NE294" s="111"/>
      <c r="NF294" s="111"/>
      <c r="NG294" s="111"/>
      <c r="NH294" s="111"/>
      <c r="NI294" s="111"/>
      <c r="NJ294" s="111"/>
      <c r="NK294" s="111"/>
      <c r="NL294" s="111"/>
      <c r="NM294" s="111"/>
      <c r="NN294" s="111"/>
      <c r="NO294" s="111"/>
      <c r="NP294" s="111"/>
      <c r="NQ294" s="111"/>
      <c r="NR294" s="111"/>
      <c r="NS294" s="111"/>
      <c r="NT294" s="111"/>
      <c r="NU294" s="111"/>
      <c r="NV294" s="111"/>
      <c r="NW294" s="111"/>
      <c r="NX294" s="111"/>
    </row>
    <row r="295" spans="1:388" s="143" customFormat="1" ht="12" customHeight="1" x14ac:dyDescent="0.2">
      <c r="A295" s="214" t="s">
        <v>45</v>
      </c>
      <c r="B295" s="38" t="s">
        <v>11</v>
      </c>
      <c r="C295" s="38" t="s">
        <v>106</v>
      </c>
      <c r="D295" s="38" t="s">
        <v>518</v>
      </c>
      <c r="E295" s="60">
        <v>471457.33</v>
      </c>
      <c r="F295" s="190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1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1"/>
      <c r="CB295" s="111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1"/>
      <c r="DO295" s="111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1"/>
      <c r="EY295" s="111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1"/>
      <c r="FP295" s="111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1"/>
      <c r="GH295" s="111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1"/>
      <c r="GY295" s="111"/>
      <c r="GZ295" s="111"/>
      <c r="HA295" s="111"/>
      <c r="HB295" s="111"/>
      <c r="HC295" s="111"/>
      <c r="HD295" s="111"/>
      <c r="HE295" s="111"/>
      <c r="HF295" s="111"/>
      <c r="HG295" s="111"/>
      <c r="HH295" s="111"/>
      <c r="HI295" s="111"/>
      <c r="HJ295" s="111"/>
      <c r="HK295" s="111"/>
      <c r="HL295" s="111"/>
      <c r="HM295" s="111"/>
      <c r="HN295" s="111"/>
      <c r="HO295" s="111"/>
      <c r="HP295" s="111"/>
      <c r="HQ295" s="111"/>
      <c r="HR295" s="111"/>
      <c r="HS295" s="111"/>
      <c r="HT295" s="111"/>
      <c r="HU295" s="111"/>
      <c r="HV295" s="111"/>
      <c r="HW295" s="111"/>
      <c r="HX295" s="111"/>
      <c r="HY295" s="111"/>
      <c r="HZ295" s="111"/>
      <c r="IA295" s="111"/>
      <c r="IB295" s="111"/>
      <c r="IC295" s="111"/>
      <c r="ID295" s="111"/>
      <c r="IE295" s="111"/>
      <c r="IF295" s="111"/>
      <c r="IG295" s="111"/>
      <c r="IH295" s="111"/>
      <c r="II295" s="111"/>
      <c r="IJ295" s="111"/>
      <c r="IK295" s="111"/>
      <c r="IL295" s="111"/>
      <c r="IM295" s="111"/>
      <c r="IN295" s="111"/>
      <c r="IO295" s="111"/>
      <c r="IP295" s="111"/>
      <c r="IQ295" s="111"/>
      <c r="IR295" s="111"/>
      <c r="IS295" s="111"/>
      <c r="IT295" s="111"/>
      <c r="IU295" s="111"/>
      <c r="IV295" s="111"/>
      <c r="IW295" s="111"/>
      <c r="IX295" s="111"/>
      <c r="IY295" s="111"/>
      <c r="IZ295" s="111"/>
      <c r="JA295" s="111"/>
      <c r="JB295" s="111"/>
      <c r="JC295" s="111"/>
      <c r="JD295" s="111"/>
      <c r="JE295" s="111"/>
      <c r="JF295" s="111"/>
      <c r="JG295" s="111"/>
      <c r="JH295" s="111"/>
      <c r="JI295" s="111"/>
      <c r="JJ295" s="111"/>
      <c r="JK295" s="111"/>
      <c r="JL295" s="111"/>
      <c r="JM295" s="111"/>
      <c r="JN295" s="111"/>
      <c r="JO295" s="111"/>
      <c r="JP295" s="111"/>
      <c r="JQ295" s="111"/>
      <c r="JR295" s="111"/>
      <c r="JS295" s="111"/>
      <c r="JT295" s="111"/>
      <c r="JU295" s="111"/>
      <c r="JV295" s="111"/>
      <c r="JW295" s="111"/>
      <c r="JX295" s="111"/>
      <c r="JY295" s="111"/>
      <c r="JZ295" s="111"/>
      <c r="KA295" s="111"/>
      <c r="KB295" s="111"/>
      <c r="KC295" s="111"/>
      <c r="KD295" s="111"/>
      <c r="KE295" s="111"/>
      <c r="KF295" s="111"/>
      <c r="KG295" s="111"/>
      <c r="KH295" s="111"/>
      <c r="KI295" s="111"/>
      <c r="KJ295" s="111"/>
      <c r="KK295" s="111"/>
      <c r="KL295" s="111"/>
      <c r="KM295" s="111"/>
      <c r="KN295" s="111"/>
      <c r="KO295" s="111"/>
      <c r="KP295" s="111"/>
      <c r="KQ295" s="111"/>
      <c r="KR295" s="111"/>
      <c r="KS295" s="111"/>
      <c r="KT295" s="111"/>
      <c r="KU295" s="111"/>
      <c r="KV295" s="111"/>
      <c r="KW295" s="111"/>
      <c r="KX295" s="111"/>
      <c r="KY295" s="111"/>
      <c r="KZ295" s="111"/>
      <c r="LA295" s="111"/>
      <c r="LB295" s="111"/>
      <c r="LC295" s="111"/>
      <c r="LD295" s="111"/>
      <c r="LE295" s="111"/>
      <c r="LF295" s="111"/>
      <c r="LG295" s="111"/>
      <c r="LH295" s="111"/>
      <c r="LI295" s="111"/>
      <c r="LJ295" s="111"/>
      <c r="LK295" s="111"/>
      <c r="LL295" s="111"/>
      <c r="LM295" s="111"/>
      <c r="LN295" s="111"/>
      <c r="LO295" s="111"/>
      <c r="LP295" s="111"/>
      <c r="LQ295" s="111"/>
      <c r="LR295" s="111"/>
      <c r="LS295" s="111"/>
      <c r="LT295" s="111"/>
      <c r="LU295" s="111"/>
      <c r="LV295" s="111"/>
      <c r="LW295" s="111"/>
      <c r="LX295" s="111"/>
      <c r="LY295" s="111"/>
      <c r="LZ295" s="111"/>
      <c r="MA295" s="111"/>
      <c r="MB295" s="111"/>
      <c r="MC295" s="111"/>
      <c r="MD295" s="111"/>
      <c r="ME295" s="111"/>
      <c r="MF295" s="111"/>
      <c r="MG295" s="111"/>
      <c r="MH295" s="111"/>
      <c r="MI295" s="111"/>
      <c r="MJ295" s="111"/>
      <c r="MK295" s="111"/>
      <c r="ML295" s="111"/>
      <c r="MM295" s="111"/>
      <c r="MN295" s="111"/>
      <c r="MO295" s="111"/>
      <c r="MP295" s="111"/>
      <c r="MQ295" s="111"/>
      <c r="MR295" s="111"/>
      <c r="MS295" s="111"/>
      <c r="MT295" s="111"/>
      <c r="MU295" s="111"/>
      <c r="MV295" s="111"/>
      <c r="MW295" s="111"/>
      <c r="MX295" s="111"/>
      <c r="MY295" s="111"/>
      <c r="MZ295" s="111"/>
      <c r="NA295" s="111"/>
      <c r="NB295" s="111"/>
      <c r="NC295" s="111"/>
      <c r="ND295" s="111"/>
      <c r="NE295" s="111"/>
      <c r="NF295" s="111"/>
      <c r="NG295" s="111"/>
      <c r="NH295" s="111"/>
      <c r="NI295" s="111"/>
      <c r="NJ295" s="111"/>
      <c r="NK295" s="111"/>
      <c r="NL295" s="111"/>
      <c r="NM295" s="111"/>
      <c r="NN295" s="111"/>
      <c r="NO295" s="111"/>
      <c r="NP295" s="111"/>
      <c r="NQ295" s="111"/>
      <c r="NR295" s="111"/>
      <c r="NS295" s="111"/>
      <c r="NT295" s="111"/>
      <c r="NU295" s="111"/>
      <c r="NV295" s="111"/>
      <c r="NW295" s="111"/>
      <c r="NX295" s="111"/>
    </row>
    <row r="296" spans="1:388" s="143" customFormat="1" ht="12" customHeight="1" x14ac:dyDescent="0.2">
      <c r="A296" s="214" t="s">
        <v>45</v>
      </c>
      <c r="B296" s="38" t="s">
        <v>11</v>
      </c>
      <c r="C296" s="38" t="s">
        <v>107</v>
      </c>
      <c r="D296" s="38" t="s">
        <v>108</v>
      </c>
      <c r="E296" s="60">
        <v>-80000</v>
      </c>
      <c r="F296" s="190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V296" s="111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  <c r="CR296" s="111"/>
      <c r="CS296" s="111"/>
      <c r="CT296" s="111"/>
      <c r="CU296" s="111"/>
      <c r="CV296" s="111"/>
      <c r="CW296" s="111"/>
      <c r="CX296" s="111"/>
      <c r="CY296" s="111"/>
      <c r="CZ296" s="111"/>
      <c r="DA296" s="111"/>
      <c r="DB296" s="111"/>
      <c r="DC296" s="111"/>
      <c r="DD296" s="111"/>
      <c r="DE296" s="111"/>
      <c r="DF296" s="111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1"/>
      <c r="EY296" s="111"/>
      <c r="EZ296" s="111"/>
      <c r="FA296" s="111"/>
      <c r="FB296" s="111"/>
      <c r="FC296" s="111"/>
      <c r="FD296" s="111"/>
      <c r="FE296" s="111"/>
      <c r="FF296" s="111"/>
      <c r="FG296" s="111"/>
      <c r="FH296" s="111"/>
      <c r="FI296" s="111"/>
      <c r="FJ296" s="111"/>
      <c r="FK296" s="111"/>
      <c r="FL296" s="111"/>
      <c r="FM296" s="111"/>
      <c r="FN296" s="111"/>
      <c r="FO296" s="111"/>
      <c r="FP296" s="111"/>
      <c r="FQ296" s="111"/>
      <c r="FR296" s="111"/>
      <c r="FS296" s="111"/>
      <c r="FT296" s="111"/>
      <c r="FU296" s="111"/>
      <c r="FV296" s="111"/>
      <c r="FW296" s="111"/>
      <c r="FX296" s="111"/>
      <c r="FY296" s="111"/>
      <c r="FZ296" s="111"/>
      <c r="GA296" s="111"/>
      <c r="GB296" s="111"/>
      <c r="GC296" s="111"/>
      <c r="GD296" s="111"/>
      <c r="GE296" s="111"/>
      <c r="GF296" s="111"/>
      <c r="GG296" s="111"/>
      <c r="GH296" s="111"/>
      <c r="GI296" s="111"/>
      <c r="GJ296" s="111"/>
      <c r="GK296" s="111"/>
      <c r="GL296" s="111"/>
      <c r="GM296" s="111"/>
      <c r="GN296" s="111"/>
      <c r="GO296" s="111"/>
      <c r="GP296" s="111"/>
      <c r="GQ296" s="111"/>
      <c r="GR296" s="111"/>
      <c r="GS296" s="111"/>
      <c r="GT296" s="111"/>
      <c r="GU296" s="111"/>
      <c r="GV296" s="111"/>
      <c r="GW296" s="111"/>
      <c r="GX296" s="111"/>
      <c r="GY296" s="111"/>
      <c r="GZ296" s="111"/>
      <c r="HA296" s="111"/>
      <c r="HB296" s="111"/>
      <c r="HC296" s="111"/>
      <c r="HD296" s="111"/>
      <c r="HE296" s="111"/>
      <c r="HF296" s="111"/>
      <c r="HG296" s="111"/>
      <c r="HH296" s="111"/>
      <c r="HI296" s="111"/>
      <c r="HJ296" s="111"/>
      <c r="HK296" s="111"/>
      <c r="HL296" s="111"/>
      <c r="HM296" s="111"/>
      <c r="HN296" s="111"/>
      <c r="HO296" s="111"/>
      <c r="HP296" s="111"/>
      <c r="HQ296" s="111"/>
      <c r="HR296" s="111"/>
      <c r="HS296" s="111"/>
      <c r="HT296" s="111"/>
      <c r="HU296" s="111"/>
      <c r="HV296" s="111"/>
      <c r="HW296" s="111"/>
      <c r="HX296" s="111"/>
      <c r="HY296" s="111"/>
      <c r="HZ296" s="111"/>
      <c r="IA296" s="111"/>
      <c r="IB296" s="111"/>
      <c r="IC296" s="111"/>
      <c r="ID296" s="111"/>
      <c r="IE296" s="111"/>
      <c r="IF296" s="111"/>
      <c r="IG296" s="111"/>
      <c r="IH296" s="111"/>
      <c r="II296" s="111"/>
      <c r="IJ296" s="111"/>
      <c r="IK296" s="111"/>
      <c r="IL296" s="111"/>
      <c r="IM296" s="111"/>
      <c r="IN296" s="111"/>
      <c r="IO296" s="111"/>
      <c r="IP296" s="111"/>
      <c r="IQ296" s="111"/>
      <c r="IR296" s="111"/>
      <c r="IS296" s="111"/>
      <c r="IT296" s="111"/>
      <c r="IU296" s="111"/>
      <c r="IV296" s="111"/>
      <c r="IW296" s="111"/>
      <c r="IX296" s="111"/>
      <c r="IY296" s="111"/>
      <c r="IZ296" s="111"/>
      <c r="JA296" s="111"/>
      <c r="JB296" s="111"/>
      <c r="JC296" s="111"/>
      <c r="JD296" s="111"/>
      <c r="JE296" s="111"/>
      <c r="JF296" s="111"/>
      <c r="JG296" s="111"/>
      <c r="JH296" s="111"/>
      <c r="JI296" s="111"/>
      <c r="JJ296" s="111"/>
      <c r="JK296" s="111"/>
      <c r="JL296" s="111"/>
      <c r="JM296" s="111"/>
      <c r="JN296" s="111"/>
      <c r="JO296" s="111"/>
      <c r="JP296" s="111"/>
      <c r="JQ296" s="111"/>
      <c r="JR296" s="111"/>
      <c r="JS296" s="111"/>
      <c r="JT296" s="111"/>
      <c r="JU296" s="111"/>
      <c r="JV296" s="111"/>
      <c r="JW296" s="111"/>
      <c r="JX296" s="111"/>
      <c r="JY296" s="111"/>
      <c r="JZ296" s="111"/>
      <c r="KA296" s="111"/>
      <c r="KB296" s="111"/>
      <c r="KC296" s="111"/>
      <c r="KD296" s="111"/>
      <c r="KE296" s="111"/>
      <c r="KF296" s="111"/>
      <c r="KG296" s="111"/>
      <c r="KH296" s="111"/>
      <c r="KI296" s="111"/>
      <c r="KJ296" s="111"/>
      <c r="KK296" s="111"/>
      <c r="KL296" s="111"/>
      <c r="KM296" s="111"/>
      <c r="KN296" s="111"/>
      <c r="KO296" s="111"/>
      <c r="KP296" s="111"/>
      <c r="KQ296" s="111"/>
      <c r="KR296" s="111"/>
      <c r="KS296" s="111"/>
      <c r="KT296" s="111"/>
      <c r="KU296" s="111"/>
      <c r="KV296" s="111"/>
      <c r="KW296" s="111"/>
      <c r="KX296" s="111"/>
      <c r="KY296" s="111"/>
      <c r="KZ296" s="111"/>
      <c r="LA296" s="111"/>
      <c r="LB296" s="111"/>
      <c r="LC296" s="111"/>
      <c r="LD296" s="111"/>
      <c r="LE296" s="111"/>
      <c r="LF296" s="111"/>
      <c r="LG296" s="111"/>
      <c r="LH296" s="111"/>
      <c r="LI296" s="111"/>
      <c r="LJ296" s="111"/>
      <c r="LK296" s="111"/>
      <c r="LL296" s="111"/>
      <c r="LM296" s="111"/>
      <c r="LN296" s="111"/>
      <c r="LO296" s="111"/>
      <c r="LP296" s="111"/>
      <c r="LQ296" s="111"/>
      <c r="LR296" s="111"/>
      <c r="LS296" s="111"/>
      <c r="LT296" s="111"/>
      <c r="LU296" s="111"/>
      <c r="LV296" s="111"/>
      <c r="LW296" s="111"/>
      <c r="LX296" s="111"/>
      <c r="LY296" s="111"/>
      <c r="LZ296" s="111"/>
      <c r="MA296" s="111"/>
      <c r="MB296" s="111"/>
      <c r="MC296" s="111"/>
      <c r="MD296" s="111"/>
      <c r="ME296" s="111"/>
      <c r="MF296" s="111"/>
      <c r="MG296" s="111"/>
      <c r="MH296" s="111"/>
      <c r="MI296" s="111"/>
      <c r="MJ296" s="111"/>
      <c r="MK296" s="111"/>
      <c r="ML296" s="111"/>
      <c r="MM296" s="111"/>
      <c r="MN296" s="111"/>
      <c r="MO296" s="111"/>
      <c r="MP296" s="111"/>
      <c r="MQ296" s="111"/>
      <c r="MR296" s="111"/>
      <c r="MS296" s="111"/>
      <c r="MT296" s="111"/>
      <c r="MU296" s="111"/>
      <c r="MV296" s="111"/>
      <c r="MW296" s="111"/>
      <c r="MX296" s="111"/>
      <c r="MY296" s="111"/>
      <c r="MZ296" s="111"/>
      <c r="NA296" s="111"/>
      <c r="NB296" s="111"/>
      <c r="NC296" s="111"/>
      <c r="ND296" s="111"/>
      <c r="NE296" s="111"/>
      <c r="NF296" s="111"/>
      <c r="NG296" s="111"/>
      <c r="NH296" s="111"/>
      <c r="NI296" s="111"/>
      <c r="NJ296" s="111"/>
      <c r="NK296" s="111"/>
      <c r="NL296" s="111"/>
      <c r="NM296" s="111"/>
      <c r="NN296" s="111"/>
      <c r="NO296" s="111"/>
      <c r="NP296" s="111"/>
      <c r="NQ296" s="111"/>
      <c r="NR296" s="111"/>
      <c r="NS296" s="111"/>
      <c r="NT296" s="111"/>
      <c r="NU296" s="111"/>
      <c r="NV296" s="111"/>
      <c r="NW296" s="111"/>
      <c r="NX296" s="111"/>
    </row>
    <row r="297" spans="1:388" s="143" customFormat="1" ht="12" customHeight="1" x14ac:dyDescent="0.2">
      <c r="A297" s="214" t="s">
        <v>45</v>
      </c>
      <c r="B297" s="38" t="s">
        <v>11</v>
      </c>
      <c r="C297" s="38" t="s">
        <v>514</v>
      </c>
      <c r="D297" s="38" t="s">
        <v>519</v>
      </c>
      <c r="E297" s="60">
        <v>397874.87</v>
      </c>
      <c r="F297" s="190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11"/>
      <c r="BC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V297" s="111"/>
      <c r="BW297" s="111"/>
      <c r="BX297" s="111"/>
      <c r="BY297" s="111"/>
      <c r="BZ297" s="111"/>
      <c r="CA297" s="111"/>
      <c r="CB297" s="111"/>
      <c r="CC297" s="111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1"/>
      <c r="CN297" s="111"/>
      <c r="CO297" s="111"/>
      <c r="CP297" s="111"/>
      <c r="CQ297" s="111"/>
      <c r="CR297" s="111"/>
      <c r="CS297" s="111"/>
      <c r="CT297" s="111"/>
      <c r="CU297" s="111"/>
      <c r="CV297" s="111"/>
      <c r="CW297" s="111"/>
      <c r="CX297" s="111"/>
      <c r="CY297" s="111"/>
      <c r="CZ297" s="111"/>
      <c r="DA297" s="111"/>
      <c r="DB297" s="111"/>
      <c r="DC297" s="111"/>
      <c r="DD297" s="111"/>
      <c r="DE297" s="111"/>
      <c r="DF297" s="111"/>
      <c r="DG297" s="111"/>
      <c r="DH297" s="111"/>
      <c r="DI297" s="111"/>
      <c r="DJ297" s="111"/>
      <c r="DK297" s="111"/>
      <c r="DL297" s="111"/>
      <c r="DM297" s="111"/>
      <c r="DN297" s="111"/>
      <c r="DO297" s="111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1"/>
      <c r="EY297" s="111"/>
      <c r="EZ297" s="111"/>
      <c r="FA297" s="111"/>
      <c r="FB297" s="111"/>
      <c r="FC297" s="111"/>
      <c r="FD297" s="111"/>
      <c r="FE297" s="111"/>
      <c r="FF297" s="111"/>
      <c r="FG297" s="111"/>
      <c r="FH297" s="111"/>
      <c r="FI297" s="111"/>
      <c r="FJ297" s="111"/>
      <c r="FK297" s="111"/>
      <c r="FL297" s="111"/>
      <c r="FM297" s="111"/>
      <c r="FN297" s="111"/>
      <c r="FO297" s="111"/>
      <c r="FP297" s="111"/>
      <c r="FQ297" s="111"/>
      <c r="FR297" s="111"/>
      <c r="FS297" s="111"/>
      <c r="FT297" s="111"/>
      <c r="FU297" s="111"/>
      <c r="FV297" s="111"/>
      <c r="FW297" s="111"/>
      <c r="FX297" s="111"/>
      <c r="FY297" s="111"/>
      <c r="FZ297" s="111"/>
      <c r="GA297" s="111"/>
      <c r="GB297" s="111"/>
      <c r="GC297" s="111"/>
      <c r="GD297" s="111"/>
      <c r="GE297" s="111"/>
      <c r="GF297" s="111"/>
      <c r="GG297" s="111"/>
      <c r="GH297" s="111"/>
      <c r="GI297" s="111"/>
      <c r="GJ297" s="111"/>
      <c r="GK297" s="111"/>
      <c r="GL297" s="111"/>
      <c r="GM297" s="111"/>
      <c r="GN297" s="111"/>
      <c r="GO297" s="111"/>
      <c r="GP297" s="111"/>
      <c r="GQ297" s="111"/>
      <c r="GR297" s="111"/>
      <c r="GS297" s="111"/>
      <c r="GT297" s="111"/>
      <c r="GU297" s="111"/>
      <c r="GV297" s="111"/>
      <c r="GW297" s="111"/>
      <c r="GX297" s="111"/>
      <c r="GY297" s="111"/>
      <c r="GZ297" s="111"/>
      <c r="HA297" s="111"/>
      <c r="HB297" s="111"/>
      <c r="HC297" s="111"/>
      <c r="HD297" s="111"/>
      <c r="HE297" s="111"/>
      <c r="HF297" s="111"/>
      <c r="HG297" s="111"/>
      <c r="HH297" s="111"/>
      <c r="HI297" s="111"/>
      <c r="HJ297" s="111"/>
      <c r="HK297" s="111"/>
      <c r="HL297" s="111"/>
      <c r="HM297" s="111"/>
      <c r="HN297" s="111"/>
      <c r="HO297" s="111"/>
      <c r="HP297" s="111"/>
      <c r="HQ297" s="111"/>
      <c r="HR297" s="111"/>
      <c r="HS297" s="111"/>
      <c r="HT297" s="111"/>
      <c r="HU297" s="111"/>
      <c r="HV297" s="111"/>
      <c r="HW297" s="111"/>
      <c r="HX297" s="111"/>
      <c r="HY297" s="111"/>
      <c r="HZ297" s="111"/>
      <c r="IA297" s="111"/>
      <c r="IB297" s="111"/>
      <c r="IC297" s="111"/>
      <c r="ID297" s="111"/>
      <c r="IE297" s="111"/>
      <c r="IF297" s="111"/>
      <c r="IG297" s="111"/>
      <c r="IH297" s="111"/>
      <c r="II297" s="111"/>
      <c r="IJ297" s="111"/>
      <c r="IK297" s="111"/>
      <c r="IL297" s="111"/>
      <c r="IM297" s="111"/>
      <c r="IN297" s="111"/>
      <c r="IO297" s="111"/>
      <c r="IP297" s="111"/>
      <c r="IQ297" s="111"/>
      <c r="IR297" s="111"/>
      <c r="IS297" s="111"/>
      <c r="IT297" s="111"/>
      <c r="IU297" s="111"/>
      <c r="IV297" s="111"/>
      <c r="IW297" s="111"/>
      <c r="IX297" s="111"/>
      <c r="IY297" s="111"/>
      <c r="IZ297" s="111"/>
      <c r="JA297" s="111"/>
      <c r="JB297" s="111"/>
      <c r="JC297" s="111"/>
      <c r="JD297" s="111"/>
      <c r="JE297" s="111"/>
      <c r="JF297" s="111"/>
      <c r="JG297" s="111"/>
      <c r="JH297" s="111"/>
      <c r="JI297" s="111"/>
      <c r="JJ297" s="111"/>
      <c r="JK297" s="111"/>
      <c r="JL297" s="111"/>
      <c r="JM297" s="111"/>
      <c r="JN297" s="111"/>
      <c r="JO297" s="111"/>
      <c r="JP297" s="111"/>
      <c r="JQ297" s="111"/>
      <c r="JR297" s="111"/>
      <c r="JS297" s="111"/>
      <c r="JT297" s="111"/>
      <c r="JU297" s="111"/>
      <c r="JV297" s="111"/>
      <c r="JW297" s="111"/>
      <c r="JX297" s="111"/>
      <c r="JY297" s="111"/>
      <c r="JZ297" s="111"/>
      <c r="KA297" s="111"/>
      <c r="KB297" s="111"/>
      <c r="KC297" s="111"/>
      <c r="KD297" s="111"/>
      <c r="KE297" s="111"/>
      <c r="KF297" s="111"/>
      <c r="KG297" s="111"/>
      <c r="KH297" s="111"/>
      <c r="KI297" s="111"/>
      <c r="KJ297" s="111"/>
      <c r="KK297" s="111"/>
      <c r="KL297" s="111"/>
      <c r="KM297" s="111"/>
      <c r="KN297" s="111"/>
      <c r="KO297" s="111"/>
      <c r="KP297" s="111"/>
      <c r="KQ297" s="111"/>
      <c r="KR297" s="111"/>
      <c r="KS297" s="111"/>
      <c r="KT297" s="111"/>
      <c r="KU297" s="111"/>
      <c r="KV297" s="111"/>
      <c r="KW297" s="111"/>
      <c r="KX297" s="111"/>
      <c r="KY297" s="111"/>
      <c r="KZ297" s="111"/>
      <c r="LA297" s="111"/>
      <c r="LB297" s="111"/>
      <c r="LC297" s="111"/>
      <c r="LD297" s="111"/>
      <c r="LE297" s="111"/>
      <c r="LF297" s="111"/>
      <c r="LG297" s="111"/>
      <c r="LH297" s="111"/>
      <c r="LI297" s="111"/>
      <c r="LJ297" s="111"/>
      <c r="LK297" s="111"/>
      <c r="LL297" s="111"/>
      <c r="LM297" s="111"/>
      <c r="LN297" s="111"/>
      <c r="LO297" s="111"/>
      <c r="LP297" s="111"/>
      <c r="LQ297" s="111"/>
      <c r="LR297" s="111"/>
      <c r="LS297" s="111"/>
      <c r="LT297" s="111"/>
      <c r="LU297" s="111"/>
      <c r="LV297" s="111"/>
      <c r="LW297" s="111"/>
      <c r="LX297" s="111"/>
      <c r="LY297" s="111"/>
      <c r="LZ297" s="111"/>
      <c r="MA297" s="111"/>
      <c r="MB297" s="111"/>
      <c r="MC297" s="111"/>
      <c r="MD297" s="111"/>
      <c r="ME297" s="111"/>
      <c r="MF297" s="111"/>
      <c r="MG297" s="111"/>
      <c r="MH297" s="111"/>
      <c r="MI297" s="111"/>
      <c r="MJ297" s="111"/>
      <c r="MK297" s="111"/>
      <c r="ML297" s="111"/>
      <c r="MM297" s="111"/>
      <c r="MN297" s="111"/>
      <c r="MO297" s="111"/>
      <c r="MP297" s="111"/>
      <c r="MQ297" s="111"/>
      <c r="MR297" s="111"/>
      <c r="MS297" s="111"/>
      <c r="MT297" s="111"/>
      <c r="MU297" s="111"/>
      <c r="MV297" s="111"/>
      <c r="MW297" s="111"/>
      <c r="MX297" s="111"/>
      <c r="MY297" s="111"/>
      <c r="MZ297" s="111"/>
      <c r="NA297" s="111"/>
      <c r="NB297" s="111"/>
      <c r="NC297" s="111"/>
      <c r="ND297" s="111"/>
      <c r="NE297" s="111"/>
      <c r="NF297" s="111"/>
      <c r="NG297" s="111"/>
      <c r="NH297" s="111"/>
      <c r="NI297" s="111"/>
      <c r="NJ297" s="111"/>
      <c r="NK297" s="111"/>
      <c r="NL297" s="111"/>
      <c r="NM297" s="111"/>
      <c r="NN297" s="111"/>
      <c r="NO297" s="111"/>
      <c r="NP297" s="111"/>
      <c r="NQ297" s="111"/>
      <c r="NR297" s="111"/>
      <c r="NS297" s="111"/>
      <c r="NT297" s="111"/>
      <c r="NU297" s="111"/>
      <c r="NV297" s="111"/>
      <c r="NW297" s="111"/>
      <c r="NX297" s="111"/>
    </row>
    <row r="298" spans="1:388" s="143" customFormat="1" ht="12" customHeight="1" x14ac:dyDescent="0.2">
      <c r="A298" s="214" t="s">
        <v>39</v>
      </c>
      <c r="B298" s="38" t="s">
        <v>11</v>
      </c>
      <c r="C298" s="38" t="s">
        <v>515</v>
      </c>
      <c r="D298" s="38" t="s">
        <v>520</v>
      </c>
      <c r="E298" s="60">
        <v>191769.15</v>
      </c>
      <c r="F298" s="190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  <c r="CR298" s="111"/>
      <c r="CS298" s="111"/>
      <c r="CT298" s="111"/>
      <c r="CU298" s="111"/>
      <c r="CV298" s="111"/>
      <c r="CW298" s="111"/>
      <c r="CX298" s="111"/>
      <c r="CY298" s="111"/>
      <c r="CZ298" s="111"/>
      <c r="DA298" s="111"/>
      <c r="DB298" s="111"/>
      <c r="DC298" s="111"/>
      <c r="DD298" s="111"/>
      <c r="DE298" s="111"/>
      <c r="DF298" s="111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1"/>
      <c r="EY298" s="111"/>
      <c r="EZ298" s="111"/>
      <c r="FA298" s="111"/>
      <c r="FB298" s="111"/>
      <c r="FC298" s="111"/>
      <c r="FD298" s="111"/>
      <c r="FE298" s="111"/>
      <c r="FF298" s="111"/>
      <c r="FG298" s="111"/>
      <c r="FH298" s="111"/>
      <c r="FI298" s="111"/>
      <c r="FJ298" s="111"/>
      <c r="FK298" s="111"/>
      <c r="FL298" s="111"/>
      <c r="FM298" s="111"/>
      <c r="FN298" s="111"/>
      <c r="FO298" s="111"/>
      <c r="FP298" s="111"/>
      <c r="FQ298" s="111"/>
      <c r="FR298" s="111"/>
      <c r="FS298" s="111"/>
      <c r="FT298" s="111"/>
      <c r="FU298" s="111"/>
      <c r="FV298" s="111"/>
      <c r="FW298" s="111"/>
      <c r="FX298" s="111"/>
      <c r="FY298" s="111"/>
      <c r="FZ298" s="111"/>
      <c r="GA298" s="111"/>
      <c r="GB298" s="111"/>
      <c r="GC298" s="111"/>
      <c r="GD298" s="111"/>
      <c r="GE298" s="111"/>
      <c r="GF298" s="111"/>
      <c r="GG298" s="111"/>
      <c r="GH298" s="111"/>
      <c r="GI298" s="111"/>
      <c r="GJ298" s="111"/>
      <c r="GK298" s="111"/>
      <c r="GL298" s="111"/>
      <c r="GM298" s="111"/>
      <c r="GN298" s="111"/>
      <c r="GO298" s="111"/>
      <c r="GP298" s="111"/>
      <c r="GQ298" s="111"/>
      <c r="GR298" s="111"/>
      <c r="GS298" s="111"/>
      <c r="GT298" s="111"/>
      <c r="GU298" s="111"/>
      <c r="GV298" s="111"/>
      <c r="GW298" s="111"/>
      <c r="GX298" s="111"/>
      <c r="GY298" s="111"/>
      <c r="GZ298" s="111"/>
      <c r="HA298" s="111"/>
      <c r="HB298" s="111"/>
      <c r="HC298" s="111"/>
      <c r="HD298" s="111"/>
      <c r="HE298" s="111"/>
      <c r="HF298" s="111"/>
      <c r="HG298" s="111"/>
      <c r="HH298" s="111"/>
      <c r="HI298" s="111"/>
      <c r="HJ298" s="111"/>
      <c r="HK298" s="111"/>
      <c r="HL298" s="111"/>
      <c r="HM298" s="111"/>
      <c r="HN298" s="111"/>
      <c r="HO298" s="111"/>
      <c r="HP298" s="111"/>
      <c r="HQ298" s="111"/>
      <c r="HR298" s="111"/>
      <c r="HS298" s="111"/>
      <c r="HT298" s="111"/>
      <c r="HU298" s="111"/>
      <c r="HV298" s="111"/>
      <c r="HW298" s="111"/>
      <c r="HX298" s="111"/>
      <c r="HY298" s="111"/>
      <c r="HZ298" s="111"/>
      <c r="IA298" s="111"/>
      <c r="IB298" s="111"/>
      <c r="IC298" s="111"/>
      <c r="ID298" s="111"/>
      <c r="IE298" s="111"/>
      <c r="IF298" s="111"/>
      <c r="IG298" s="111"/>
      <c r="IH298" s="111"/>
      <c r="II298" s="111"/>
      <c r="IJ298" s="111"/>
      <c r="IK298" s="111"/>
      <c r="IL298" s="111"/>
      <c r="IM298" s="111"/>
      <c r="IN298" s="111"/>
      <c r="IO298" s="111"/>
      <c r="IP298" s="111"/>
      <c r="IQ298" s="111"/>
      <c r="IR298" s="111"/>
      <c r="IS298" s="111"/>
      <c r="IT298" s="111"/>
      <c r="IU298" s="111"/>
      <c r="IV298" s="111"/>
      <c r="IW298" s="111"/>
      <c r="IX298" s="111"/>
      <c r="IY298" s="111"/>
      <c r="IZ298" s="111"/>
      <c r="JA298" s="111"/>
      <c r="JB298" s="111"/>
      <c r="JC298" s="111"/>
      <c r="JD298" s="111"/>
      <c r="JE298" s="111"/>
      <c r="JF298" s="111"/>
      <c r="JG298" s="111"/>
      <c r="JH298" s="111"/>
      <c r="JI298" s="111"/>
      <c r="JJ298" s="111"/>
      <c r="JK298" s="111"/>
      <c r="JL298" s="111"/>
      <c r="JM298" s="111"/>
      <c r="JN298" s="111"/>
      <c r="JO298" s="111"/>
      <c r="JP298" s="111"/>
      <c r="JQ298" s="111"/>
      <c r="JR298" s="111"/>
      <c r="JS298" s="111"/>
      <c r="JT298" s="111"/>
      <c r="JU298" s="111"/>
      <c r="JV298" s="111"/>
      <c r="JW298" s="111"/>
      <c r="JX298" s="111"/>
      <c r="JY298" s="111"/>
      <c r="JZ298" s="111"/>
      <c r="KA298" s="111"/>
      <c r="KB298" s="111"/>
      <c r="KC298" s="111"/>
      <c r="KD298" s="111"/>
      <c r="KE298" s="111"/>
      <c r="KF298" s="111"/>
      <c r="KG298" s="111"/>
      <c r="KH298" s="111"/>
      <c r="KI298" s="111"/>
      <c r="KJ298" s="111"/>
      <c r="KK298" s="111"/>
      <c r="KL298" s="111"/>
      <c r="KM298" s="111"/>
      <c r="KN298" s="111"/>
      <c r="KO298" s="111"/>
      <c r="KP298" s="111"/>
      <c r="KQ298" s="111"/>
      <c r="KR298" s="111"/>
      <c r="KS298" s="111"/>
      <c r="KT298" s="111"/>
      <c r="KU298" s="111"/>
      <c r="KV298" s="111"/>
      <c r="KW298" s="111"/>
      <c r="KX298" s="111"/>
      <c r="KY298" s="111"/>
      <c r="KZ298" s="111"/>
      <c r="LA298" s="111"/>
      <c r="LB298" s="111"/>
      <c r="LC298" s="111"/>
      <c r="LD298" s="111"/>
      <c r="LE298" s="111"/>
      <c r="LF298" s="111"/>
      <c r="LG298" s="111"/>
      <c r="LH298" s="111"/>
      <c r="LI298" s="111"/>
      <c r="LJ298" s="111"/>
      <c r="LK298" s="111"/>
      <c r="LL298" s="111"/>
      <c r="LM298" s="111"/>
      <c r="LN298" s="111"/>
      <c r="LO298" s="111"/>
      <c r="LP298" s="111"/>
      <c r="LQ298" s="111"/>
      <c r="LR298" s="111"/>
      <c r="LS298" s="111"/>
      <c r="LT298" s="111"/>
      <c r="LU298" s="111"/>
      <c r="LV298" s="111"/>
      <c r="LW298" s="111"/>
      <c r="LX298" s="111"/>
      <c r="LY298" s="111"/>
      <c r="LZ298" s="111"/>
      <c r="MA298" s="111"/>
      <c r="MB298" s="111"/>
      <c r="MC298" s="111"/>
      <c r="MD298" s="111"/>
      <c r="ME298" s="111"/>
      <c r="MF298" s="111"/>
      <c r="MG298" s="111"/>
      <c r="MH298" s="111"/>
      <c r="MI298" s="111"/>
      <c r="MJ298" s="111"/>
      <c r="MK298" s="111"/>
      <c r="ML298" s="111"/>
      <c r="MM298" s="111"/>
      <c r="MN298" s="111"/>
      <c r="MO298" s="111"/>
      <c r="MP298" s="111"/>
      <c r="MQ298" s="111"/>
      <c r="MR298" s="111"/>
      <c r="MS298" s="111"/>
      <c r="MT298" s="111"/>
      <c r="MU298" s="111"/>
      <c r="MV298" s="111"/>
      <c r="MW298" s="111"/>
      <c r="MX298" s="111"/>
      <c r="MY298" s="111"/>
      <c r="MZ298" s="111"/>
      <c r="NA298" s="111"/>
      <c r="NB298" s="111"/>
      <c r="NC298" s="111"/>
      <c r="ND298" s="111"/>
      <c r="NE298" s="111"/>
      <c r="NF298" s="111"/>
      <c r="NG298" s="111"/>
      <c r="NH298" s="111"/>
      <c r="NI298" s="111"/>
      <c r="NJ298" s="111"/>
      <c r="NK298" s="111"/>
      <c r="NL298" s="111"/>
      <c r="NM298" s="111"/>
      <c r="NN298" s="111"/>
      <c r="NO298" s="111"/>
      <c r="NP298" s="111"/>
      <c r="NQ298" s="111"/>
      <c r="NR298" s="111"/>
      <c r="NS298" s="111"/>
      <c r="NT298" s="111"/>
      <c r="NU298" s="111"/>
      <c r="NV298" s="111"/>
      <c r="NW298" s="111"/>
      <c r="NX298" s="111"/>
    </row>
    <row r="299" spans="1:388" s="143" customFormat="1" ht="12" customHeight="1" x14ac:dyDescent="0.2">
      <c r="A299" s="214" t="s">
        <v>42</v>
      </c>
      <c r="B299" s="38" t="s">
        <v>11</v>
      </c>
      <c r="C299" s="38" t="s">
        <v>109</v>
      </c>
      <c r="D299" s="38" t="s">
        <v>110</v>
      </c>
      <c r="E299" s="60">
        <v>365810.55000000005</v>
      </c>
      <c r="F299" s="190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11"/>
      <c r="BC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V299" s="111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1"/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1"/>
      <c r="CY299" s="111"/>
      <c r="CZ299" s="111"/>
      <c r="DA299" s="111"/>
      <c r="DB299" s="111"/>
      <c r="DC299" s="111"/>
      <c r="DD299" s="111"/>
      <c r="DE299" s="111"/>
      <c r="DF299" s="111"/>
      <c r="DG299" s="111"/>
      <c r="DH299" s="111"/>
      <c r="DI299" s="111"/>
      <c r="DJ299" s="111"/>
      <c r="DK299" s="111"/>
      <c r="DL299" s="111"/>
      <c r="DM299" s="111"/>
      <c r="DN299" s="111"/>
      <c r="DO299" s="111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1"/>
      <c r="EY299" s="111"/>
      <c r="EZ299" s="111"/>
      <c r="FA299" s="111"/>
      <c r="FB299" s="111"/>
      <c r="FC299" s="111"/>
      <c r="FD299" s="111"/>
      <c r="FE299" s="111"/>
      <c r="FF299" s="111"/>
      <c r="FG299" s="111"/>
      <c r="FH299" s="111"/>
      <c r="FI299" s="111"/>
      <c r="FJ299" s="111"/>
      <c r="FK299" s="111"/>
      <c r="FL299" s="111"/>
      <c r="FM299" s="111"/>
      <c r="FN299" s="111"/>
      <c r="FO299" s="111"/>
      <c r="FP299" s="111"/>
      <c r="FQ299" s="111"/>
      <c r="FR299" s="111"/>
      <c r="FS299" s="111"/>
      <c r="FT299" s="111"/>
      <c r="FU299" s="111"/>
      <c r="FV299" s="111"/>
      <c r="FW299" s="111"/>
      <c r="FX299" s="111"/>
      <c r="FY299" s="111"/>
      <c r="FZ299" s="111"/>
      <c r="GA299" s="111"/>
      <c r="GB299" s="111"/>
      <c r="GC299" s="111"/>
      <c r="GD299" s="111"/>
      <c r="GE299" s="111"/>
      <c r="GF299" s="111"/>
      <c r="GG299" s="111"/>
      <c r="GH299" s="111"/>
      <c r="GI299" s="111"/>
      <c r="GJ299" s="111"/>
      <c r="GK299" s="111"/>
      <c r="GL299" s="111"/>
      <c r="GM299" s="111"/>
      <c r="GN299" s="111"/>
      <c r="GO299" s="111"/>
      <c r="GP299" s="111"/>
      <c r="GQ299" s="111"/>
      <c r="GR299" s="111"/>
      <c r="GS299" s="111"/>
      <c r="GT299" s="111"/>
      <c r="GU299" s="111"/>
      <c r="GV299" s="111"/>
      <c r="GW299" s="111"/>
      <c r="GX299" s="111"/>
      <c r="GY299" s="111"/>
      <c r="GZ299" s="111"/>
      <c r="HA299" s="111"/>
      <c r="HB299" s="111"/>
      <c r="HC299" s="111"/>
      <c r="HD299" s="111"/>
      <c r="HE299" s="111"/>
      <c r="HF299" s="111"/>
      <c r="HG299" s="111"/>
      <c r="HH299" s="111"/>
      <c r="HI299" s="111"/>
      <c r="HJ299" s="111"/>
      <c r="HK299" s="111"/>
      <c r="HL299" s="111"/>
      <c r="HM299" s="111"/>
      <c r="HN299" s="111"/>
      <c r="HO299" s="111"/>
      <c r="HP299" s="111"/>
      <c r="HQ299" s="111"/>
      <c r="HR299" s="111"/>
      <c r="HS299" s="111"/>
      <c r="HT299" s="111"/>
      <c r="HU299" s="111"/>
      <c r="HV299" s="111"/>
      <c r="HW299" s="111"/>
      <c r="HX299" s="111"/>
      <c r="HY299" s="111"/>
      <c r="HZ299" s="111"/>
      <c r="IA299" s="111"/>
      <c r="IB299" s="111"/>
      <c r="IC299" s="111"/>
      <c r="ID299" s="111"/>
      <c r="IE299" s="111"/>
      <c r="IF299" s="111"/>
      <c r="IG299" s="111"/>
      <c r="IH299" s="111"/>
      <c r="II299" s="111"/>
      <c r="IJ299" s="111"/>
      <c r="IK299" s="111"/>
      <c r="IL299" s="111"/>
      <c r="IM299" s="111"/>
      <c r="IN299" s="111"/>
      <c r="IO299" s="111"/>
      <c r="IP299" s="111"/>
      <c r="IQ299" s="111"/>
      <c r="IR299" s="111"/>
      <c r="IS299" s="111"/>
      <c r="IT299" s="111"/>
      <c r="IU299" s="111"/>
      <c r="IV299" s="111"/>
      <c r="IW299" s="111"/>
      <c r="IX299" s="111"/>
      <c r="IY299" s="111"/>
      <c r="IZ299" s="111"/>
      <c r="JA299" s="111"/>
      <c r="JB299" s="111"/>
      <c r="JC299" s="111"/>
      <c r="JD299" s="111"/>
      <c r="JE299" s="111"/>
      <c r="JF299" s="111"/>
      <c r="JG299" s="111"/>
      <c r="JH299" s="111"/>
      <c r="JI299" s="111"/>
      <c r="JJ299" s="111"/>
      <c r="JK299" s="111"/>
      <c r="JL299" s="111"/>
      <c r="JM299" s="111"/>
      <c r="JN299" s="111"/>
      <c r="JO299" s="111"/>
      <c r="JP299" s="111"/>
      <c r="JQ299" s="111"/>
      <c r="JR299" s="111"/>
      <c r="JS299" s="111"/>
      <c r="JT299" s="111"/>
      <c r="JU299" s="111"/>
      <c r="JV299" s="111"/>
      <c r="JW299" s="111"/>
      <c r="JX299" s="111"/>
      <c r="JY299" s="111"/>
      <c r="JZ299" s="111"/>
      <c r="KA299" s="111"/>
      <c r="KB299" s="111"/>
      <c r="KC299" s="111"/>
      <c r="KD299" s="111"/>
      <c r="KE299" s="111"/>
      <c r="KF299" s="111"/>
      <c r="KG299" s="111"/>
      <c r="KH299" s="111"/>
      <c r="KI299" s="111"/>
      <c r="KJ299" s="111"/>
      <c r="KK299" s="111"/>
      <c r="KL299" s="111"/>
      <c r="KM299" s="111"/>
      <c r="KN299" s="111"/>
      <c r="KO299" s="111"/>
      <c r="KP299" s="111"/>
      <c r="KQ299" s="111"/>
      <c r="KR299" s="111"/>
      <c r="KS299" s="111"/>
      <c r="KT299" s="111"/>
      <c r="KU299" s="111"/>
      <c r="KV299" s="111"/>
      <c r="KW299" s="111"/>
      <c r="KX299" s="111"/>
      <c r="KY299" s="111"/>
      <c r="KZ299" s="111"/>
      <c r="LA299" s="111"/>
      <c r="LB299" s="111"/>
      <c r="LC299" s="111"/>
      <c r="LD299" s="111"/>
      <c r="LE299" s="111"/>
      <c r="LF299" s="111"/>
      <c r="LG299" s="111"/>
      <c r="LH299" s="111"/>
      <c r="LI299" s="111"/>
      <c r="LJ299" s="111"/>
      <c r="LK299" s="111"/>
      <c r="LL299" s="111"/>
      <c r="LM299" s="111"/>
      <c r="LN299" s="111"/>
      <c r="LO299" s="111"/>
      <c r="LP299" s="111"/>
      <c r="LQ299" s="111"/>
      <c r="LR299" s="111"/>
      <c r="LS299" s="111"/>
      <c r="LT299" s="111"/>
      <c r="LU299" s="111"/>
      <c r="LV299" s="111"/>
      <c r="LW299" s="111"/>
      <c r="LX299" s="111"/>
      <c r="LY299" s="111"/>
      <c r="LZ299" s="111"/>
      <c r="MA299" s="111"/>
      <c r="MB299" s="111"/>
      <c r="MC299" s="111"/>
      <c r="MD299" s="111"/>
      <c r="ME299" s="111"/>
      <c r="MF299" s="111"/>
      <c r="MG299" s="111"/>
      <c r="MH299" s="111"/>
      <c r="MI299" s="111"/>
      <c r="MJ299" s="111"/>
      <c r="MK299" s="111"/>
      <c r="ML299" s="111"/>
      <c r="MM299" s="111"/>
      <c r="MN299" s="111"/>
      <c r="MO299" s="111"/>
      <c r="MP299" s="111"/>
      <c r="MQ299" s="111"/>
      <c r="MR299" s="111"/>
      <c r="MS299" s="111"/>
      <c r="MT299" s="111"/>
      <c r="MU299" s="111"/>
      <c r="MV299" s="111"/>
      <c r="MW299" s="111"/>
      <c r="MX299" s="111"/>
      <c r="MY299" s="111"/>
      <c r="MZ299" s="111"/>
      <c r="NA299" s="111"/>
      <c r="NB299" s="111"/>
      <c r="NC299" s="111"/>
      <c r="ND299" s="111"/>
      <c r="NE299" s="111"/>
      <c r="NF299" s="111"/>
      <c r="NG299" s="111"/>
      <c r="NH299" s="111"/>
      <c r="NI299" s="111"/>
      <c r="NJ299" s="111"/>
      <c r="NK299" s="111"/>
      <c r="NL299" s="111"/>
      <c r="NM299" s="111"/>
      <c r="NN299" s="111"/>
      <c r="NO299" s="111"/>
      <c r="NP299" s="111"/>
      <c r="NQ299" s="111"/>
      <c r="NR299" s="111"/>
      <c r="NS299" s="111"/>
      <c r="NT299" s="111"/>
      <c r="NU299" s="111"/>
      <c r="NV299" s="111"/>
      <c r="NW299" s="111"/>
      <c r="NX299" s="111"/>
    </row>
    <row r="300" spans="1:388" s="143" customFormat="1" ht="12" customHeight="1" x14ac:dyDescent="0.2">
      <c r="A300" s="214" t="s">
        <v>47</v>
      </c>
      <c r="B300" s="38" t="s">
        <v>11</v>
      </c>
      <c r="C300" s="38" t="s">
        <v>516</v>
      </c>
      <c r="D300" s="38" t="s">
        <v>7</v>
      </c>
      <c r="E300" s="60">
        <v>841664.55</v>
      </c>
      <c r="F300" s="190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1"/>
      <c r="EY300" s="111"/>
      <c r="EZ300" s="111"/>
      <c r="FA300" s="111"/>
      <c r="FB300" s="111"/>
      <c r="FC300" s="111"/>
      <c r="FD300" s="111"/>
      <c r="FE300" s="111"/>
      <c r="FF300" s="111"/>
      <c r="FG300" s="111"/>
      <c r="FH300" s="111"/>
      <c r="FI300" s="111"/>
      <c r="FJ300" s="111"/>
      <c r="FK300" s="111"/>
      <c r="FL300" s="111"/>
      <c r="FM300" s="111"/>
      <c r="FN300" s="111"/>
      <c r="FO300" s="111"/>
      <c r="FP300" s="111"/>
      <c r="FQ300" s="111"/>
      <c r="FR300" s="111"/>
      <c r="FS300" s="111"/>
      <c r="FT300" s="111"/>
      <c r="FU300" s="111"/>
      <c r="FV300" s="111"/>
      <c r="FW300" s="111"/>
      <c r="FX300" s="111"/>
      <c r="FY300" s="111"/>
      <c r="FZ300" s="111"/>
      <c r="GA300" s="111"/>
      <c r="GB300" s="111"/>
      <c r="GC300" s="111"/>
      <c r="GD300" s="111"/>
      <c r="GE300" s="111"/>
      <c r="GF300" s="111"/>
      <c r="GG300" s="111"/>
      <c r="GH300" s="111"/>
      <c r="GI300" s="111"/>
      <c r="GJ300" s="111"/>
      <c r="GK300" s="111"/>
      <c r="GL300" s="111"/>
      <c r="GM300" s="111"/>
      <c r="GN300" s="111"/>
      <c r="GO300" s="111"/>
      <c r="GP300" s="111"/>
      <c r="GQ300" s="111"/>
      <c r="GR300" s="111"/>
      <c r="GS300" s="111"/>
      <c r="GT300" s="111"/>
      <c r="GU300" s="111"/>
      <c r="GV300" s="111"/>
      <c r="GW300" s="111"/>
      <c r="GX300" s="111"/>
      <c r="GY300" s="111"/>
      <c r="GZ300" s="111"/>
      <c r="HA300" s="111"/>
      <c r="HB300" s="111"/>
      <c r="HC300" s="111"/>
      <c r="HD300" s="111"/>
      <c r="HE300" s="111"/>
      <c r="HF300" s="111"/>
      <c r="HG300" s="111"/>
      <c r="HH300" s="111"/>
      <c r="HI300" s="111"/>
      <c r="HJ300" s="111"/>
      <c r="HK300" s="111"/>
      <c r="HL300" s="111"/>
      <c r="HM300" s="111"/>
      <c r="HN300" s="111"/>
      <c r="HO300" s="111"/>
      <c r="HP300" s="111"/>
      <c r="HQ300" s="111"/>
      <c r="HR300" s="111"/>
      <c r="HS300" s="111"/>
      <c r="HT300" s="111"/>
      <c r="HU300" s="111"/>
      <c r="HV300" s="111"/>
      <c r="HW300" s="111"/>
      <c r="HX300" s="111"/>
      <c r="HY300" s="111"/>
      <c r="HZ300" s="111"/>
      <c r="IA300" s="111"/>
      <c r="IB300" s="111"/>
      <c r="IC300" s="111"/>
      <c r="ID300" s="111"/>
      <c r="IE300" s="111"/>
      <c r="IF300" s="111"/>
      <c r="IG300" s="111"/>
      <c r="IH300" s="111"/>
      <c r="II300" s="111"/>
      <c r="IJ300" s="111"/>
      <c r="IK300" s="111"/>
      <c r="IL300" s="111"/>
      <c r="IM300" s="111"/>
      <c r="IN300" s="111"/>
      <c r="IO300" s="111"/>
      <c r="IP300" s="111"/>
      <c r="IQ300" s="111"/>
      <c r="IR300" s="111"/>
      <c r="IS300" s="111"/>
      <c r="IT300" s="111"/>
      <c r="IU300" s="111"/>
      <c r="IV300" s="111"/>
      <c r="IW300" s="111"/>
      <c r="IX300" s="111"/>
      <c r="IY300" s="111"/>
      <c r="IZ300" s="111"/>
      <c r="JA300" s="111"/>
      <c r="JB300" s="111"/>
      <c r="JC300" s="111"/>
      <c r="JD300" s="111"/>
      <c r="JE300" s="111"/>
      <c r="JF300" s="111"/>
      <c r="JG300" s="111"/>
      <c r="JH300" s="111"/>
      <c r="JI300" s="111"/>
      <c r="JJ300" s="111"/>
      <c r="JK300" s="111"/>
      <c r="JL300" s="111"/>
      <c r="JM300" s="111"/>
      <c r="JN300" s="111"/>
      <c r="JO300" s="111"/>
      <c r="JP300" s="111"/>
      <c r="JQ300" s="111"/>
      <c r="JR300" s="111"/>
      <c r="JS300" s="111"/>
      <c r="JT300" s="111"/>
      <c r="JU300" s="111"/>
      <c r="JV300" s="111"/>
      <c r="JW300" s="111"/>
      <c r="JX300" s="111"/>
      <c r="JY300" s="111"/>
      <c r="JZ300" s="111"/>
      <c r="KA300" s="111"/>
      <c r="KB300" s="111"/>
      <c r="KC300" s="111"/>
      <c r="KD300" s="111"/>
      <c r="KE300" s="111"/>
      <c r="KF300" s="111"/>
      <c r="KG300" s="111"/>
      <c r="KH300" s="111"/>
      <c r="KI300" s="111"/>
      <c r="KJ300" s="111"/>
      <c r="KK300" s="111"/>
      <c r="KL300" s="111"/>
      <c r="KM300" s="111"/>
      <c r="KN300" s="111"/>
      <c r="KO300" s="111"/>
      <c r="KP300" s="111"/>
      <c r="KQ300" s="111"/>
      <c r="KR300" s="111"/>
      <c r="KS300" s="111"/>
      <c r="KT300" s="111"/>
      <c r="KU300" s="111"/>
      <c r="KV300" s="111"/>
      <c r="KW300" s="111"/>
      <c r="KX300" s="111"/>
      <c r="KY300" s="111"/>
      <c r="KZ300" s="111"/>
      <c r="LA300" s="111"/>
      <c r="LB300" s="111"/>
      <c r="LC300" s="111"/>
      <c r="LD300" s="111"/>
      <c r="LE300" s="111"/>
      <c r="LF300" s="111"/>
      <c r="LG300" s="111"/>
      <c r="LH300" s="111"/>
      <c r="LI300" s="111"/>
      <c r="LJ300" s="111"/>
      <c r="LK300" s="111"/>
      <c r="LL300" s="111"/>
      <c r="LM300" s="111"/>
      <c r="LN300" s="111"/>
      <c r="LO300" s="111"/>
      <c r="LP300" s="111"/>
      <c r="LQ300" s="111"/>
      <c r="LR300" s="111"/>
      <c r="LS300" s="111"/>
      <c r="LT300" s="111"/>
      <c r="LU300" s="111"/>
      <c r="LV300" s="111"/>
      <c r="LW300" s="111"/>
      <c r="LX300" s="111"/>
      <c r="LY300" s="111"/>
      <c r="LZ300" s="111"/>
      <c r="MA300" s="111"/>
      <c r="MB300" s="111"/>
      <c r="MC300" s="111"/>
      <c r="MD300" s="111"/>
      <c r="ME300" s="111"/>
      <c r="MF300" s="111"/>
      <c r="MG300" s="111"/>
      <c r="MH300" s="111"/>
      <c r="MI300" s="111"/>
      <c r="MJ300" s="111"/>
      <c r="MK300" s="111"/>
      <c r="ML300" s="111"/>
      <c r="MM300" s="111"/>
      <c r="MN300" s="111"/>
      <c r="MO300" s="111"/>
      <c r="MP300" s="111"/>
      <c r="MQ300" s="111"/>
      <c r="MR300" s="111"/>
      <c r="MS300" s="111"/>
      <c r="MT300" s="111"/>
      <c r="MU300" s="111"/>
      <c r="MV300" s="111"/>
      <c r="MW300" s="111"/>
      <c r="MX300" s="111"/>
      <c r="MY300" s="111"/>
      <c r="MZ300" s="111"/>
      <c r="NA300" s="111"/>
      <c r="NB300" s="111"/>
      <c r="NC300" s="111"/>
      <c r="ND300" s="111"/>
      <c r="NE300" s="111"/>
      <c r="NF300" s="111"/>
      <c r="NG300" s="111"/>
      <c r="NH300" s="111"/>
      <c r="NI300" s="111"/>
      <c r="NJ300" s="111"/>
      <c r="NK300" s="111"/>
      <c r="NL300" s="111"/>
      <c r="NM300" s="111"/>
      <c r="NN300" s="111"/>
      <c r="NO300" s="111"/>
      <c r="NP300" s="111"/>
      <c r="NQ300" s="111"/>
      <c r="NR300" s="111"/>
      <c r="NS300" s="111"/>
      <c r="NT300" s="111"/>
      <c r="NU300" s="111"/>
      <c r="NV300" s="111"/>
      <c r="NW300" s="111"/>
      <c r="NX300" s="111"/>
    </row>
    <row r="301" spans="1:388" s="135" customFormat="1" ht="25.5" customHeight="1" x14ac:dyDescent="0.2">
      <c r="A301" s="223" t="s">
        <v>56</v>
      </c>
      <c r="B301" s="29"/>
      <c r="C301" s="29"/>
      <c r="D301" s="29"/>
      <c r="E301" s="6">
        <f>SUM(E293:E300)</f>
        <v>3445731.45</v>
      </c>
      <c r="F301" s="4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H301" s="119"/>
      <c r="BI301" s="119"/>
      <c r="BJ301" s="119"/>
      <c r="BK301" s="119"/>
      <c r="BL301" s="119"/>
      <c r="BM301" s="119"/>
      <c r="BN301" s="119"/>
      <c r="BO301" s="119"/>
      <c r="BP301" s="119"/>
      <c r="BQ301" s="119"/>
      <c r="BR301" s="119"/>
      <c r="BS301" s="119"/>
      <c r="BT301" s="119"/>
      <c r="BU301" s="119"/>
      <c r="BV301" s="119"/>
      <c r="BW301" s="119"/>
      <c r="BX301" s="119"/>
      <c r="BY301" s="119"/>
      <c r="BZ301" s="119"/>
      <c r="CA301" s="119"/>
      <c r="CB301" s="119"/>
      <c r="CC301" s="119"/>
      <c r="CD301" s="119"/>
      <c r="CE301" s="119"/>
      <c r="CF301" s="119"/>
      <c r="CG301" s="119"/>
      <c r="CH301" s="119"/>
      <c r="CI301" s="119"/>
      <c r="CJ301" s="119"/>
      <c r="CK301" s="119"/>
      <c r="CL301" s="119"/>
      <c r="CM301" s="119"/>
      <c r="CN301" s="119"/>
      <c r="CO301" s="119"/>
      <c r="CP301" s="119"/>
      <c r="CQ301" s="119"/>
      <c r="CR301" s="119"/>
      <c r="CS301" s="119"/>
      <c r="CT301" s="119"/>
      <c r="CU301" s="119"/>
      <c r="CV301" s="119"/>
      <c r="CW301" s="119"/>
      <c r="CX301" s="119"/>
      <c r="CY301" s="119"/>
      <c r="CZ301" s="119"/>
      <c r="DA301" s="119"/>
      <c r="DB301" s="119"/>
      <c r="DC301" s="119"/>
      <c r="DD301" s="119"/>
      <c r="DE301" s="119"/>
      <c r="DF301" s="119"/>
      <c r="DG301" s="119"/>
      <c r="DH301" s="119"/>
      <c r="DI301" s="119"/>
      <c r="DJ301" s="119"/>
      <c r="DK301" s="119"/>
      <c r="DL301" s="119"/>
      <c r="DM301" s="119"/>
      <c r="DN301" s="119"/>
      <c r="DO301" s="119"/>
      <c r="DP301" s="119"/>
      <c r="DQ301" s="119"/>
      <c r="DR301" s="119"/>
      <c r="DS301" s="119"/>
      <c r="DT301" s="119"/>
      <c r="DU301" s="119"/>
      <c r="DV301" s="119"/>
      <c r="DW301" s="119"/>
      <c r="DX301" s="119"/>
      <c r="DY301" s="119"/>
      <c r="DZ301" s="119"/>
      <c r="EA301" s="119"/>
      <c r="EB301" s="119"/>
      <c r="EC301" s="119"/>
      <c r="ED301" s="119"/>
      <c r="EE301" s="119"/>
      <c r="EF301" s="119"/>
      <c r="EG301" s="119"/>
      <c r="EH301" s="119"/>
      <c r="EI301" s="119"/>
      <c r="EJ301" s="119"/>
      <c r="EK301" s="119"/>
      <c r="EL301" s="119"/>
      <c r="EM301" s="119"/>
      <c r="EN301" s="119"/>
      <c r="EO301" s="119"/>
      <c r="EP301" s="119"/>
      <c r="EQ301" s="119"/>
      <c r="ER301" s="119"/>
      <c r="ES301" s="119"/>
      <c r="ET301" s="119"/>
      <c r="EU301" s="119"/>
      <c r="EV301" s="119"/>
      <c r="EW301" s="119"/>
      <c r="EX301" s="119"/>
      <c r="EY301" s="119"/>
      <c r="EZ301" s="119"/>
      <c r="FA301" s="119"/>
      <c r="FB301" s="119"/>
      <c r="FC301" s="119"/>
      <c r="FD301" s="119"/>
      <c r="FE301" s="119"/>
      <c r="FF301" s="119"/>
      <c r="FG301" s="119"/>
      <c r="FH301" s="119"/>
      <c r="FI301" s="119"/>
      <c r="FJ301" s="119"/>
      <c r="FK301" s="119"/>
      <c r="FL301" s="119"/>
      <c r="FM301" s="119"/>
      <c r="FN301" s="119"/>
      <c r="FO301" s="119"/>
      <c r="FP301" s="119"/>
      <c r="FQ301" s="119"/>
      <c r="FR301" s="119"/>
      <c r="FS301" s="119"/>
      <c r="FT301" s="119"/>
      <c r="FU301" s="119"/>
      <c r="FV301" s="119"/>
      <c r="FW301" s="119"/>
      <c r="FX301" s="119"/>
      <c r="FY301" s="119"/>
      <c r="FZ301" s="119"/>
      <c r="GA301" s="119"/>
      <c r="GB301" s="119"/>
      <c r="GC301" s="119"/>
      <c r="GD301" s="119"/>
      <c r="GE301" s="119"/>
      <c r="GF301" s="119"/>
      <c r="GG301" s="119"/>
      <c r="GH301" s="119"/>
      <c r="GI301" s="119"/>
      <c r="GJ301" s="119"/>
      <c r="GK301" s="119"/>
      <c r="GL301" s="119"/>
      <c r="GM301" s="119"/>
      <c r="GN301" s="119"/>
      <c r="GO301" s="119"/>
      <c r="GP301" s="119"/>
      <c r="GQ301" s="119"/>
      <c r="GR301" s="119"/>
      <c r="GS301" s="119"/>
      <c r="GT301" s="119"/>
      <c r="GU301" s="119"/>
      <c r="GV301" s="119"/>
      <c r="GW301" s="119"/>
      <c r="GX301" s="119"/>
      <c r="GY301" s="119"/>
      <c r="GZ301" s="119"/>
      <c r="HA301" s="119"/>
      <c r="HB301" s="119"/>
      <c r="HC301" s="119"/>
      <c r="HD301" s="119"/>
      <c r="HE301" s="119"/>
      <c r="HF301" s="119"/>
      <c r="HG301" s="119"/>
      <c r="HH301" s="119"/>
      <c r="HI301" s="119"/>
      <c r="HJ301" s="119"/>
      <c r="HK301" s="119"/>
      <c r="HL301" s="119"/>
      <c r="HM301" s="119"/>
      <c r="HN301" s="119"/>
      <c r="HO301" s="119"/>
      <c r="HP301" s="119"/>
      <c r="HQ301" s="119"/>
      <c r="HR301" s="119"/>
      <c r="HS301" s="119"/>
      <c r="HT301" s="119"/>
      <c r="HU301" s="119"/>
      <c r="HV301" s="119"/>
      <c r="HW301" s="119"/>
      <c r="HX301" s="119"/>
      <c r="HY301" s="119"/>
      <c r="HZ301" s="119"/>
      <c r="IA301" s="119"/>
      <c r="IB301" s="119"/>
      <c r="IC301" s="119"/>
      <c r="ID301" s="119"/>
      <c r="IE301" s="119"/>
      <c r="IF301" s="119"/>
      <c r="IG301" s="119"/>
      <c r="IH301" s="119"/>
      <c r="II301" s="119"/>
      <c r="IJ301" s="119"/>
      <c r="IK301" s="119"/>
      <c r="IL301" s="119"/>
      <c r="IM301" s="119"/>
      <c r="IN301" s="119"/>
      <c r="IO301" s="119"/>
      <c r="IP301" s="119"/>
      <c r="IQ301" s="119"/>
      <c r="IR301" s="119"/>
      <c r="IS301" s="119"/>
      <c r="IT301" s="119"/>
      <c r="IU301" s="119"/>
      <c r="IV301" s="119"/>
      <c r="IW301" s="119"/>
      <c r="IX301" s="119"/>
      <c r="IY301" s="119"/>
      <c r="IZ301" s="119"/>
      <c r="JA301" s="119"/>
      <c r="JB301" s="119"/>
      <c r="JC301" s="119"/>
      <c r="JD301" s="119"/>
      <c r="JE301" s="119"/>
      <c r="JF301" s="119"/>
      <c r="JG301" s="119"/>
      <c r="JH301" s="119"/>
      <c r="JI301" s="119"/>
      <c r="JJ301" s="119"/>
      <c r="JK301" s="119"/>
      <c r="JL301" s="119"/>
      <c r="JM301" s="119"/>
      <c r="JN301" s="119"/>
      <c r="JO301" s="119"/>
      <c r="JP301" s="119"/>
      <c r="JQ301" s="119"/>
      <c r="JR301" s="119"/>
      <c r="JS301" s="119"/>
      <c r="JT301" s="119"/>
      <c r="JU301" s="119"/>
      <c r="JV301" s="119"/>
      <c r="JW301" s="119"/>
      <c r="JX301" s="119"/>
      <c r="JY301" s="119"/>
      <c r="JZ301" s="119"/>
      <c r="KA301" s="119"/>
      <c r="KB301" s="119"/>
      <c r="KC301" s="119"/>
      <c r="KD301" s="119"/>
      <c r="KE301" s="119"/>
      <c r="KF301" s="119"/>
      <c r="KG301" s="119"/>
      <c r="KH301" s="119"/>
      <c r="KI301" s="119"/>
      <c r="KJ301" s="119"/>
      <c r="KK301" s="119"/>
      <c r="KL301" s="119"/>
      <c r="KM301" s="119"/>
      <c r="KN301" s="119"/>
      <c r="KO301" s="119"/>
      <c r="KP301" s="119"/>
      <c r="KQ301" s="119"/>
      <c r="KR301" s="119"/>
      <c r="KS301" s="119"/>
      <c r="KT301" s="119"/>
      <c r="KU301" s="119"/>
      <c r="KV301" s="119"/>
      <c r="KW301" s="119"/>
      <c r="KX301" s="119"/>
      <c r="KY301" s="119"/>
      <c r="KZ301" s="119"/>
      <c r="LA301" s="119"/>
      <c r="LB301" s="119"/>
      <c r="LC301" s="119"/>
      <c r="LD301" s="119"/>
      <c r="LE301" s="119"/>
      <c r="LF301" s="119"/>
      <c r="LG301" s="119"/>
      <c r="LH301" s="119"/>
      <c r="LI301" s="119"/>
      <c r="LJ301" s="119"/>
      <c r="LK301" s="119"/>
      <c r="LL301" s="119"/>
      <c r="LM301" s="119"/>
      <c r="LN301" s="119"/>
      <c r="LO301" s="119"/>
      <c r="LP301" s="119"/>
      <c r="LQ301" s="119"/>
      <c r="LR301" s="119"/>
      <c r="LS301" s="119"/>
      <c r="LT301" s="119"/>
      <c r="LU301" s="119"/>
      <c r="LV301" s="119"/>
      <c r="LW301" s="119"/>
      <c r="LX301" s="119"/>
      <c r="LY301" s="119"/>
      <c r="LZ301" s="119"/>
      <c r="MA301" s="119"/>
      <c r="MB301" s="119"/>
      <c r="MC301" s="119"/>
      <c r="MD301" s="119"/>
      <c r="ME301" s="119"/>
      <c r="MF301" s="119"/>
      <c r="MG301" s="119"/>
      <c r="MH301" s="119"/>
      <c r="MI301" s="119"/>
      <c r="MJ301" s="119"/>
      <c r="MK301" s="119"/>
      <c r="ML301" s="119"/>
      <c r="MM301" s="119"/>
      <c r="MN301" s="119"/>
      <c r="MO301" s="119"/>
      <c r="MP301" s="119"/>
      <c r="MQ301" s="119"/>
      <c r="MR301" s="119"/>
      <c r="MS301" s="119"/>
      <c r="MT301" s="119"/>
      <c r="MU301" s="119"/>
      <c r="MV301" s="119"/>
      <c r="MW301" s="119"/>
      <c r="MX301" s="119"/>
      <c r="MY301" s="119"/>
      <c r="MZ301" s="119"/>
      <c r="NA301" s="119"/>
      <c r="NB301" s="119"/>
      <c r="NC301" s="119"/>
      <c r="ND301" s="119"/>
      <c r="NE301" s="119"/>
      <c r="NF301" s="119"/>
      <c r="NG301" s="119"/>
      <c r="NH301" s="119"/>
      <c r="NI301" s="119"/>
      <c r="NJ301" s="119"/>
      <c r="NK301" s="119"/>
      <c r="NL301" s="119"/>
      <c r="NM301" s="119"/>
      <c r="NN301" s="119"/>
      <c r="NO301" s="119"/>
      <c r="NP301" s="119"/>
      <c r="NQ301" s="119"/>
      <c r="NR301" s="119"/>
      <c r="NS301" s="119"/>
      <c r="NT301" s="119"/>
      <c r="NU301" s="119"/>
      <c r="NV301" s="119"/>
      <c r="NW301" s="119"/>
      <c r="NX301" s="119"/>
    </row>
    <row r="302" spans="1:388" s="142" customFormat="1" ht="12" customHeight="1" x14ac:dyDescent="0.2">
      <c r="A302" s="221"/>
      <c r="B302" s="74"/>
      <c r="C302" s="84"/>
      <c r="D302" s="85"/>
      <c r="E302" s="86"/>
      <c r="F302" s="222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H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  <c r="BR302" s="119"/>
      <c r="BS302" s="119"/>
      <c r="BT302" s="119"/>
      <c r="BU302" s="119"/>
      <c r="BV302" s="119"/>
      <c r="BW302" s="119"/>
      <c r="BX302" s="119"/>
      <c r="BY302" s="119"/>
      <c r="BZ302" s="119"/>
      <c r="CA302" s="119"/>
      <c r="CB302" s="119"/>
      <c r="CC302" s="119"/>
      <c r="CD302" s="119"/>
      <c r="CE302" s="119"/>
      <c r="CF302" s="119"/>
      <c r="CG302" s="119"/>
      <c r="CH302" s="119"/>
      <c r="CI302" s="119"/>
      <c r="CJ302" s="119"/>
      <c r="CK302" s="119"/>
      <c r="CL302" s="119"/>
      <c r="CM302" s="119"/>
      <c r="CN302" s="119"/>
      <c r="CO302" s="119"/>
      <c r="CP302" s="119"/>
      <c r="CQ302" s="119"/>
      <c r="CR302" s="119"/>
      <c r="CS302" s="119"/>
      <c r="CT302" s="119"/>
      <c r="CU302" s="119"/>
      <c r="CV302" s="119"/>
      <c r="CW302" s="119"/>
      <c r="CX302" s="119"/>
      <c r="CY302" s="119"/>
      <c r="CZ302" s="119"/>
      <c r="DA302" s="119"/>
      <c r="DB302" s="119"/>
      <c r="DC302" s="119"/>
      <c r="DD302" s="119"/>
      <c r="DE302" s="119"/>
      <c r="DF302" s="119"/>
      <c r="DG302" s="119"/>
      <c r="DH302" s="119"/>
      <c r="DI302" s="119"/>
      <c r="DJ302" s="119"/>
      <c r="DK302" s="119"/>
      <c r="DL302" s="119"/>
      <c r="DM302" s="119"/>
      <c r="DN302" s="119"/>
      <c r="DO302" s="119"/>
      <c r="DP302" s="119"/>
      <c r="DQ302" s="119"/>
      <c r="DR302" s="119"/>
      <c r="DS302" s="119"/>
      <c r="DT302" s="119"/>
      <c r="DU302" s="119"/>
      <c r="DV302" s="119"/>
      <c r="DW302" s="119"/>
      <c r="DX302" s="119"/>
      <c r="DY302" s="119"/>
      <c r="DZ302" s="119"/>
      <c r="EA302" s="119"/>
      <c r="EB302" s="119"/>
      <c r="EC302" s="119"/>
      <c r="ED302" s="119"/>
      <c r="EE302" s="119"/>
      <c r="EF302" s="119"/>
      <c r="EG302" s="119"/>
      <c r="EH302" s="119"/>
      <c r="EI302" s="119"/>
      <c r="EJ302" s="119"/>
      <c r="EK302" s="119"/>
      <c r="EL302" s="119"/>
      <c r="EM302" s="119"/>
      <c r="EN302" s="119"/>
      <c r="EO302" s="119"/>
      <c r="EP302" s="119"/>
      <c r="EQ302" s="119"/>
      <c r="ER302" s="119"/>
      <c r="ES302" s="119"/>
      <c r="ET302" s="119"/>
      <c r="EU302" s="119"/>
      <c r="EV302" s="119"/>
      <c r="EW302" s="119"/>
      <c r="EX302" s="119"/>
      <c r="EY302" s="119"/>
      <c r="EZ302" s="119"/>
      <c r="FA302" s="119"/>
      <c r="FB302" s="119"/>
      <c r="FC302" s="119"/>
      <c r="FD302" s="119"/>
      <c r="FE302" s="119"/>
      <c r="FF302" s="119"/>
      <c r="FG302" s="119"/>
      <c r="FH302" s="119"/>
      <c r="FI302" s="119"/>
      <c r="FJ302" s="119"/>
      <c r="FK302" s="119"/>
      <c r="FL302" s="119"/>
      <c r="FM302" s="119"/>
      <c r="FN302" s="119"/>
      <c r="FO302" s="119"/>
      <c r="FP302" s="119"/>
      <c r="FQ302" s="119"/>
      <c r="FR302" s="119"/>
      <c r="FS302" s="119"/>
      <c r="FT302" s="119"/>
      <c r="FU302" s="119"/>
      <c r="FV302" s="119"/>
      <c r="FW302" s="119"/>
      <c r="FX302" s="119"/>
      <c r="FY302" s="119"/>
      <c r="FZ302" s="119"/>
      <c r="GA302" s="119"/>
      <c r="GB302" s="119"/>
      <c r="GC302" s="119"/>
      <c r="GD302" s="119"/>
      <c r="GE302" s="119"/>
      <c r="GF302" s="119"/>
      <c r="GG302" s="119"/>
      <c r="GH302" s="119"/>
      <c r="GI302" s="119"/>
      <c r="GJ302" s="119"/>
      <c r="GK302" s="119"/>
      <c r="GL302" s="119"/>
      <c r="GM302" s="119"/>
      <c r="GN302" s="119"/>
      <c r="GO302" s="119"/>
      <c r="GP302" s="119"/>
      <c r="GQ302" s="119"/>
      <c r="GR302" s="119"/>
      <c r="GS302" s="119"/>
      <c r="GT302" s="119"/>
      <c r="GU302" s="119"/>
      <c r="GV302" s="119"/>
      <c r="GW302" s="119"/>
      <c r="GX302" s="119"/>
      <c r="GY302" s="119"/>
      <c r="GZ302" s="119"/>
      <c r="HA302" s="119"/>
      <c r="HB302" s="119"/>
      <c r="HC302" s="119"/>
      <c r="HD302" s="119"/>
      <c r="HE302" s="119"/>
      <c r="HF302" s="119"/>
      <c r="HG302" s="119"/>
      <c r="HH302" s="119"/>
      <c r="HI302" s="119"/>
      <c r="HJ302" s="119"/>
      <c r="HK302" s="119"/>
      <c r="HL302" s="119"/>
      <c r="HM302" s="119"/>
      <c r="HN302" s="119"/>
      <c r="HO302" s="119"/>
      <c r="HP302" s="119"/>
      <c r="HQ302" s="119"/>
      <c r="HR302" s="119"/>
      <c r="HS302" s="119"/>
      <c r="HT302" s="119"/>
      <c r="HU302" s="119"/>
      <c r="HV302" s="119"/>
      <c r="HW302" s="119"/>
      <c r="HX302" s="119"/>
      <c r="HY302" s="119"/>
      <c r="HZ302" s="119"/>
      <c r="IA302" s="119"/>
      <c r="IB302" s="119"/>
      <c r="IC302" s="119"/>
      <c r="ID302" s="119"/>
      <c r="IE302" s="119"/>
      <c r="IF302" s="119"/>
      <c r="IG302" s="119"/>
      <c r="IH302" s="119"/>
      <c r="II302" s="119"/>
      <c r="IJ302" s="119"/>
      <c r="IK302" s="119"/>
      <c r="IL302" s="119"/>
      <c r="IM302" s="119"/>
      <c r="IN302" s="119"/>
      <c r="IO302" s="119"/>
      <c r="IP302" s="119"/>
      <c r="IQ302" s="119"/>
      <c r="IR302" s="119"/>
      <c r="IS302" s="119"/>
      <c r="IT302" s="119"/>
      <c r="IU302" s="119"/>
      <c r="IV302" s="119"/>
      <c r="IW302" s="119"/>
      <c r="IX302" s="119"/>
      <c r="IY302" s="119"/>
      <c r="IZ302" s="119"/>
      <c r="JA302" s="119"/>
      <c r="JB302" s="119"/>
      <c r="JC302" s="119"/>
      <c r="JD302" s="119"/>
      <c r="JE302" s="119"/>
      <c r="JF302" s="119"/>
      <c r="JG302" s="119"/>
      <c r="JH302" s="119"/>
      <c r="JI302" s="119"/>
      <c r="JJ302" s="119"/>
      <c r="JK302" s="119"/>
      <c r="JL302" s="119"/>
      <c r="JM302" s="119"/>
      <c r="JN302" s="119"/>
      <c r="JO302" s="119"/>
      <c r="JP302" s="119"/>
      <c r="JQ302" s="119"/>
      <c r="JR302" s="119"/>
      <c r="JS302" s="119"/>
      <c r="JT302" s="119"/>
      <c r="JU302" s="119"/>
      <c r="JV302" s="119"/>
      <c r="JW302" s="119"/>
      <c r="JX302" s="119"/>
      <c r="JY302" s="119"/>
      <c r="JZ302" s="119"/>
      <c r="KA302" s="119"/>
      <c r="KB302" s="119"/>
      <c r="KC302" s="119"/>
      <c r="KD302" s="119"/>
      <c r="KE302" s="119"/>
      <c r="KF302" s="119"/>
      <c r="KG302" s="119"/>
      <c r="KH302" s="119"/>
      <c r="KI302" s="119"/>
      <c r="KJ302" s="119"/>
      <c r="KK302" s="119"/>
      <c r="KL302" s="119"/>
      <c r="KM302" s="119"/>
      <c r="KN302" s="119"/>
      <c r="KO302" s="119"/>
      <c r="KP302" s="119"/>
      <c r="KQ302" s="119"/>
      <c r="KR302" s="119"/>
      <c r="KS302" s="119"/>
      <c r="KT302" s="119"/>
      <c r="KU302" s="119"/>
      <c r="KV302" s="119"/>
      <c r="KW302" s="119"/>
      <c r="KX302" s="119"/>
      <c r="KY302" s="119"/>
      <c r="KZ302" s="119"/>
      <c r="LA302" s="119"/>
      <c r="LB302" s="119"/>
      <c r="LC302" s="119"/>
      <c r="LD302" s="119"/>
      <c r="LE302" s="119"/>
      <c r="LF302" s="119"/>
      <c r="LG302" s="119"/>
      <c r="LH302" s="119"/>
      <c r="LI302" s="119"/>
      <c r="LJ302" s="119"/>
      <c r="LK302" s="119"/>
      <c r="LL302" s="119"/>
      <c r="LM302" s="119"/>
      <c r="LN302" s="119"/>
      <c r="LO302" s="119"/>
      <c r="LP302" s="119"/>
      <c r="LQ302" s="119"/>
      <c r="LR302" s="119"/>
      <c r="LS302" s="119"/>
      <c r="LT302" s="119"/>
      <c r="LU302" s="119"/>
      <c r="LV302" s="119"/>
      <c r="LW302" s="119"/>
      <c r="LX302" s="119"/>
      <c r="LY302" s="119"/>
      <c r="LZ302" s="119"/>
      <c r="MA302" s="119"/>
      <c r="MB302" s="119"/>
      <c r="MC302" s="119"/>
      <c r="MD302" s="119"/>
      <c r="ME302" s="119"/>
      <c r="MF302" s="119"/>
      <c r="MG302" s="119"/>
      <c r="MH302" s="119"/>
      <c r="MI302" s="119"/>
      <c r="MJ302" s="119"/>
      <c r="MK302" s="119"/>
      <c r="ML302" s="119"/>
      <c r="MM302" s="119"/>
      <c r="MN302" s="119"/>
      <c r="MO302" s="119"/>
      <c r="MP302" s="119"/>
      <c r="MQ302" s="119"/>
      <c r="MR302" s="119"/>
      <c r="MS302" s="119"/>
      <c r="MT302" s="119"/>
      <c r="MU302" s="119"/>
      <c r="MV302" s="119"/>
      <c r="MW302" s="119"/>
      <c r="MX302" s="119"/>
      <c r="MY302" s="119"/>
      <c r="MZ302" s="119"/>
      <c r="NA302" s="119"/>
      <c r="NB302" s="119"/>
      <c r="NC302" s="119"/>
      <c r="ND302" s="119"/>
      <c r="NE302" s="119"/>
      <c r="NF302" s="119"/>
      <c r="NG302" s="119"/>
      <c r="NH302" s="119"/>
      <c r="NI302" s="119"/>
      <c r="NJ302" s="119"/>
      <c r="NK302" s="119"/>
      <c r="NL302" s="119"/>
      <c r="NM302" s="119"/>
      <c r="NN302" s="119"/>
      <c r="NO302" s="119"/>
      <c r="NP302" s="119"/>
      <c r="NQ302" s="119"/>
      <c r="NR302" s="119"/>
      <c r="NS302" s="119"/>
      <c r="NT302" s="119"/>
      <c r="NU302" s="119"/>
      <c r="NV302" s="119"/>
      <c r="NW302" s="119"/>
      <c r="NX302" s="119"/>
    </row>
    <row r="303" spans="1:388" s="142" customFormat="1" ht="14.25" x14ac:dyDescent="0.2">
      <c r="A303" s="223" t="s">
        <v>105</v>
      </c>
      <c r="B303" s="27"/>
      <c r="C303" s="41"/>
      <c r="D303" s="41"/>
      <c r="E303" s="6">
        <f>E301+E291</f>
        <v>31568742.219999999</v>
      </c>
      <c r="F303" s="224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H303" s="119"/>
      <c r="BI303" s="119"/>
      <c r="BJ303" s="119"/>
      <c r="BK303" s="119"/>
      <c r="BL303" s="119"/>
      <c r="BM303" s="119"/>
      <c r="BN303" s="119"/>
      <c r="BO303" s="119"/>
      <c r="BP303" s="119"/>
      <c r="BQ303" s="119"/>
      <c r="BR303" s="119"/>
      <c r="BS303" s="119"/>
      <c r="BT303" s="119"/>
      <c r="BU303" s="119"/>
      <c r="BV303" s="119"/>
      <c r="BW303" s="119"/>
      <c r="BX303" s="119"/>
      <c r="BY303" s="119"/>
      <c r="BZ303" s="119"/>
      <c r="CA303" s="119"/>
      <c r="CB303" s="119"/>
      <c r="CC303" s="119"/>
      <c r="CD303" s="119"/>
      <c r="CE303" s="119"/>
      <c r="CF303" s="119"/>
      <c r="CG303" s="119"/>
      <c r="CH303" s="119"/>
      <c r="CI303" s="119"/>
      <c r="CJ303" s="119"/>
      <c r="CK303" s="119"/>
      <c r="CL303" s="119"/>
      <c r="CM303" s="119"/>
      <c r="CN303" s="119"/>
      <c r="CO303" s="119"/>
      <c r="CP303" s="119"/>
      <c r="CQ303" s="119"/>
      <c r="CR303" s="119"/>
      <c r="CS303" s="119"/>
      <c r="CT303" s="119"/>
      <c r="CU303" s="119"/>
      <c r="CV303" s="119"/>
      <c r="CW303" s="119"/>
      <c r="CX303" s="119"/>
      <c r="CY303" s="119"/>
      <c r="CZ303" s="119"/>
      <c r="DA303" s="119"/>
      <c r="DB303" s="119"/>
      <c r="DC303" s="119"/>
      <c r="DD303" s="119"/>
      <c r="DE303" s="119"/>
      <c r="DF303" s="119"/>
      <c r="DG303" s="119"/>
      <c r="DH303" s="119"/>
      <c r="DI303" s="119"/>
      <c r="DJ303" s="119"/>
      <c r="DK303" s="119"/>
      <c r="DL303" s="119"/>
      <c r="DM303" s="119"/>
      <c r="DN303" s="119"/>
      <c r="DO303" s="119"/>
      <c r="DP303" s="119"/>
      <c r="DQ303" s="119"/>
      <c r="DR303" s="119"/>
      <c r="DS303" s="119"/>
      <c r="DT303" s="119"/>
      <c r="DU303" s="119"/>
      <c r="DV303" s="119"/>
      <c r="DW303" s="119"/>
      <c r="DX303" s="119"/>
      <c r="DY303" s="119"/>
      <c r="DZ303" s="119"/>
      <c r="EA303" s="119"/>
      <c r="EB303" s="119"/>
      <c r="EC303" s="119"/>
      <c r="ED303" s="119"/>
      <c r="EE303" s="119"/>
      <c r="EF303" s="119"/>
      <c r="EG303" s="119"/>
      <c r="EH303" s="119"/>
      <c r="EI303" s="119"/>
      <c r="EJ303" s="119"/>
      <c r="EK303" s="119"/>
      <c r="EL303" s="119"/>
      <c r="EM303" s="119"/>
      <c r="EN303" s="119"/>
      <c r="EO303" s="119"/>
      <c r="EP303" s="119"/>
      <c r="EQ303" s="119"/>
      <c r="ER303" s="119"/>
      <c r="ES303" s="119"/>
      <c r="ET303" s="119"/>
      <c r="EU303" s="119"/>
      <c r="EV303" s="119"/>
      <c r="EW303" s="119"/>
      <c r="EX303" s="119"/>
      <c r="EY303" s="119"/>
      <c r="EZ303" s="119"/>
      <c r="FA303" s="119"/>
      <c r="FB303" s="119"/>
      <c r="FC303" s="119"/>
      <c r="FD303" s="119"/>
      <c r="FE303" s="119"/>
      <c r="FF303" s="119"/>
      <c r="FG303" s="119"/>
      <c r="FH303" s="119"/>
      <c r="FI303" s="119"/>
      <c r="FJ303" s="119"/>
      <c r="FK303" s="119"/>
      <c r="FL303" s="119"/>
      <c r="FM303" s="119"/>
      <c r="FN303" s="119"/>
      <c r="FO303" s="119"/>
      <c r="FP303" s="119"/>
      <c r="FQ303" s="119"/>
      <c r="FR303" s="119"/>
      <c r="FS303" s="119"/>
      <c r="FT303" s="119"/>
      <c r="FU303" s="119"/>
      <c r="FV303" s="119"/>
      <c r="FW303" s="119"/>
      <c r="FX303" s="119"/>
      <c r="FY303" s="119"/>
      <c r="FZ303" s="119"/>
      <c r="GA303" s="119"/>
      <c r="GB303" s="119"/>
      <c r="GC303" s="119"/>
      <c r="GD303" s="119"/>
      <c r="GE303" s="119"/>
      <c r="GF303" s="119"/>
      <c r="GG303" s="119"/>
      <c r="GH303" s="119"/>
      <c r="GI303" s="119"/>
      <c r="GJ303" s="119"/>
      <c r="GK303" s="119"/>
      <c r="GL303" s="119"/>
      <c r="GM303" s="119"/>
      <c r="GN303" s="119"/>
      <c r="GO303" s="119"/>
      <c r="GP303" s="119"/>
      <c r="GQ303" s="119"/>
      <c r="GR303" s="119"/>
      <c r="GS303" s="119"/>
      <c r="GT303" s="119"/>
      <c r="GU303" s="119"/>
      <c r="GV303" s="119"/>
      <c r="GW303" s="119"/>
      <c r="GX303" s="119"/>
      <c r="GY303" s="119"/>
      <c r="GZ303" s="119"/>
      <c r="HA303" s="119"/>
      <c r="HB303" s="119"/>
      <c r="HC303" s="119"/>
      <c r="HD303" s="119"/>
      <c r="HE303" s="119"/>
      <c r="HF303" s="119"/>
      <c r="HG303" s="119"/>
      <c r="HH303" s="119"/>
      <c r="HI303" s="119"/>
      <c r="HJ303" s="119"/>
      <c r="HK303" s="119"/>
      <c r="HL303" s="119"/>
      <c r="HM303" s="119"/>
      <c r="HN303" s="119"/>
      <c r="HO303" s="119"/>
      <c r="HP303" s="119"/>
      <c r="HQ303" s="119"/>
      <c r="HR303" s="119"/>
      <c r="HS303" s="119"/>
      <c r="HT303" s="119"/>
      <c r="HU303" s="119"/>
      <c r="HV303" s="119"/>
      <c r="HW303" s="119"/>
      <c r="HX303" s="119"/>
      <c r="HY303" s="119"/>
      <c r="HZ303" s="119"/>
      <c r="IA303" s="119"/>
      <c r="IB303" s="119"/>
      <c r="IC303" s="119"/>
      <c r="ID303" s="119"/>
      <c r="IE303" s="119"/>
      <c r="IF303" s="119"/>
      <c r="IG303" s="119"/>
      <c r="IH303" s="119"/>
      <c r="II303" s="119"/>
      <c r="IJ303" s="119"/>
      <c r="IK303" s="119"/>
      <c r="IL303" s="119"/>
      <c r="IM303" s="119"/>
      <c r="IN303" s="119"/>
      <c r="IO303" s="119"/>
      <c r="IP303" s="119"/>
      <c r="IQ303" s="119"/>
      <c r="IR303" s="119"/>
      <c r="IS303" s="119"/>
      <c r="IT303" s="119"/>
      <c r="IU303" s="119"/>
      <c r="IV303" s="119"/>
      <c r="IW303" s="119"/>
      <c r="IX303" s="119"/>
      <c r="IY303" s="119"/>
      <c r="IZ303" s="119"/>
      <c r="JA303" s="119"/>
      <c r="JB303" s="119"/>
      <c r="JC303" s="119"/>
      <c r="JD303" s="119"/>
      <c r="JE303" s="119"/>
      <c r="JF303" s="119"/>
      <c r="JG303" s="119"/>
      <c r="JH303" s="119"/>
      <c r="JI303" s="119"/>
      <c r="JJ303" s="119"/>
      <c r="JK303" s="119"/>
      <c r="JL303" s="119"/>
      <c r="JM303" s="119"/>
      <c r="JN303" s="119"/>
      <c r="JO303" s="119"/>
      <c r="JP303" s="119"/>
      <c r="JQ303" s="119"/>
      <c r="JR303" s="119"/>
      <c r="JS303" s="119"/>
      <c r="JT303" s="119"/>
      <c r="JU303" s="119"/>
      <c r="JV303" s="119"/>
      <c r="JW303" s="119"/>
      <c r="JX303" s="119"/>
      <c r="JY303" s="119"/>
      <c r="JZ303" s="119"/>
      <c r="KA303" s="119"/>
      <c r="KB303" s="119"/>
      <c r="KC303" s="119"/>
      <c r="KD303" s="119"/>
      <c r="KE303" s="119"/>
      <c r="KF303" s="119"/>
      <c r="KG303" s="119"/>
      <c r="KH303" s="119"/>
      <c r="KI303" s="119"/>
      <c r="KJ303" s="119"/>
      <c r="KK303" s="119"/>
      <c r="KL303" s="119"/>
      <c r="KM303" s="119"/>
      <c r="KN303" s="119"/>
      <c r="KO303" s="119"/>
      <c r="KP303" s="119"/>
      <c r="KQ303" s="119"/>
      <c r="KR303" s="119"/>
      <c r="KS303" s="119"/>
      <c r="KT303" s="119"/>
      <c r="KU303" s="119"/>
      <c r="KV303" s="119"/>
      <c r="KW303" s="119"/>
      <c r="KX303" s="119"/>
      <c r="KY303" s="119"/>
      <c r="KZ303" s="119"/>
      <c r="LA303" s="119"/>
      <c r="LB303" s="119"/>
      <c r="LC303" s="119"/>
      <c r="LD303" s="119"/>
      <c r="LE303" s="119"/>
      <c r="LF303" s="119"/>
      <c r="LG303" s="119"/>
      <c r="LH303" s="119"/>
      <c r="LI303" s="119"/>
      <c r="LJ303" s="119"/>
      <c r="LK303" s="119"/>
      <c r="LL303" s="119"/>
      <c r="LM303" s="119"/>
      <c r="LN303" s="119"/>
      <c r="LO303" s="119"/>
      <c r="LP303" s="119"/>
      <c r="LQ303" s="119"/>
      <c r="LR303" s="119"/>
      <c r="LS303" s="119"/>
      <c r="LT303" s="119"/>
      <c r="LU303" s="119"/>
      <c r="LV303" s="119"/>
      <c r="LW303" s="119"/>
      <c r="LX303" s="119"/>
      <c r="LY303" s="119"/>
      <c r="LZ303" s="119"/>
      <c r="MA303" s="119"/>
      <c r="MB303" s="119"/>
      <c r="MC303" s="119"/>
      <c r="MD303" s="119"/>
      <c r="ME303" s="119"/>
      <c r="MF303" s="119"/>
      <c r="MG303" s="119"/>
      <c r="MH303" s="119"/>
      <c r="MI303" s="119"/>
      <c r="MJ303" s="119"/>
      <c r="MK303" s="119"/>
      <c r="ML303" s="119"/>
      <c r="MM303" s="119"/>
      <c r="MN303" s="119"/>
      <c r="MO303" s="119"/>
      <c r="MP303" s="119"/>
      <c r="MQ303" s="119"/>
      <c r="MR303" s="119"/>
      <c r="MS303" s="119"/>
      <c r="MT303" s="119"/>
      <c r="MU303" s="119"/>
      <c r="MV303" s="119"/>
      <c r="MW303" s="119"/>
      <c r="MX303" s="119"/>
      <c r="MY303" s="119"/>
      <c r="MZ303" s="119"/>
      <c r="NA303" s="119"/>
      <c r="NB303" s="119"/>
      <c r="NC303" s="119"/>
      <c r="ND303" s="119"/>
      <c r="NE303" s="119"/>
      <c r="NF303" s="119"/>
      <c r="NG303" s="119"/>
      <c r="NH303" s="119"/>
      <c r="NI303" s="119"/>
      <c r="NJ303" s="119"/>
      <c r="NK303" s="119"/>
      <c r="NL303" s="119"/>
      <c r="NM303" s="119"/>
      <c r="NN303" s="119"/>
      <c r="NO303" s="119"/>
      <c r="NP303" s="119"/>
      <c r="NQ303" s="119"/>
      <c r="NR303" s="119"/>
      <c r="NS303" s="119"/>
      <c r="NT303" s="119"/>
      <c r="NU303" s="119"/>
      <c r="NV303" s="119"/>
      <c r="NW303" s="119"/>
      <c r="NX303" s="119"/>
    </row>
    <row r="304" spans="1:388" s="144" customFormat="1" x14ac:dyDescent="0.2">
      <c r="A304" s="228"/>
      <c r="B304" s="61"/>
      <c r="C304" s="39" t="s">
        <v>188</v>
      </c>
      <c r="D304" s="40"/>
      <c r="E304" s="26"/>
      <c r="F304" s="229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1"/>
      <c r="EY304" s="111"/>
      <c r="EZ304" s="111"/>
      <c r="FA304" s="111"/>
      <c r="FB304" s="111"/>
      <c r="FC304" s="111"/>
      <c r="FD304" s="111"/>
      <c r="FE304" s="111"/>
      <c r="FF304" s="111"/>
      <c r="FG304" s="111"/>
      <c r="FH304" s="111"/>
      <c r="FI304" s="111"/>
      <c r="FJ304" s="111"/>
      <c r="FK304" s="111"/>
      <c r="FL304" s="111"/>
      <c r="FM304" s="111"/>
      <c r="FN304" s="111"/>
      <c r="FO304" s="111"/>
      <c r="FP304" s="111"/>
      <c r="FQ304" s="111"/>
      <c r="FR304" s="111"/>
      <c r="FS304" s="111"/>
      <c r="FT304" s="111"/>
      <c r="FU304" s="111"/>
      <c r="FV304" s="111"/>
      <c r="FW304" s="111"/>
      <c r="FX304" s="111"/>
      <c r="FY304" s="111"/>
      <c r="FZ304" s="111"/>
      <c r="GA304" s="111"/>
      <c r="GB304" s="111"/>
      <c r="GC304" s="111"/>
      <c r="GD304" s="111"/>
      <c r="GE304" s="111"/>
      <c r="GF304" s="111"/>
      <c r="GG304" s="111"/>
      <c r="GH304" s="111"/>
      <c r="GI304" s="111"/>
      <c r="GJ304" s="111"/>
      <c r="GK304" s="111"/>
      <c r="GL304" s="111"/>
      <c r="GM304" s="111"/>
      <c r="GN304" s="111"/>
      <c r="GO304" s="111"/>
      <c r="GP304" s="111"/>
      <c r="GQ304" s="111"/>
      <c r="GR304" s="111"/>
      <c r="GS304" s="111"/>
      <c r="GT304" s="111"/>
      <c r="GU304" s="111"/>
      <c r="GV304" s="111"/>
      <c r="GW304" s="111"/>
      <c r="GX304" s="111"/>
      <c r="GY304" s="111"/>
      <c r="GZ304" s="111"/>
      <c r="HA304" s="111"/>
      <c r="HB304" s="111"/>
      <c r="HC304" s="111"/>
      <c r="HD304" s="111"/>
      <c r="HE304" s="111"/>
      <c r="HF304" s="111"/>
      <c r="HG304" s="111"/>
      <c r="HH304" s="111"/>
      <c r="HI304" s="111"/>
      <c r="HJ304" s="111"/>
      <c r="HK304" s="111"/>
      <c r="HL304" s="111"/>
      <c r="HM304" s="111"/>
      <c r="HN304" s="111"/>
      <c r="HO304" s="111"/>
      <c r="HP304" s="111"/>
      <c r="HQ304" s="111"/>
      <c r="HR304" s="111"/>
      <c r="HS304" s="111"/>
      <c r="HT304" s="111"/>
      <c r="HU304" s="111"/>
      <c r="HV304" s="111"/>
      <c r="HW304" s="111"/>
      <c r="HX304" s="111"/>
      <c r="HY304" s="111"/>
      <c r="HZ304" s="111"/>
      <c r="IA304" s="111"/>
      <c r="IB304" s="111"/>
      <c r="IC304" s="111"/>
      <c r="ID304" s="111"/>
      <c r="IE304" s="111"/>
      <c r="IF304" s="111"/>
      <c r="IG304" s="111"/>
      <c r="IH304" s="111"/>
      <c r="II304" s="111"/>
      <c r="IJ304" s="111"/>
      <c r="IK304" s="111"/>
      <c r="IL304" s="111"/>
      <c r="IM304" s="111"/>
      <c r="IN304" s="111"/>
      <c r="IO304" s="111"/>
      <c r="IP304" s="111"/>
      <c r="IQ304" s="111"/>
      <c r="IR304" s="111"/>
      <c r="IS304" s="111"/>
      <c r="IT304" s="111"/>
      <c r="IU304" s="111"/>
      <c r="IV304" s="111"/>
      <c r="IW304" s="111"/>
      <c r="IX304" s="111"/>
      <c r="IY304" s="111"/>
      <c r="IZ304" s="111"/>
      <c r="JA304" s="111"/>
      <c r="JB304" s="111"/>
      <c r="JC304" s="111"/>
      <c r="JD304" s="111"/>
      <c r="JE304" s="111"/>
      <c r="JF304" s="111"/>
      <c r="JG304" s="111"/>
      <c r="JH304" s="111"/>
      <c r="JI304" s="111"/>
      <c r="JJ304" s="111"/>
      <c r="JK304" s="111"/>
      <c r="JL304" s="111"/>
      <c r="JM304" s="111"/>
      <c r="JN304" s="111"/>
      <c r="JO304" s="111"/>
      <c r="JP304" s="111"/>
      <c r="JQ304" s="111"/>
      <c r="JR304" s="111"/>
      <c r="JS304" s="111"/>
      <c r="JT304" s="111"/>
      <c r="JU304" s="111"/>
      <c r="JV304" s="111"/>
      <c r="JW304" s="111"/>
      <c r="JX304" s="111"/>
      <c r="JY304" s="111"/>
      <c r="JZ304" s="111"/>
      <c r="KA304" s="111"/>
      <c r="KB304" s="111"/>
      <c r="KC304" s="111"/>
      <c r="KD304" s="111"/>
      <c r="KE304" s="111"/>
      <c r="KF304" s="111"/>
      <c r="KG304" s="111"/>
      <c r="KH304" s="111"/>
      <c r="KI304" s="111"/>
      <c r="KJ304" s="111"/>
      <c r="KK304" s="111"/>
      <c r="KL304" s="111"/>
      <c r="KM304" s="111"/>
      <c r="KN304" s="111"/>
      <c r="KO304" s="111"/>
      <c r="KP304" s="111"/>
      <c r="KQ304" s="111"/>
      <c r="KR304" s="111"/>
      <c r="KS304" s="111"/>
      <c r="KT304" s="111"/>
      <c r="KU304" s="111"/>
      <c r="KV304" s="111"/>
      <c r="KW304" s="111"/>
      <c r="KX304" s="111"/>
      <c r="KY304" s="111"/>
      <c r="KZ304" s="111"/>
      <c r="LA304" s="111"/>
      <c r="LB304" s="111"/>
      <c r="LC304" s="111"/>
      <c r="LD304" s="111"/>
      <c r="LE304" s="111"/>
      <c r="LF304" s="111"/>
      <c r="LG304" s="111"/>
      <c r="LH304" s="111"/>
      <c r="LI304" s="111"/>
      <c r="LJ304" s="111"/>
      <c r="LK304" s="111"/>
      <c r="LL304" s="111"/>
      <c r="LM304" s="111"/>
      <c r="LN304" s="111"/>
      <c r="LO304" s="111"/>
      <c r="LP304" s="111"/>
      <c r="LQ304" s="111"/>
      <c r="LR304" s="111"/>
      <c r="LS304" s="111"/>
      <c r="LT304" s="111"/>
      <c r="LU304" s="111"/>
      <c r="LV304" s="111"/>
      <c r="LW304" s="111"/>
      <c r="LX304" s="111"/>
      <c r="LY304" s="111"/>
      <c r="LZ304" s="111"/>
      <c r="MA304" s="111"/>
      <c r="MB304" s="111"/>
      <c r="MC304" s="111"/>
      <c r="MD304" s="111"/>
      <c r="ME304" s="111"/>
      <c r="MF304" s="111"/>
      <c r="MG304" s="111"/>
      <c r="MH304" s="111"/>
      <c r="MI304" s="111"/>
      <c r="MJ304" s="111"/>
      <c r="MK304" s="111"/>
      <c r="ML304" s="111"/>
      <c r="MM304" s="111"/>
      <c r="MN304" s="111"/>
      <c r="MO304" s="111"/>
      <c r="MP304" s="111"/>
      <c r="MQ304" s="111"/>
      <c r="MR304" s="111"/>
      <c r="MS304" s="111"/>
      <c r="MT304" s="111"/>
      <c r="MU304" s="111"/>
      <c r="MV304" s="111"/>
      <c r="MW304" s="111"/>
      <c r="MX304" s="111"/>
      <c r="MY304" s="111"/>
      <c r="MZ304" s="111"/>
      <c r="NA304" s="111"/>
      <c r="NB304" s="111"/>
      <c r="NC304" s="111"/>
      <c r="ND304" s="111"/>
      <c r="NE304" s="111"/>
      <c r="NF304" s="111"/>
      <c r="NG304" s="111"/>
      <c r="NH304" s="111"/>
      <c r="NI304" s="111"/>
      <c r="NJ304" s="111"/>
      <c r="NK304" s="111"/>
      <c r="NL304" s="111"/>
      <c r="NM304" s="111"/>
      <c r="NN304" s="111"/>
      <c r="NO304" s="111"/>
      <c r="NP304" s="111"/>
      <c r="NQ304" s="111"/>
      <c r="NR304" s="111"/>
      <c r="NS304" s="111"/>
      <c r="NT304" s="111"/>
      <c r="NU304" s="111"/>
      <c r="NV304" s="111"/>
      <c r="NW304" s="111"/>
      <c r="NX304" s="111"/>
    </row>
    <row r="305" spans="1:388" s="145" customFormat="1" ht="21" customHeight="1" x14ac:dyDescent="0.2">
      <c r="A305" s="230" t="s">
        <v>12</v>
      </c>
      <c r="B305" s="100" t="s">
        <v>18</v>
      </c>
      <c r="C305" s="4" t="s">
        <v>16</v>
      </c>
      <c r="D305" s="21">
        <v>10125000</v>
      </c>
      <c r="E305" s="60">
        <v>10125000</v>
      </c>
      <c r="F305" s="23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1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1"/>
      <c r="DD305" s="111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1"/>
      <c r="EY305" s="111"/>
      <c r="EZ305" s="111"/>
      <c r="FA305" s="111"/>
      <c r="FB305" s="111"/>
      <c r="FC305" s="111"/>
      <c r="FD305" s="111"/>
      <c r="FE305" s="111"/>
      <c r="FF305" s="111"/>
      <c r="FG305" s="111"/>
      <c r="FH305" s="111"/>
      <c r="FI305" s="111"/>
      <c r="FJ305" s="111"/>
      <c r="FK305" s="111"/>
      <c r="FL305" s="111"/>
      <c r="FM305" s="111"/>
      <c r="FN305" s="111"/>
      <c r="FO305" s="111"/>
      <c r="FP305" s="111"/>
      <c r="FQ305" s="111"/>
      <c r="FR305" s="111"/>
      <c r="FS305" s="111"/>
      <c r="FT305" s="111"/>
      <c r="FU305" s="111"/>
      <c r="FV305" s="111"/>
      <c r="FW305" s="111"/>
      <c r="FX305" s="111"/>
      <c r="FY305" s="111"/>
      <c r="FZ305" s="111"/>
      <c r="GA305" s="111"/>
      <c r="GB305" s="111"/>
      <c r="GC305" s="111"/>
      <c r="GD305" s="111"/>
      <c r="GE305" s="111"/>
      <c r="GF305" s="111"/>
      <c r="GG305" s="111"/>
      <c r="GH305" s="111"/>
      <c r="GI305" s="111"/>
      <c r="GJ305" s="111"/>
      <c r="GK305" s="111"/>
      <c r="GL305" s="111"/>
      <c r="GM305" s="111"/>
      <c r="GN305" s="111"/>
      <c r="GO305" s="111"/>
      <c r="GP305" s="111"/>
      <c r="GQ305" s="111"/>
      <c r="GR305" s="111"/>
      <c r="GS305" s="111"/>
      <c r="GT305" s="111"/>
      <c r="GU305" s="111"/>
      <c r="GV305" s="111"/>
      <c r="GW305" s="111"/>
      <c r="GX305" s="111"/>
      <c r="GY305" s="111"/>
      <c r="GZ305" s="111"/>
      <c r="HA305" s="111"/>
      <c r="HB305" s="111"/>
      <c r="HC305" s="111"/>
      <c r="HD305" s="111"/>
      <c r="HE305" s="111"/>
      <c r="HF305" s="111"/>
      <c r="HG305" s="111"/>
      <c r="HH305" s="111"/>
      <c r="HI305" s="111"/>
      <c r="HJ305" s="111"/>
      <c r="HK305" s="111"/>
      <c r="HL305" s="111"/>
      <c r="HM305" s="111"/>
      <c r="HN305" s="111"/>
      <c r="HO305" s="111"/>
      <c r="HP305" s="111"/>
      <c r="HQ305" s="111"/>
      <c r="HR305" s="111"/>
      <c r="HS305" s="111"/>
      <c r="HT305" s="111"/>
      <c r="HU305" s="111"/>
      <c r="HV305" s="111"/>
      <c r="HW305" s="111"/>
      <c r="HX305" s="111"/>
      <c r="HY305" s="111"/>
      <c r="HZ305" s="111"/>
      <c r="IA305" s="111"/>
      <c r="IB305" s="111"/>
      <c r="IC305" s="111"/>
      <c r="ID305" s="111"/>
      <c r="IE305" s="111"/>
      <c r="IF305" s="111"/>
      <c r="IG305" s="111"/>
      <c r="IH305" s="111"/>
      <c r="II305" s="111"/>
      <c r="IJ305" s="111"/>
      <c r="IK305" s="111"/>
      <c r="IL305" s="111"/>
      <c r="IM305" s="111"/>
      <c r="IN305" s="111"/>
      <c r="IO305" s="111"/>
      <c r="IP305" s="111"/>
      <c r="IQ305" s="111"/>
      <c r="IR305" s="111"/>
      <c r="IS305" s="111"/>
      <c r="IT305" s="111"/>
      <c r="IU305" s="111"/>
      <c r="IV305" s="111"/>
      <c r="IW305" s="111"/>
      <c r="IX305" s="111"/>
      <c r="IY305" s="111"/>
      <c r="IZ305" s="111"/>
      <c r="JA305" s="111"/>
      <c r="JB305" s="111"/>
      <c r="JC305" s="111"/>
      <c r="JD305" s="111"/>
      <c r="JE305" s="111"/>
      <c r="JF305" s="111"/>
      <c r="JG305" s="111"/>
      <c r="JH305" s="111"/>
      <c r="JI305" s="111"/>
      <c r="JJ305" s="111"/>
      <c r="JK305" s="111"/>
      <c r="JL305" s="111"/>
      <c r="JM305" s="111"/>
      <c r="JN305" s="111"/>
      <c r="JO305" s="111"/>
      <c r="JP305" s="111"/>
      <c r="JQ305" s="111"/>
      <c r="JR305" s="111"/>
      <c r="JS305" s="111"/>
      <c r="JT305" s="111"/>
      <c r="JU305" s="111"/>
      <c r="JV305" s="111"/>
      <c r="JW305" s="111"/>
      <c r="JX305" s="111"/>
      <c r="JY305" s="111"/>
      <c r="JZ305" s="111"/>
      <c r="KA305" s="111"/>
      <c r="KB305" s="111"/>
      <c r="KC305" s="111"/>
      <c r="KD305" s="111"/>
      <c r="KE305" s="111"/>
      <c r="KF305" s="111"/>
      <c r="KG305" s="111"/>
      <c r="KH305" s="111"/>
      <c r="KI305" s="111"/>
      <c r="KJ305" s="111"/>
      <c r="KK305" s="111"/>
      <c r="KL305" s="111"/>
      <c r="KM305" s="111"/>
      <c r="KN305" s="111"/>
      <c r="KO305" s="111"/>
      <c r="KP305" s="111"/>
      <c r="KQ305" s="111"/>
      <c r="KR305" s="111"/>
      <c r="KS305" s="111"/>
      <c r="KT305" s="111"/>
      <c r="KU305" s="111"/>
      <c r="KV305" s="111"/>
      <c r="KW305" s="111"/>
      <c r="KX305" s="111"/>
      <c r="KY305" s="111"/>
      <c r="KZ305" s="111"/>
      <c r="LA305" s="111"/>
      <c r="LB305" s="111"/>
      <c r="LC305" s="111"/>
      <c r="LD305" s="111"/>
      <c r="LE305" s="111"/>
      <c r="LF305" s="111"/>
      <c r="LG305" s="111"/>
      <c r="LH305" s="111"/>
      <c r="LI305" s="111"/>
      <c r="LJ305" s="111"/>
      <c r="LK305" s="111"/>
      <c r="LL305" s="111"/>
      <c r="LM305" s="111"/>
      <c r="LN305" s="111"/>
      <c r="LO305" s="111"/>
      <c r="LP305" s="111"/>
      <c r="LQ305" s="111"/>
      <c r="LR305" s="111"/>
      <c r="LS305" s="111"/>
      <c r="LT305" s="111"/>
      <c r="LU305" s="111"/>
      <c r="LV305" s="111"/>
      <c r="LW305" s="111"/>
      <c r="LX305" s="111"/>
      <c r="LY305" s="111"/>
      <c r="LZ305" s="111"/>
      <c r="MA305" s="111"/>
      <c r="MB305" s="111"/>
      <c r="MC305" s="111"/>
      <c r="MD305" s="111"/>
      <c r="ME305" s="111"/>
      <c r="MF305" s="111"/>
      <c r="MG305" s="111"/>
      <c r="MH305" s="111"/>
      <c r="MI305" s="111"/>
      <c r="MJ305" s="111"/>
      <c r="MK305" s="111"/>
      <c r="ML305" s="111"/>
      <c r="MM305" s="111"/>
      <c r="MN305" s="111"/>
      <c r="MO305" s="111"/>
      <c r="MP305" s="111"/>
      <c r="MQ305" s="111"/>
      <c r="MR305" s="111"/>
      <c r="MS305" s="111"/>
      <c r="MT305" s="111"/>
      <c r="MU305" s="111"/>
      <c r="MV305" s="111"/>
      <c r="MW305" s="111"/>
      <c r="MX305" s="111"/>
      <c r="MY305" s="111"/>
      <c r="MZ305" s="111"/>
      <c r="NA305" s="111"/>
      <c r="NB305" s="111"/>
      <c r="NC305" s="111"/>
      <c r="ND305" s="111"/>
      <c r="NE305" s="111"/>
      <c r="NF305" s="111"/>
      <c r="NG305" s="111"/>
      <c r="NH305" s="111"/>
      <c r="NI305" s="111"/>
      <c r="NJ305" s="111"/>
      <c r="NK305" s="111"/>
      <c r="NL305" s="111"/>
      <c r="NM305" s="111"/>
      <c r="NN305" s="111"/>
      <c r="NO305" s="111"/>
      <c r="NP305" s="111"/>
      <c r="NQ305" s="111"/>
      <c r="NR305" s="111"/>
      <c r="NS305" s="111"/>
      <c r="NT305" s="111"/>
      <c r="NU305" s="111"/>
      <c r="NV305" s="111"/>
      <c r="NW305" s="111"/>
      <c r="NX305" s="111"/>
    </row>
    <row r="306" spans="1:388" s="145" customFormat="1" ht="25.5" customHeight="1" x14ac:dyDescent="0.2">
      <c r="A306" s="189" t="s">
        <v>12</v>
      </c>
      <c r="B306" s="4" t="s">
        <v>18</v>
      </c>
      <c r="C306" s="4" t="s">
        <v>19</v>
      </c>
      <c r="D306" s="21"/>
      <c r="E306" s="60">
        <v>5229348.25</v>
      </c>
      <c r="F306" s="232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1"/>
      <c r="EY306" s="111"/>
      <c r="EZ306" s="111"/>
      <c r="FA306" s="111"/>
      <c r="FB306" s="111"/>
      <c r="FC306" s="111"/>
      <c r="FD306" s="111"/>
      <c r="FE306" s="111"/>
      <c r="FF306" s="111"/>
      <c r="FG306" s="111"/>
      <c r="FH306" s="111"/>
      <c r="FI306" s="111"/>
      <c r="FJ306" s="111"/>
      <c r="FK306" s="111"/>
      <c r="FL306" s="111"/>
      <c r="FM306" s="111"/>
      <c r="FN306" s="111"/>
      <c r="FO306" s="111"/>
      <c r="FP306" s="111"/>
      <c r="FQ306" s="111"/>
      <c r="FR306" s="111"/>
      <c r="FS306" s="111"/>
      <c r="FT306" s="111"/>
      <c r="FU306" s="111"/>
      <c r="FV306" s="111"/>
      <c r="FW306" s="111"/>
      <c r="FX306" s="111"/>
      <c r="FY306" s="111"/>
      <c r="FZ306" s="111"/>
      <c r="GA306" s="111"/>
      <c r="GB306" s="111"/>
      <c r="GC306" s="111"/>
      <c r="GD306" s="111"/>
      <c r="GE306" s="111"/>
      <c r="GF306" s="111"/>
      <c r="GG306" s="111"/>
      <c r="GH306" s="111"/>
      <c r="GI306" s="111"/>
      <c r="GJ306" s="111"/>
      <c r="GK306" s="111"/>
      <c r="GL306" s="111"/>
      <c r="GM306" s="111"/>
      <c r="GN306" s="111"/>
      <c r="GO306" s="111"/>
      <c r="GP306" s="111"/>
      <c r="GQ306" s="111"/>
      <c r="GR306" s="111"/>
      <c r="GS306" s="111"/>
      <c r="GT306" s="111"/>
      <c r="GU306" s="111"/>
      <c r="GV306" s="111"/>
      <c r="GW306" s="111"/>
      <c r="GX306" s="111"/>
      <c r="GY306" s="111"/>
      <c r="GZ306" s="111"/>
      <c r="HA306" s="111"/>
      <c r="HB306" s="111"/>
      <c r="HC306" s="111"/>
      <c r="HD306" s="111"/>
      <c r="HE306" s="111"/>
      <c r="HF306" s="111"/>
      <c r="HG306" s="111"/>
      <c r="HH306" s="111"/>
      <c r="HI306" s="111"/>
      <c r="HJ306" s="111"/>
      <c r="HK306" s="111"/>
      <c r="HL306" s="111"/>
      <c r="HM306" s="111"/>
      <c r="HN306" s="111"/>
      <c r="HO306" s="111"/>
      <c r="HP306" s="111"/>
      <c r="HQ306" s="111"/>
      <c r="HR306" s="111"/>
      <c r="HS306" s="111"/>
      <c r="HT306" s="111"/>
      <c r="HU306" s="111"/>
      <c r="HV306" s="111"/>
      <c r="HW306" s="111"/>
      <c r="HX306" s="111"/>
      <c r="HY306" s="111"/>
      <c r="HZ306" s="111"/>
      <c r="IA306" s="111"/>
      <c r="IB306" s="111"/>
      <c r="IC306" s="111"/>
      <c r="ID306" s="111"/>
      <c r="IE306" s="111"/>
      <c r="IF306" s="111"/>
      <c r="IG306" s="111"/>
      <c r="IH306" s="111"/>
      <c r="II306" s="111"/>
      <c r="IJ306" s="111"/>
      <c r="IK306" s="111"/>
      <c r="IL306" s="111"/>
      <c r="IM306" s="111"/>
      <c r="IN306" s="111"/>
      <c r="IO306" s="111"/>
      <c r="IP306" s="111"/>
      <c r="IQ306" s="111"/>
      <c r="IR306" s="111"/>
      <c r="IS306" s="111"/>
      <c r="IT306" s="111"/>
      <c r="IU306" s="111"/>
      <c r="IV306" s="111"/>
      <c r="IW306" s="111"/>
      <c r="IX306" s="111"/>
      <c r="IY306" s="111"/>
      <c r="IZ306" s="111"/>
      <c r="JA306" s="111"/>
      <c r="JB306" s="111"/>
      <c r="JC306" s="111"/>
      <c r="JD306" s="111"/>
      <c r="JE306" s="111"/>
      <c r="JF306" s="111"/>
      <c r="JG306" s="111"/>
      <c r="JH306" s="111"/>
      <c r="JI306" s="111"/>
      <c r="JJ306" s="111"/>
      <c r="JK306" s="111"/>
      <c r="JL306" s="111"/>
      <c r="JM306" s="111"/>
      <c r="JN306" s="111"/>
      <c r="JO306" s="111"/>
      <c r="JP306" s="111"/>
      <c r="JQ306" s="111"/>
      <c r="JR306" s="111"/>
      <c r="JS306" s="111"/>
      <c r="JT306" s="111"/>
      <c r="JU306" s="111"/>
      <c r="JV306" s="111"/>
      <c r="JW306" s="111"/>
      <c r="JX306" s="111"/>
      <c r="JY306" s="111"/>
      <c r="JZ306" s="111"/>
      <c r="KA306" s="111"/>
      <c r="KB306" s="111"/>
      <c r="KC306" s="111"/>
      <c r="KD306" s="111"/>
      <c r="KE306" s="111"/>
      <c r="KF306" s="111"/>
      <c r="KG306" s="111"/>
      <c r="KH306" s="111"/>
      <c r="KI306" s="111"/>
      <c r="KJ306" s="111"/>
      <c r="KK306" s="111"/>
      <c r="KL306" s="111"/>
      <c r="KM306" s="111"/>
      <c r="KN306" s="111"/>
      <c r="KO306" s="111"/>
      <c r="KP306" s="111"/>
      <c r="KQ306" s="111"/>
      <c r="KR306" s="111"/>
      <c r="KS306" s="111"/>
      <c r="KT306" s="111"/>
      <c r="KU306" s="111"/>
      <c r="KV306" s="111"/>
      <c r="KW306" s="111"/>
      <c r="KX306" s="111"/>
      <c r="KY306" s="111"/>
      <c r="KZ306" s="111"/>
      <c r="LA306" s="111"/>
      <c r="LB306" s="111"/>
      <c r="LC306" s="111"/>
      <c r="LD306" s="111"/>
      <c r="LE306" s="111"/>
      <c r="LF306" s="111"/>
      <c r="LG306" s="111"/>
      <c r="LH306" s="111"/>
      <c r="LI306" s="111"/>
      <c r="LJ306" s="111"/>
      <c r="LK306" s="111"/>
      <c r="LL306" s="111"/>
      <c r="LM306" s="111"/>
      <c r="LN306" s="111"/>
      <c r="LO306" s="111"/>
      <c r="LP306" s="111"/>
      <c r="LQ306" s="111"/>
      <c r="LR306" s="111"/>
      <c r="LS306" s="111"/>
      <c r="LT306" s="111"/>
      <c r="LU306" s="111"/>
      <c r="LV306" s="111"/>
      <c r="LW306" s="111"/>
      <c r="LX306" s="111"/>
      <c r="LY306" s="111"/>
      <c r="LZ306" s="111"/>
      <c r="MA306" s="111"/>
      <c r="MB306" s="111"/>
      <c r="MC306" s="111"/>
      <c r="MD306" s="111"/>
      <c r="ME306" s="111"/>
      <c r="MF306" s="111"/>
      <c r="MG306" s="111"/>
      <c r="MH306" s="111"/>
      <c r="MI306" s="111"/>
      <c r="MJ306" s="111"/>
      <c r="MK306" s="111"/>
      <c r="ML306" s="111"/>
      <c r="MM306" s="111"/>
      <c r="MN306" s="111"/>
      <c r="MO306" s="111"/>
      <c r="MP306" s="111"/>
      <c r="MQ306" s="111"/>
      <c r="MR306" s="111"/>
      <c r="MS306" s="111"/>
      <c r="MT306" s="111"/>
      <c r="MU306" s="111"/>
      <c r="MV306" s="111"/>
      <c r="MW306" s="111"/>
      <c r="MX306" s="111"/>
      <c r="MY306" s="111"/>
      <c r="MZ306" s="111"/>
      <c r="NA306" s="111"/>
      <c r="NB306" s="111"/>
      <c r="NC306" s="111"/>
      <c r="ND306" s="111"/>
      <c r="NE306" s="111"/>
      <c r="NF306" s="111"/>
      <c r="NG306" s="111"/>
      <c r="NH306" s="111"/>
      <c r="NI306" s="111"/>
      <c r="NJ306" s="111"/>
      <c r="NK306" s="111"/>
      <c r="NL306" s="111"/>
      <c r="NM306" s="111"/>
      <c r="NN306" s="111"/>
      <c r="NO306" s="111"/>
      <c r="NP306" s="111"/>
      <c r="NQ306" s="111"/>
      <c r="NR306" s="111"/>
      <c r="NS306" s="111"/>
      <c r="NT306" s="111"/>
      <c r="NU306" s="111"/>
      <c r="NV306" s="111"/>
      <c r="NW306" s="111"/>
      <c r="NX306" s="111"/>
    </row>
    <row r="307" spans="1:388" s="143" customFormat="1" ht="25.5" customHeight="1" x14ac:dyDescent="0.2">
      <c r="A307" s="230" t="s">
        <v>12</v>
      </c>
      <c r="B307" s="4" t="s">
        <v>18</v>
      </c>
      <c r="C307" s="106" t="s">
        <v>82</v>
      </c>
      <c r="D307" s="42"/>
      <c r="E307" s="60">
        <v>11958825</v>
      </c>
      <c r="F307" s="23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11"/>
      <c r="BC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V307" s="111"/>
      <c r="BW307" s="111"/>
      <c r="BX307" s="111"/>
      <c r="BY307" s="111"/>
      <c r="BZ307" s="111"/>
      <c r="CA307" s="111"/>
      <c r="CB307" s="111"/>
      <c r="CC307" s="111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1"/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1"/>
      <c r="CY307" s="111"/>
      <c r="CZ307" s="111"/>
      <c r="DA307" s="111"/>
      <c r="DB307" s="111"/>
      <c r="DC307" s="111"/>
      <c r="DD307" s="111"/>
      <c r="DE307" s="111"/>
      <c r="DF307" s="111"/>
      <c r="DG307" s="111"/>
      <c r="DH307" s="111"/>
      <c r="DI307" s="111"/>
      <c r="DJ307" s="111"/>
      <c r="DK307" s="111"/>
      <c r="DL307" s="111"/>
      <c r="DM307" s="111"/>
      <c r="DN307" s="111"/>
      <c r="DO307" s="111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1"/>
      <c r="EY307" s="111"/>
      <c r="EZ307" s="111"/>
      <c r="FA307" s="111"/>
      <c r="FB307" s="111"/>
      <c r="FC307" s="111"/>
      <c r="FD307" s="111"/>
      <c r="FE307" s="111"/>
      <c r="FF307" s="111"/>
      <c r="FG307" s="111"/>
      <c r="FH307" s="111"/>
      <c r="FI307" s="111"/>
      <c r="FJ307" s="111"/>
      <c r="FK307" s="111"/>
      <c r="FL307" s="111"/>
      <c r="FM307" s="111"/>
      <c r="FN307" s="111"/>
      <c r="FO307" s="111"/>
      <c r="FP307" s="111"/>
      <c r="FQ307" s="111"/>
      <c r="FR307" s="111"/>
      <c r="FS307" s="111"/>
      <c r="FT307" s="111"/>
      <c r="FU307" s="111"/>
      <c r="FV307" s="111"/>
      <c r="FW307" s="111"/>
      <c r="FX307" s="111"/>
      <c r="FY307" s="111"/>
      <c r="FZ307" s="111"/>
      <c r="GA307" s="111"/>
      <c r="GB307" s="111"/>
      <c r="GC307" s="111"/>
      <c r="GD307" s="111"/>
      <c r="GE307" s="111"/>
      <c r="GF307" s="111"/>
      <c r="GG307" s="111"/>
      <c r="GH307" s="111"/>
      <c r="GI307" s="111"/>
      <c r="GJ307" s="111"/>
      <c r="GK307" s="111"/>
      <c r="GL307" s="111"/>
      <c r="GM307" s="111"/>
      <c r="GN307" s="111"/>
      <c r="GO307" s="111"/>
      <c r="GP307" s="111"/>
      <c r="GQ307" s="111"/>
      <c r="GR307" s="111"/>
      <c r="GS307" s="111"/>
      <c r="GT307" s="111"/>
      <c r="GU307" s="111"/>
      <c r="GV307" s="111"/>
      <c r="GW307" s="111"/>
      <c r="GX307" s="111"/>
      <c r="GY307" s="111"/>
      <c r="GZ307" s="111"/>
      <c r="HA307" s="111"/>
      <c r="HB307" s="111"/>
      <c r="HC307" s="111"/>
      <c r="HD307" s="111"/>
      <c r="HE307" s="111"/>
      <c r="HF307" s="111"/>
      <c r="HG307" s="111"/>
      <c r="HH307" s="111"/>
      <c r="HI307" s="111"/>
      <c r="HJ307" s="111"/>
      <c r="HK307" s="111"/>
      <c r="HL307" s="111"/>
      <c r="HM307" s="111"/>
      <c r="HN307" s="111"/>
      <c r="HO307" s="111"/>
      <c r="HP307" s="111"/>
      <c r="HQ307" s="111"/>
      <c r="HR307" s="111"/>
      <c r="HS307" s="111"/>
      <c r="HT307" s="111"/>
      <c r="HU307" s="111"/>
      <c r="HV307" s="111"/>
      <c r="HW307" s="111"/>
      <c r="HX307" s="111"/>
      <c r="HY307" s="111"/>
      <c r="HZ307" s="111"/>
      <c r="IA307" s="111"/>
      <c r="IB307" s="111"/>
      <c r="IC307" s="111"/>
      <c r="ID307" s="111"/>
      <c r="IE307" s="111"/>
      <c r="IF307" s="111"/>
      <c r="IG307" s="111"/>
      <c r="IH307" s="111"/>
      <c r="II307" s="111"/>
      <c r="IJ307" s="111"/>
      <c r="IK307" s="111"/>
      <c r="IL307" s="111"/>
      <c r="IM307" s="111"/>
      <c r="IN307" s="111"/>
      <c r="IO307" s="111"/>
      <c r="IP307" s="111"/>
      <c r="IQ307" s="111"/>
      <c r="IR307" s="111"/>
      <c r="IS307" s="111"/>
      <c r="IT307" s="111"/>
      <c r="IU307" s="111"/>
      <c r="IV307" s="111"/>
      <c r="IW307" s="111"/>
      <c r="IX307" s="111"/>
      <c r="IY307" s="111"/>
      <c r="IZ307" s="111"/>
      <c r="JA307" s="111"/>
      <c r="JB307" s="111"/>
      <c r="JC307" s="111"/>
      <c r="JD307" s="111"/>
      <c r="JE307" s="111"/>
      <c r="JF307" s="111"/>
      <c r="JG307" s="111"/>
      <c r="JH307" s="111"/>
      <c r="JI307" s="111"/>
      <c r="JJ307" s="111"/>
      <c r="JK307" s="111"/>
      <c r="JL307" s="111"/>
      <c r="JM307" s="111"/>
      <c r="JN307" s="111"/>
      <c r="JO307" s="111"/>
      <c r="JP307" s="111"/>
      <c r="JQ307" s="111"/>
      <c r="JR307" s="111"/>
      <c r="JS307" s="111"/>
      <c r="JT307" s="111"/>
      <c r="JU307" s="111"/>
      <c r="JV307" s="111"/>
      <c r="JW307" s="111"/>
      <c r="JX307" s="111"/>
      <c r="JY307" s="111"/>
      <c r="JZ307" s="111"/>
      <c r="KA307" s="111"/>
      <c r="KB307" s="111"/>
      <c r="KC307" s="111"/>
      <c r="KD307" s="111"/>
      <c r="KE307" s="111"/>
      <c r="KF307" s="111"/>
      <c r="KG307" s="111"/>
      <c r="KH307" s="111"/>
      <c r="KI307" s="111"/>
      <c r="KJ307" s="111"/>
      <c r="KK307" s="111"/>
      <c r="KL307" s="111"/>
      <c r="KM307" s="111"/>
      <c r="KN307" s="111"/>
      <c r="KO307" s="111"/>
      <c r="KP307" s="111"/>
      <c r="KQ307" s="111"/>
      <c r="KR307" s="111"/>
      <c r="KS307" s="111"/>
      <c r="KT307" s="111"/>
      <c r="KU307" s="111"/>
      <c r="KV307" s="111"/>
      <c r="KW307" s="111"/>
      <c r="KX307" s="111"/>
      <c r="KY307" s="111"/>
      <c r="KZ307" s="111"/>
      <c r="LA307" s="111"/>
      <c r="LB307" s="111"/>
      <c r="LC307" s="111"/>
      <c r="LD307" s="111"/>
      <c r="LE307" s="111"/>
      <c r="LF307" s="111"/>
      <c r="LG307" s="111"/>
      <c r="LH307" s="111"/>
      <c r="LI307" s="111"/>
      <c r="LJ307" s="111"/>
      <c r="LK307" s="111"/>
      <c r="LL307" s="111"/>
      <c r="LM307" s="111"/>
      <c r="LN307" s="111"/>
      <c r="LO307" s="111"/>
      <c r="LP307" s="111"/>
      <c r="LQ307" s="111"/>
      <c r="LR307" s="111"/>
      <c r="LS307" s="111"/>
      <c r="LT307" s="111"/>
      <c r="LU307" s="111"/>
      <c r="LV307" s="111"/>
      <c r="LW307" s="111"/>
      <c r="LX307" s="111"/>
      <c r="LY307" s="111"/>
      <c r="LZ307" s="111"/>
      <c r="MA307" s="111"/>
      <c r="MB307" s="111"/>
      <c r="MC307" s="111"/>
      <c r="MD307" s="111"/>
      <c r="ME307" s="111"/>
      <c r="MF307" s="111"/>
      <c r="MG307" s="111"/>
      <c r="MH307" s="111"/>
      <c r="MI307" s="111"/>
      <c r="MJ307" s="111"/>
      <c r="MK307" s="111"/>
      <c r="ML307" s="111"/>
      <c r="MM307" s="111"/>
      <c r="MN307" s="111"/>
      <c r="MO307" s="111"/>
      <c r="MP307" s="111"/>
      <c r="MQ307" s="111"/>
      <c r="MR307" s="111"/>
      <c r="MS307" s="111"/>
      <c r="MT307" s="111"/>
      <c r="MU307" s="111"/>
      <c r="MV307" s="111"/>
      <c r="MW307" s="111"/>
      <c r="MX307" s="111"/>
      <c r="MY307" s="111"/>
      <c r="MZ307" s="111"/>
      <c r="NA307" s="111"/>
      <c r="NB307" s="111"/>
      <c r="NC307" s="111"/>
      <c r="ND307" s="111"/>
      <c r="NE307" s="111"/>
      <c r="NF307" s="111"/>
      <c r="NG307" s="111"/>
      <c r="NH307" s="111"/>
      <c r="NI307" s="111"/>
      <c r="NJ307" s="111"/>
      <c r="NK307" s="111"/>
      <c r="NL307" s="111"/>
      <c r="NM307" s="111"/>
      <c r="NN307" s="111"/>
      <c r="NO307" s="111"/>
      <c r="NP307" s="111"/>
      <c r="NQ307" s="111"/>
      <c r="NR307" s="111"/>
      <c r="NS307" s="111"/>
      <c r="NT307" s="111"/>
      <c r="NU307" s="111"/>
      <c r="NV307" s="111"/>
      <c r="NW307" s="111"/>
      <c r="NX307" s="111"/>
    </row>
    <row r="308" spans="1:388" s="142" customFormat="1" ht="25.5" customHeight="1" x14ac:dyDescent="0.2">
      <c r="A308" s="219" t="s">
        <v>59</v>
      </c>
      <c r="B308" s="29"/>
      <c r="C308" s="101"/>
      <c r="D308" s="102"/>
      <c r="E308" s="28">
        <f>SUM(E305:E307)</f>
        <v>27313173.25</v>
      </c>
      <c r="F308" s="233">
        <f>SUM(F305:F307)</f>
        <v>0</v>
      </c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146"/>
      <c r="CE308" s="146"/>
      <c r="CF308" s="146"/>
      <c r="CG308" s="146"/>
      <c r="CH308" s="146"/>
      <c r="CI308" s="146"/>
      <c r="CJ308" s="146"/>
      <c r="CK308" s="146"/>
      <c r="CL308" s="146"/>
      <c r="CM308" s="146"/>
      <c r="CN308" s="146"/>
      <c r="CO308" s="146"/>
      <c r="CP308" s="146"/>
      <c r="CQ308" s="146"/>
      <c r="CR308" s="146"/>
      <c r="CS308" s="146"/>
      <c r="CT308" s="146"/>
      <c r="CU308" s="146"/>
      <c r="CV308" s="146"/>
      <c r="CW308" s="146"/>
      <c r="CX308" s="146"/>
      <c r="CY308" s="146"/>
      <c r="CZ308" s="146"/>
      <c r="DA308" s="146"/>
      <c r="DB308" s="146"/>
      <c r="DC308" s="146"/>
      <c r="DD308" s="146"/>
      <c r="DE308" s="146"/>
      <c r="DF308" s="146"/>
      <c r="DG308" s="146"/>
      <c r="DH308" s="146"/>
      <c r="DI308" s="146"/>
      <c r="DJ308" s="146"/>
      <c r="DK308" s="146"/>
      <c r="DL308" s="146"/>
      <c r="DM308" s="146"/>
      <c r="DN308" s="146"/>
      <c r="DO308" s="146"/>
      <c r="DP308" s="146"/>
      <c r="DQ308" s="146"/>
      <c r="DR308" s="146"/>
      <c r="DS308" s="146"/>
      <c r="DT308" s="146"/>
      <c r="DU308" s="146"/>
      <c r="DV308" s="146"/>
      <c r="DW308" s="146"/>
      <c r="DX308" s="146"/>
      <c r="DY308" s="146"/>
      <c r="DZ308" s="146"/>
      <c r="EA308" s="146"/>
      <c r="EB308" s="146"/>
      <c r="EC308" s="146"/>
      <c r="ED308" s="146"/>
      <c r="EE308" s="146"/>
      <c r="EF308" s="146"/>
      <c r="EG308" s="146"/>
      <c r="EH308" s="146"/>
      <c r="EI308" s="146"/>
      <c r="EJ308" s="146"/>
      <c r="EK308" s="146"/>
      <c r="EL308" s="146"/>
      <c r="EM308" s="146"/>
      <c r="EN308" s="146"/>
      <c r="EO308" s="146"/>
      <c r="EP308" s="146"/>
      <c r="EQ308" s="146"/>
      <c r="ER308" s="146"/>
      <c r="ES308" s="146"/>
      <c r="ET308" s="146"/>
      <c r="EU308" s="146"/>
      <c r="EV308" s="146"/>
      <c r="EW308" s="146"/>
      <c r="EX308" s="146"/>
      <c r="EY308" s="146"/>
      <c r="EZ308" s="146"/>
      <c r="FA308" s="146"/>
      <c r="FB308" s="146"/>
      <c r="FC308" s="146"/>
      <c r="FD308" s="146"/>
      <c r="FE308" s="146"/>
      <c r="FF308" s="146"/>
      <c r="FG308" s="146"/>
      <c r="FH308" s="146"/>
      <c r="FI308" s="146"/>
      <c r="FJ308" s="146"/>
      <c r="FK308" s="146"/>
      <c r="FL308" s="146"/>
    </row>
    <row r="309" spans="1:388" s="148" customFormat="1" ht="25.5" customHeight="1" x14ac:dyDescent="0.2">
      <c r="A309" s="260"/>
      <c r="B309" s="261" t="s">
        <v>20</v>
      </c>
      <c r="C309" s="261" t="s">
        <v>167</v>
      </c>
      <c r="D309" s="262"/>
      <c r="E309" s="263">
        <v>2804577.08</v>
      </c>
      <c r="F309" s="234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7"/>
      <c r="CB309" s="147"/>
      <c r="CC309" s="147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  <c r="EQ309" s="147"/>
      <c r="ER309" s="147"/>
      <c r="ES309" s="147"/>
      <c r="ET309" s="147"/>
      <c r="EU309" s="147"/>
      <c r="EV309" s="147"/>
      <c r="EW309" s="147"/>
      <c r="EX309" s="147"/>
      <c r="EY309" s="147"/>
      <c r="EZ309" s="147"/>
      <c r="FA309" s="147"/>
      <c r="FB309" s="147"/>
      <c r="FC309" s="147"/>
      <c r="FD309" s="147"/>
      <c r="FE309" s="147"/>
      <c r="FF309" s="147"/>
      <c r="FG309" s="147"/>
      <c r="FH309" s="147"/>
      <c r="FI309" s="147"/>
      <c r="FJ309" s="147"/>
      <c r="FK309" s="147"/>
      <c r="FL309" s="147"/>
    </row>
    <row r="310" spans="1:388" s="142" customFormat="1" ht="25.5" customHeight="1" x14ac:dyDescent="0.2">
      <c r="A310" s="235" t="s">
        <v>58</v>
      </c>
      <c r="B310" s="24"/>
      <c r="C310" s="43"/>
      <c r="D310" s="43"/>
      <c r="E310" s="25">
        <f>E308+E303+E309+E231</f>
        <v>137469477.43000001</v>
      </c>
      <c r="F310" s="23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/>
      <c r="CO310" s="146"/>
      <c r="CP310" s="146"/>
      <c r="CQ310" s="146"/>
      <c r="CR310" s="146"/>
      <c r="CS310" s="146"/>
      <c r="CT310" s="146"/>
      <c r="CU310" s="146"/>
      <c r="CV310" s="146"/>
      <c r="CW310" s="146"/>
      <c r="CX310" s="146"/>
      <c r="CY310" s="146"/>
      <c r="CZ310" s="146"/>
      <c r="DA310" s="146"/>
      <c r="DB310" s="146"/>
      <c r="DC310" s="146"/>
      <c r="DD310" s="146"/>
      <c r="DE310" s="146"/>
      <c r="DF310" s="146"/>
      <c r="DG310" s="146"/>
      <c r="DH310" s="146"/>
      <c r="DI310" s="146"/>
      <c r="DJ310" s="146"/>
      <c r="DK310" s="146"/>
      <c r="DL310" s="146"/>
      <c r="DM310" s="146"/>
      <c r="DN310" s="146"/>
      <c r="DO310" s="146"/>
      <c r="DP310" s="146"/>
      <c r="DQ310" s="146"/>
      <c r="DR310" s="146"/>
      <c r="DS310" s="146"/>
      <c r="DT310" s="146"/>
      <c r="DU310" s="146"/>
      <c r="DV310" s="146"/>
      <c r="DW310" s="146"/>
      <c r="DX310" s="146"/>
      <c r="DY310" s="146"/>
      <c r="DZ310" s="146"/>
      <c r="EA310" s="146"/>
      <c r="EB310" s="146"/>
      <c r="EC310" s="146"/>
      <c r="ED310" s="146"/>
      <c r="EE310" s="146"/>
      <c r="EF310" s="146"/>
      <c r="EG310" s="146"/>
      <c r="EH310" s="146"/>
      <c r="EI310" s="146"/>
      <c r="EJ310" s="146"/>
      <c r="EK310" s="146"/>
      <c r="EL310" s="146"/>
      <c r="EM310" s="146"/>
      <c r="EN310" s="146"/>
      <c r="EO310" s="146"/>
      <c r="EP310" s="146"/>
      <c r="EQ310" s="146"/>
      <c r="ER310" s="146"/>
      <c r="ES310" s="146"/>
      <c r="ET310" s="146"/>
      <c r="EU310" s="146"/>
      <c r="EV310" s="146"/>
      <c r="EW310" s="146"/>
      <c r="EX310" s="146"/>
      <c r="EY310" s="146"/>
      <c r="EZ310" s="146"/>
      <c r="FA310" s="146"/>
      <c r="FB310" s="146"/>
      <c r="FC310" s="146"/>
      <c r="FD310" s="146"/>
      <c r="FE310" s="146"/>
      <c r="FF310" s="146"/>
      <c r="FG310" s="146"/>
      <c r="FH310" s="146"/>
      <c r="FI310" s="146"/>
      <c r="FJ310" s="146"/>
      <c r="FK310" s="146"/>
      <c r="FL310" s="146"/>
    </row>
    <row r="311" spans="1:388" s="150" customFormat="1" ht="25.5" customHeight="1" x14ac:dyDescent="0.2">
      <c r="A311" s="14"/>
      <c r="B311" s="14"/>
      <c r="C311" s="44"/>
      <c r="D311" s="44"/>
      <c r="E311" s="16"/>
      <c r="F311" s="237"/>
      <c r="G311" s="146"/>
      <c r="H311" s="146"/>
      <c r="I311" s="146"/>
      <c r="J311" s="146"/>
      <c r="K311" s="146"/>
      <c r="L311" s="149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/>
      <c r="CO311" s="146"/>
      <c r="CP311" s="146"/>
      <c r="CQ311" s="146"/>
      <c r="CR311" s="146"/>
      <c r="CS311" s="146"/>
      <c r="CT311" s="146"/>
      <c r="CU311" s="146"/>
      <c r="CV311" s="146"/>
      <c r="CW311" s="146"/>
      <c r="CX311" s="146"/>
      <c r="CY311" s="146"/>
      <c r="CZ311" s="146"/>
      <c r="DA311" s="146"/>
      <c r="DB311" s="146"/>
      <c r="DC311" s="146"/>
      <c r="DD311" s="146"/>
      <c r="DE311" s="146"/>
      <c r="DF311" s="146"/>
      <c r="DG311" s="146"/>
      <c r="DH311" s="146"/>
      <c r="DI311" s="146"/>
      <c r="DJ311" s="146"/>
      <c r="DK311" s="146"/>
      <c r="DL311" s="146"/>
      <c r="DM311" s="146"/>
      <c r="DN311" s="146"/>
      <c r="DO311" s="146"/>
      <c r="DP311" s="146"/>
      <c r="DQ311" s="146"/>
      <c r="DR311" s="146"/>
      <c r="DS311" s="146"/>
      <c r="DT311" s="146"/>
      <c r="DU311" s="146"/>
      <c r="DV311" s="146"/>
      <c r="DW311" s="146"/>
      <c r="DX311" s="146"/>
      <c r="DY311" s="146"/>
      <c r="DZ311" s="146"/>
      <c r="EA311" s="146"/>
      <c r="EB311" s="146"/>
      <c r="EC311" s="146"/>
      <c r="ED311" s="146"/>
      <c r="EE311" s="146"/>
      <c r="EF311" s="146"/>
      <c r="EG311" s="146"/>
      <c r="EH311" s="146"/>
      <c r="EI311" s="146"/>
      <c r="EJ311" s="146"/>
      <c r="EK311" s="146"/>
      <c r="EL311" s="146"/>
      <c r="EM311" s="146"/>
      <c r="EN311" s="146"/>
      <c r="EO311" s="146"/>
      <c r="EP311" s="146"/>
      <c r="EQ311" s="146"/>
      <c r="ER311" s="146"/>
      <c r="ES311" s="146"/>
      <c r="ET311" s="146"/>
      <c r="EU311" s="146"/>
      <c r="EV311" s="146"/>
      <c r="EW311" s="146"/>
      <c r="EX311" s="146"/>
      <c r="EY311" s="146"/>
      <c r="EZ311" s="146"/>
      <c r="FA311" s="146"/>
      <c r="FB311" s="146"/>
      <c r="FC311" s="146"/>
      <c r="FD311" s="146"/>
      <c r="FE311" s="146"/>
      <c r="FF311" s="146"/>
      <c r="FG311" s="146"/>
      <c r="FH311" s="146"/>
      <c r="FI311" s="146"/>
      <c r="FJ311" s="146"/>
      <c r="FK311" s="146"/>
      <c r="FL311" s="146"/>
    </row>
    <row r="312" spans="1:388" s="142" customFormat="1" ht="25.5" customHeight="1" x14ac:dyDescent="0.2">
      <c r="A312" s="11" t="s">
        <v>84</v>
      </c>
      <c r="B312" s="30"/>
      <c r="C312" s="45"/>
      <c r="D312" s="45"/>
      <c r="E312" s="31">
        <f>E310+E138</f>
        <v>415681203.09999996</v>
      </c>
      <c r="F312" s="238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  <c r="BI312" s="146"/>
      <c r="BJ312" s="146"/>
      <c r="BK312" s="146"/>
      <c r="BL312" s="146"/>
      <c r="BM312" s="146"/>
      <c r="BN312" s="146"/>
      <c r="BO312" s="146"/>
      <c r="BP312" s="146"/>
      <c r="BQ312" s="146"/>
      <c r="BR312" s="146"/>
      <c r="BS312" s="146"/>
      <c r="BT312" s="146"/>
      <c r="BU312" s="146"/>
      <c r="BV312" s="146"/>
      <c r="BW312" s="146"/>
      <c r="BX312" s="146"/>
      <c r="BY312" s="146"/>
      <c r="BZ312" s="146"/>
      <c r="CA312" s="146"/>
      <c r="CB312" s="146"/>
      <c r="CC312" s="146"/>
      <c r="CD312" s="146"/>
      <c r="CE312" s="146"/>
      <c r="CF312" s="146"/>
      <c r="CG312" s="146"/>
      <c r="CH312" s="146"/>
      <c r="CI312" s="146"/>
      <c r="CJ312" s="146"/>
      <c r="CK312" s="146"/>
      <c r="CL312" s="146"/>
      <c r="CM312" s="146"/>
      <c r="CN312" s="146"/>
      <c r="CO312" s="146"/>
      <c r="CP312" s="146"/>
      <c r="CQ312" s="146"/>
      <c r="CR312" s="146"/>
      <c r="CS312" s="146"/>
      <c r="CT312" s="146"/>
      <c r="CU312" s="146"/>
      <c r="CV312" s="146"/>
      <c r="CW312" s="146"/>
      <c r="CX312" s="146"/>
      <c r="CY312" s="146"/>
      <c r="CZ312" s="146"/>
      <c r="DA312" s="146"/>
      <c r="DB312" s="146"/>
      <c r="DC312" s="146"/>
      <c r="DD312" s="146"/>
      <c r="DE312" s="146"/>
      <c r="DF312" s="146"/>
      <c r="DG312" s="146"/>
      <c r="DH312" s="146"/>
      <c r="DI312" s="146"/>
      <c r="DJ312" s="146"/>
      <c r="DK312" s="146"/>
      <c r="DL312" s="146"/>
      <c r="DM312" s="146"/>
      <c r="DN312" s="146"/>
      <c r="DO312" s="146"/>
      <c r="DP312" s="146"/>
      <c r="DQ312" s="146"/>
      <c r="DR312" s="146"/>
      <c r="DS312" s="146"/>
      <c r="DT312" s="146"/>
      <c r="DU312" s="146"/>
      <c r="DV312" s="146"/>
      <c r="DW312" s="146"/>
      <c r="DX312" s="146"/>
      <c r="DY312" s="146"/>
      <c r="DZ312" s="146"/>
      <c r="EA312" s="146"/>
      <c r="EB312" s="146"/>
      <c r="EC312" s="146"/>
      <c r="ED312" s="146"/>
      <c r="EE312" s="146"/>
      <c r="EF312" s="146"/>
      <c r="EG312" s="146"/>
      <c r="EH312" s="146"/>
      <c r="EI312" s="146"/>
      <c r="EJ312" s="146"/>
      <c r="EK312" s="146"/>
      <c r="EL312" s="146"/>
      <c r="EM312" s="146"/>
      <c r="EN312" s="146"/>
      <c r="EO312" s="146"/>
      <c r="EP312" s="146"/>
      <c r="EQ312" s="146"/>
      <c r="ER312" s="146"/>
      <c r="ES312" s="146"/>
      <c r="ET312" s="146"/>
      <c r="EU312" s="146"/>
      <c r="EV312" s="146"/>
      <c r="EW312" s="146"/>
      <c r="EX312" s="146"/>
      <c r="EY312" s="146"/>
      <c r="EZ312" s="146"/>
      <c r="FA312" s="146"/>
      <c r="FB312" s="146"/>
      <c r="FC312" s="146"/>
      <c r="FD312" s="146"/>
      <c r="FE312" s="146"/>
      <c r="FF312" s="146"/>
      <c r="FG312" s="146"/>
      <c r="FH312" s="146"/>
      <c r="FI312" s="146"/>
      <c r="FJ312" s="146"/>
      <c r="FK312" s="146"/>
      <c r="FL312" s="146"/>
    </row>
    <row r="313" spans="1:388" s="121" customFormat="1" ht="25.5" customHeight="1" x14ac:dyDescent="0.2">
      <c r="A313" s="239"/>
      <c r="B313" s="107"/>
      <c r="C313" s="55"/>
      <c r="D313" s="255"/>
      <c r="E313" s="56"/>
      <c r="F313" s="240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  <c r="BI313" s="146"/>
      <c r="BJ313" s="146"/>
      <c r="BK313" s="146"/>
      <c r="BL313" s="146"/>
      <c r="BM313" s="146"/>
      <c r="BN313" s="146"/>
      <c r="BO313" s="146"/>
      <c r="BP313" s="146"/>
      <c r="BQ313" s="146"/>
      <c r="BR313" s="146"/>
      <c r="BS313" s="146"/>
      <c r="BT313" s="146"/>
      <c r="BU313" s="146"/>
      <c r="BV313" s="146"/>
      <c r="BW313" s="146"/>
      <c r="BX313" s="146"/>
      <c r="BY313" s="146"/>
      <c r="BZ313" s="146"/>
      <c r="CA313" s="146"/>
      <c r="CB313" s="146"/>
      <c r="CC313" s="146"/>
      <c r="CD313" s="146"/>
      <c r="CE313" s="146"/>
      <c r="CF313" s="146"/>
      <c r="CG313" s="146"/>
      <c r="CH313" s="146"/>
      <c r="CI313" s="146"/>
      <c r="CJ313" s="146"/>
      <c r="CK313" s="146"/>
      <c r="CL313" s="146"/>
      <c r="CM313" s="146"/>
      <c r="CN313" s="146"/>
      <c r="CO313" s="146"/>
      <c r="CP313" s="146"/>
      <c r="CQ313" s="146"/>
      <c r="CR313" s="146"/>
      <c r="CS313" s="146"/>
      <c r="CT313" s="146"/>
      <c r="CU313" s="146"/>
      <c r="CV313" s="146"/>
      <c r="CW313" s="146"/>
      <c r="CX313" s="146"/>
      <c r="CY313" s="146"/>
      <c r="CZ313" s="146"/>
      <c r="DA313" s="146"/>
      <c r="DB313" s="146"/>
      <c r="DC313" s="146"/>
      <c r="DD313" s="146"/>
      <c r="DE313" s="146"/>
      <c r="DF313" s="146"/>
      <c r="DG313" s="146"/>
      <c r="DH313" s="146"/>
      <c r="DI313" s="146"/>
      <c r="DJ313" s="146"/>
      <c r="DK313" s="146"/>
      <c r="DL313" s="146"/>
      <c r="DM313" s="146"/>
      <c r="DN313" s="146"/>
      <c r="DO313" s="146"/>
      <c r="DP313" s="146"/>
      <c r="DQ313" s="146"/>
      <c r="DR313" s="146"/>
      <c r="DS313" s="146"/>
      <c r="DT313" s="146"/>
      <c r="DU313" s="146"/>
      <c r="DV313" s="146"/>
      <c r="DW313" s="146"/>
      <c r="DX313" s="146"/>
      <c r="DY313" s="146"/>
      <c r="DZ313" s="146"/>
      <c r="EA313" s="146"/>
      <c r="EB313" s="146"/>
      <c r="EC313" s="146"/>
      <c r="ED313" s="146"/>
      <c r="EE313" s="146"/>
      <c r="EF313" s="146"/>
      <c r="EG313" s="146"/>
      <c r="EH313" s="146"/>
      <c r="EI313" s="146"/>
      <c r="EJ313" s="146"/>
      <c r="EK313" s="146"/>
      <c r="EL313" s="146"/>
      <c r="EM313" s="146"/>
      <c r="EN313" s="146"/>
      <c r="EO313" s="146"/>
      <c r="EP313" s="146"/>
      <c r="EQ313" s="146"/>
      <c r="ER313" s="146"/>
      <c r="ES313" s="146"/>
      <c r="ET313" s="146"/>
      <c r="EU313" s="146"/>
      <c r="EV313" s="146"/>
      <c r="EW313" s="146"/>
      <c r="EX313" s="146"/>
      <c r="EY313" s="146"/>
      <c r="EZ313" s="146"/>
      <c r="FA313" s="146"/>
      <c r="FB313" s="146"/>
      <c r="FC313" s="146"/>
      <c r="FD313" s="146"/>
      <c r="FE313" s="146"/>
      <c r="FF313" s="146"/>
      <c r="FG313" s="146"/>
      <c r="FH313" s="146"/>
      <c r="FI313" s="146"/>
      <c r="FJ313" s="146"/>
      <c r="FK313" s="146"/>
      <c r="FL313" s="146"/>
    </row>
    <row r="314" spans="1:388" s="135" customFormat="1" ht="24.75" customHeight="1" x14ac:dyDescent="0.2">
      <c r="A314" s="219" t="s">
        <v>1028</v>
      </c>
      <c r="B314" s="27"/>
      <c r="C314" s="46"/>
      <c r="D314" s="47"/>
      <c r="E314" s="48"/>
      <c r="F314" s="241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  <c r="CM314" s="146"/>
      <c r="CN314" s="146"/>
      <c r="CO314" s="146"/>
      <c r="CP314" s="146"/>
      <c r="CQ314" s="146"/>
      <c r="CR314" s="146"/>
      <c r="CS314" s="146"/>
      <c r="CT314" s="146"/>
      <c r="CU314" s="146"/>
      <c r="CV314" s="146"/>
      <c r="CW314" s="146"/>
      <c r="CX314" s="146"/>
      <c r="CY314" s="146"/>
      <c r="CZ314" s="146"/>
      <c r="DA314" s="146"/>
      <c r="DB314" s="146"/>
      <c r="DC314" s="146"/>
      <c r="DD314" s="146"/>
      <c r="DE314" s="146"/>
      <c r="DF314" s="146"/>
      <c r="DG314" s="146"/>
      <c r="DH314" s="146"/>
      <c r="DI314" s="146"/>
      <c r="DJ314" s="146"/>
      <c r="DK314" s="146"/>
      <c r="DL314" s="146"/>
      <c r="DM314" s="146"/>
      <c r="DN314" s="146"/>
      <c r="DO314" s="146"/>
      <c r="DP314" s="146"/>
      <c r="DQ314" s="146"/>
      <c r="DR314" s="146"/>
      <c r="DS314" s="146"/>
      <c r="DT314" s="146"/>
      <c r="DU314" s="146"/>
      <c r="DV314" s="146"/>
      <c r="DW314" s="146"/>
      <c r="DX314" s="146"/>
      <c r="DY314" s="146"/>
      <c r="DZ314" s="146"/>
      <c r="EA314" s="146"/>
      <c r="EB314" s="146"/>
      <c r="EC314" s="146"/>
      <c r="ED314" s="146"/>
      <c r="EE314" s="146"/>
      <c r="EF314" s="146"/>
      <c r="EG314" s="146"/>
      <c r="EH314" s="146"/>
      <c r="EI314" s="146"/>
      <c r="EJ314" s="146"/>
      <c r="EK314" s="146"/>
      <c r="EL314" s="146"/>
      <c r="EM314" s="146"/>
      <c r="EN314" s="146"/>
      <c r="EO314" s="146"/>
      <c r="EP314" s="146"/>
      <c r="EQ314" s="146"/>
      <c r="ER314" s="146"/>
      <c r="ES314" s="146"/>
      <c r="ET314" s="146"/>
      <c r="EU314" s="146"/>
      <c r="EV314" s="146"/>
      <c r="EW314" s="146"/>
      <c r="EX314" s="146"/>
      <c r="EY314" s="146"/>
      <c r="EZ314" s="146"/>
      <c r="FA314" s="146"/>
      <c r="FB314" s="146"/>
      <c r="FC314" s="146"/>
      <c r="FD314" s="146"/>
      <c r="FE314" s="146"/>
      <c r="FF314" s="146"/>
      <c r="FG314" s="146"/>
      <c r="FH314" s="146"/>
      <c r="FI314" s="146"/>
      <c r="FJ314" s="146"/>
      <c r="FK314" s="146"/>
      <c r="FL314" s="146"/>
    </row>
    <row r="315" spans="1:388" s="142" customFormat="1" ht="24.75" customHeight="1" x14ac:dyDescent="0.2">
      <c r="A315" s="89" t="s">
        <v>41</v>
      </c>
      <c r="B315" s="89" t="s">
        <v>219</v>
      </c>
      <c r="C315" s="89" t="s">
        <v>530</v>
      </c>
      <c r="D315" s="89" t="s">
        <v>531</v>
      </c>
      <c r="E315" s="265">
        <v>820495</v>
      </c>
      <c r="F315" s="252" t="e">
        <f>#REF!</f>
        <v>#REF!</v>
      </c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  <c r="BI315" s="146"/>
      <c r="BJ315" s="146"/>
      <c r="BK315" s="146"/>
      <c r="BL315" s="146"/>
      <c r="BM315" s="146"/>
      <c r="BN315" s="146"/>
      <c r="BO315" s="146"/>
      <c r="BP315" s="146"/>
      <c r="BQ315" s="146"/>
      <c r="BR315" s="146"/>
      <c r="BS315" s="146"/>
      <c r="BT315" s="146"/>
      <c r="BU315" s="146"/>
      <c r="BV315" s="146"/>
      <c r="BW315" s="146"/>
      <c r="BX315" s="146"/>
      <c r="BY315" s="146"/>
      <c r="BZ315" s="146"/>
      <c r="CA315" s="146"/>
      <c r="CB315" s="146"/>
      <c r="CC315" s="146"/>
      <c r="CD315" s="146"/>
      <c r="CE315" s="146"/>
      <c r="CF315" s="146"/>
      <c r="CG315" s="146"/>
      <c r="CH315" s="146"/>
      <c r="CI315" s="146"/>
      <c r="CJ315" s="146"/>
      <c r="CK315" s="146"/>
      <c r="CL315" s="146"/>
      <c r="CM315" s="146"/>
      <c r="CN315" s="146"/>
      <c r="CO315" s="146"/>
      <c r="CP315" s="146"/>
      <c r="CQ315" s="146"/>
      <c r="CR315" s="146"/>
      <c r="CS315" s="146"/>
      <c r="CT315" s="146"/>
      <c r="CU315" s="146"/>
      <c r="CV315" s="146"/>
      <c r="CW315" s="146"/>
      <c r="CX315" s="146"/>
      <c r="CY315" s="146"/>
      <c r="CZ315" s="146"/>
      <c r="DA315" s="146"/>
      <c r="DB315" s="146"/>
      <c r="DC315" s="146"/>
      <c r="DD315" s="146"/>
      <c r="DE315" s="146"/>
      <c r="DF315" s="146"/>
      <c r="DG315" s="146"/>
      <c r="DH315" s="146"/>
      <c r="DI315" s="146"/>
      <c r="DJ315" s="146"/>
      <c r="DK315" s="146"/>
      <c r="DL315" s="146"/>
      <c r="DM315" s="146"/>
      <c r="DN315" s="146"/>
      <c r="DO315" s="146"/>
      <c r="DP315" s="146"/>
      <c r="DQ315" s="146"/>
      <c r="DR315" s="146"/>
      <c r="DS315" s="146"/>
      <c r="DT315" s="146"/>
      <c r="DU315" s="146"/>
      <c r="DV315" s="146"/>
      <c r="DW315" s="146"/>
      <c r="DX315" s="146"/>
      <c r="DY315" s="146"/>
      <c r="DZ315" s="146"/>
      <c r="EA315" s="146"/>
      <c r="EB315" s="146"/>
      <c r="EC315" s="146"/>
      <c r="ED315" s="146"/>
      <c r="EE315" s="146"/>
      <c r="EF315" s="146"/>
      <c r="EG315" s="146"/>
      <c r="EH315" s="146"/>
      <c r="EI315" s="146"/>
      <c r="EJ315" s="146"/>
      <c r="EK315" s="146"/>
      <c r="EL315" s="146"/>
      <c r="EM315" s="146"/>
      <c r="EN315" s="146"/>
      <c r="EO315" s="146"/>
      <c r="EP315" s="146"/>
      <c r="EQ315" s="146"/>
      <c r="ER315" s="146"/>
      <c r="ES315" s="146"/>
      <c r="ET315" s="146"/>
      <c r="EU315" s="146"/>
      <c r="EV315" s="146"/>
      <c r="EW315" s="146"/>
      <c r="EX315" s="146"/>
      <c r="EY315" s="146"/>
      <c r="EZ315" s="146"/>
      <c r="FA315" s="146"/>
      <c r="FB315" s="146"/>
      <c r="FC315" s="146"/>
      <c r="FD315" s="146"/>
      <c r="FE315" s="146"/>
      <c r="FF315" s="146"/>
      <c r="FG315" s="146"/>
      <c r="FH315" s="146"/>
      <c r="FI315" s="146"/>
      <c r="FJ315" s="146"/>
      <c r="FK315" s="146"/>
      <c r="FL315" s="146"/>
    </row>
    <row r="316" spans="1:388" s="142" customFormat="1" ht="23.25" customHeight="1" x14ac:dyDescent="0.2">
      <c r="A316" s="89" t="s">
        <v>41</v>
      </c>
      <c r="B316" s="89" t="s">
        <v>219</v>
      </c>
      <c r="C316" s="89" t="s">
        <v>532</v>
      </c>
      <c r="D316" s="89" t="s">
        <v>531</v>
      </c>
      <c r="E316" s="265">
        <v>3376865</v>
      </c>
      <c r="F316" s="252" t="e">
        <f>#REF!</f>
        <v>#REF!</v>
      </c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146"/>
      <c r="CE316" s="146"/>
      <c r="CF316" s="146"/>
      <c r="CG316" s="146"/>
      <c r="CH316" s="146"/>
      <c r="CI316" s="146"/>
      <c r="CJ316" s="146"/>
      <c r="CK316" s="146"/>
      <c r="CL316" s="146"/>
      <c r="CM316" s="146"/>
      <c r="CN316" s="146"/>
      <c r="CO316" s="146"/>
      <c r="CP316" s="146"/>
      <c r="CQ316" s="146"/>
      <c r="CR316" s="146"/>
      <c r="CS316" s="146"/>
      <c r="CT316" s="146"/>
      <c r="CU316" s="146"/>
      <c r="CV316" s="146"/>
      <c r="CW316" s="146"/>
      <c r="CX316" s="146"/>
      <c r="CY316" s="146"/>
      <c r="CZ316" s="146"/>
      <c r="DA316" s="146"/>
      <c r="DB316" s="146"/>
      <c r="DC316" s="146"/>
      <c r="DD316" s="146"/>
      <c r="DE316" s="146"/>
      <c r="DF316" s="146"/>
      <c r="DG316" s="146"/>
      <c r="DH316" s="146"/>
      <c r="DI316" s="146"/>
      <c r="DJ316" s="146"/>
      <c r="DK316" s="146"/>
      <c r="DL316" s="146"/>
      <c r="DM316" s="146"/>
      <c r="DN316" s="146"/>
      <c r="DO316" s="146"/>
      <c r="DP316" s="146"/>
      <c r="DQ316" s="146"/>
      <c r="DR316" s="146"/>
      <c r="DS316" s="146"/>
      <c r="DT316" s="146"/>
      <c r="DU316" s="146"/>
      <c r="DV316" s="146"/>
      <c r="DW316" s="146"/>
      <c r="DX316" s="146"/>
      <c r="DY316" s="146"/>
      <c r="DZ316" s="146"/>
      <c r="EA316" s="146"/>
      <c r="EB316" s="146"/>
      <c r="EC316" s="146"/>
      <c r="ED316" s="146"/>
      <c r="EE316" s="146"/>
      <c r="EF316" s="146"/>
      <c r="EG316" s="146"/>
      <c r="EH316" s="146"/>
      <c r="EI316" s="146"/>
      <c r="EJ316" s="146"/>
      <c r="EK316" s="146"/>
      <c r="EL316" s="146"/>
      <c r="EM316" s="146"/>
      <c r="EN316" s="146"/>
      <c r="EO316" s="146"/>
      <c r="EP316" s="146"/>
      <c r="EQ316" s="146"/>
      <c r="ER316" s="146"/>
      <c r="ES316" s="146"/>
      <c r="ET316" s="146"/>
      <c r="EU316" s="146"/>
      <c r="EV316" s="146"/>
      <c r="EW316" s="146"/>
      <c r="EX316" s="146"/>
      <c r="EY316" s="146"/>
      <c r="EZ316" s="146"/>
      <c r="FA316" s="146"/>
      <c r="FB316" s="146"/>
      <c r="FC316" s="146"/>
      <c r="FD316" s="146"/>
      <c r="FE316" s="146"/>
      <c r="FF316" s="146"/>
      <c r="FG316" s="146"/>
      <c r="FH316" s="146"/>
      <c r="FI316" s="146"/>
      <c r="FJ316" s="146"/>
      <c r="FK316" s="146"/>
      <c r="FL316" s="146"/>
    </row>
    <row r="317" spans="1:388" s="142" customFormat="1" ht="17.25" customHeight="1" x14ac:dyDescent="0.2">
      <c r="A317" s="89" t="s">
        <v>41</v>
      </c>
      <c r="B317" s="89" t="s">
        <v>217</v>
      </c>
      <c r="C317" s="89" t="s">
        <v>533</v>
      </c>
      <c r="D317" s="89" t="s">
        <v>312</v>
      </c>
      <c r="E317" s="265">
        <v>4068099</v>
      </c>
      <c r="F317" s="252" t="e">
        <f>#REF!</f>
        <v>#REF!</v>
      </c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  <c r="CM317" s="146"/>
      <c r="CN317" s="146"/>
      <c r="CO317" s="146"/>
      <c r="CP317" s="146"/>
      <c r="CQ317" s="146"/>
      <c r="CR317" s="146"/>
      <c r="CS317" s="146"/>
      <c r="CT317" s="146"/>
      <c r="CU317" s="146"/>
      <c r="CV317" s="146"/>
      <c r="CW317" s="146"/>
      <c r="CX317" s="146"/>
      <c r="CY317" s="146"/>
      <c r="CZ317" s="146"/>
      <c r="DA317" s="146"/>
      <c r="DB317" s="146"/>
      <c r="DC317" s="146"/>
      <c r="DD317" s="146"/>
      <c r="DE317" s="146"/>
      <c r="DF317" s="146"/>
      <c r="DG317" s="146"/>
      <c r="DH317" s="146"/>
      <c r="DI317" s="146"/>
      <c r="DJ317" s="146"/>
      <c r="DK317" s="146"/>
      <c r="DL317" s="146"/>
      <c r="DM317" s="146"/>
      <c r="DN317" s="146"/>
      <c r="DO317" s="146"/>
      <c r="DP317" s="146"/>
      <c r="DQ317" s="146"/>
      <c r="DR317" s="146"/>
      <c r="DS317" s="146"/>
      <c r="DT317" s="146"/>
      <c r="DU317" s="146"/>
      <c r="DV317" s="146"/>
      <c r="DW317" s="146"/>
      <c r="DX317" s="146"/>
      <c r="DY317" s="146"/>
      <c r="DZ317" s="146"/>
      <c r="EA317" s="146"/>
      <c r="EB317" s="146"/>
      <c r="EC317" s="146"/>
      <c r="ED317" s="146"/>
      <c r="EE317" s="146"/>
      <c r="EF317" s="146"/>
      <c r="EG317" s="146"/>
      <c r="EH317" s="146"/>
      <c r="EI317" s="146"/>
      <c r="EJ317" s="146"/>
      <c r="EK317" s="146"/>
      <c r="EL317" s="146"/>
      <c r="EM317" s="146"/>
      <c r="EN317" s="146"/>
      <c r="EO317" s="146"/>
      <c r="EP317" s="146"/>
      <c r="EQ317" s="146"/>
      <c r="ER317" s="146"/>
      <c r="ES317" s="146"/>
      <c r="ET317" s="146"/>
      <c r="EU317" s="146"/>
      <c r="EV317" s="146"/>
      <c r="EW317" s="146"/>
      <c r="EX317" s="146"/>
      <c r="EY317" s="146"/>
      <c r="EZ317" s="146"/>
      <c r="FA317" s="146"/>
      <c r="FB317" s="146"/>
      <c r="FC317" s="146"/>
      <c r="FD317" s="146"/>
      <c r="FE317" s="146"/>
      <c r="FF317" s="146"/>
      <c r="FG317" s="146"/>
      <c r="FH317" s="146"/>
      <c r="FI317" s="146"/>
      <c r="FJ317" s="146"/>
      <c r="FK317" s="146"/>
      <c r="FL317" s="146"/>
    </row>
    <row r="318" spans="1:388" s="142" customFormat="1" ht="17.25" customHeight="1" x14ac:dyDescent="0.2">
      <c r="A318" s="89" t="s">
        <v>41</v>
      </c>
      <c r="B318" s="89" t="s">
        <v>219</v>
      </c>
      <c r="C318" s="89" t="s">
        <v>534</v>
      </c>
      <c r="D318" s="89" t="s">
        <v>535</v>
      </c>
      <c r="E318" s="265">
        <v>5862637</v>
      </c>
      <c r="F318" s="252" t="e">
        <f>#REF!</f>
        <v>#REF!</v>
      </c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  <c r="BI318" s="146"/>
      <c r="BJ318" s="146"/>
      <c r="BK318" s="146"/>
      <c r="BL318" s="146"/>
      <c r="BM318" s="146"/>
      <c r="BN318" s="146"/>
      <c r="BO318" s="146"/>
      <c r="BP318" s="146"/>
      <c r="BQ318" s="146"/>
      <c r="BR318" s="146"/>
      <c r="BS318" s="146"/>
      <c r="BT318" s="146"/>
      <c r="BU318" s="146"/>
      <c r="BV318" s="146"/>
      <c r="BW318" s="146"/>
      <c r="BX318" s="146"/>
      <c r="BY318" s="146"/>
      <c r="BZ318" s="146"/>
      <c r="CA318" s="146"/>
      <c r="CB318" s="146"/>
      <c r="CC318" s="146"/>
      <c r="CD318" s="146"/>
      <c r="CE318" s="146"/>
      <c r="CF318" s="146"/>
      <c r="CG318" s="146"/>
      <c r="CH318" s="146"/>
      <c r="CI318" s="146"/>
      <c r="CJ318" s="146"/>
      <c r="CK318" s="146"/>
      <c r="CL318" s="146"/>
      <c r="CM318" s="146"/>
      <c r="CN318" s="146"/>
      <c r="CO318" s="146"/>
      <c r="CP318" s="146"/>
      <c r="CQ318" s="146"/>
      <c r="CR318" s="146"/>
      <c r="CS318" s="146"/>
      <c r="CT318" s="146"/>
      <c r="CU318" s="146"/>
      <c r="CV318" s="146"/>
      <c r="CW318" s="146"/>
      <c r="CX318" s="146"/>
      <c r="CY318" s="146"/>
      <c r="CZ318" s="146"/>
      <c r="DA318" s="146"/>
      <c r="DB318" s="146"/>
      <c r="DC318" s="146"/>
      <c r="DD318" s="146"/>
      <c r="DE318" s="146"/>
      <c r="DF318" s="146"/>
      <c r="DG318" s="146"/>
      <c r="DH318" s="146"/>
      <c r="DI318" s="146"/>
      <c r="DJ318" s="146"/>
      <c r="DK318" s="146"/>
      <c r="DL318" s="146"/>
      <c r="DM318" s="146"/>
      <c r="DN318" s="146"/>
      <c r="DO318" s="146"/>
      <c r="DP318" s="146"/>
      <c r="DQ318" s="146"/>
      <c r="DR318" s="146"/>
      <c r="DS318" s="146"/>
      <c r="DT318" s="146"/>
      <c r="DU318" s="146"/>
      <c r="DV318" s="146"/>
      <c r="DW318" s="146"/>
      <c r="DX318" s="146"/>
      <c r="DY318" s="146"/>
      <c r="DZ318" s="146"/>
      <c r="EA318" s="146"/>
      <c r="EB318" s="146"/>
      <c r="EC318" s="146"/>
      <c r="ED318" s="146"/>
      <c r="EE318" s="146"/>
      <c r="EF318" s="146"/>
      <c r="EG318" s="146"/>
      <c r="EH318" s="146"/>
      <c r="EI318" s="146"/>
      <c r="EJ318" s="146"/>
      <c r="EK318" s="146"/>
      <c r="EL318" s="146"/>
      <c r="EM318" s="146"/>
      <c r="EN318" s="146"/>
      <c r="EO318" s="146"/>
      <c r="EP318" s="146"/>
      <c r="EQ318" s="146"/>
      <c r="ER318" s="146"/>
      <c r="ES318" s="146"/>
      <c r="ET318" s="146"/>
      <c r="EU318" s="146"/>
      <c r="EV318" s="146"/>
      <c r="EW318" s="146"/>
      <c r="EX318" s="146"/>
      <c r="EY318" s="146"/>
      <c r="EZ318" s="146"/>
      <c r="FA318" s="146"/>
      <c r="FB318" s="146"/>
      <c r="FC318" s="146"/>
      <c r="FD318" s="146"/>
      <c r="FE318" s="146"/>
      <c r="FF318" s="146"/>
      <c r="FG318" s="146"/>
      <c r="FH318" s="146"/>
      <c r="FI318" s="146"/>
      <c r="FJ318" s="146"/>
      <c r="FK318" s="146"/>
      <c r="FL318" s="146"/>
    </row>
    <row r="319" spans="1:388" s="142" customFormat="1" ht="17.25" customHeight="1" x14ac:dyDescent="0.2">
      <c r="A319" s="89" t="s">
        <v>38</v>
      </c>
      <c r="B319" s="89" t="s">
        <v>219</v>
      </c>
      <c r="C319" s="89" t="s">
        <v>536</v>
      </c>
      <c r="D319" s="89" t="s">
        <v>4</v>
      </c>
      <c r="E319" s="265">
        <v>1204700</v>
      </c>
      <c r="F319" s="252" t="e">
        <f>#REF!</f>
        <v>#REF!</v>
      </c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  <c r="BI319" s="146"/>
      <c r="BJ319" s="146"/>
      <c r="BK319" s="146"/>
      <c r="BL319" s="146"/>
      <c r="BM319" s="146"/>
      <c r="BN319" s="146"/>
      <c r="BO319" s="146"/>
      <c r="BP319" s="146"/>
      <c r="BQ319" s="146"/>
      <c r="BR319" s="146"/>
      <c r="BS319" s="146"/>
      <c r="BT319" s="146"/>
      <c r="BU319" s="146"/>
      <c r="BV319" s="146"/>
      <c r="BW319" s="146"/>
      <c r="BX319" s="146"/>
      <c r="BY319" s="146"/>
      <c r="BZ319" s="146"/>
      <c r="CA319" s="146"/>
      <c r="CB319" s="146"/>
      <c r="CC319" s="146"/>
      <c r="CD319" s="146"/>
      <c r="CE319" s="146"/>
      <c r="CF319" s="146"/>
      <c r="CG319" s="146"/>
      <c r="CH319" s="146"/>
      <c r="CI319" s="146"/>
      <c r="CJ319" s="146"/>
      <c r="CK319" s="146"/>
      <c r="CL319" s="146"/>
      <c r="CM319" s="146"/>
      <c r="CN319" s="146"/>
      <c r="CO319" s="146"/>
      <c r="CP319" s="146"/>
      <c r="CQ319" s="146"/>
      <c r="CR319" s="146"/>
      <c r="CS319" s="146"/>
      <c r="CT319" s="146"/>
      <c r="CU319" s="146"/>
      <c r="CV319" s="146"/>
      <c r="CW319" s="146"/>
      <c r="CX319" s="146"/>
      <c r="CY319" s="146"/>
      <c r="CZ319" s="146"/>
      <c r="DA319" s="146"/>
      <c r="DB319" s="146"/>
      <c r="DC319" s="146"/>
      <c r="DD319" s="146"/>
      <c r="DE319" s="146"/>
      <c r="DF319" s="146"/>
      <c r="DG319" s="146"/>
      <c r="DH319" s="146"/>
      <c r="DI319" s="146"/>
      <c r="DJ319" s="146"/>
      <c r="DK319" s="146"/>
      <c r="DL319" s="146"/>
      <c r="DM319" s="146"/>
      <c r="DN319" s="146"/>
      <c r="DO319" s="146"/>
      <c r="DP319" s="146"/>
      <c r="DQ319" s="146"/>
      <c r="DR319" s="146"/>
      <c r="DS319" s="146"/>
      <c r="DT319" s="146"/>
      <c r="DU319" s="146"/>
      <c r="DV319" s="146"/>
      <c r="DW319" s="146"/>
      <c r="DX319" s="146"/>
      <c r="DY319" s="146"/>
      <c r="DZ319" s="146"/>
      <c r="EA319" s="146"/>
      <c r="EB319" s="146"/>
      <c r="EC319" s="146"/>
      <c r="ED319" s="146"/>
      <c r="EE319" s="146"/>
      <c r="EF319" s="146"/>
      <c r="EG319" s="146"/>
      <c r="EH319" s="146"/>
      <c r="EI319" s="146"/>
      <c r="EJ319" s="146"/>
      <c r="EK319" s="146"/>
      <c r="EL319" s="146"/>
      <c r="EM319" s="146"/>
      <c r="EN319" s="146"/>
      <c r="EO319" s="146"/>
      <c r="EP319" s="146"/>
      <c r="EQ319" s="146"/>
      <c r="ER319" s="146"/>
      <c r="ES319" s="146"/>
      <c r="ET319" s="146"/>
      <c r="EU319" s="146"/>
      <c r="EV319" s="146"/>
      <c r="EW319" s="146"/>
      <c r="EX319" s="146"/>
      <c r="EY319" s="146"/>
      <c r="EZ319" s="146"/>
      <c r="FA319" s="146"/>
      <c r="FB319" s="146"/>
      <c r="FC319" s="146"/>
      <c r="FD319" s="146"/>
      <c r="FE319" s="146"/>
      <c r="FF319" s="146"/>
      <c r="FG319" s="146"/>
      <c r="FH319" s="146"/>
      <c r="FI319" s="146"/>
      <c r="FJ319" s="146"/>
      <c r="FK319" s="146"/>
      <c r="FL319" s="146"/>
    </row>
    <row r="320" spans="1:388" s="142" customFormat="1" ht="25.5" x14ac:dyDescent="0.2">
      <c r="A320" s="89" t="s">
        <v>46</v>
      </c>
      <c r="B320" s="89" t="s">
        <v>219</v>
      </c>
      <c r="C320" s="89" t="s">
        <v>537</v>
      </c>
      <c r="D320" s="89" t="s">
        <v>538</v>
      </c>
      <c r="E320" s="265">
        <v>506500</v>
      </c>
      <c r="F320" s="252" t="e">
        <f>#REF!</f>
        <v>#REF!</v>
      </c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6"/>
      <c r="BN320" s="146"/>
      <c r="BO320" s="146"/>
      <c r="BP320" s="146"/>
      <c r="BQ320" s="146"/>
      <c r="BR320" s="146"/>
      <c r="BS320" s="146"/>
      <c r="BT320" s="146"/>
      <c r="BU320" s="146"/>
      <c r="BV320" s="146"/>
      <c r="BW320" s="146"/>
      <c r="BX320" s="146"/>
      <c r="BY320" s="146"/>
      <c r="BZ320" s="146"/>
      <c r="CA320" s="146"/>
      <c r="CB320" s="146"/>
      <c r="CC320" s="146"/>
      <c r="CD320" s="146"/>
      <c r="CE320" s="146"/>
      <c r="CF320" s="146"/>
      <c r="CG320" s="146"/>
      <c r="CH320" s="146"/>
      <c r="CI320" s="146"/>
      <c r="CJ320" s="146"/>
      <c r="CK320" s="146"/>
      <c r="CL320" s="146"/>
      <c r="CM320" s="146"/>
      <c r="CN320" s="146"/>
      <c r="CO320" s="146"/>
      <c r="CP320" s="146"/>
      <c r="CQ320" s="146"/>
      <c r="CR320" s="146"/>
      <c r="CS320" s="146"/>
      <c r="CT320" s="146"/>
      <c r="CU320" s="146"/>
      <c r="CV320" s="146"/>
      <c r="CW320" s="146"/>
      <c r="CX320" s="146"/>
      <c r="CY320" s="146"/>
      <c r="CZ320" s="146"/>
      <c r="DA320" s="146"/>
      <c r="DB320" s="146"/>
      <c r="DC320" s="146"/>
      <c r="DD320" s="146"/>
      <c r="DE320" s="146"/>
      <c r="DF320" s="146"/>
      <c r="DG320" s="146"/>
      <c r="DH320" s="146"/>
      <c r="DI320" s="146"/>
      <c r="DJ320" s="146"/>
      <c r="DK320" s="146"/>
      <c r="DL320" s="146"/>
      <c r="DM320" s="146"/>
      <c r="DN320" s="146"/>
      <c r="DO320" s="146"/>
      <c r="DP320" s="146"/>
      <c r="DQ320" s="146"/>
      <c r="DR320" s="146"/>
      <c r="DS320" s="146"/>
      <c r="DT320" s="146"/>
      <c r="DU320" s="146"/>
      <c r="DV320" s="146"/>
      <c r="DW320" s="146"/>
      <c r="DX320" s="146"/>
      <c r="DY320" s="146"/>
      <c r="DZ320" s="146"/>
      <c r="EA320" s="146"/>
      <c r="EB320" s="146"/>
      <c r="EC320" s="146"/>
      <c r="ED320" s="146"/>
      <c r="EE320" s="146"/>
      <c r="EF320" s="146"/>
      <c r="EG320" s="146"/>
      <c r="EH320" s="146"/>
      <c r="EI320" s="146"/>
      <c r="EJ320" s="146"/>
      <c r="EK320" s="146"/>
      <c r="EL320" s="146"/>
      <c r="EM320" s="146"/>
      <c r="EN320" s="146"/>
      <c r="EO320" s="146"/>
      <c r="EP320" s="146"/>
      <c r="EQ320" s="146"/>
      <c r="ER320" s="146"/>
      <c r="ES320" s="146"/>
      <c r="ET320" s="146"/>
      <c r="EU320" s="146"/>
      <c r="EV320" s="146"/>
      <c r="EW320" s="146"/>
      <c r="EX320" s="146"/>
      <c r="EY320" s="146"/>
      <c r="EZ320" s="146"/>
      <c r="FA320" s="146"/>
      <c r="FB320" s="146"/>
      <c r="FC320" s="146"/>
      <c r="FD320" s="146"/>
      <c r="FE320" s="146"/>
      <c r="FF320" s="146"/>
      <c r="FG320" s="146"/>
      <c r="FH320" s="146"/>
      <c r="FI320" s="146"/>
      <c r="FJ320" s="146"/>
      <c r="FK320" s="146"/>
      <c r="FL320" s="146"/>
    </row>
    <row r="321" spans="1:168" s="142" customFormat="1" ht="17.25" customHeight="1" x14ac:dyDescent="0.2">
      <c r="A321" s="89" t="s">
        <v>46</v>
      </c>
      <c r="B321" s="89" t="s">
        <v>219</v>
      </c>
      <c r="C321" s="89" t="s">
        <v>539</v>
      </c>
      <c r="D321" s="89" t="s">
        <v>540</v>
      </c>
      <c r="E321" s="265">
        <v>311026</v>
      </c>
      <c r="F321" s="252" t="e">
        <f>#REF!</f>
        <v>#REF!</v>
      </c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  <c r="CM321" s="146"/>
      <c r="CN321" s="146"/>
      <c r="CO321" s="146"/>
      <c r="CP321" s="146"/>
      <c r="CQ321" s="146"/>
      <c r="CR321" s="146"/>
      <c r="CS321" s="146"/>
      <c r="CT321" s="146"/>
      <c r="CU321" s="146"/>
      <c r="CV321" s="146"/>
      <c r="CW321" s="146"/>
      <c r="CX321" s="146"/>
      <c r="CY321" s="146"/>
      <c r="CZ321" s="146"/>
      <c r="DA321" s="146"/>
      <c r="DB321" s="146"/>
      <c r="DC321" s="146"/>
      <c r="DD321" s="146"/>
      <c r="DE321" s="146"/>
      <c r="DF321" s="146"/>
      <c r="DG321" s="146"/>
      <c r="DH321" s="146"/>
      <c r="DI321" s="146"/>
      <c r="DJ321" s="146"/>
      <c r="DK321" s="146"/>
      <c r="DL321" s="146"/>
      <c r="DM321" s="146"/>
      <c r="DN321" s="146"/>
      <c r="DO321" s="146"/>
      <c r="DP321" s="146"/>
      <c r="DQ321" s="146"/>
      <c r="DR321" s="146"/>
      <c r="DS321" s="146"/>
      <c r="DT321" s="146"/>
      <c r="DU321" s="146"/>
      <c r="DV321" s="146"/>
      <c r="DW321" s="146"/>
      <c r="DX321" s="146"/>
      <c r="DY321" s="146"/>
      <c r="DZ321" s="146"/>
      <c r="EA321" s="146"/>
      <c r="EB321" s="146"/>
      <c r="EC321" s="146"/>
      <c r="ED321" s="146"/>
      <c r="EE321" s="146"/>
      <c r="EF321" s="146"/>
      <c r="EG321" s="146"/>
      <c r="EH321" s="146"/>
      <c r="EI321" s="146"/>
      <c r="EJ321" s="146"/>
      <c r="EK321" s="146"/>
      <c r="EL321" s="146"/>
      <c r="EM321" s="146"/>
      <c r="EN321" s="146"/>
      <c r="EO321" s="146"/>
      <c r="EP321" s="146"/>
      <c r="EQ321" s="146"/>
      <c r="ER321" s="146"/>
      <c r="ES321" s="146"/>
      <c r="ET321" s="146"/>
      <c r="EU321" s="146"/>
      <c r="EV321" s="146"/>
      <c r="EW321" s="146"/>
      <c r="EX321" s="146"/>
      <c r="EY321" s="146"/>
      <c r="EZ321" s="146"/>
      <c r="FA321" s="146"/>
      <c r="FB321" s="146"/>
      <c r="FC321" s="146"/>
      <c r="FD321" s="146"/>
      <c r="FE321" s="146"/>
      <c r="FF321" s="146"/>
      <c r="FG321" s="146"/>
      <c r="FH321" s="146"/>
      <c r="FI321" s="146"/>
      <c r="FJ321" s="146"/>
      <c r="FK321" s="146"/>
      <c r="FL321" s="146"/>
    </row>
    <row r="322" spans="1:168" s="142" customFormat="1" ht="30.75" customHeight="1" x14ac:dyDescent="0.2">
      <c r="A322" s="89" t="s">
        <v>46</v>
      </c>
      <c r="B322" s="89" t="s">
        <v>219</v>
      </c>
      <c r="C322" s="89" t="s">
        <v>541</v>
      </c>
      <c r="D322" s="89" t="s">
        <v>558</v>
      </c>
      <c r="E322" s="265">
        <v>750000</v>
      </c>
      <c r="F322" s="252" t="e">
        <f>#REF!</f>
        <v>#REF!</v>
      </c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  <c r="CM322" s="146"/>
      <c r="CN322" s="146"/>
      <c r="CO322" s="146"/>
      <c r="CP322" s="146"/>
      <c r="CQ322" s="146"/>
      <c r="CR322" s="146"/>
      <c r="CS322" s="146"/>
      <c r="CT322" s="146"/>
      <c r="CU322" s="146"/>
      <c r="CV322" s="146"/>
      <c r="CW322" s="146"/>
      <c r="CX322" s="146"/>
      <c r="CY322" s="146"/>
      <c r="CZ322" s="146"/>
      <c r="DA322" s="146"/>
      <c r="DB322" s="146"/>
      <c r="DC322" s="146"/>
      <c r="DD322" s="146"/>
      <c r="DE322" s="146"/>
      <c r="DF322" s="146"/>
      <c r="DG322" s="146"/>
      <c r="DH322" s="146"/>
      <c r="DI322" s="146"/>
      <c r="DJ322" s="146"/>
      <c r="DK322" s="146"/>
      <c r="DL322" s="146"/>
      <c r="DM322" s="146"/>
      <c r="DN322" s="146"/>
      <c r="DO322" s="146"/>
      <c r="DP322" s="146"/>
      <c r="DQ322" s="146"/>
      <c r="DR322" s="146"/>
      <c r="DS322" s="146"/>
      <c r="DT322" s="146"/>
      <c r="DU322" s="146"/>
      <c r="DV322" s="146"/>
      <c r="DW322" s="146"/>
      <c r="DX322" s="146"/>
      <c r="DY322" s="146"/>
      <c r="DZ322" s="146"/>
      <c r="EA322" s="146"/>
      <c r="EB322" s="146"/>
      <c r="EC322" s="146"/>
      <c r="ED322" s="146"/>
      <c r="EE322" s="146"/>
      <c r="EF322" s="146"/>
      <c r="EG322" s="146"/>
      <c r="EH322" s="146"/>
      <c r="EI322" s="146"/>
      <c r="EJ322" s="146"/>
      <c r="EK322" s="146"/>
      <c r="EL322" s="146"/>
      <c r="EM322" s="146"/>
      <c r="EN322" s="146"/>
      <c r="EO322" s="146"/>
      <c r="EP322" s="146"/>
      <c r="EQ322" s="146"/>
      <c r="ER322" s="146"/>
      <c r="ES322" s="146"/>
      <c r="ET322" s="146"/>
      <c r="EU322" s="146"/>
      <c r="EV322" s="146"/>
      <c r="EW322" s="146"/>
      <c r="EX322" s="146"/>
      <c r="EY322" s="146"/>
      <c r="EZ322" s="146"/>
      <c r="FA322" s="146"/>
      <c r="FB322" s="146"/>
      <c r="FC322" s="146"/>
      <c r="FD322" s="146"/>
      <c r="FE322" s="146"/>
      <c r="FF322" s="146"/>
      <c r="FG322" s="146"/>
      <c r="FH322" s="146"/>
      <c r="FI322" s="146"/>
      <c r="FJ322" s="146"/>
      <c r="FK322" s="146"/>
      <c r="FL322" s="146"/>
    </row>
    <row r="323" spans="1:168" s="142" customFormat="1" ht="25.5" x14ac:dyDescent="0.2">
      <c r="A323" s="89" t="s">
        <v>46</v>
      </c>
      <c r="B323" s="89" t="s">
        <v>219</v>
      </c>
      <c r="C323" s="89" t="s">
        <v>542</v>
      </c>
      <c r="D323" s="89" t="s">
        <v>298</v>
      </c>
      <c r="E323" s="265">
        <v>1004210</v>
      </c>
      <c r="F323" s="252" t="e">
        <f>#REF!</f>
        <v>#REF!</v>
      </c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  <c r="BI323" s="146"/>
      <c r="BJ323" s="146"/>
      <c r="BK323" s="146"/>
      <c r="BL323" s="146"/>
      <c r="BM323" s="146"/>
      <c r="BN323" s="146"/>
      <c r="BO323" s="146"/>
      <c r="BP323" s="146"/>
      <c r="BQ323" s="146"/>
      <c r="BR323" s="146"/>
      <c r="BS323" s="146"/>
      <c r="BT323" s="146"/>
      <c r="BU323" s="146"/>
      <c r="BV323" s="146"/>
      <c r="BW323" s="146"/>
      <c r="BX323" s="146"/>
      <c r="BY323" s="146"/>
      <c r="BZ323" s="146"/>
      <c r="CA323" s="146"/>
      <c r="CB323" s="146"/>
      <c r="CC323" s="146"/>
      <c r="CD323" s="146"/>
      <c r="CE323" s="146"/>
      <c r="CF323" s="146"/>
      <c r="CG323" s="146"/>
      <c r="CH323" s="146"/>
      <c r="CI323" s="146"/>
      <c r="CJ323" s="146"/>
      <c r="CK323" s="146"/>
      <c r="CL323" s="146"/>
      <c r="CM323" s="146"/>
      <c r="CN323" s="146"/>
      <c r="CO323" s="146"/>
      <c r="CP323" s="146"/>
      <c r="CQ323" s="146"/>
      <c r="CR323" s="146"/>
      <c r="CS323" s="146"/>
      <c r="CT323" s="146"/>
      <c r="CU323" s="146"/>
      <c r="CV323" s="146"/>
      <c r="CW323" s="146"/>
      <c r="CX323" s="146"/>
      <c r="CY323" s="146"/>
      <c r="CZ323" s="146"/>
      <c r="DA323" s="146"/>
      <c r="DB323" s="146"/>
      <c r="DC323" s="146"/>
      <c r="DD323" s="146"/>
      <c r="DE323" s="146"/>
      <c r="DF323" s="146"/>
      <c r="DG323" s="146"/>
      <c r="DH323" s="146"/>
      <c r="DI323" s="146"/>
      <c r="DJ323" s="146"/>
      <c r="DK323" s="146"/>
      <c r="DL323" s="146"/>
      <c r="DM323" s="146"/>
      <c r="DN323" s="146"/>
      <c r="DO323" s="146"/>
      <c r="DP323" s="146"/>
      <c r="DQ323" s="146"/>
      <c r="DR323" s="146"/>
      <c r="DS323" s="146"/>
      <c r="DT323" s="146"/>
      <c r="DU323" s="146"/>
      <c r="DV323" s="146"/>
      <c r="DW323" s="146"/>
      <c r="DX323" s="146"/>
      <c r="DY323" s="146"/>
      <c r="DZ323" s="146"/>
      <c r="EA323" s="146"/>
      <c r="EB323" s="146"/>
      <c r="EC323" s="146"/>
      <c r="ED323" s="146"/>
      <c r="EE323" s="146"/>
      <c r="EF323" s="146"/>
      <c r="EG323" s="146"/>
      <c r="EH323" s="146"/>
      <c r="EI323" s="146"/>
      <c r="EJ323" s="146"/>
      <c r="EK323" s="146"/>
      <c r="EL323" s="146"/>
      <c r="EM323" s="146"/>
      <c r="EN323" s="146"/>
      <c r="EO323" s="146"/>
      <c r="EP323" s="146"/>
      <c r="EQ323" s="146"/>
      <c r="ER323" s="146"/>
      <c r="ES323" s="146"/>
      <c r="ET323" s="146"/>
      <c r="EU323" s="146"/>
      <c r="EV323" s="146"/>
      <c r="EW323" s="146"/>
      <c r="EX323" s="146"/>
      <c r="EY323" s="146"/>
      <c r="EZ323" s="146"/>
      <c r="FA323" s="146"/>
      <c r="FB323" s="146"/>
      <c r="FC323" s="146"/>
      <c r="FD323" s="146"/>
      <c r="FE323" s="146"/>
      <c r="FF323" s="146"/>
      <c r="FG323" s="146"/>
      <c r="FH323" s="146"/>
      <c r="FI323" s="146"/>
      <c r="FJ323" s="146"/>
      <c r="FK323" s="146"/>
      <c r="FL323" s="146"/>
    </row>
    <row r="324" spans="1:168" s="142" customFormat="1" ht="25.5" x14ac:dyDescent="0.2">
      <c r="A324" s="89" t="s">
        <v>46</v>
      </c>
      <c r="B324" s="89" t="s">
        <v>217</v>
      </c>
      <c r="C324" s="89" t="s">
        <v>543</v>
      </c>
      <c r="D324" s="89" t="s">
        <v>544</v>
      </c>
      <c r="E324" s="265">
        <v>1371032</v>
      </c>
      <c r="F324" s="252" t="e">
        <f>#REF!</f>
        <v>#REF!</v>
      </c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  <c r="AF324" s="146"/>
      <c r="AG324" s="146"/>
      <c r="AH324" s="146"/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  <c r="BI324" s="146"/>
      <c r="BJ324" s="146"/>
      <c r="BK324" s="146"/>
      <c r="BL324" s="146"/>
      <c r="BM324" s="146"/>
      <c r="BN324" s="146"/>
      <c r="BO324" s="146"/>
      <c r="BP324" s="146"/>
      <c r="BQ324" s="146"/>
      <c r="BR324" s="146"/>
      <c r="BS324" s="146"/>
      <c r="BT324" s="146"/>
      <c r="BU324" s="146"/>
      <c r="BV324" s="146"/>
      <c r="BW324" s="146"/>
      <c r="BX324" s="146"/>
      <c r="BY324" s="146"/>
      <c r="BZ324" s="146"/>
      <c r="CA324" s="146"/>
      <c r="CB324" s="146"/>
      <c r="CC324" s="146"/>
      <c r="CD324" s="146"/>
      <c r="CE324" s="146"/>
      <c r="CF324" s="146"/>
      <c r="CG324" s="146"/>
      <c r="CH324" s="146"/>
      <c r="CI324" s="146"/>
      <c r="CJ324" s="146"/>
      <c r="CK324" s="146"/>
      <c r="CL324" s="146"/>
      <c r="CM324" s="146"/>
      <c r="CN324" s="146"/>
      <c r="CO324" s="146"/>
      <c r="CP324" s="146"/>
      <c r="CQ324" s="146"/>
      <c r="CR324" s="146"/>
      <c r="CS324" s="146"/>
      <c r="CT324" s="146"/>
      <c r="CU324" s="146"/>
      <c r="CV324" s="146"/>
      <c r="CW324" s="146"/>
      <c r="CX324" s="146"/>
      <c r="CY324" s="146"/>
      <c r="CZ324" s="146"/>
      <c r="DA324" s="146"/>
      <c r="DB324" s="146"/>
      <c r="DC324" s="146"/>
      <c r="DD324" s="146"/>
      <c r="DE324" s="146"/>
      <c r="DF324" s="146"/>
      <c r="DG324" s="146"/>
      <c r="DH324" s="146"/>
      <c r="DI324" s="146"/>
      <c r="DJ324" s="146"/>
      <c r="DK324" s="146"/>
      <c r="DL324" s="146"/>
      <c r="DM324" s="146"/>
      <c r="DN324" s="146"/>
      <c r="DO324" s="146"/>
      <c r="DP324" s="146"/>
      <c r="DQ324" s="146"/>
      <c r="DR324" s="146"/>
      <c r="DS324" s="146"/>
      <c r="DT324" s="146"/>
      <c r="DU324" s="146"/>
      <c r="DV324" s="146"/>
      <c r="DW324" s="146"/>
      <c r="DX324" s="146"/>
      <c r="DY324" s="146"/>
      <c r="DZ324" s="146"/>
      <c r="EA324" s="146"/>
      <c r="EB324" s="146"/>
      <c r="EC324" s="146"/>
      <c r="ED324" s="146"/>
      <c r="EE324" s="146"/>
      <c r="EF324" s="146"/>
      <c r="EG324" s="146"/>
      <c r="EH324" s="146"/>
      <c r="EI324" s="146"/>
      <c r="EJ324" s="146"/>
      <c r="EK324" s="146"/>
      <c r="EL324" s="146"/>
      <c r="EM324" s="146"/>
      <c r="EN324" s="146"/>
      <c r="EO324" s="146"/>
      <c r="EP324" s="146"/>
      <c r="EQ324" s="146"/>
      <c r="ER324" s="146"/>
      <c r="ES324" s="146"/>
      <c r="ET324" s="146"/>
      <c r="EU324" s="146"/>
      <c r="EV324" s="146"/>
      <c r="EW324" s="146"/>
      <c r="EX324" s="146"/>
      <c r="EY324" s="146"/>
      <c r="EZ324" s="146"/>
      <c r="FA324" s="146"/>
      <c r="FB324" s="146"/>
      <c r="FC324" s="146"/>
      <c r="FD324" s="146"/>
      <c r="FE324" s="146"/>
      <c r="FF324" s="146"/>
      <c r="FG324" s="146"/>
      <c r="FH324" s="146"/>
      <c r="FI324" s="146"/>
      <c r="FJ324" s="146"/>
      <c r="FK324" s="146"/>
      <c r="FL324" s="146"/>
    </row>
    <row r="325" spans="1:168" s="142" customFormat="1" ht="32.25" customHeight="1" x14ac:dyDescent="0.2">
      <c r="A325" s="89" t="s">
        <v>46</v>
      </c>
      <c r="B325" s="89" t="s">
        <v>217</v>
      </c>
      <c r="C325" s="89" t="s">
        <v>545</v>
      </c>
      <c r="D325" s="89" t="s">
        <v>531</v>
      </c>
      <c r="E325" s="265">
        <v>4504486</v>
      </c>
      <c r="F325" s="252" t="e">
        <f>#REF!</f>
        <v>#REF!</v>
      </c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  <c r="BI325" s="146"/>
      <c r="BJ325" s="146"/>
      <c r="BK325" s="146"/>
      <c r="BL325" s="146"/>
      <c r="BM325" s="146"/>
      <c r="BN325" s="146"/>
      <c r="BO325" s="146"/>
      <c r="BP325" s="146"/>
      <c r="BQ325" s="146"/>
      <c r="BR325" s="146"/>
      <c r="BS325" s="146"/>
      <c r="BT325" s="146"/>
      <c r="BU325" s="146"/>
      <c r="BV325" s="146"/>
      <c r="BW325" s="146"/>
      <c r="BX325" s="146"/>
      <c r="BY325" s="146"/>
      <c r="BZ325" s="146"/>
      <c r="CA325" s="146"/>
      <c r="CB325" s="146"/>
      <c r="CC325" s="146"/>
      <c r="CD325" s="146"/>
      <c r="CE325" s="146"/>
      <c r="CF325" s="146"/>
      <c r="CG325" s="146"/>
      <c r="CH325" s="146"/>
      <c r="CI325" s="146"/>
      <c r="CJ325" s="146"/>
      <c r="CK325" s="146"/>
      <c r="CL325" s="146"/>
      <c r="CM325" s="146"/>
      <c r="CN325" s="146"/>
      <c r="CO325" s="146"/>
      <c r="CP325" s="146"/>
      <c r="CQ325" s="146"/>
      <c r="CR325" s="146"/>
      <c r="CS325" s="146"/>
      <c r="CT325" s="146"/>
      <c r="CU325" s="146"/>
      <c r="CV325" s="146"/>
      <c r="CW325" s="146"/>
      <c r="CX325" s="146"/>
      <c r="CY325" s="146"/>
      <c r="CZ325" s="146"/>
      <c r="DA325" s="146"/>
      <c r="DB325" s="146"/>
      <c r="DC325" s="146"/>
      <c r="DD325" s="146"/>
      <c r="DE325" s="146"/>
      <c r="DF325" s="146"/>
      <c r="DG325" s="146"/>
      <c r="DH325" s="146"/>
      <c r="DI325" s="146"/>
      <c r="DJ325" s="146"/>
      <c r="DK325" s="146"/>
      <c r="DL325" s="146"/>
      <c r="DM325" s="146"/>
      <c r="DN325" s="146"/>
      <c r="DO325" s="146"/>
      <c r="DP325" s="146"/>
      <c r="DQ325" s="146"/>
      <c r="DR325" s="146"/>
      <c r="DS325" s="146"/>
      <c r="DT325" s="146"/>
      <c r="DU325" s="146"/>
      <c r="DV325" s="146"/>
      <c r="DW325" s="146"/>
      <c r="DX325" s="146"/>
      <c r="DY325" s="146"/>
      <c r="DZ325" s="146"/>
      <c r="EA325" s="146"/>
      <c r="EB325" s="146"/>
      <c r="EC325" s="146"/>
      <c r="ED325" s="146"/>
      <c r="EE325" s="146"/>
      <c r="EF325" s="146"/>
      <c r="EG325" s="146"/>
      <c r="EH325" s="146"/>
      <c r="EI325" s="146"/>
      <c r="EJ325" s="146"/>
      <c r="EK325" s="146"/>
      <c r="EL325" s="146"/>
      <c r="EM325" s="146"/>
      <c r="EN325" s="146"/>
      <c r="EO325" s="146"/>
      <c r="EP325" s="146"/>
      <c r="EQ325" s="146"/>
      <c r="ER325" s="146"/>
      <c r="ES325" s="146"/>
      <c r="ET325" s="146"/>
      <c r="EU325" s="146"/>
      <c r="EV325" s="146"/>
      <c r="EW325" s="146"/>
      <c r="EX325" s="146"/>
      <c r="EY325" s="146"/>
      <c r="EZ325" s="146"/>
      <c r="FA325" s="146"/>
      <c r="FB325" s="146"/>
      <c r="FC325" s="146"/>
      <c r="FD325" s="146"/>
      <c r="FE325" s="146"/>
      <c r="FF325" s="146"/>
      <c r="FG325" s="146"/>
      <c r="FH325" s="146"/>
      <c r="FI325" s="146"/>
      <c r="FJ325" s="146"/>
      <c r="FK325" s="146"/>
      <c r="FL325" s="146"/>
    </row>
    <row r="326" spans="1:168" s="142" customFormat="1" ht="27" customHeight="1" x14ac:dyDescent="0.2">
      <c r="A326" s="89" t="s">
        <v>45</v>
      </c>
      <c r="B326" s="89" t="s">
        <v>219</v>
      </c>
      <c r="C326" s="89" t="s">
        <v>546</v>
      </c>
      <c r="D326" s="89" t="s">
        <v>531</v>
      </c>
      <c r="E326" s="265">
        <v>1032500</v>
      </c>
      <c r="F326" s="252" t="e">
        <f>#REF!</f>
        <v>#REF!</v>
      </c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  <c r="AF326" s="146"/>
      <c r="AG326" s="146"/>
      <c r="AH326" s="146"/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  <c r="BI326" s="146"/>
      <c r="BJ326" s="146"/>
      <c r="BK326" s="146"/>
      <c r="BL326" s="146"/>
      <c r="BM326" s="146"/>
      <c r="BN326" s="146"/>
      <c r="BO326" s="146"/>
      <c r="BP326" s="146"/>
      <c r="BQ326" s="146"/>
      <c r="BR326" s="146"/>
      <c r="BS326" s="146"/>
      <c r="BT326" s="146"/>
      <c r="BU326" s="146"/>
      <c r="BV326" s="146"/>
      <c r="BW326" s="146"/>
      <c r="BX326" s="146"/>
      <c r="BY326" s="146"/>
      <c r="BZ326" s="146"/>
      <c r="CA326" s="146"/>
      <c r="CB326" s="146"/>
      <c r="CC326" s="146"/>
      <c r="CD326" s="146"/>
      <c r="CE326" s="146"/>
      <c r="CF326" s="146"/>
      <c r="CG326" s="146"/>
      <c r="CH326" s="146"/>
      <c r="CI326" s="146"/>
      <c r="CJ326" s="146"/>
      <c r="CK326" s="146"/>
      <c r="CL326" s="146"/>
      <c r="CM326" s="146"/>
      <c r="CN326" s="146"/>
      <c r="CO326" s="146"/>
      <c r="CP326" s="146"/>
      <c r="CQ326" s="146"/>
      <c r="CR326" s="146"/>
      <c r="CS326" s="146"/>
      <c r="CT326" s="146"/>
      <c r="CU326" s="146"/>
      <c r="CV326" s="146"/>
      <c r="CW326" s="146"/>
      <c r="CX326" s="146"/>
      <c r="CY326" s="146"/>
      <c r="CZ326" s="146"/>
      <c r="DA326" s="146"/>
      <c r="DB326" s="146"/>
      <c r="DC326" s="146"/>
      <c r="DD326" s="146"/>
      <c r="DE326" s="146"/>
      <c r="DF326" s="146"/>
      <c r="DG326" s="146"/>
      <c r="DH326" s="146"/>
      <c r="DI326" s="146"/>
      <c r="DJ326" s="146"/>
      <c r="DK326" s="146"/>
      <c r="DL326" s="146"/>
      <c r="DM326" s="146"/>
      <c r="DN326" s="146"/>
      <c r="DO326" s="146"/>
      <c r="DP326" s="146"/>
      <c r="DQ326" s="146"/>
      <c r="DR326" s="146"/>
      <c r="DS326" s="146"/>
      <c r="DT326" s="146"/>
      <c r="DU326" s="146"/>
      <c r="DV326" s="146"/>
      <c r="DW326" s="146"/>
      <c r="DX326" s="146"/>
      <c r="DY326" s="146"/>
      <c r="DZ326" s="146"/>
      <c r="EA326" s="146"/>
      <c r="EB326" s="146"/>
      <c r="EC326" s="146"/>
      <c r="ED326" s="146"/>
      <c r="EE326" s="146"/>
      <c r="EF326" s="146"/>
      <c r="EG326" s="146"/>
      <c r="EH326" s="146"/>
      <c r="EI326" s="146"/>
      <c r="EJ326" s="146"/>
      <c r="EK326" s="146"/>
      <c r="EL326" s="146"/>
      <c r="EM326" s="146"/>
      <c r="EN326" s="146"/>
      <c r="EO326" s="146"/>
      <c r="EP326" s="146"/>
      <c r="EQ326" s="146"/>
      <c r="ER326" s="146"/>
      <c r="ES326" s="146"/>
      <c r="ET326" s="146"/>
      <c r="EU326" s="146"/>
      <c r="EV326" s="146"/>
      <c r="EW326" s="146"/>
      <c r="EX326" s="146"/>
      <c r="EY326" s="146"/>
      <c r="EZ326" s="146"/>
      <c r="FA326" s="146"/>
      <c r="FB326" s="146"/>
      <c r="FC326" s="146"/>
      <c r="FD326" s="146"/>
      <c r="FE326" s="146"/>
      <c r="FF326" s="146"/>
      <c r="FG326" s="146"/>
      <c r="FH326" s="146"/>
      <c r="FI326" s="146"/>
      <c r="FJ326" s="146"/>
      <c r="FK326" s="146"/>
      <c r="FL326" s="146"/>
    </row>
    <row r="327" spans="1:168" s="142" customFormat="1" ht="25.5" customHeight="1" x14ac:dyDescent="0.2">
      <c r="A327" s="89" t="s">
        <v>45</v>
      </c>
      <c r="B327" s="89" t="s">
        <v>219</v>
      </c>
      <c r="C327" s="89" t="s">
        <v>547</v>
      </c>
      <c r="D327" s="89" t="s">
        <v>531</v>
      </c>
      <c r="E327" s="265">
        <v>4387000</v>
      </c>
      <c r="F327" s="252" t="e">
        <f>#REF!</f>
        <v>#REF!</v>
      </c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  <c r="AF327" s="146"/>
      <c r="AG327" s="146"/>
      <c r="AH327" s="146"/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  <c r="BI327" s="146"/>
      <c r="BJ327" s="146"/>
      <c r="BK327" s="146"/>
      <c r="BL327" s="146"/>
      <c r="BM327" s="146"/>
      <c r="BN327" s="146"/>
      <c r="BO327" s="146"/>
      <c r="BP327" s="146"/>
      <c r="BQ327" s="146"/>
      <c r="BR327" s="146"/>
      <c r="BS327" s="146"/>
      <c r="BT327" s="146"/>
      <c r="BU327" s="146"/>
      <c r="BV327" s="146"/>
      <c r="BW327" s="146"/>
      <c r="BX327" s="146"/>
      <c r="BY327" s="146"/>
      <c r="BZ327" s="146"/>
      <c r="CA327" s="146"/>
      <c r="CB327" s="146"/>
      <c r="CC327" s="146"/>
      <c r="CD327" s="146"/>
      <c r="CE327" s="146"/>
      <c r="CF327" s="146"/>
      <c r="CG327" s="146"/>
      <c r="CH327" s="146"/>
      <c r="CI327" s="146"/>
      <c r="CJ327" s="146"/>
      <c r="CK327" s="146"/>
      <c r="CL327" s="146"/>
      <c r="CM327" s="146"/>
      <c r="CN327" s="146"/>
      <c r="CO327" s="146"/>
      <c r="CP327" s="146"/>
      <c r="CQ327" s="146"/>
      <c r="CR327" s="146"/>
      <c r="CS327" s="146"/>
      <c r="CT327" s="146"/>
      <c r="CU327" s="146"/>
      <c r="CV327" s="146"/>
      <c r="CW327" s="146"/>
      <c r="CX327" s="146"/>
      <c r="CY327" s="146"/>
      <c r="CZ327" s="146"/>
      <c r="DA327" s="146"/>
      <c r="DB327" s="146"/>
      <c r="DC327" s="146"/>
      <c r="DD327" s="146"/>
      <c r="DE327" s="146"/>
      <c r="DF327" s="146"/>
      <c r="DG327" s="146"/>
      <c r="DH327" s="146"/>
      <c r="DI327" s="146"/>
      <c r="DJ327" s="146"/>
      <c r="DK327" s="146"/>
      <c r="DL327" s="146"/>
      <c r="DM327" s="146"/>
      <c r="DN327" s="146"/>
      <c r="DO327" s="146"/>
      <c r="DP327" s="146"/>
      <c r="DQ327" s="146"/>
      <c r="DR327" s="146"/>
      <c r="DS327" s="146"/>
      <c r="DT327" s="146"/>
      <c r="DU327" s="146"/>
      <c r="DV327" s="146"/>
      <c r="DW327" s="146"/>
      <c r="DX327" s="146"/>
      <c r="DY327" s="146"/>
      <c r="DZ327" s="146"/>
      <c r="EA327" s="146"/>
      <c r="EB327" s="146"/>
      <c r="EC327" s="146"/>
      <c r="ED327" s="146"/>
      <c r="EE327" s="146"/>
      <c r="EF327" s="146"/>
      <c r="EG327" s="146"/>
      <c r="EH327" s="146"/>
      <c r="EI327" s="146"/>
      <c r="EJ327" s="146"/>
      <c r="EK327" s="146"/>
      <c r="EL327" s="146"/>
      <c r="EM327" s="146"/>
      <c r="EN327" s="146"/>
      <c r="EO327" s="146"/>
      <c r="EP327" s="146"/>
      <c r="EQ327" s="146"/>
      <c r="ER327" s="146"/>
      <c r="ES327" s="146"/>
      <c r="ET327" s="146"/>
      <c r="EU327" s="146"/>
      <c r="EV327" s="146"/>
      <c r="EW327" s="146"/>
      <c r="EX327" s="146"/>
      <c r="EY327" s="146"/>
      <c r="EZ327" s="146"/>
      <c r="FA327" s="146"/>
      <c r="FB327" s="146"/>
      <c r="FC327" s="146"/>
      <c r="FD327" s="146"/>
      <c r="FE327" s="146"/>
      <c r="FF327" s="146"/>
      <c r="FG327" s="146"/>
      <c r="FH327" s="146"/>
      <c r="FI327" s="146"/>
      <c r="FJ327" s="146"/>
      <c r="FK327" s="146"/>
      <c r="FL327" s="146"/>
    </row>
    <row r="328" spans="1:168" s="142" customFormat="1" ht="25.5" x14ac:dyDescent="0.2">
      <c r="A328" s="89" t="s">
        <v>45</v>
      </c>
      <c r="B328" s="89" t="s">
        <v>217</v>
      </c>
      <c r="C328" s="89" t="s">
        <v>548</v>
      </c>
      <c r="D328" s="89" t="s">
        <v>549</v>
      </c>
      <c r="E328" s="265">
        <v>707280</v>
      </c>
      <c r="F328" s="252" t="e">
        <f>#REF!</f>
        <v>#REF!</v>
      </c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  <c r="BI328" s="146"/>
      <c r="BJ328" s="146"/>
      <c r="BK328" s="146"/>
      <c r="BL328" s="146"/>
      <c r="BM328" s="146"/>
      <c r="BN328" s="146"/>
      <c r="BO328" s="146"/>
      <c r="BP328" s="146"/>
      <c r="BQ328" s="146"/>
      <c r="BR328" s="146"/>
      <c r="BS328" s="146"/>
      <c r="BT328" s="146"/>
      <c r="BU328" s="146"/>
      <c r="BV328" s="146"/>
      <c r="BW328" s="146"/>
      <c r="BX328" s="146"/>
      <c r="BY328" s="146"/>
      <c r="BZ328" s="146"/>
      <c r="CA328" s="146"/>
      <c r="CB328" s="146"/>
      <c r="CC328" s="146"/>
      <c r="CD328" s="146"/>
      <c r="CE328" s="146"/>
      <c r="CF328" s="146"/>
      <c r="CG328" s="146"/>
      <c r="CH328" s="146"/>
      <c r="CI328" s="146"/>
      <c r="CJ328" s="146"/>
      <c r="CK328" s="146"/>
      <c r="CL328" s="146"/>
      <c r="CM328" s="146"/>
      <c r="CN328" s="146"/>
      <c r="CO328" s="146"/>
      <c r="CP328" s="146"/>
      <c r="CQ328" s="146"/>
      <c r="CR328" s="146"/>
      <c r="CS328" s="146"/>
      <c r="CT328" s="146"/>
      <c r="CU328" s="146"/>
      <c r="CV328" s="146"/>
      <c r="CW328" s="146"/>
      <c r="CX328" s="146"/>
      <c r="CY328" s="146"/>
      <c r="CZ328" s="146"/>
      <c r="DA328" s="146"/>
      <c r="DB328" s="146"/>
      <c r="DC328" s="146"/>
      <c r="DD328" s="146"/>
      <c r="DE328" s="146"/>
      <c r="DF328" s="146"/>
      <c r="DG328" s="146"/>
      <c r="DH328" s="146"/>
      <c r="DI328" s="146"/>
      <c r="DJ328" s="146"/>
      <c r="DK328" s="146"/>
      <c r="DL328" s="146"/>
      <c r="DM328" s="146"/>
      <c r="DN328" s="146"/>
      <c r="DO328" s="146"/>
      <c r="DP328" s="146"/>
      <c r="DQ328" s="146"/>
      <c r="DR328" s="146"/>
      <c r="DS328" s="146"/>
      <c r="DT328" s="146"/>
      <c r="DU328" s="146"/>
      <c r="DV328" s="146"/>
      <c r="DW328" s="146"/>
      <c r="DX328" s="146"/>
      <c r="DY328" s="146"/>
      <c r="DZ328" s="146"/>
      <c r="EA328" s="146"/>
      <c r="EB328" s="146"/>
      <c r="EC328" s="146"/>
      <c r="ED328" s="146"/>
      <c r="EE328" s="146"/>
      <c r="EF328" s="146"/>
      <c r="EG328" s="146"/>
      <c r="EH328" s="146"/>
      <c r="EI328" s="146"/>
      <c r="EJ328" s="146"/>
      <c r="EK328" s="146"/>
      <c r="EL328" s="146"/>
      <c r="EM328" s="146"/>
      <c r="EN328" s="146"/>
      <c r="EO328" s="146"/>
      <c r="EP328" s="146"/>
      <c r="EQ328" s="146"/>
      <c r="ER328" s="146"/>
      <c r="ES328" s="146"/>
      <c r="ET328" s="146"/>
      <c r="EU328" s="146"/>
      <c r="EV328" s="146"/>
      <c r="EW328" s="146"/>
      <c r="EX328" s="146"/>
      <c r="EY328" s="146"/>
      <c r="EZ328" s="146"/>
      <c r="FA328" s="146"/>
      <c r="FB328" s="146"/>
      <c r="FC328" s="146"/>
      <c r="FD328" s="146"/>
      <c r="FE328" s="146"/>
      <c r="FF328" s="146"/>
      <c r="FG328" s="146"/>
      <c r="FH328" s="146"/>
      <c r="FI328" s="146"/>
      <c r="FJ328" s="146"/>
      <c r="FK328" s="146"/>
      <c r="FL328" s="146"/>
    </row>
    <row r="329" spans="1:168" s="142" customFormat="1" ht="25.5" x14ac:dyDescent="0.2">
      <c r="A329" s="89" t="s">
        <v>45</v>
      </c>
      <c r="B329" s="89" t="s">
        <v>217</v>
      </c>
      <c r="C329" s="89" t="s">
        <v>550</v>
      </c>
      <c r="D329" s="89" t="s">
        <v>551</v>
      </c>
      <c r="E329" s="265">
        <v>350080</v>
      </c>
      <c r="F329" s="252" t="e">
        <f>#REF!</f>
        <v>#REF!</v>
      </c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  <c r="BI329" s="146"/>
      <c r="BJ329" s="146"/>
      <c r="BK329" s="146"/>
      <c r="BL329" s="146"/>
      <c r="BM329" s="146"/>
      <c r="BN329" s="146"/>
      <c r="BO329" s="146"/>
      <c r="BP329" s="146"/>
      <c r="BQ329" s="146"/>
      <c r="BR329" s="146"/>
      <c r="BS329" s="146"/>
      <c r="BT329" s="146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146"/>
      <c r="CE329" s="146"/>
      <c r="CF329" s="146"/>
      <c r="CG329" s="146"/>
      <c r="CH329" s="146"/>
      <c r="CI329" s="146"/>
      <c r="CJ329" s="146"/>
      <c r="CK329" s="146"/>
      <c r="CL329" s="146"/>
      <c r="CM329" s="146"/>
      <c r="CN329" s="146"/>
      <c r="CO329" s="146"/>
      <c r="CP329" s="146"/>
      <c r="CQ329" s="146"/>
      <c r="CR329" s="146"/>
      <c r="CS329" s="146"/>
      <c r="CT329" s="146"/>
      <c r="CU329" s="146"/>
      <c r="CV329" s="146"/>
      <c r="CW329" s="146"/>
      <c r="CX329" s="146"/>
      <c r="CY329" s="146"/>
      <c r="CZ329" s="146"/>
      <c r="DA329" s="146"/>
      <c r="DB329" s="146"/>
      <c r="DC329" s="146"/>
      <c r="DD329" s="146"/>
      <c r="DE329" s="146"/>
      <c r="DF329" s="146"/>
      <c r="DG329" s="146"/>
      <c r="DH329" s="146"/>
      <c r="DI329" s="146"/>
      <c r="DJ329" s="146"/>
      <c r="DK329" s="146"/>
      <c r="DL329" s="146"/>
      <c r="DM329" s="146"/>
      <c r="DN329" s="146"/>
      <c r="DO329" s="146"/>
      <c r="DP329" s="146"/>
      <c r="DQ329" s="146"/>
      <c r="DR329" s="146"/>
      <c r="DS329" s="146"/>
      <c r="DT329" s="146"/>
      <c r="DU329" s="146"/>
      <c r="DV329" s="146"/>
      <c r="DW329" s="146"/>
      <c r="DX329" s="146"/>
      <c r="DY329" s="146"/>
      <c r="DZ329" s="146"/>
      <c r="EA329" s="146"/>
      <c r="EB329" s="146"/>
      <c r="EC329" s="146"/>
      <c r="ED329" s="146"/>
      <c r="EE329" s="146"/>
      <c r="EF329" s="146"/>
      <c r="EG329" s="146"/>
      <c r="EH329" s="146"/>
      <c r="EI329" s="146"/>
      <c r="EJ329" s="146"/>
      <c r="EK329" s="146"/>
      <c r="EL329" s="146"/>
      <c r="EM329" s="146"/>
      <c r="EN329" s="146"/>
      <c r="EO329" s="146"/>
      <c r="EP329" s="146"/>
      <c r="EQ329" s="146"/>
      <c r="ER329" s="146"/>
      <c r="ES329" s="146"/>
      <c r="ET329" s="146"/>
      <c r="EU329" s="146"/>
      <c r="EV329" s="146"/>
      <c r="EW329" s="146"/>
      <c r="EX329" s="146"/>
      <c r="EY329" s="146"/>
      <c r="EZ329" s="146"/>
      <c r="FA329" s="146"/>
      <c r="FB329" s="146"/>
      <c r="FC329" s="146"/>
      <c r="FD329" s="146"/>
      <c r="FE329" s="146"/>
      <c r="FF329" s="146"/>
      <c r="FG329" s="146"/>
      <c r="FH329" s="146"/>
      <c r="FI329" s="146"/>
      <c r="FJ329" s="146"/>
      <c r="FK329" s="146"/>
      <c r="FL329" s="146"/>
    </row>
    <row r="330" spans="1:168" s="142" customFormat="1" ht="25.5" x14ac:dyDescent="0.2">
      <c r="A330" s="89" t="s">
        <v>45</v>
      </c>
      <c r="B330" s="89" t="s">
        <v>217</v>
      </c>
      <c r="C330" s="89" t="s">
        <v>552</v>
      </c>
      <c r="D330" s="89" t="s">
        <v>553</v>
      </c>
      <c r="E330" s="265">
        <v>1205400</v>
      </c>
      <c r="F330" s="252" t="e">
        <f>#REF!</f>
        <v>#REF!</v>
      </c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  <c r="CM330" s="146"/>
      <c r="CN330" s="146"/>
      <c r="CO330" s="146"/>
      <c r="CP330" s="146"/>
      <c r="CQ330" s="146"/>
      <c r="CR330" s="146"/>
      <c r="CS330" s="146"/>
      <c r="CT330" s="146"/>
      <c r="CU330" s="146"/>
      <c r="CV330" s="146"/>
      <c r="CW330" s="146"/>
      <c r="CX330" s="146"/>
      <c r="CY330" s="146"/>
      <c r="CZ330" s="146"/>
      <c r="DA330" s="146"/>
      <c r="DB330" s="146"/>
      <c r="DC330" s="146"/>
      <c r="DD330" s="146"/>
      <c r="DE330" s="146"/>
      <c r="DF330" s="146"/>
      <c r="DG330" s="146"/>
      <c r="DH330" s="146"/>
      <c r="DI330" s="146"/>
      <c r="DJ330" s="146"/>
      <c r="DK330" s="146"/>
      <c r="DL330" s="146"/>
      <c r="DM330" s="146"/>
      <c r="DN330" s="146"/>
      <c r="DO330" s="146"/>
      <c r="DP330" s="146"/>
      <c r="DQ330" s="146"/>
      <c r="DR330" s="146"/>
      <c r="DS330" s="146"/>
      <c r="DT330" s="146"/>
      <c r="DU330" s="146"/>
      <c r="DV330" s="146"/>
      <c r="DW330" s="146"/>
      <c r="DX330" s="146"/>
      <c r="DY330" s="146"/>
      <c r="DZ330" s="146"/>
      <c r="EA330" s="146"/>
      <c r="EB330" s="146"/>
      <c r="EC330" s="146"/>
      <c r="ED330" s="146"/>
      <c r="EE330" s="146"/>
      <c r="EF330" s="146"/>
      <c r="EG330" s="146"/>
      <c r="EH330" s="146"/>
      <c r="EI330" s="146"/>
      <c r="EJ330" s="146"/>
      <c r="EK330" s="146"/>
      <c r="EL330" s="146"/>
      <c r="EM330" s="146"/>
      <c r="EN330" s="146"/>
      <c r="EO330" s="146"/>
      <c r="EP330" s="146"/>
      <c r="EQ330" s="146"/>
      <c r="ER330" s="146"/>
      <c r="ES330" s="146"/>
      <c r="ET330" s="146"/>
      <c r="EU330" s="146"/>
      <c r="EV330" s="146"/>
      <c r="EW330" s="146"/>
      <c r="EX330" s="146"/>
      <c r="EY330" s="146"/>
      <c r="EZ330" s="146"/>
      <c r="FA330" s="146"/>
      <c r="FB330" s="146"/>
      <c r="FC330" s="146"/>
      <c r="FD330" s="146"/>
      <c r="FE330" s="146"/>
      <c r="FF330" s="146"/>
      <c r="FG330" s="146"/>
      <c r="FH330" s="146"/>
      <c r="FI330" s="146"/>
      <c r="FJ330" s="146"/>
      <c r="FK330" s="146"/>
      <c r="FL330" s="146"/>
    </row>
    <row r="331" spans="1:168" s="142" customFormat="1" ht="28.5" customHeight="1" x14ac:dyDescent="0.2">
      <c r="A331" s="89" t="s">
        <v>39</v>
      </c>
      <c r="B331" s="89" t="s">
        <v>219</v>
      </c>
      <c r="C331" s="89" t="s">
        <v>554</v>
      </c>
      <c r="D331" s="89" t="s">
        <v>555</v>
      </c>
      <c r="E331" s="265">
        <v>3630000</v>
      </c>
      <c r="F331" s="252" t="e">
        <f>#REF!</f>
        <v>#REF!</v>
      </c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6"/>
      <c r="BN331" s="146"/>
      <c r="BO331" s="146"/>
      <c r="BP331" s="146"/>
      <c r="BQ331" s="146"/>
      <c r="BR331" s="146"/>
      <c r="BS331" s="146"/>
      <c r="BT331" s="146"/>
      <c r="BU331" s="146"/>
      <c r="BV331" s="146"/>
      <c r="BW331" s="146"/>
      <c r="BX331" s="146"/>
      <c r="BY331" s="146"/>
      <c r="BZ331" s="146"/>
      <c r="CA331" s="146"/>
      <c r="CB331" s="146"/>
      <c r="CC331" s="146"/>
      <c r="CD331" s="146"/>
      <c r="CE331" s="146"/>
      <c r="CF331" s="146"/>
      <c r="CG331" s="146"/>
      <c r="CH331" s="146"/>
      <c r="CI331" s="146"/>
      <c r="CJ331" s="146"/>
      <c r="CK331" s="146"/>
      <c r="CL331" s="146"/>
      <c r="CM331" s="146"/>
      <c r="CN331" s="146"/>
      <c r="CO331" s="146"/>
      <c r="CP331" s="146"/>
      <c r="CQ331" s="146"/>
      <c r="CR331" s="146"/>
      <c r="CS331" s="146"/>
      <c r="CT331" s="146"/>
      <c r="CU331" s="146"/>
      <c r="CV331" s="146"/>
      <c r="CW331" s="146"/>
      <c r="CX331" s="146"/>
      <c r="CY331" s="146"/>
      <c r="CZ331" s="146"/>
      <c r="DA331" s="146"/>
      <c r="DB331" s="146"/>
      <c r="DC331" s="146"/>
      <c r="DD331" s="146"/>
      <c r="DE331" s="146"/>
      <c r="DF331" s="146"/>
      <c r="DG331" s="146"/>
      <c r="DH331" s="146"/>
      <c r="DI331" s="146"/>
      <c r="DJ331" s="146"/>
      <c r="DK331" s="146"/>
      <c r="DL331" s="146"/>
      <c r="DM331" s="146"/>
      <c r="DN331" s="146"/>
      <c r="DO331" s="146"/>
      <c r="DP331" s="146"/>
      <c r="DQ331" s="146"/>
      <c r="DR331" s="146"/>
      <c r="DS331" s="146"/>
      <c r="DT331" s="146"/>
      <c r="DU331" s="146"/>
      <c r="DV331" s="146"/>
      <c r="DW331" s="146"/>
      <c r="DX331" s="146"/>
      <c r="DY331" s="146"/>
      <c r="DZ331" s="146"/>
      <c r="EA331" s="146"/>
      <c r="EB331" s="146"/>
      <c r="EC331" s="146"/>
      <c r="ED331" s="146"/>
      <c r="EE331" s="146"/>
      <c r="EF331" s="146"/>
      <c r="EG331" s="146"/>
      <c r="EH331" s="146"/>
      <c r="EI331" s="146"/>
      <c r="EJ331" s="146"/>
      <c r="EK331" s="146"/>
      <c r="EL331" s="146"/>
      <c r="EM331" s="146"/>
      <c r="EN331" s="146"/>
      <c r="EO331" s="146"/>
      <c r="EP331" s="146"/>
      <c r="EQ331" s="146"/>
      <c r="ER331" s="146"/>
      <c r="ES331" s="146"/>
      <c r="ET331" s="146"/>
      <c r="EU331" s="146"/>
      <c r="EV331" s="146"/>
      <c r="EW331" s="146"/>
      <c r="EX331" s="146"/>
      <c r="EY331" s="146"/>
      <c r="EZ331" s="146"/>
      <c r="FA331" s="146"/>
      <c r="FB331" s="146"/>
      <c r="FC331" s="146"/>
      <c r="FD331" s="146"/>
      <c r="FE331" s="146"/>
      <c r="FF331" s="146"/>
      <c r="FG331" s="146"/>
      <c r="FH331" s="146"/>
      <c r="FI331" s="146"/>
      <c r="FJ331" s="146"/>
      <c r="FK331" s="146"/>
      <c r="FL331" s="146"/>
    </row>
    <row r="332" spans="1:168" s="142" customFormat="1" ht="17.25" customHeight="1" x14ac:dyDescent="0.2">
      <c r="A332" s="89" t="s">
        <v>522</v>
      </c>
      <c r="B332" s="89" t="s">
        <v>240</v>
      </c>
      <c r="C332" s="89" t="s">
        <v>556</v>
      </c>
      <c r="D332" s="89" t="s">
        <v>559</v>
      </c>
      <c r="E332" s="265">
        <v>1700000</v>
      </c>
      <c r="F332" s="252" t="e">
        <f>#REF!</f>
        <v>#REF!</v>
      </c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  <c r="CM332" s="146"/>
      <c r="CN332" s="146"/>
      <c r="CO332" s="146"/>
      <c r="CP332" s="146"/>
      <c r="CQ332" s="146"/>
      <c r="CR332" s="146"/>
      <c r="CS332" s="146"/>
      <c r="CT332" s="146"/>
      <c r="CU332" s="146"/>
      <c r="CV332" s="146"/>
      <c r="CW332" s="146"/>
      <c r="CX332" s="146"/>
      <c r="CY332" s="146"/>
      <c r="CZ332" s="146"/>
      <c r="DA332" s="146"/>
      <c r="DB332" s="146"/>
      <c r="DC332" s="146"/>
      <c r="DD332" s="146"/>
      <c r="DE332" s="146"/>
      <c r="DF332" s="146"/>
      <c r="DG332" s="146"/>
      <c r="DH332" s="146"/>
      <c r="DI332" s="146"/>
      <c r="DJ332" s="146"/>
      <c r="DK332" s="146"/>
      <c r="DL332" s="146"/>
      <c r="DM332" s="146"/>
      <c r="DN332" s="146"/>
      <c r="DO332" s="146"/>
      <c r="DP332" s="146"/>
      <c r="DQ332" s="146"/>
      <c r="DR332" s="146"/>
      <c r="DS332" s="146"/>
      <c r="DT332" s="146"/>
      <c r="DU332" s="146"/>
      <c r="DV332" s="146"/>
      <c r="DW332" s="146"/>
      <c r="DX332" s="146"/>
      <c r="DY332" s="146"/>
      <c r="DZ332" s="146"/>
      <c r="EA332" s="146"/>
      <c r="EB332" s="146"/>
      <c r="EC332" s="146"/>
      <c r="ED332" s="146"/>
      <c r="EE332" s="146"/>
      <c r="EF332" s="146"/>
      <c r="EG332" s="146"/>
      <c r="EH332" s="146"/>
      <c r="EI332" s="146"/>
      <c r="EJ332" s="146"/>
      <c r="EK332" s="146"/>
      <c r="EL332" s="146"/>
      <c r="EM332" s="146"/>
      <c r="EN332" s="146"/>
      <c r="EO332" s="146"/>
      <c r="EP332" s="146"/>
      <c r="EQ332" s="146"/>
      <c r="ER332" s="146"/>
      <c r="ES332" s="146"/>
      <c r="ET332" s="146"/>
      <c r="EU332" s="146"/>
      <c r="EV332" s="146"/>
      <c r="EW332" s="146"/>
      <c r="EX332" s="146"/>
      <c r="EY332" s="146"/>
      <c r="EZ332" s="146"/>
      <c r="FA332" s="146"/>
      <c r="FB332" s="146"/>
      <c r="FC332" s="146"/>
      <c r="FD332" s="146"/>
      <c r="FE332" s="146"/>
      <c r="FF332" s="146"/>
      <c r="FG332" s="146"/>
      <c r="FH332" s="146"/>
      <c r="FI332" s="146"/>
      <c r="FJ332" s="146"/>
      <c r="FK332" s="146"/>
      <c r="FL332" s="146"/>
    </row>
    <row r="333" spans="1:168" s="142" customFormat="1" ht="17.25" customHeight="1" x14ac:dyDescent="0.2">
      <c r="A333" s="89" t="s">
        <v>12</v>
      </c>
      <c r="B333" s="89"/>
      <c r="C333" s="89" t="s">
        <v>557</v>
      </c>
      <c r="D333" s="89" t="s">
        <v>559</v>
      </c>
      <c r="E333" s="265">
        <v>1038000</v>
      </c>
      <c r="F333" s="252" t="e">
        <f>#REF!</f>
        <v>#REF!</v>
      </c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  <c r="BI333" s="146"/>
      <c r="BJ333" s="146"/>
      <c r="BK333" s="146"/>
      <c r="BL333" s="146"/>
      <c r="BM333" s="146"/>
      <c r="BN333" s="146"/>
      <c r="BO333" s="146"/>
      <c r="BP333" s="146"/>
      <c r="BQ333" s="146"/>
      <c r="BR333" s="146"/>
      <c r="BS333" s="146"/>
      <c r="BT333" s="146"/>
      <c r="BU333" s="146"/>
      <c r="BV333" s="146"/>
      <c r="BW333" s="146"/>
      <c r="BX333" s="146"/>
      <c r="BY333" s="146"/>
      <c r="BZ333" s="146"/>
      <c r="CA333" s="146"/>
      <c r="CB333" s="146"/>
      <c r="CC333" s="146"/>
      <c r="CD333" s="146"/>
      <c r="CE333" s="146"/>
      <c r="CF333" s="146"/>
      <c r="CG333" s="146"/>
      <c r="CH333" s="146"/>
      <c r="CI333" s="146"/>
      <c r="CJ333" s="146"/>
      <c r="CK333" s="146"/>
      <c r="CL333" s="146"/>
      <c r="CM333" s="146"/>
      <c r="CN333" s="146"/>
      <c r="CO333" s="146"/>
      <c r="CP333" s="146"/>
      <c r="CQ333" s="146"/>
      <c r="CR333" s="146"/>
      <c r="CS333" s="146"/>
      <c r="CT333" s="146"/>
      <c r="CU333" s="146"/>
      <c r="CV333" s="146"/>
      <c r="CW333" s="146"/>
      <c r="CX333" s="146"/>
      <c r="CY333" s="146"/>
      <c r="CZ333" s="146"/>
      <c r="DA333" s="146"/>
      <c r="DB333" s="146"/>
      <c r="DC333" s="146"/>
      <c r="DD333" s="146"/>
      <c r="DE333" s="146"/>
      <c r="DF333" s="146"/>
      <c r="DG333" s="146"/>
      <c r="DH333" s="146"/>
      <c r="DI333" s="146"/>
      <c r="DJ333" s="146"/>
      <c r="DK333" s="146"/>
      <c r="DL333" s="146"/>
      <c r="DM333" s="146"/>
      <c r="DN333" s="146"/>
      <c r="DO333" s="146"/>
      <c r="DP333" s="146"/>
      <c r="DQ333" s="146"/>
      <c r="DR333" s="146"/>
      <c r="DS333" s="146"/>
      <c r="DT333" s="146"/>
      <c r="DU333" s="146"/>
      <c r="DV333" s="146"/>
      <c r="DW333" s="146"/>
      <c r="DX333" s="146"/>
      <c r="DY333" s="146"/>
      <c r="DZ333" s="146"/>
      <c r="EA333" s="146"/>
      <c r="EB333" s="146"/>
      <c r="EC333" s="146"/>
      <c r="ED333" s="146"/>
      <c r="EE333" s="146"/>
      <c r="EF333" s="146"/>
      <c r="EG333" s="146"/>
      <c r="EH333" s="146"/>
      <c r="EI333" s="146"/>
      <c r="EJ333" s="146"/>
      <c r="EK333" s="146"/>
      <c r="EL333" s="146"/>
      <c r="EM333" s="146"/>
      <c r="EN333" s="146"/>
      <c r="EO333" s="146"/>
      <c r="EP333" s="146"/>
      <c r="EQ333" s="146"/>
      <c r="ER333" s="146"/>
      <c r="ES333" s="146"/>
      <c r="ET333" s="146"/>
      <c r="EU333" s="146"/>
      <c r="EV333" s="146"/>
      <c r="EW333" s="146"/>
      <c r="EX333" s="146"/>
      <c r="EY333" s="146"/>
      <c r="EZ333" s="146"/>
      <c r="FA333" s="146"/>
      <c r="FB333" s="146"/>
      <c r="FC333" s="146"/>
      <c r="FD333" s="146"/>
      <c r="FE333" s="146"/>
      <c r="FF333" s="146"/>
      <c r="FG333" s="146"/>
      <c r="FH333" s="146"/>
      <c r="FI333" s="146"/>
      <c r="FJ333" s="146"/>
      <c r="FK333" s="146"/>
      <c r="FL333" s="146"/>
    </row>
    <row r="334" spans="1:168" s="142" customFormat="1" ht="25.5" customHeight="1" x14ac:dyDescent="0.2">
      <c r="A334" s="219" t="s">
        <v>529</v>
      </c>
      <c r="B334" s="27"/>
      <c r="C334" s="46"/>
      <c r="D334" s="47"/>
      <c r="E334" s="266">
        <f>SUM(E315:E333)</f>
        <v>37830310</v>
      </c>
      <c r="F334" s="252" t="e">
        <f>#REF!</f>
        <v>#REF!</v>
      </c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  <c r="CM334" s="146"/>
      <c r="CN334" s="146"/>
      <c r="CO334" s="146"/>
      <c r="CP334" s="146"/>
      <c r="CQ334" s="146"/>
      <c r="CR334" s="146"/>
      <c r="CS334" s="146"/>
      <c r="CT334" s="146"/>
      <c r="CU334" s="146"/>
      <c r="CV334" s="146"/>
      <c r="CW334" s="146"/>
      <c r="CX334" s="146"/>
      <c r="CY334" s="146"/>
      <c r="CZ334" s="146"/>
      <c r="DA334" s="146"/>
      <c r="DB334" s="146"/>
      <c r="DC334" s="146"/>
      <c r="DD334" s="146"/>
      <c r="DE334" s="146"/>
      <c r="DF334" s="146"/>
      <c r="DG334" s="146"/>
      <c r="DH334" s="146"/>
      <c r="DI334" s="146"/>
      <c r="DJ334" s="146"/>
      <c r="DK334" s="146"/>
      <c r="DL334" s="146"/>
      <c r="DM334" s="146"/>
      <c r="DN334" s="146"/>
      <c r="DO334" s="146"/>
      <c r="DP334" s="146"/>
      <c r="DQ334" s="146"/>
      <c r="DR334" s="146"/>
      <c r="DS334" s="146"/>
      <c r="DT334" s="146"/>
      <c r="DU334" s="146"/>
      <c r="DV334" s="146"/>
      <c r="DW334" s="146"/>
      <c r="DX334" s="146"/>
      <c r="DY334" s="146"/>
      <c r="DZ334" s="146"/>
      <c r="EA334" s="146"/>
      <c r="EB334" s="146"/>
      <c r="EC334" s="146"/>
      <c r="ED334" s="146"/>
      <c r="EE334" s="146"/>
      <c r="EF334" s="146"/>
      <c r="EG334" s="146"/>
      <c r="EH334" s="146"/>
      <c r="EI334" s="146"/>
      <c r="EJ334" s="146"/>
      <c r="EK334" s="146"/>
      <c r="EL334" s="146"/>
      <c r="EM334" s="146"/>
      <c r="EN334" s="146"/>
      <c r="EO334" s="146"/>
      <c r="EP334" s="146"/>
      <c r="EQ334" s="146"/>
      <c r="ER334" s="146"/>
      <c r="ES334" s="146"/>
      <c r="ET334" s="146"/>
      <c r="EU334" s="146"/>
      <c r="EV334" s="146"/>
      <c r="EW334" s="146"/>
      <c r="EX334" s="146"/>
      <c r="EY334" s="146"/>
      <c r="EZ334" s="146"/>
      <c r="FA334" s="146"/>
      <c r="FB334" s="146"/>
      <c r="FC334" s="146"/>
      <c r="FD334" s="146"/>
      <c r="FE334" s="146"/>
      <c r="FF334" s="146"/>
      <c r="FG334" s="146"/>
      <c r="FH334" s="146"/>
      <c r="FI334" s="146"/>
      <c r="FJ334" s="146"/>
      <c r="FK334" s="146"/>
      <c r="FL334" s="146"/>
    </row>
    <row r="335" spans="1:168" s="151" customFormat="1" ht="17.25" customHeight="1" x14ac:dyDescent="0.2">
      <c r="A335" s="257" t="s">
        <v>528</v>
      </c>
      <c r="B335" s="108"/>
      <c r="C335" s="103"/>
      <c r="D335" s="103"/>
      <c r="E335" s="259"/>
      <c r="F335" s="242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6"/>
      <c r="BN335" s="146"/>
      <c r="BO335" s="146"/>
      <c r="BP335" s="146"/>
      <c r="BQ335" s="146"/>
      <c r="BR335" s="146"/>
      <c r="BS335" s="146"/>
      <c r="BT335" s="146"/>
      <c r="BU335" s="146"/>
      <c r="BV335" s="146"/>
      <c r="BW335" s="146"/>
      <c r="BX335" s="146"/>
      <c r="BY335" s="146"/>
      <c r="BZ335" s="146"/>
      <c r="CA335" s="146"/>
      <c r="CB335" s="146"/>
      <c r="CC335" s="146"/>
      <c r="CD335" s="146"/>
      <c r="CE335" s="146"/>
      <c r="CF335" s="146"/>
      <c r="CG335" s="146"/>
      <c r="CH335" s="146"/>
      <c r="CI335" s="146"/>
      <c r="CJ335" s="146"/>
      <c r="CK335" s="146"/>
      <c r="CL335" s="146"/>
      <c r="CM335" s="146"/>
      <c r="CN335" s="146"/>
      <c r="CO335" s="146"/>
      <c r="CP335" s="146"/>
      <c r="CQ335" s="146"/>
      <c r="CR335" s="146"/>
      <c r="CS335" s="146"/>
      <c r="CT335" s="146"/>
      <c r="CU335" s="146"/>
      <c r="CV335" s="146"/>
      <c r="CW335" s="146"/>
      <c r="CX335" s="146"/>
      <c r="CY335" s="146"/>
      <c r="CZ335" s="146"/>
      <c r="DA335" s="146"/>
      <c r="DB335" s="146"/>
      <c r="DC335" s="146"/>
      <c r="DD335" s="146"/>
      <c r="DE335" s="146"/>
      <c r="DF335" s="146"/>
      <c r="DG335" s="146"/>
      <c r="DH335" s="146"/>
      <c r="DI335" s="146"/>
      <c r="DJ335" s="146"/>
      <c r="DK335" s="146"/>
      <c r="DL335" s="146"/>
      <c r="DM335" s="146"/>
      <c r="DN335" s="146"/>
      <c r="DO335" s="146"/>
      <c r="DP335" s="146"/>
      <c r="DQ335" s="146"/>
      <c r="DR335" s="146"/>
      <c r="DS335" s="146"/>
      <c r="DT335" s="146"/>
      <c r="DU335" s="146"/>
      <c r="DV335" s="146"/>
      <c r="DW335" s="146"/>
      <c r="DX335" s="146"/>
      <c r="DY335" s="146"/>
      <c r="DZ335" s="146"/>
      <c r="EA335" s="146"/>
      <c r="EB335" s="146"/>
      <c r="EC335" s="146"/>
      <c r="ED335" s="146"/>
      <c r="EE335" s="146"/>
      <c r="EF335" s="146"/>
      <c r="EG335" s="146"/>
      <c r="EH335" s="146"/>
      <c r="EI335" s="146"/>
      <c r="EJ335" s="146"/>
      <c r="EK335" s="146"/>
      <c r="EL335" s="146"/>
      <c r="EM335" s="146"/>
      <c r="EN335" s="146"/>
      <c r="EO335" s="146"/>
      <c r="EP335" s="146"/>
      <c r="EQ335" s="146"/>
      <c r="ER335" s="146"/>
      <c r="ES335" s="146"/>
      <c r="ET335" s="146"/>
      <c r="EU335" s="146"/>
      <c r="EV335" s="146"/>
      <c r="EW335" s="146"/>
      <c r="EX335" s="146"/>
      <c r="EY335" s="146"/>
      <c r="EZ335" s="146"/>
      <c r="FA335" s="146"/>
      <c r="FB335" s="146"/>
      <c r="FC335" s="146"/>
      <c r="FD335" s="146"/>
      <c r="FE335" s="146"/>
      <c r="FF335" s="146"/>
      <c r="FG335" s="146"/>
      <c r="FH335" s="146"/>
      <c r="FI335" s="146"/>
      <c r="FJ335" s="146"/>
      <c r="FK335" s="146"/>
      <c r="FL335" s="146"/>
    </row>
    <row r="336" spans="1:168" s="151" customFormat="1" ht="17.25" customHeight="1" x14ac:dyDescent="0.2">
      <c r="A336" s="244"/>
      <c r="B336" s="258" t="s">
        <v>524</v>
      </c>
      <c r="C336" s="104"/>
      <c r="D336" s="104"/>
      <c r="E336" s="60">
        <v>11000000</v>
      </c>
      <c r="F336" s="243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6"/>
      <c r="BN336" s="146"/>
      <c r="BO336" s="146"/>
      <c r="BP336" s="146"/>
      <c r="BQ336" s="146"/>
      <c r="BR336" s="146"/>
      <c r="BS336" s="146"/>
      <c r="BT336" s="146"/>
      <c r="BU336" s="146"/>
      <c r="BV336" s="146"/>
      <c r="BW336" s="146"/>
      <c r="BX336" s="146"/>
      <c r="BY336" s="146"/>
      <c r="BZ336" s="146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  <c r="CM336" s="146"/>
      <c r="CN336" s="146"/>
      <c r="CO336" s="146"/>
      <c r="CP336" s="146"/>
      <c r="CQ336" s="146"/>
      <c r="CR336" s="146"/>
      <c r="CS336" s="146"/>
      <c r="CT336" s="146"/>
      <c r="CU336" s="146"/>
      <c r="CV336" s="146"/>
      <c r="CW336" s="146"/>
      <c r="CX336" s="146"/>
      <c r="CY336" s="146"/>
      <c r="CZ336" s="146"/>
      <c r="DA336" s="146"/>
      <c r="DB336" s="146"/>
      <c r="DC336" s="146"/>
      <c r="DD336" s="146"/>
      <c r="DE336" s="146"/>
      <c r="DF336" s="146"/>
      <c r="DG336" s="146"/>
      <c r="DH336" s="146"/>
      <c r="DI336" s="146"/>
      <c r="DJ336" s="146"/>
      <c r="DK336" s="146"/>
      <c r="DL336" s="146"/>
      <c r="DM336" s="146"/>
      <c r="DN336" s="146"/>
      <c r="DO336" s="146"/>
      <c r="DP336" s="146"/>
      <c r="DQ336" s="146"/>
      <c r="DR336" s="146"/>
      <c r="DS336" s="146"/>
      <c r="DT336" s="146"/>
      <c r="DU336" s="146"/>
      <c r="DV336" s="146"/>
      <c r="DW336" s="146"/>
      <c r="DX336" s="146"/>
      <c r="DY336" s="146"/>
      <c r="DZ336" s="146"/>
      <c r="EA336" s="146"/>
      <c r="EB336" s="146"/>
      <c r="EC336" s="146"/>
      <c r="ED336" s="146"/>
      <c r="EE336" s="146"/>
      <c r="EF336" s="146"/>
      <c r="EG336" s="146"/>
      <c r="EH336" s="146"/>
      <c r="EI336" s="146"/>
      <c r="EJ336" s="146"/>
      <c r="EK336" s="146"/>
      <c r="EL336" s="146"/>
      <c r="EM336" s="146"/>
      <c r="EN336" s="146"/>
      <c r="EO336" s="146"/>
      <c r="EP336" s="146"/>
      <c r="EQ336" s="146"/>
      <c r="ER336" s="146"/>
      <c r="ES336" s="146"/>
      <c r="ET336" s="146"/>
      <c r="EU336" s="146"/>
      <c r="EV336" s="146"/>
      <c r="EW336" s="146"/>
      <c r="EX336" s="146"/>
      <c r="EY336" s="146"/>
      <c r="EZ336" s="146"/>
      <c r="FA336" s="146"/>
      <c r="FB336" s="146"/>
      <c r="FC336" s="146"/>
      <c r="FD336" s="146"/>
      <c r="FE336" s="146"/>
      <c r="FF336" s="146"/>
      <c r="FG336" s="146"/>
      <c r="FH336" s="146"/>
      <c r="FI336" s="146"/>
      <c r="FJ336" s="146"/>
      <c r="FK336" s="146"/>
      <c r="FL336" s="146"/>
    </row>
    <row r="337" spans="1:168" s="151" customFormat="1" ht="17.25" customHeight="1" x14ac:dyDescent="0.2">
      <c r="A337" s="244"/>
      <c r="B337" s="258" t="s">
        <v>526</v>
      </c>
      <c r="C337" s="103"/>
      <c r="D337" s="103"/>
      <c r="E337" s="60">
        <v>3500000</v>
      </c>
      <c r="F337" s="252" t="e">
        <f>#REF!</f>
        <v>#REF!</v>
      </c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6"/>
      <c r="BN337" s="146"/>
      <c r="BO337" s="146"/>
      <c r="BP337" s="146"/>
      <c r="BQ337" s="146"/>
      <c r="BR337" s="146"/>
      <c r="BS337" s="146"/>
      <c r="BT337" s="146"/>
      <c r="BU337" s="146"/>
      <c r="BV337" s="146"/>
      <c r="BW337" s="146"/>
      <c r="BX337" s="146"/>
      <c r="BY337" s="146"/>
      <c r="BZ337" s="146"/>
      <c r="CA337" s="146"/>
      <c r="CB337" s="146"/>
      <c r="CC337" s="146"/>
      <c r="CD337" s="146"/>
      <c r="CE337" s="146"/>
      <c r="CF337" s="146"/>
      <c r="CG337" s="146"/>
      <c r="CH337" s="146"/>
      <c r="CI337" s="146"/>
      <c r="CJ337" s="146"/>
      <c r="CK337" s="146"/>
      <c r="CL337" s="146"/>
      <c r="CM337" s="146"/>
      <c r="CN337" s="146"/>
      <c r="CO337" s="146"/>
      <c r="CP337" s="146"/>
      <c r="CQ337" s="146"/>
      <c r="CR337" s="146"/>
      <c r="CS337" s="146"/>
      <c r="CT337" s="146"/>
      <c r="CU337" s="146"/>
      <c r="CV337" s="146"/>
      <c r="CW337" s="146"/>
      <c r="CX337" s="146"/>
      <c r="CY337" s="146"/>
      <c r="CZ337" s="146"/>
      <c r="DA337" s="146"/>
      <c r="DB337" s="146"/>
      <c r="DC337" s="146"/>
      <c r="DD337" s="146"/>
      <c r="DE337" s="146"/>
      <c r="DF337" s="146"/>
      <c r="DG337" s="146"/>
      <c r="DH337" s="146"/>
      <c r="DI337" s="146"/>
      <c r="DJ337" s="146"/>
      <c r="DK337" s="146"/>
      <c r="DL337" s="146"/>
      <c r="DM337" s="146"/>
      <c r="DN337" s="146"/>
      <c r="DO337" s="146"/>
      <c r="DP337" s="146"/>
      <c r="DQ337" s="146"/>
      <c r="DR337" s="146"/>
      <c r="DS337" s="146"/>
      <c r="DT337" s="146"/>
      <c r="DU337" s="146"/>
      <c r="DV337" s="146"/>
      <c r="DW337" s="146"/>
      <c r="DX337" s="146"/>
      <c r="DY337" s="146"/>
      <c r="DZ337" s="146"/>
      <c r="EA337" s="146"/>
      <c r="EB337" s="146"/>
      <c r="EC337" s="146"/>
      <c r="ED337" s="146"/>
      <c r="EE337" s="146"/>
      <c r="EF337" s="146"/>
      <c r="EG337" s="146"/>
      <c r="EH337" s="146"/>
      <c r="EI337" s="146"/>
      <c r="EJ337" s="146"/>
      <c r="EK337" s="146"/>
      <c r="EL337" s="146"/>
      <c r="EM337" s="146"/>
      <c r="EN337" s="146"/>
      <c r="EO337" s="146"/>
      <c r="EP337" s="146"/>
      <c r="EQ337" s="146"/>
      <c r="ER337" s="146"/>
      <c r="ES337" s="146"/>
      <c r="ET337" s="146"/>
      <c r="EU337" s="146"/>
      <c r="EV337" s="146"/>
      <c r="EW337" s="146"/>
      <c r="EX337" s="146"/>
      <c r="EY337" s="146"/>
      <c r="EZ337" s="146"/>
      <c r="FA337" s="146"/>
      <c r="FB337" s="146"/>
      <c r="FC337" s="146"/>
      <c r="FD337" s="146"/>
      <c r="FE337" s="146"/>
      <c r="FF337" s="146"/>
      <c r="FG337" s="146"/>
      <c r="FH337" s="146"/>
      <c r="FI337" s="146"/>
      <c r="FJ337" s="146"/>
      <c r="FK337" s="146"/>
      <c r="FL337" s="146"/>
    </row>
    <row r="338" spans="1:168" s="151" customFormat="1" ht="17.25" customHeight="1" x14ac:dyDescent="0.2">
      <c r="A338" s="244"/>
      <c r="B338" s="258" t="s">
        <v>525</v>
      </c>
      <c r="C338" s="104"/>
      <c r="D338" s="104"/>
      <c r="E338" s="60">
        <v>-13000000</v>
      </c>
      <c r="F338" s="252" t="e">
        <f>#REF!</f>
        <v>#REF!</v>
      </c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6"/>
      <c r="BN338" s="146"/>
      <c r="BO338" s="146"/>
      <c r="BP338" s="146"/>
      <c r="BQ338" s="146"/>
      <c r="BR338" s="146"/>
      <c r="BS338" s="146"/>
      <c r="BT338" s="146"/>
      <c r="BU338" s="146"/>
      <c r="BV338" s="146"/>
      <c r="BW338" s="146"/>
      <c r="BX338" s="146"/>
      <c r="BY338" s="146"/>
      <c r="BZ338" s="146"/>
      <c r="CA338" s="146"/>
      <c r="CB338" s="146"/>
      <c r="CC338" s="146"/>
      <c r="CD338" s="146"/>
      <c r="CE338" s="146"/>
      <c r="CF338" s="146"/>
      <c r="CG338" s="146"/>
      <c r="CH338" s="146"/>
      <c r="CI338" s="146"/>
      <c r="CJ338" s="146"/>
      <c r="CK338" s="146"/>
      <c r="CL338" s="146"/>
      <c r="CM338" s="146"/>
      <c r="CN338" s="146"/>
      <c r="CO338" s="146"/>
      <c r="CP338" s="146"/>
      <c r="CQ338" s="146"/>
      <c r="CR338" s="146"/>
      <c r="CS338" s="146"/>
      <c r="CT338" s="146"/>
      <c r="CU338" s="146"/>
      <c r="CV338" s="146"/>
      <c r="CW338" s="146"/>
      <c r="CX338" s="146"/>
      <c r="CY338" s="146"/>
      <c r="CZ338" s="146"/>
      <c r="DA338" s="146"/>
      <c r="DB338" s="146"/>
      <c r="DC338" s="146"/>
      <c r="DD338" s="146"/>
      <c r="DE338" s="146"/>
      <c r="DF338" s="146"/>
      <c r="DG338" s="146"/>
      <c r="DH338" s="146"/>
      <c r="DI338" s="146"/>
      <c r="DJ338" s="146"/>
      <c r="DK338" s="146"/>
      <c r="DL338" s="146"/>
      <c r="DM338" s="146"/>
      <c r="DN338" s="146"/>
      <c r="DO338" s="146"/>
      <c r="DP338" s="146"/>
      <c r="DQ338" s="146"/>
      <c r="DR338" s="146"/>
      <c r="DS338" s="146"/>
      <c r="DT338" s="146"/>
      <c r="DU338" s="146"/>
      <c r="DV338" s="146"/>
      <c r="DW338" s="146"/>
      <c r="DX338" s="146"/>
      <c r="DY338" s="146"/>
      <c r="DZ338" s="146"/>
      <c r="EA338" s="146"/>
      <c r="EB338" s="146"/>
      <c r="EC338" s="146"/>
      <c r="ED338" s="146"/>
      <c r="EE338" s="146"/>
      <c r="EF338" s="146"/>
      <c r="EG338" s="146"/>
      <c r="EH338" s="146"/>
      <c r="EI338" s="146"/>
      <c r="EJ338" s="146"/>
      <c r="EK338" s="146"/>
      <c r="EL338" s="146"/>
      <c r="EM338" s="146"/>
      <c r="EN338" s="146"/>
      <c r="EO338" s="146"/>
      <c r="EP338" s="146"/>
      <c r="EQ338" s="146"/>
      <c r="ER338" s="146"/>
      <c r="ES338" s="146"/>
      <c r="ET338" s="146"/>
      <c r="EU338" s="146"/>
      <c r="EV338" s="146"/>
      <c r="EW338" s="146"/>
      <c r="EX338" s="146"/>
      <c r="EY338" s="146"/>
      <c r="EZ338" s="146"/>
      <c r="FA338" s="146"/>
      <c r="FB338" s="146"/>
      <c r="FC338" s="146"/>
      <c r="FD338" s="146"/>
      <c r="FE338" s="146"/>
      <c r="FF338" s="146"/>
      <c r="FG338" s="146"/>
      <c r="FH338" s="146"/>
      <c r="FI338" s="146"/>
      <c r="FJ338" s="146"/>
      <c r="FK338" s="146"/>
      <c r="FL338" s="146"/>
    </row>
    <row r="339" spans="1:168" s="142" customFormat="1" ht="31.5" customHeight="1" x14ac:dyDescent="0.2">
      <c r="A339" s="245" t="s">
        <v>33</v>
      </c>
      <c r="B339" s="98"/>
      <c r="C339" s="105"/>
      <c r="D339" s="105"/>
      <c r="E339" s="256">
        <f>E312+E334</f>
        <v>453511513.09999996</v>
      </c>
      <c r="F339" s="2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  <c r="CM339" s="146"/>
      <c r="CN339" s="146"/>
      <c r="CO339" s="146"/>
      <c r="CP339" s="146"/>
      <c r="CQ339" s="146"/>
      <c r="CR339" s="146"/>
      <c r="CS339" s="146"/>
      <c r="CT339" s="146"/>
      <c r="CU339" s="146"/>
      <c r="CV339" s="146"/>
      <c r="CW339" s="146"/>
      <c r="CX339" s="146"/>
      <c r="CY339" s="146"/>
      <c r="CZ339" s="146"/>
      <c r="DA339" s="146"/>
      <c r="DB339" s="146"/>
      <c r="DC339" s="146"/>
      <c r="DD339" s="146"/>
      <c r="DE339" s="146"/>
      <c r="DF339" s="146"/>
      <c r="DG339" s="146"/>
      <c r="DH339" s="146"/>
      <c r="DI339" s="146"/>
      <c r="DJ339" s="146"/>
      <c r="DK339" s="146"/>
      <c r="DL339" s="146"/>
      <c r="DM339" s="146"/>
      <c r="DN339" s="146"/>
      <c r="DO339" s="146"/>
      <c r="DP339" s="146"/>
      <c r="DQ339" s="146"/>
      <c r="DR339" s="146"/>
      <c r="DS339" s="146"/>
      <c r="DT339" s="146"/>
      <c r="DU339" s="146"/>
      <c r="DV339" s="146"/>
      <c r="DW339" s="146"/>
      <c r="DX339" s="146"/>
      <c r="DY339" s="146"/>
      <c r="DZ339" s="146"/>
      <c r="EA339" s="146"/>
      <c r="EB339" s="146"/>
      <c r="EC339" s="146"/>
      <c r="ED339" s="146"/>
      <c r="EE339" s="146"/>
      <c r="EF339" s="146"/>
      <c r="EG339" s="146"/>
      <c r="EH339" s="146"/>
      <c r="EI339" s="146"/>
      <c r="EJ339" s="146"/>
      <c r="EK339" s="146"/>
      <c r="EL339" s="146"/>
      <c r="EM339" s="146"/>
      <c r="EN339" s="146"/>
      <c r="EO339" s="146"/>
      <c r="EP339" s="146"/>
      <c r="EQ339" s="146"/>
      <c r="ER339" s="146"/>
      <c r="ES339" s="146"/>
      <c r="ET339" s="146"/>
      <c r="EU339" s="146"/>
      <c r="EV339" s="146"/>
      <c r="EW339" s="146"/>
      <c r="EX339" s="146"/>
      <c r="EY339" s="146"/>
      <c r="EZ339" s="146"/>
      <c r="FA339" s="146"/>
      <c r="FB339" s="146"/>
      <c r="FC339" s="146"/>
      <c r="FD339" s="146"/>
      <c r="FE339" s="146"/>
      <c r="FF339" s="146"/>
      <c r="FG339" s="146"/>
      <c r="FH339" s="146"/>
      <c r="FI339" s="146"/>
      <c r="FJ339" s="146"/>
      <c r="FK339" s="146"/>
      <c r="FL339" s="146"/>
    </row>
    <row r="340" spans="1:168" s="142" customFormat="1" ht="14.25" x14ac:dyDescent="0.2">
      <c r="A340" s="247" t="s">
        <v>9</v>
      </c>
      <c r="B340" s="248"/>
      <c r="C340" s="249"/>
      <c r="D340" s="249"/>
      <c r="E340" s="250">
        <f>E339-E334</f>
        <v>415681203.09999996</v>
      </c>
      <c r="F340" s="251"/>
      <c r="G340" s="139"/>
      <c r="H340" s="119"/>
      <c r="I340" s="119"/>
      <c r="J340" s="119"/>
      <c r="K340" s="119"/>
      <c r="L340" s="119"/>
      <c r="M340" s="119"/>
      <c r="N340" s="119"/>
      <c r="O340" s="119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</row>
    <row r="341" spans="1:168" s="141" customFormat="1" x14ac:dyDescent="0.2">
      <c r="A341" s="111"/>
      <c r="B341" s="112"/>
      <c r="C341" s="111"/>
      <c r="D341" s="111"/>
      <c r="E341" s="113"/>
      <c r="F341" s="111"/>
      <c r="G341" s="147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</row>
    <row r="342" spans="1:168" s="141" customFormat="1" x14ac:dyDescent="0.2">
      <c r="A342" s="111"/>
      <c r="B342" s="112"/>
      <c r="C342" s="111"/>
      <c r="D342" s="114"/>
      <c r="E342" s="113"/>
      <c r="F342" s="111"/>
      <c r="G342" s="147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</row>
    <row r="343" spans="1:168" s="141" customFormat="1" x14ac:dyDescent="0.2">
      <c r="A343" s="111"/>
      <c r="B343" s="112"/>
      <c r="C343" s="111"/>
      <c r="D343" s="111"/>
      <c r="E343" s="115"/>
      <c r="F343" s="111"/>
      <c r="G343" s="147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</row>
    <row r="344" spans="1:168" s="141" customFormat="1" x14ac:dyDescent="0.2">
      <c r="A344" s="111"/>
      <c r="B344" s="112"/>
      <c r="C344" s="111"/>
      <c r="D344" s="111"/>
      <c r="E344" s="113"/>
      <c r="F344" s="111"/>
      <c r="G344" s="147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</row>
    <row r="345" spans="1:168" s="141" customFormat="1" x14ac:dyDescent="0.2">
      <c r="A345" s="111"/>
      <c r="B345" s="112"/>
      <c r="C345" s="111"/>
      <c r="D345" s="253"/>
      <c r="E345" s="115"/>
      <c r="F345" s="111"/>
      <c r="G345" s="147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</row>
    <row r="346" spans="1:168" s="141" customFormat="1" x14ac:dyDescent="0.2">
      <c r="A346" s="111"/>
      <c r="B346" s="112"/>
      <c r="C346" s="111"/>
      <c r="D346" s="253"/>
      <c r="E346" s="113"/>
      <c r="F346" s="111"/>
      <c r="G346" s="147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</row>
    <row r="347" spans="1:168" s="141" customFormat="1" x14ac:dyDescent="0.2">
      <c r="A347" s="111"/>
      <c r="B347" s="112"/>
      <c r="C347" s="111"/>
      <c r="D347" s="111"/>
      <c r="E347" s="113"/>
      <c r="F347" s="111"/>
      <c r="G347" s="147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</row>
    <row r="348" spans="1:168" s="141" customFormat="1" x14ac:dyDescent="0.2">
      <c r="A348" s="111"/>
      <c r="B348" s="112"/>
      <c r="C348" s="111"/>
      <c r="D348" s="111"/>
      <c r="E348" s="113"/>
      <c r="F348" s="111"/>
      <c r="G348" s="147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</row>
    <row r="349" spans="1:168" s="141" customFormat="1" x14ac:dyDescent="0.2">
      <c r="A349" s="111"/>
      <c r="B349" s="112"/>
      <c r="C349" s="111"/>
      <c r="D349" s="111"/>
      <c r="E349" s="113"/>
      <c r="F349" s="111"/>
      <c r="G349" s="147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  <c r="CD349" s="111"/>
      <c r="CE349" s="111"/>
      <c r="CF349" s="111"/>
    </row>
    <row r="350" spans="1:168" s="141" customFormat="1" x14ac:dyDescent="0.2">
      <c r="A350" s="111"/>
      <c r="B350" s="112"/>
      <c r="C350" s="111"/>
      <c r="D350" s="111"/>
      <c r="E350" s="113"/>
      <c r="F350" s="111"/>
      <c r="G350" s="147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V350" s="111"/>
      <c r="BW350" s="111"/>
      <c r="BX350" s="111"/>
      <c r="BY350" s="111"/>
      <c r="BZ350" s="111"/>
      <c r="CA350" s="111"/>
      <c r="CB350" s="111"/>
      <c r="CC350" s="111"/>
      <c r="CD350" s="111"/>
      <c r="CE350" s="111"/>
      <c r="CF350" s="111"/>
    </row>
    <row r="351" spans="1:168" s="141" customFormat="1" x14ac:dyDescent="0.2">
      <c r="A351" s="111"/>
      <c r="B351" s="112"/>
      <c r="C351" s="111"/>
      <c r="D351" s="111"/>
      <c r="E351" s="113"/>
      <c r="F351" s="111"/>
      <c r="G351" s="147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</row>
    <row r="352" spans="1:168" s="141" customFormat="1" x14ac:dyDescent="0.2">
      <c r="A352" s="111"/>
      <c r="B352" s="112"/>
      <c r="C352" s="111"/>
      <c r="D352" s="111"/>
      <c r="E352" s="113"/>
      <c r="F352" s="111"/>
      <c r="G352" s="147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</row>
    <row r="353" spans="1:84" s="141" customFormat="1" x14ac:dyDescent="0.2">
      <c r="A353" s="111"/>
      <c r="B353" s="112"/>
      <c r="C353" s="111"/>
      <c r="D353" s="111"/>
      <c r="E353" s="113"/>
      <c r="F353" s="111"/>
      <c r="G353" s="147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</row>
    <row r="354" spans="1:84" s="141" customFormat="1" x14ac:dyDescent="0.2">
      <c r="A354" s="111"/>
      <c r="B354" s="112"/>
      <c r="C354" s="111"/>
      <c r="D354" s="111"/>
      <c r="E354" s="113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</row>
    <row r="355" spans="1:84" s="141" customFormat="1" x14ac:dyDescent="0.2">
      <c r="A355" s="111"/>
      <c r="B355" s="112"/>
      <c r="C355" s="111"/>
      <c r="D355" s="111"/>
      <c r="E355" s="113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</row>
    <row r="356" spans="1:84" s="141" customFormat="1" x14ac:dyDescent="0.2">
      <c r="A356" s="111"/>
      <c r="B356" s="112"/>
      <c r="C356" s="111"/>
      <c r="D356" s="111"/>
      <c r="E356" s="113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</row>
    <row r="357" spans="1:84" s="141" customFormat="1" x14ac:dyDescent="0.2">
      <c r="A357" s="111"/>
      <c r="B357" s="112"/>
      <c r="C357" s="111"/>
      <c r="D357" s="111"/>
      <c r="E357" s="113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</row>
    <row r="358" spans="1:84" s="141" customFormat="1" x14ac:dyDescent="0.2">
      <c r="A358" s="111"/>
      <c r="B358" s="112"/>
      <c r="C358" s="111"/>
      <c r="D358" s="111"/>
      <c r="E358" s="113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V358" s="111"/>
      <c r="BW358" s="111"/>
      <c r="BX358" s="111"/>
      <c r="BY358" s="111"/>
      <c r="BZ358" s="111"/>
      <c r="CA358" s="111"/>
      <c r="CB358" s="111"/>
      <c r="CC358" s="111"/>
      <c r="CD358" s="111"/>
      <c r="CE358" s="111"/>
      <c r="CF358" s="111"/>
    </row>
    <row r="359" spans="1:84" s="141" customFormat="1" x14ac:dyDescent="0.2">
      <c r="A359" s="111"/>
      <c r="B359" s="112"/>
      <c r="C359" s="111"/>
      <c r="D359" s="111"/>
      <c r="E359" s="113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</row>
    <row r="360" spans="1:84" s="141" customFormat="1" x14ac:dyDescent="0.2">
      <c r="A360" s="111"/>
      <c r="B360" s="112"/>
      <c r="C360" s="111"/>
      <c r="D360" s="111"/>
      <c r="E360" s="113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</row>
    <row r="361" spans="1:84" s="141" customFormat="1" x14ac:dyDescent="0.2">
      <c r="A361" s="111"/>
      <c r="B361" s="112"/>
      <c r="C361" s="111"/>
      <c r="D361" s="111"/>
      <c r="E361" s="113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</row>
    <row r="362" spans="1:84" s="141" customFormat="1" x14ac:dyDescent="0.2">
      <c r="A362" s="111"/>
      <c r="B362" s="112"/>
      <c r="C362" s="111"/>
      <c r="D362" s="111"/>
      <c r="E362" s="113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</row>
    <row r="363" spans="1:84" s="141" customFormat="1" x14ac:dyDescent="0.2">
      <c r="A363" s="111"/>
      <c r="B363" s="112"/>
      <c r="C363" s="111"/>
      <c r="D363" s="111"/>
      <c r="E363" s="113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V363" s="111"/>
      <c r="BW363" s="111"/>
      <c r="BX363" s="111"/>
      <c r="BY363" s="111"/>
      <c r="BZ363" s="111"/>
      <c r="CA363" s="111"/>
      <c r="CB363" s="111"/>
      <c r="CC363" s="111"/>
      <c r="CD363" s="111"/>
      <c r="CE363" s="111"/>
      <c r="CF363" s="111"/>
    </row>
    <row r="364" spans="1:84" s="141" customFormat="1" x14ac:dyDescent="0.2">
      <c r="A364" s="111"/>
      <c r="B364" s="112"/>
      <c r="C364" s="111"/>
      <c r="D364" s="111"/>
      <c r="E364" s="113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V364" s="111"/>
      <c r="BW364" s="111"/>
      <c r="BX364" s="111"/>
      <c r="BY364" s="111"/>
      <c r="BZ364" s="111"/>
      <c r="CA364" s="111"/>
      <c r="CB364" s="111"/>
      <c r="CC364" s="111"/>
      <c r="CD364" s="111"/>
      <c r="CE364" s="111"/>
      <c r="CF364" s="111"/>
    </row>
    <row r="365" spans="1:84" s="141" customFormat="1" x14ac:dyDescent="0.2">
      <c r="A365" s="111"/>
      <c r="B365" s="112"/>
      <c r="C365" s="111"/>
      <c r="D365" s="111"/>
      <c r="E365" s="113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V365" s="111"/>
      <c r="BW365" s="111"/>
      <c r="BX365" s="111"/>
      <c r="BY365" s="111"/>
      <c r="BZ365" s="111"/>
      <c r="CA365" s="111"/>
      <c r="CB365" s="111"/>
      <c r="CC365" s="111"/>
      <c r="CD365" s="111"/>
      <c r="CE365" s="111"/>
      <c r="CF365" s="111"/>
    </row>
    <row r="366" spans="1:84" s="141" customFormat="1" x14ac:dyDescent="0.2">
      <c r="A366" s="111"/>
      <c r="B366" s="112"/>
      <c r="C366" s="111"/>
      <c r="D366" s="111"/>
      <c r="E366" s="113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11"/>
      <c r="BW366" s="111"/>
      <c r="BX366" s="111"/>
      <c r="BY366" s="111"/>
      <c r="BZ366" s="111"/>
      <c r="CA366" s="111"/>
      <c r="CB366" s="111"/>
      <c r="CC366" s="111"/>
      <c r="CD366" s="111"/>
      <c r="CE366" s="111"/>
      <c r="CF366" s="111"/>
    </row>
    <row r="367" spans="1:84" s="141" customFormat="1" x14ac:dyDescent="0.2">
      <c r="A367" s="111"/>
      <c r="B367" s="112"/>
      <c r="C367" s="111"/>
      <c r="D367" s="111"/>
      <c r="E367" s="113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V367" s="111"/>
      <c r="BW367" s="111"/>
      <c r="BX367" s="111"/>
      <c r="BY367" s="111"/>
      <c r="BZ367" s="111"/>
      <c r="CA367" s="111"/>
      <c r="CB367" s="111"/>
      <c r="CC367" s="111"/>
      <c r="CD367" s="111"/>
      <c r="CE367" s="111"/>
      <c r="CF367" s="111"/>
    </row>
    <row r="368" spans="1:84" s="141" customFormat="1" x14ac:dyDescent="0.2">
      <c r="A368" s="111"/>
      <c r="B368" s="112"/>
      <c r="C368" s="111"/>
      <c r="D368" s="111"/>
      <c r="E368" s="113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V368" s="111"/>
      <c r="BW368" s="111"/>
      <c r="BX368" s="111"/>
      <c r="BY368" s="111"/>
      <c r="BZ368" s="111"/>
      <c r="CA368" s="111"/>
      <c r="CB368" s="111"/>
      <c r="CC368" s="111"/>
      <c r="CD368" s="111"/>
      <c r="CE368" s="111"/>
      <c r="CF368" s="111"/>
    </row>
    <row r="369" spans="1:84" s="141" customFormat="1" x14ac:dyDescent="0.2">
      <c r="A369" s="111"/>
      <c r="B369" s="112"/>
      <c r="C369" s="111"/>
      <c r="D369" s="111"/>
      <c r="E369" s="113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111"/>
      <c r="AZ369" s="111"/>
      <c r="BA369" s="111"/>
      <c r="BB369" s="111"/>
      <c r="BC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E369" s="111"/>
      <c r="CF369" s="111"/>
    </row>
    <row r="370" spans="1:84" s="141" customFormat="1" x14ac:dyDescent="0.2">
      <c r="A370" s="111"/>
      <c r="B370" s="112"/>
      <c r="C370" s="111"/>
      <c r="D370" s="111"/>
      <c r="E370" s="113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V370" s="111"/>
      <c r="BW370" s="111"/>
      <c r="BX370" s="111"/>
      <c r="BY370" s="111"/>
      <c r="BZ370" s="111"/>
      <c r="CA370" s="111"/>
      <c r="CB370" s="111"/>
      <c r="CC370" s="111"/>
      <c r="CD370" s="111"/>
      <c r="CE370" s="111"/>
      <c r="CF370" s="111"/>
    </row>
    <row r="371" spans="1:84" s="141" customFormat="1" x14ac:dyDescent="0.2">
      <c r="A371" s="111"/>
      <c r="B371" s="112"/>
      <c r="C371" s="111"/>
      <c r="D371" s="111"/>
      <c r="E371" s="113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  <c r="AX371" s="111"/>
      <c r="AY371" s="111"/>
      <c r="AZ371" s="111"/>
      <c r="BA371" s="111"/>
      <c r="BB371" s="111"/>
      <c r="BC371" s="111"/>
      <c r="BD371" s="111"/>
      <c r="BE371" s="11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V371" s="111"/>
      <c r="BW371" s="111"/>
      <c r="BX371" s="111"/>
      <c r="BY371" s="111"/>
      <c r="BZ371" s="111"/>
      <c r="CA371" s="111"/>
      <c r="CB371" s="111"/>
      <c r="CC371" s="111"/>
      <c r="CD371" s="111"/>
      <c r="CE371" s="111"/>
      <c r="CF371" s="111"/>
    </row>
    <row r="372" spans="1:84" s="141" customFormat="1" x14ac:dyDescent="0.2">
      <c r="A372" s="111"/>
      <c r="B372" s="112"/>
      <c r="C372" s="111"/>
      <c r="D372" s="111"/>
      <c r="E372" s="113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</row>
    <row r="373" spans="1:84" s="141" customFormat="1" x14ac:dyDescent="0.2">
      <c r="A373" s="111"/>
      <c r="B373" s="112"/>
      <c r="C373" s="111"/>
      <c r="D373" s="111"/>
      <c r="E373" s="113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V373" s="111"/>
      <c r="BW373" s="111"/>
      <c r="BX373" s="111"/>
      <c r="BY373" s="111"/>
      <c r="BZ373" s="111"/>
      <c r="CA373" s="111"/>
      <c r="CB373" s="111"/>
      <c r="CC373" s="111"/>
      <c r="CD373" s="111"/>
      <c r="CE373" s="111"/>
      <c r="CF373" s="111"/>
    </row>
    <row r="374" spans="1:84" s="141" customFormat="1" x14ac:dyDescent="0.2">
      <c r="A374" s="111"/>
      <c r="B374" s="112"/>
      <c r="C374" s="111"/>
      <c r="D374" s="111"/>
      <c r="E374" s="113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</row>
    <row r="375" spans="1:84" s="141" customFormat="1" x14ac:dyDescent="0.2">
      <c r="A375" s="111"/>
      <c r="B375" s="112"/>
      <c r="C375" s="111"/>
      <c r="D375" s="111"/>
      <c r="E375" s="113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</row>
    <row r="376" spans="1:84" s="141" customFormat="1" x14ac:dyDescent="0.2">
      <c r="A376" s="111"/>
      <c r="B376" s="112"/>
      <c r="C376" s="111"/>
      <c r="D376" s="111"/>
      <c r="E376" s="113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V376" s="111"/>
      <c r="BW376" s="111"/>
      <c r="BX376" s="111"/>
      <c r="BY376" s="111"/>
      <c r="BZ376" s="111"/>
      <c r="CA376" s="111"/>
      <c r="CB376" s="111"/>
      <c r="CC376" s="111"/>
      <c r="CD376" s="111"/>
      <c r="CE376" s="111"/>
      <c r="CF376" s="111"/>
    </row>
    <row r="377" spans="1:84" s="141" customFormat="1" x14ac:dyDescent="0.2">
      <c r="A377" s="111"/>
      <c r="B377" s="112"/>
      <c r="C377" s="111"/>
      <c r="D377" s="111"/>
      <c r="E377" s="113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V377" s="111"/>
      <c r="BW377" s="111"/>
      <c r="BX377" s="111"/>
      <c r="BY377" s="111"/>
      <c r="BZ377" s="111"/>
      <c r="CA377" s="111"/>
      <c r="CB377" s="111"/>
      <c r="CC377" s="111"/>
      <c r="CD377" s="111"/>
      <c r="CE377" s="111"/>
      <c r="CF377" s="111"/>
    </row>
    <row r="378" spans="1:84" s="141" customFormat="1" x14ac:dyDescent="0.2">
      <c r="A378" s="111"/>
      <c r="B378" s="112"/>
      <c r="C378" s="111"/>
      <c r="D378" s="111"/>
      <c r="E378" s="113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V378" s="111"/>
      <c r="BW378" s="111"/>
      <c r="BX378" s="111"/>
      <c r="BY378" s="111"/>
      <c r="BZ378" s="111"/>
      <c r="CA378" s="111"/>
      <c r="CB378" s="111"/>
      <c r="CC378" s="111"/>
      <c r="CD378" s="111"/>
      <c r="CE378" s="111"/>
      <c r="CF378" s="111"/>
    </row>
    <row r="379" spans="1:84" s="141" customFormat="1" x14ac:dyDescent="0.2">
      <c r="A379" s="111"/>
      <c r="B379" s="112"/>
      <c r="C379" s="111"/>
      <c r="D379" s="111"/>
      <c r="E379" s="113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X379" s="111"/>
      <c r="BY379" s="111"/>
      <c r="BZ379" s="111"/>
      <c r="CA379" s="111"/>
      <c r="CB379" s="111"/>
      <c r="CC379" s="111"/>
      <c r="CD379" s="111"/>
      <c r="CE379" s="111"/>
      <c r="CF379" s="111"/>
    </row>
    <row r="380" spans="1:84" s="141" customFormat="1" x14ac:dyDescent="0.2">
      <c r="A380" s="111"/>
      <c r="B380" s="112"/>
      <c r="C380" s="111"/>
      <c r="D380" s="111"/>
      <c r="E380" s="113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V380" s="111"/>
      <c r="BW380" s="111"/>
      <c r="BX380" s="111"/>
      <c r="BY380" s="111"/>
      <c r="BZ380" s="111"/>
      <c r="CA380" s="111"/>
      <c r="CB380" s="111"/>
      <c r="CC380" s="111"/>
      <c r="CD380" s="111"/>
      <c r="CE380" s="111"/>
      <c r="CF380" s="111"/>
    </row>
    <row r="381" spans="1:84" s="141" customFormat="1" x14ac:dyDescent="0.2">
      <c r="A381" s="111"/>
      <c r="B381" s="112"/>
      <c r="C381" s="111"/>
      <c r="D381" s="111"/>
      <c r="E381" s="113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</row>
    <row r="382" spans="1:84" s="141" customFormat="1" x14ac:dyDescent="0.2">
      <c r="A382" s="111"/>
      <c r="B382" s="112"/>
      <c r="C382" s="111"/>
      <c r="D382" s="111"/>
      <c r="E382" s="113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</row>
    <row r="383" spans="1:84" s="141" customFormat="1" x14ac:dyDescent="0.2">
      <c r="A383" s="111"/>
      <c r="B383" s="112"/>
      <c r="C383" s="111"/>
      <c r="D383" s="111"/>
      <c r="E383" s="113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</row>
    <row r="384" spans="1:84" s="141" customFormat="1" x14ac:dyDescent="0.2">
      <c r="A384" s="111"/>
      <c r="B384" s="112"/>
      <c r="C384" s="111"/>
      <c r="D384" s="111"/>
      <c r="E384" s="113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</row>
    <row r="385" spans="1:84" s="141" customFormat="1" x14ac:dyDescent="0.2">
      <c r="A385" s="111"/>
      <c r="B385" s="112"/>
      <c r="C385" s="111"/>
      <c r="D385" s="111"/>
      <c r="E385" s="113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V385" s="111"/>
      <c r="BW385" s="111"/>
      <c r="BX385" s="111"/>
      <c r="BY385" s="111"/>
      <c r="BZ385" s="111"/>
      <c r="CA385" s="111"/>
      <c r="CB385" s="111"/>
      <c r="CC385" s="111"/>
      <c r="CD385" s="111"/>
      <c r="CE385" s="111"/>
      <c r="CF385" s="111"/>
    </row>
    <row r="386" spans="1:84" s="141" customFormat="1" x14ac:dyDescent="0.2">
      <c r="A386" s="111"/>
      <c r="B386" s="112"/>
      <c r="C386" s="111"/>
      <c r="D386" s="111"/>
      <c r="E386" s="113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V386" s="111"/>
      <c r="BW386" s="111"/>
      <c r="BX386" s="111"/>
      <c r="BY386" s="111"/>
      <c r="BZ386" s="111"/>
      <c r="CA386" s="111"/>
      <c r="CB386" s="111"/>
      <c r="CC386" s="111"/>
      <c r="CD386" s="111"/>
      <c r="CE386" s="111"/>
      <c r="CF386" s="111"/>
    </row>
    <row r="387" spans="1:84" s="141" customFormat="1" x14ac:dyDescent="0.2">
      <c r="A387" s="111"/>
      <c r="B387" s="112"/>
      <c r="C387" s="111"/>
      <c r="D387" s="111"/>
      <c r="E387" s="113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</row>
    <row r="388" spans="1:84" s="141" customFormat="1" x14ac:dyDescent="0.2">
      <c r="A388" s="111"/>
      <c r="B388" s="112"/>
      <c r="C388" s="111"/>
      <c r="D388" s="111"/>
      <c r="E388" s="113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</row>
    <row r="389" spans="1:84" s="141" customFormat="1" x14ac:dyDescent="0.2">
      <c r="A389" s="111"/>
      <c r="B389" s="112"/>
      <c r="C389" s="111"/>
      <c r="D389" s="111"/>
      <c r="E389" s="113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</row>
    <row r="390" spans="1:84" s="141" customFormat="1" x14ac:dyDescent="0.2">
      <c r="A390" s="111"/>
      <c r="B390" s="112"/>
      <c r="C390" s="111"/>
      <c r="D390" s="111"/>
      <c r="E390" s="113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V390" s="111"/>
      <c r="BW390" s="111"/>
      <c r="BX390" s="111"/>
      <c r="BY390" s="111"/>
      <c r="BZ390" s="111"/>
      <c r="CA390" s="111"/>
      <c r="CB390" s="111"/>
      <c r="CC390" s="111"/>
      <c r="CD390" s="111"/>
      <c r="CE390" s="111"/>
      <c r="CF390" s="111"/>
    </row>
    <row r="391" spans="1:84" s="141" customFormat="1" x14ac:dyDescent="0.2">
      <c r="A391" s="111"/>
      <c r="B391" s="112"/>
      <c r="C391" s="111"/>
      <c r="D391" s="111"/>
      <c r="E391" s="113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111"/>
      <c r="AZ391" s="111"/>
      <c r="BA391" s="111"/>
      <c r="BB391" s="111"/>
      <c r="BC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V391" s="111"/>
      <c r="BW391" s="111"/>
      <c r="BX391" s="111"/>
      <c r="BY391" s="111"/>
      <c r="BZ391" s="111"/>
      <c r="CA391" s="111"/>
      <c r="CB391" s="111"/>
      <c r="CC391" s="111"/>
      <c r="CD391" s="111"/>
      <c r="CE391" s="111"/>
      <c r="CF391" s="111"/>
    </row>
    <row r="392" spans="1:84" s="141" customFormat="1" x14ac:dyDescent="0.2">
      <c r="A392" s="111"/>
      <c r="B392" s="112"/>
      <c r="C392" s="111"/>
      <c r="D392" s="111"/>
      <c r="E392" s="113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V392" s="111"/>
      <c r="BW392" s="111"/>
      <c r="BX392" s="111"/>
      <c r="BY392" s="111"/>
      <c r="BZ392" s="111"/>
      <c r="CA392" s="111"/>
      <c r="CB392" s="111"/>
      <c r="CC392" s="111"/>
      <c r="CD392" s="111"/>
      <c r="CE392" s="111"/>
      <c r="CF392" s="111"/>
    </row>
    <row r="393" spans="1:84" s="141" customFormat="1" x14ac:dyDescent="0.2">
      <c r="A393" s="111"/>
      <c r="B393" s="112"/>
      <c r="C393" s="111"/>
      <c r="D393" s="111"/>
      <c r="E393" s="113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  <c r="AX393" s="111"/>
      <c r="AY393" s="111"/>
      <c r="AZ393" s="111"/>
      <c r="BA393" s="111"/>
      <c r="BB393" s="111"/>
      <c r="BC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</row>
    <row r="394" spans="1:84" s="141" customFormat="1" x14ac:dyDescent="0.2">
      <c r="A394" s="111"/>
      <c r="B394" s="112"/>
      <c r="C394" s="111"/>
      <c r="D394" s="111"/>
      <c r="E394" s="113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</row>
    <row r="395" spans="1:84" s="141" customFormat="1" x14ac:dyDescent="0.2">
      <c r="A395" s="111"/>
      <c r="B395" s="112"/>
      <c r="C395" s="111"/>
      <c r="D395" s="111"/>
      <c r="E395" s="113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111"/>
      <c r="AZ395" s="111"/>
      <c r="BA395" s="111"/>
      <c r="BB395" s="111"/>
      <c r="BC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</row>
    <row r="396" spans="1:84" s="141" customFormat="1" x14ac:dyDescent="0.2">
      <c r="A396" s="111"/>
      <c r="B396" s="112"/>
      <c r="C396" s="111"/>
      <c r="D396" s="111"/>
      <c r="E396" s="113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</row>
    <row r="397" spans="1:84" s="141" customFormat="1" x14ac:dyDescent="0.2">
      <c r="A397" s="111"/>
      <c r="B397" s="112"/>
      <c r="C397" s="111"/>
      <c r="D397" s="111"/>
      <c r="E397" s="113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111"/>
      <c r="AZ397" s="111"/>
      <c r="BA397" s="111"/>
      <c r="BB397" s="111"/>
      <c r="BC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</row>
    <row r="398" spans="1:84" s="141" customFormat="1" x14ac:dyDescent="0.2">
      <c r="A398" s="111"/>
      <c r="B398" s="112"/>
      <c r="C398" s="111"/>
      <c r="D398" s="111"/>
      <c r="E398" s="113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</row>
    <row r="399" spans="1:84" s="141" customFormat="1" x14ac:dyDescent="0.2">
      <c r="A399" s="111"/>
      <c r="B399" s="112"/>
      <c r="C399" s="111"/>
      <c r="D399" s="111"/>
      <c r="E399" s="113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V399" s="111"/>
      <c r="BW399" s="111"/>
      <c r="BX399" s="111"/>
      <c r="BY399" s="111"/>
      <c r="BZ399" s="111"/>
      <c r="CA399" s="111"/>
      <c r="CB399" s="111"/>
      <c r="CC399" s="111"/>
      <c r="CD399" s="111"/>
      <c r="CE399" s="111"/>
      <c r="CF399" s="111"/>
    </row>
    <row r="400" spans="1:84" s="141" customFormat="1" x14ac:dyDescent="0.2">
      <c r="A400" s="111"/>
      <c r="B400" s="112"/>
      <c r="C400" s="111"/>
      <c r="D400" s="111"/>
      <c r="E400" s="113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</row>
    <row r="401" spans="1:84" s="141" customFormat="1" x14ac:dyDescent="0.2">
      <c r="A401" s="111"/>
      <c r="B401" s="112"/>
      <c r="C401" s="111"/>
      <c r="D401" s="111"/>
      <c r="E401" s="113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111"/>
      <c r="AY401" s="111"/>
      <c r="AZ401" s="111"/>
      <c r="BA401" s="111"/>
      <c r="BB401" s="111"/>
      <c r="BC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V401" s="111"/>
      <c r="BW401" s="111"/>
      <c r="BX401" s="111"/>
      <c r="BY401" s="111"/>
      <c r="BZ401" s="111"/>
      <c r="CA401" s="111"/>
      <c r="CB401" s="111"/>
      <c r="CC401" s="111"/>
      <c r="CD401" s="111"/>
      <c r="CE401" s="111"/>
      <c r="CF401" s="111"/>
    </row>
    <row r="402" spans="1:84" s="141" customFormat="1" x14ac:dyDescent="0.2">
      <c r="A402" s="111"/>
      <c r="B402" s="112"/>
      <c r="C402" s="111"/>
      <c r="D402" s="111"/>
      <c r="E402" s="113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</row>
    <row r="403" spans="1:84" s="141" customFormat="1" x14ac:dyDescent="0.2">
      <c r="A403" s="111"/>
      <c r="B403" s="112"/>
      <c r="C403" s="111"/>
      <c r="D403" s="111"/>
      <c r="E403" s="113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</row>
    <row r="404" spans="1:84" s="141" customFormat="1" x14ac:dyDescent="0.2">
      <c r="A404" s="111"/>
      <c r="B404" s="112"/>
      <c r="C404" s="111"/>
      <c r="D404" s="111"/>
      <c r="E404" s="113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</row>
    <row r="405" spans="1:84" s="141" customFormat="1" x14ac:dyDescent="0.2">
      <c r="A405" s="111"/>
      <c r="B405" s="112"/>
      <c r="C405" s="111"/>
      <c r="D405" s="111"/>
      <c r="E405" s="113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111"/>
      <c r="AZ405" s="111"/>
      <c r="BA405" s="111"/>
      <c r="BB405" s="111"/>
      <c r="BC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</row>
    <row r="406" spans="1:84" s="141" customFormat="1" x14ac:dyDescent="0.2">
      <c r="A406" s="111"/>
      <c r="B406" s="112"/>
      <c r="C406" s="111"/>
      <c r="D406" s="111"/>
      <c r="E406" s="113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</row>
    <row r="407" spans="1:84" s="141" customFormat="1" x14ac:dyDescent="0.2">
      <c r="A407" s="111"/>
      <c r="B407" s="112"/>
      <c r="C407" s="111"/>
      <c r="D407" s="111"/>
      <c r="E407" s="113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111"/>
      <c r="AZ407" s="111"/>
      <c r="BA407" s="111"/>
      <c r="BB407" s="111"/>
      <c r="BC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</row>
    <row r="408" spans="1:84" s="141" customFormat="1" x14ac:dyDescent="0.2">
      <c r="A408" s="111"/>
      <c r="B408" s="112"/>
      <c r="C408" s="111"/>
      <c r="D408" s="111"/>
      <c r="E408" s="113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</row>
    <row r="409" spans="1:84" s="141" customFormat="1" x14ac:dyDescent="0.2">
      <c r="A409" s="111"/>
      <c r="B409" s="112"/>
      <c r="C409" s="111"/>
      <c r="D409" s="111"/>
      <c r="E409" s="113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X409" s="111"/>
      <c r="AY409" s="111"/>
      <c r="AZ409" s="111"/>
      <c r="BA409" s="111"/>
      <c r="BB409" s="111"/>
      <c r="BC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</row>
    <row r="410" spans="1:84" s="141" customFormat="1" x14ac:dyDescent="0.2">
      <c r="A410" s="111"/>
      <c r="B410" s="112"/>
      <c r="C410" s="111"/>
      <c r="D410" s="111"/>
      <c r="E410" s="113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</row>
    <row r="411" spans="1:84" s="141" customFormat="1" x14ac:dyDescent="0.2">
      <c r="A411" s="111"/>
      <c r="B411" s="112"/>
      <c r="C411" s="111"/>
      <c r="D411" s="111"/>
      <c r="E411" s="113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X411" s="111"/>
      <c r="AY411" s="111"/>
      <c r="AZ411" s="111"/>
      <c r="BA411" s="111"/>
      <c r="BB411" s="111"/>
      <c r="BC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V411" s="111"/>
      <c r="BW411" s="111"/>
      <c r="BX411" s="111"/>
      <c r="BY411" s="111"/>
      <c r="BZ411" s="111"/>
      <c r="CA411" s="111"/>
      <c r="CB411" s="111"/>
      <c r="CC411" s="111"/>
      <c r="CD411" s="111"/>
      <c r="CE411" s="111"/>
      <c r="CF411" s="111"/>
    </row>
    <row r="412" spans="1:84" s="141" customFormat="1" x14ac:dyDescent="0.2">
      <c r="A412" s="111"/>
      <c r="B412" s="112"/>
      <c r="C412" s="111"/>
      <c r="D412" s="111"/>
      <c r="E412" s="113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</row>
    <row r="413" spans="1:84" s="141" customFormat="1" x14ac:dyDescent="0.2">
      <c r="A413" s="111"/>
      <c r="B413" s="112"/>
      <c r="C413" s="111"/>
      <c r="D413" s="111"/>
      <c r="E413" s="113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V413" s="111"/>
      <c r="BW413" s="111"/>
      <c r="BX413" s="111"/>
      <c r="BY413" s="111"/>
      <c r="BZ413" s="111"/>
      <c r="CA413" s="111"/>
      <c r="CB413" s="111"/>
      <c r="CC413" s="111"/>
      <c r="CD413" s="111"/>
      <c r="CE413" s="111"/>
      <c r="CF413" s="111"/>
    </row>
    <row r="414" spans="1:84" s="141" customFormat="1" x14ac:dyDescent="0.2">
      <c r="A414" s="111"/>
      <c r="B414" s="112"/>
      <c r="C414" s="111"/>
      <c r="D414" s="111"/>
      <c r="E414" s="113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</row>
    <row r="415" spans="1:84" s="141" customFormat="1" x14ac:dyDescent="0.2">
      <c r="A415" s="111"/>
      <c r="B415" s="112"/>
      <c r="C415" s="111"/>
      <c r="D415" s="111"/>
      <c r="E415" s="113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</row>
    <row r="416" spans="1:84" s="141" customFormat="1" x14ac:dyDescent="0.2">
      <c r="A416" s="111"/>
      <c r="B416" s="112"/>
      <c r="C416" s="111"/>
      <c r="D416" s="111"/>
      <c r="E416" s="113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</row>
    <row r="417" spans="1:84" s="141" customFormat="1" x14ac:dyDescent="0.2">
      <c r="A417" s="111"/>
      <c r="B417" s="112"/>
      <c r="C417" s="111"/>
      <c r="D417" s="111"/>
      <c r="E417" s="113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</row>
    <row r="418" spans="1:84" s="141" customFormat="1" x14ac:dyDescent="0.2">
      <c r="A418" s="111"/>
      <c r="B418" s="112"/>
      <c r="C418" s="111"/>
      <c r="D418" s="111"/>
      <c r="E418" s="113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</row>
    <row r="419" spans="1:84" s="141" customFormat="1" x14ac:dyDescent="0.2">
      <c r="A419" s="111"/>
      <c r="B419" s="112"/>
      <c r="C419" s="111"/>
      <c r="D419" s="111"/>
      <c r="E419" s="113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</row>
    <row r="420" spans="1:84" s="141" customFormat="1" x14ac:dyDescent="0.2">
      <c r="A420" s="111"/>
      <c r="B420" s="112"/>
      <c r="C420" s="111"/>
      <c r="D420" s="111"/>
      <c r="E420" s="113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</row>
    <row r="421" spans="1:84" s="141" customFormat="1" x14ac:dyDescent="0.2">
      <c r="A421" s="111"/>
      <c r="B421" s="112"/>
      <c r="C421" s="111"/>
      <c r="D421" s="111"/>
      <c r="E421" s="113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V421" s="111"/>
      <c r="BW421" s="111"/>
      <c r="BX421" s="111"/>
      <c r="BY421" s="111"/>
      <c r="BZ421" s="111"/>
      <c r="CA421" s="111"/>
      <c r="CB421" s="111"/>
      <c r="CC421" s="111"/>
      <c r="CD421" s="111"/>
      <c r="CE421" s="111"/>
      <c r="CF421" s="111"/>
    </row>
    <row r="422" spans="1:84" s="141" customFormat="1" x14ac:dyDescent="0.2">
      <c r="A422" s="111"/>
      <c r="B422" s="112"/>
      <c r="C422" s="111"/>
      <c r="D422" s="111"/>
      <c r="E422" s="113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</row>
    <row r="423" spans="1:84" s="141" customFormat="1" x14ac:dyDescent="0.2">
      <c r="A423" s="111"/>
      <c r="B423" s="112"/>
      <c r="C423" s="111"/>
      <c r="D423" s="111"/>
      <c r="E423" s="113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</row>
    <row r="424" spans="1:84" s="141" customFormat="1" x14ac:dyDescent="0.2">
      <c r="A424" s="111"/>
      <c r="B424" s="112"/>
      <c r="C424" s="111"/>
      <c r="D424" s="111"/>
      <c r="E424" s="113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</row>
    <row r="425" spans="1:84" s="141" customFormat="1" x14ac:dyDescent="0.2">
      <c r="A425" s="111"/>
      <c r="B425" s="112"/>
      <c r="C425" s="111"/>
      <c r="D425" s="111"/>
      <c r="E425" s="113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</row>
    <row r="426" spans="1:84" s="141" customFormat="1" x14ac:dyDescent="0.2">
      <c r="A426" s="111"/>
      <c r="B426" s="112"/>
      <c r="C426" s="111"/>
      <c r="D426" s="111"/>
      <c r="E426" s="113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</row>
    <row r="427" spans="1:84" s="141" customFormat="1" x14ac:dyDescent="0.2">
      <c r="A427" s="111"/>
      <c r="B427" s="112"/>
      <c r="C427" s="111"/>
      <c r="D427" s="111"/>
      <c r="E427" s="113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V427" s="111"/>
      <c r="BW427" s="111"/>
      <c r="BX427" s="111"/>
      <c r="BY427" s="111"/>
      <c r="BZ427" s="111"/>
      <c r="CA427" s="111"/>
      <c r="CB427" s="111"/>
      <c r="CC427" s="111"/>
      <c r="CD427" s="111"/>
      <c r="CE427" s="111"/>
      <c r="CF427" s="111"/>
    </row>
    <row r="428" spans="1:84" s="141" customFormat="1" x14ac:dyDescent="0.2">
      <c r="A428" s="111"/>
      <c r="B428" s="112"/>
      <c r="C428" s="111"/>
      <c r="D428" s="111"/>
      <c r="E428" s="113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</row>
    <row r="429" spans="1:84" s="141" customFormat="1" x14ac:dyDescent="0.2">
      <c r="A429" s="111"/>
      <c r="B429" s="112"/>
      <c r="C429" s="111"/>
      <c r="D429" s="111"/>
      <c r="E429" s="113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V429" s="111"/>
      <c r="BW429" s="111"/>
      <c r="BX429" s="111"/>
      <c r="BY429" s="111"/>
      <c r="BZ429" s="111"/>
      <c r="CA429" s="111"/>
      <c r="CB429" s="111"/>
      <c r="CC429" s="111"/>
      <c r="CD429" s="111"/>
      <c r="CE429" s="111"/>
      <c r="CF429" s="111"/>
    </row>
    <row r="430" spans="1:84" s="141" customFormat="1" x14ac:dyDescent="0.2">
      <c r="A430" s="111"/>
      <c r="B430" s="112"/>
      <c r="C430" s="111"/>
      <c r="D430" s="111"/>
      <c r="E430" s="113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</row>
    <row r="431" spans="1:84" s="141" customFormat="1" x14ac:dyDescent="0.2">
      <c r="A431" s="111"/>
      <c r="B431" s="112"/>
      <c r="C431" s="111"/>
      <c r="D431" s="111"/>
      <c r="E431" s="113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V431" s="111"/>
      <c r="BW431" s="111"/>
      <c r="BX431" s="111"/>
      <c r="BY431" s="111"/>
      <c r="BZ431" s="111"/>
      <c r="CA431" s="111"/>
      <c r="CB431" s="111"/>
      <c r="CC431" s="111"/>
      <c r="CD431" s="111"/>
      <c r="CE431" s="111"/>
      <c r="CF431" s="111"/>
    </row>
    <row r="432" spans="1:84" s="141" customFormat="1" x14ac:dyDescent="0.2">
      <c r="A432" s="111"/>
      <c r="B432" s="112"/>
      <c r="C432" s="111"/>
      <c r="D432" s="111"/>
      <c r="E432" s="113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</row>
    <row r="433" spans="1:84" s="141" customFormat="1" x14ac:dyDescent="0.2">
      <c r="A433" s="111"/>
      <c r="B433" s="112"/>
      <c r="C433" s="111"/>
      <c r="D433" s="111"/>
      <c r="E433" s="113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</row>
    <row r="434" spans="1:84" s="141" customFormat="1" x14ac:dyDescent="0.2">
      <c r="A434" s="111"/>
      <c r="B434" s="112"/>
      <c r="C434" s="111"/>
      <c r="D434" s="111"/>
      <c r="E434" s="113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</row>
    <row r="435" spans="1:84" s="141" customFormat="1" x14ac:dyDescent="0.2">
      <c r="A435" s="111"/>
      <c r="B435" s="112"/>
      <c r="C435" s="111"/>
      <c r="D435" s="111"/>
      <c r="E435" s="113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V435" s="111"/>
      <c r="BW435" s="111"/>
      <c r="BX435" s="111"/>
      <c r="BY435" s="111"/>
      <c r="BZ435" s="111"/>
      <c r="CA435" s="111"/>
      <c r="CB435" s="111"/>
      <c r="CC435" s="111"/>
      <c r="CD435" s="111"/>
      <c r="CE435" s="111"/>
      <c r="CF435" s="111"/>
    </row>
    <row r="436" spans="1:84" s="141" customFormat="1" x14ac:dyDescent="0.2">
      <c r="A436" s="111"/>
      <c r="B436" s="112"/>
      <c r="C436" s="111"/>
      <c r="D436" s="111"/>
      <c r="E436" s="113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</row>
    <row r="437" spans="1:84" s="141" customFormat="1" x14ac:dyDescent="0.2">
      <c r="A437" s="111"/>
      <c r="B437" s="112"/>
      <c r="C437" s="111"/>
      <c r="D437" s="111"/>
      <c r="E437" s="113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V437" s="111"/>
      <c r="BW437" s="111"/>
      <c r="BX437" s="111"/>
      <c r="BY437" s="111"/>
      <c r="BZ437" s="111"/>
      <c r="CA437" s="111"/>
      <c r="CB437" s="111"/>
      <c r="CC437" s="111"/>
      <c r="CD437" s="111"/>
      <c r="CE437" s="111"/>
      <c r="CF437" s="111"/>
    </row>
    <row r="438" spans="1:84" s="141" customFormat="1" x14ac:dyDescent="0.2">
      <c r="A438" s="111"/>
      <c r="B438" s="112"/>
      <c r="C438" s="111"/>
      <c r="D438" s="111"/>
      <c r="E438" s="113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</row>
    <row r="439" spans="1:84" s="141" customFormat="1" x14ac:dyDescent="0.2">
      <c r="A439" s="111"/>
      <c r="B439" s="112"/>
      <c r="C439" s="111"/>
      <c r="D439" s="111"/>
      <c r="E439" s="113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V439" s="111"/>
      <c r="BW439" s="111"/>
      <c r="BX439" s="111"/>
      <c r="BY439" s="111"/>
      <c r="BZ439" s="111"/>
      <c r="CA439" s="111"/>
      <c r="CB439" s="111"/>
      <c r="CC439" s="111"/>
      <c r="CD439" s="111"/>
      <c r="CE439" s="111"/>
      <c r="CF439" s="111"/>
    </row>
    <row r="440" spans="1:84" s="141" customFormat="1" x14ac:dyDescent="0.2">
      <c r="A440" s="111"/>
      <c r="B440" s="112"/>
      <c r="C440" s="111"/>
      <c r="D440" s="111"/>
      <c r="E440" s="113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</row>
    <row r="441" spans="1:84" s="141" customFormat="1" x14ac:dyDescent="0.2">
      <c r="A441" s="111"/>
      <c r="B441" s="112"/>
      <c r="C441" s="111"/>
      <c r="D441" s="111"/>
      <c r="E441" s="113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V441" s="111"/>
      <c r="BW441" s="111"/>
      <c r="BX441" s="111"/>
      <c r="BY441" s="111"/>
      <c r="BZ441" s="111"/>
      <c r="CA441" s="111"/>
      <c r="CB441" s="111"/>
      <c r="CC441" s="111"/>
      <c r="CD441" s="111"/>
      <c r="CE441" s="111"/>
      <c r="CF441" s="111"/>
    </row>
    <row r="442" spans="1:84" s="141" customFormat="1" x14ac:dyDescent="0.2">
      <c r="A442" s="111"/>
      <c r="B442" s="112"/>
      <c r="C442" s="111"/>
      <c r="D442" s="111"/>
      <c r="E442" s="113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</row>
    <row r="443" spans="1:84" s="135" customFormat="1" ht="26.25" customHeight="1" x14ac:dyDescent="0.2">
      <c r="A443" s="111"/>
      <c r="B443" s="112"/>
      <c r="C443" s="111"/>
      <c r="D443" s="111"/>
      <c r="E443" s="113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V443" s="111"/>
      <c r="BW443" s="111"/>
      <c r="BX443" s="111"/>
      <c r="BY443" s="111"/>
      <c r="BZ443" s="111"/>
      <c r="CA443" s="111"/>
      <c r="CB443" s="111"/>
      <c r="CC443" s="111"/>
      <c r="CD443" s="111"/>
      <c r="CE443" s="111"/>
      <c r="CF443" s="111"/>
    </row>
    <row r="444" spans="1:84" s="123" customFormat="1" ht="26.25" customHeight="1" x14ac:dyDescent="0.2">
      <c r="A444" s="111"/>
      <c r="B444" s="112"/>
      <c r="C444" s="111"/>
      <c r="D444" s="111"/>
      <c r="E444" s="113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</row>
    <row r="445" spans="1:84" s="152" customFormat="1" ht="25.5" customHeight="1" x14ac:dyDescent="0.2">
      <c r="A445" s="111"/>
      <c r="B445" s="112"/>
      <c r="C445" s="111"/>
      <c r="D445" s="111"/>
      <c r="E445" s="113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</row>
    <row r="446" spans="1:84" s="153" customFormat="1" x14ac:dyDescent="0.2">
      <c r="A446" s="111"/>
      <c r="B446" s="112"/>
      <c r="C446" s="111"/>
      <c r="D446" s="111"/>
      <c r="E446" s="113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</row>
    <row r="447" spans="1:84" s="153" customFormat="1" x14ac:dyDescent="0.2">
      <c r="A447" s="111"/>
      <c r="B447" s="112"/>
      <c r="C447" s="111"/>
      <c r="D447" s="111"/>
      <c r="E447" s="113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V447" s="111"/>
      <c r="BW447" s="111"/>
      <c r="BX447" s="111"/>
      <c r="BY447" s="111"/>
      <c r="BZ447" s="111"/>
      <c r="CA447" s="111"/>
      <c r="CB447" s="111"/>
      <c r="CC447" s="111"/>
      <c r="CD447" s="111"/>
      <c r="CE447" s="111"/>
      <c r="CF447" s="111"/>
    </row>
    <row r="448" spans="1:84" s="153" customFormat="1" x14ac:dyDescent="0.2">
      <c r="A448" s="111"/>
      <c r="B448" s="112"/>
      <c r="C448" s="111"/>
      <c r="D448" s="111"/>
      <c r="E448" s="113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</row>
    <row r="449" spans="1:84" s="153" customFormat="1" x14ac:dyDescent="0.2">
      <c r="A449" s="111"/>
      <c r="B449" s="112"/>
      <c r="C449" s="111"/>
      <c r="D449" s="111"/>
      <c r="E449" s="113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V449" s="111"/>
      <c r="BW449" s="111"/>
      <c r="BX449" s="111"/>
      <c r="BY449" s="111"/>
      <c r="BZ449" s="111"/>
      <c r="CA449" s="111"/>
      <c r="CB449" s="111"/>
      <c r="CC449" s="111"/>
      <c r="CD449" s="111"/>
      <c r="CE449" s="111"/>
      <c r="CF449" s="111"/>
    </row>
    <row r="450" spans="1:84" s="153" customFormat="1" x14ac:dyDescent="0.2">
      <c r="A450" s="111"/>
      <c r="B450" s="112"/>
      <c r="C450" s="111"/>
      <c r="D450" s="111"/>
      <c r="E450" s="113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</row>
    <row r="451" spans="1:84" s="153" customFormat="1" x14ac:dyDescent="0.2">
      <c r="A451" s="111"/>
      <c r="B451" s="112"/>
      <c r="C451" s="111"/>
      <c r="D451" s="111"/>
      <c r="E451" s="113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</row>
    <row r="452" spans="1:84" s="153" customFormat="1" x14ac:dyDescent="0.2">
      <c r="A452" s="111"/>
      <c r="B452" s="112"/>
      <c r="C452" s="111"/>
      <c r="D452" s="111"/>
      <c r="E452" s="113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</row>
    <row r="453" spans="1:84" s="153" customFormat="1" x14ac:dyDescent="0.2">
      <c r="A453" s="111"/>
      <c r="B453" s="112"/>
      <c r="C453" s="111"/>
      <c r="D453" s="111"/>
      <c r="E453" s="113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V453" s="111"/>
      <c r="BW453" s="111"/>
      <c r="BX453" s="111"/>
      <c r="BY453" s="111"/>
      <c r="BZ453" s="111"/>
      <c r="CA453" s="111"/>
      <c r="CB453" s="111"/>
      <c r="CC453" s="111"/>
      <c r="CD453" s="111"/>
      <c r="CE453" s="111"/>
      <c r="CF453" s="111"/>
    </row>
    <row r="454" spans="1:84" s="153" customFormat="1" x14ac:dyDescent="0.2">
      <c r="A454" s="111"/>
      <c r="B454" s="112"/>
      <c r="C454" s="111"/>
      <c r="D454" s="111"/>
      <c r="E454" s="113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</row>
    <row r="455" spans="1:84" s="153" customFormat="1" x14ac:dyDescent="0.2">
      <c r="A455" s="111"/>
      <c r="B455" s="112"/>
      <c r="C455" s="111"/>
      <c r="D455" s="111"/>
      <c r="E455" s="113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</row>
    <row r="456" spans="1:84" s="153" customFormat="1" x14ac:dyDescent="0.2">
      <c r="A456" s="111"/>
      <c r="B456" s="112"/>
      <c r="C456" s="111"/>
      <c r="D456" s="111"/>
      <c r="E456" s="113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</row>
    <row r="457" spans="1:84" s="153" customFormat="1" x14ac:dyDescent="0.2">
      <c r="A457" s="111"/>
      <c r="B457" s="112"/>
      <c r="C457" s="111"/>
      <c r="D457" s="111"/>
      <c r="E457" s="113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V457" s="111"/>
      <c r="BW457" s="111"/>
      <c r="BX457" s="111"/>
      <c r="BY457" s="111"/>
      <c r="BZ457" s="111"/>
      <c r="CA457" s="111"/>
      <c r="CB457" s="111"/>
      <c r="CC457" s="111"/>
      <c r="CD457" s="111"/>
      <c r="CE457" s="111"/>
      <c r="CF457" s="111"/>
    </row>
    <row r="458" spans="1:84" s="153" customFormat="1" x14ac:dyDescent="0.2">
      <c r="A458" s="111"/>
      <c r="B458" s="112"/>
      <c r="C458" s="111"/>
      <c r="D458" s="111"/>
      <c r="E458" s="113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</row>
    <row r="459" spans="1:84" s="153" customFormat="1" x14ac:dyDescent="0.2">
      <c r="A459" s="111"/>
      <c r="B459" s="112"/>
      <c r="C459" s="111"/>
      <c r="D459" s="111"/>
      <c r="E459" s="113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</row>
    <row r="460" spans="1:84" s="153" customFormat="1" x14ac:dyDescent="0.2">
      <c r="A460" s="111"/>
      <c r="B460" s="112"/>
      <c r="C460" s="111"/>
      <c r="D460" s="111"/>
      <c r="E460" s="113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</row>
    <row r="461" spans="1:84" s="153" customFormat="1" x14ac:dyDescent="0.2">
      <c r="A461" s="111"/>
      <c r="B461" s="112"/>
      <c r="C461" s="111"/>
      <c r="D461" s="111"/>
      <c r="E461" s="113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</row>
    <row r="462" spans="1:84" s="153" customFormat="1" x14ac:dyDescent="0.2">
      <c r="A462" s="111"/>
      <c r="B462" s="112"/>
      <c r="C462" s="111"/>
      <c r="D462" s="111"/>
      <c r="E462" s="113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</row>
    <row r="463" spans="1:84" s="153" customFormat="1" x14ac:dyDescent="0.2">
      <c r="A463" s="111"/>
      <c r="B463" s="112"/>
      <c r="C463" s="111"/>
      <c r="D463" s="111"/>
      <c r="E463" s="113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V463" s="111"/>
      <c r="BW463" s="111"/>
      <c r="BX463" s="111"/>
      <c r="BY463" s="111"/>
      <c r="BZ463" s="111"/>
      <c r="CA463" s="111"/>
      <c r="CB463" s="111"/>
      <c r="CC463" s="111"/>
      <c r="CD463" s="111"/>
      <c r="CE463" s="111"/>
      <c r="CF463" s="111"/>
    </row>
    <row r="464" spans="1:84" s="153" customFormat="1" x14ac:dyDescent="0.2">
      <c r="A464" s="111"/>
      <c r="B464" s="112"/>
      <c r="C464" s="111"/>
      <c r="D464" s="111"/>
      <c r="E464" s="113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</row>
    <row r="465" spans="1:84" s="153" customFormat="1" x14ac:dyDescent="0.2">
      <c r="A465" s="111"/>
      <c r="B465" s="112"/>
      <c r="C465" s="111"/>
      <c r="D465" s="111"/>
      <c r="E465" s="113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</row>
    <row r="466" spans="1:84" s="153" customFormat="1" x14ac:dyDescent="0.2">
      <c r="A466" s="111"/>
      <c r="B466" s="112"/>
      <c r="C466" s="111"/>
      <c r="D466" s="111"/>
      <c r="E466" s="113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</row>
    <row r="467" spans="1:84" s="154" customFormat="1" ht="25.35" customHeight="1" x14ac:dyDescent="0.2">
      <c r="A467" s="111"/>
      <c r="B467" s="112"/>
      <c r="C467" s="111"/>
      <c r="D467" s="111"/>
      <c r="E467" s="113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V467" s="111"/>
      <c r="BW467" s="111"/>
      <c r="BX467" s="111"/>
      <c r="BY467" s="111"/>
      <c r="BZ467" s="111"/>
      <c r="CA467" s="111"/>
      <c r="CB467" s="111"/>
      <c r="CC467" s="111"/>
      <c r="CD467" s="111"/>
      <c r="CE467" s="111"/>
      <c r="CF467" s="111"/>
    </row>
    <row r="468" spans="1:84" s="153" customFormat="1" ht="25.5" customHeight="1" x14ac:dyDescent="0.2">
      <c r="A468" s="111"/>
      <c r="B468" s="112"/>
      <c r="C468" s="111"/>
      <c r="D468" s="111"/>
      <c r="E468" s="113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</row>
    <row r="469" spans="1:84" s="153" customFormat="1" ht="25.35" customHeight="1" x14ac:dyDescent="0.2">
      <c r="A469" s="111"/>
      <c r="B469" s="112"/>
      <c r="C469" s="111"/>
      <c r="D469" s="111"/>
      <c r="E469" s="113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</row>
    <row r="470" spans="1:84" s="153" customFormat="1" ht="32.25" customHeight="1" x14ac:dyDescent="0.2">
      <c r="A470" s="111"/>
      <c r="B470" s="112"/>
      <c r="C470" s="111"/>
      <c r="D470" s="111"/>
      <c r="E470" s="113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</row>
    <row r="471" spans="1:84" s="154" customFormat="1" ht="26.25" customHeight="1" x14ac:dyDescent="0.2">
      <c r="A471" s="111"/>
      <c r="B471" s="112"/>
      <c r="C471" s="111"/>
      <c r="D471" s="111"/>
      <c r="E471" s="113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</row>
    <row r="472" spans="1:84" s="153" customFormat="1" ht="25.5" customHeight="1" x14ac:dyDescent="0.2">
      <c r="A472" s="111"/>
      <c r="B472" s="112"/>
      <c r="C472" s="111"/>
      <c r="D472" s="111"/>
      <c r="E472" s="113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</row>
    <row r="473" spans="1:84" s="152" customFormat="1" ht="26.25" customHeight="1" x14ac:dyDescent="0.2">
      <c r="A473" s="111"/>
      <c r="B473" s="112"/>
      <c r="C473" s="111"/>
      <c r="D473" s="111"/>
      <c r="E473" s="113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</row>
    <row r="474" spans="1:84" s="153" customFormat="1" x14ac:dyDescent="0.2">
      <c r="A474" s="111"/>
      <c r="B474" s="112"/>
      <c r="C474" s="111"/>
      <c r="D474" s="111"/>
      <c r="E474" s="113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</row>
    <row r="475" spans="1:84" s="153" customFormat="1" x14ac:dyDescent="0.2">
      <c r="A475" s="111"/>
      <c r="B475" s="112"/>
      <c r="C475" s="111"/>
      <c r="D475" s="111"/>
      <c r="E475" s="113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</row>
    <row r="476" spans="1:84" s="153" customFormat="1" x14ac:dyDescent="0.2">
      <c r="A476" s="111"/>
      <c r="B476" s="112"/>
      <c r="C476" s="111"/>
      <c r="D476" s="111"/>
      <c r="E476" s="113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</row>
    <row r="477" spans="1:84" s="153" customFormat="1" x14ac:dyDescent="0.2">
      <c r="A477" s="111"/>
      <c r="B477" s="112"/>
      <c r="C477" s="111"/>
      <c r="D477" s="111"/>
      <c r="E477" s="113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</row>
    <row r="478" spans="1:84" s="153" customFormat="1" x14ac:dyDescent="0.2">
      <c r="A478" s="111"/>
      <c r="B478" s="112"/>
      <c r="C478" s="111"/>
      <c r="D478" s="111"/>
      <c r="E478" s="113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</row>
    <row r="479" spans="1:84" s="153" customFormat="1" x14ac:dyDescent="0.2">
      <c r="A479" s="111"/>
      <c r="B479" s="112"/>
      <c r="C479" s="111"/>
      <c r="D479" s="111"/>
      <c r="E479" s="113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</row>
    <row r="480" spans="1:84" s="153" customFormat="1" x14ac:dyDescent="0.2">
      <c r="A480" s="111"/>
      <c r="B480" s="112"/>
      <c r="C480" s="111"/>
      <c r="D480" s="111"/>
      <c r="E480" s="113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</row>
    <row r="481" spans="1:84" s="155" customFormat="1" ht="25.5" customHeight="1" x14ac:dyDescent="0.2">
      <c r="A481" s="111"/>
      <c r="B481" s="112"/>
      <c r="C481" s="111"/>
      <c r="D481" s="111"/>
      <c r="E481" s="113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</row>
    <row r="482" spans="1:84" s="153" customFormat="1" ht="25.5" customHeight="1" x14ac:dyDescent="0.2">
      <c r="A482" s="111"/>
      <c r="B482" s="112"/>
      <c r="C482" s="111"/>
      <c r="D482" s="111"/>
      <c r="E482" s="113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</row>
    <row r="483" spans="1:84" s="153" customFormat="1" x14ac:dyDescent="0.2">
      <c r="A483" s="111"/>
      <c r="B483" s="112"/>
      <c r="C483" s="111"/>
      <c r="D483" s="111"/>
      <c r="E483" s="113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</row>
    <row r="484" spans="1:84" s="153" customFormat="1" x14ac:dyDescent="0.2">
      <c r="A484" s="111"/>
      <c r="B484" s="112"/>
      <c r="C484" s="111"/>
      <c r="D484" s="111"/>
      <c r="E484" s="113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</row>
    <row r="485" spans="1:84" s="153" customFormat="1" x14ac:dyDescent="0.2">
      <c r="A485" s="111"/>
      <c r="B485" s="112"/>
      <c r="C485" s="111"/>
      <c r="D485" s="111"/>
      <c r="E485" s="113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V485" s="111"/>
      <c r="BW485" s="111"/>
      <c r="BX485" s="111"/>
      <c r="BY485" s="111"/>
      <c r="BZ485" s="111"/>
      <c r="CA485" s="111"/>
      <c r="CB485" s="111"/>
      <c r="CC485" s="111"/>
      <c r="CD485" s="111"/>
      <c r="CE485" s="111"/>
      <c r="CF485" s="111"/>
    </row>
    <row r="486" spans="1:84" s="153" customFormat="1" x14ac:dyDescent="0.2">
      <c r="A486" s="111"/>
      <c r="B486" s="112"/>
      <c r="C486" s="111"/>
      <c r="D486" s="111"/>
      <c r="E486" s="113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</row>
    <row r="487" spans="1:84" s="153" customFormat="1" x14ac:dyDescent="0.2">
      <c r="A487" s="111"/>
      <c r="B487" s="112"/>
      <c r="C487" s="111"/>
      <c r="D487" s="111"/>
      <c r="E487" s="113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</row>
    <row r="488" spans="1:84" s="153" customFormat="1" x14ac:dyDescent="0.2">
      <c r="A488" s="111"/>
      <c r="B488" s="112"/>
      <c r="C488" s="111"/>
      <c r="D488" s="111"/>
      <c r="E488" s="113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</row>
    <row r="489" spans="1:84" s="153" customFormat="1" x14ac:dyDescent="0.2">
      <c r="A489" s="111"/>
      <c r="B489" s="112"/>
      <c r="C489" s="111"/>
      <c r="D489" s="111"/>
      <c r="E489" s="113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</row>
    <row r="490" spans="1:84" s="153" customFormat="1" x14ac:dyDescent="0.2">
      <c r="A490" s="111"/>
      <c r="B490" s="112"/>
      <c r="C490" s="111"/>
      <c r="D490" s="111"/>
      <c r="E490" s="113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</row>
    <row r="491" spans="1:84" s="153" customFormat="1" ht="25.5" customHeight="1" x14ac:dyDescent="0.2">
      <c r="A491" s="111"/>
      <c r="B491" s="112"/>
      <c r="C491" s="111"/>
      <c r="D491" s="111"/>
      <c r="E491" s="113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V491" s="111"/>
      <c r="BW491" s="111"/>
      <c r="BX491" s="111"/>
      <c r="BY491" s="111"/>
      <c r="BZ491" s="111"/>
      <c r="CA491" s="111"/>
      <c r="CB491" s="111"/>
      <c r="CC491" s="111"/>
      <c r="CD491" s="111"/>
      <c r="CE491" s="111"/>
      <c r="CF491" s="111"/>
    </row>
    <row r="492" spans="1:84" s="153" customFormat="1" ht="25.5" customHeight="1" x14ac:dyDescent="0.2">
      <c r="A492" s="111"/>
      <c r="B492" s="112"/>
      <c r="C492" s="111"/>
      <c r="D492" s="111"/>
      <c r="E492" s="113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</row>
    <row r="493" spans="1:84" s="153" customFormat="1" ht="28.5" customHeight="1" x14ac:dyDescent="0.2">
      <c r="A493" s="111"/>
      <c r="B493" s="112"/>
      <c r="C493" s="111"/>
      <c r="D493" s="111"/>
      <c r="E493" s="113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  <c r="BW493" s="111"/>
      <c r="BX493" s="111"/>
      <c r="BY493" s="111"/>
      <c r="BZ493" s="111"/>
      <c r="CA493" s="111"/>
      <c r="CB493" s="111"/>
      <c r="CC493" s="111"/>
      <c r="CD493" s="111"/>
      <c r="CE493" s="111"/>
      <c r="CF493" s="111"/>
    </row>
    <row r="494" spans="1:84" s="153" customFormat="1" ht="24.75" customHeight="1" x14ac:dyDescent="0.2">
      <c r="A494" s="111"/>
      <c r="B494" s="112"/>
      <c r="C494" s="111"/>
      <c r="D494" s="111"/>
      <c r="E494" s="113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</row>
    <row r="495" spans="1:84" s="153" customFormat="1" ht="27.75" customHeight="1" x14ac:dyDescent="0.2">
      <c r="A495" s="111"/>
      <c r="B495" s="112"/>
      <c r="C495" s="111"/>
      <c r="D495" s="111"/>
      <c r="E495" s="113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  <c r="BW495" s="111"/>
      <c r="BX495" s="111"/>
      <c r="BY495" s="111"/>
      <c r="BZ495" s="111"/>
      <c r="CA495" s="111"/>
      <c r="CB495" s="111"/>
      <c r="CC495" s="111"/>
      <c r="CD495" s="111"/>
      <c r="CE495" s="111"/>
      <c r="CF495" s="111"/>
    </row>
    <row r="496" spans="1:84" s="153" customFormat="1" ht="28.5" customHeight="1" x14ac:dyDescent="0.2">
      <c r="A496" s="111"/>
      <c r="B496" s="112"/>
      <c r="C496" s="111"/>
      <c r="D496" s="111"/>
      <c r="E496" s="113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</row>
    <row r="497" spans="1:84" s="153" customFormat="1" ht="30" customHeight="1" x14ac:dyDescent="0.2">
      <c r="A497" s="111"/>
      <c r="B497" s="112"/>
      <c r="C497" s="111"/>
      <c r="D497" s="111"/>
      <c r="E497" s="113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  <c r="BW497" s="111"/>
      <c r="BX497" s="111"/>
      <c r="BY497" s="111"/>
      <c r="BZ497" s="111"/>
      <c r="CA497" s="111"/>
      <c r="CB497" s="111"/>
      <c r="CC497" s="111"/>
      <c r="CD497" s="111"/>
      <c r="CE497" s="111"/>
      <c r="CF497" s="111"/>
    </row>
    <row r="498" spans="1:84" s="153" customFormat="1" ht="26.25" customHeight="1" x14ac:dyDescent="0.2">
      <c r="A498" s="111"/>
      <c r="B498" s="112"/>
      <c r="C498" s="111"/>
      <c r="D498" s="111"/>
      <c r="E498" s="113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</row>
    <row r="499" spans="1:84" s="155" customFormat="1" ht="26.25" customHeight="1" x14ac:dyDescent="0.2">
      <c r="A499" s="111"/>
      <c r="B499" s="112"/>
      <c r="C499" s="111"/>
      <c r="D499" s="111"/>
      <c r="E499" s="113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  <c r="BW499" s="111"/>
      <c r="BX499" s="111"/>
      <c r="BY499" s="111"/>
      <c r="BZ499" s="111"/>
      <c r="CA499" s="111"/>
      <c r="CB499" s="111"/>
      <c r="CC499" s="111"/>
      <c r="CD499" s="111"/>
      <c r="CE499" s="111"/>
      <c r="CF499" s="111"/>
    </row>
    <row r="500" spans="1:84" s="153" customFormat="1" ht="25.5" customHeight="1" x14ac:dyDescent="0.2">
      <c r="A500" s="111"/>
      <c r="B500" s="112"/>
      <c r="C500" s="111"/>
      <c r="D500" s="111"/>
      <c r="E500" s="113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</row>
    <row r="501" spans="1:84" s="152" customFormat="1" ht="26.25" customHeight="1" x14ac:dyDescent="0.2">
      <c r="A501" s="111"/>
      <c r="B501" s="112"/>
      <c r="C501" s="111"/>
      <c r="D501" s="111"/>
      <c r="E501" s="113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  <c r="BW501" s="111"/>
      <c r="BX501" s="111"/>
      <c r="BY501" s="111"/>
      <c r="BZ501" s="111"/>
      <c r="CA501" s="111"/>
      <c r="CB501" s="111"/>
      <c r="CC501" s="111"/>
      <c r="CD501" s="111"/>
      <c r="CE501" s="111"/>
      <c r="CF501" s="111"/>
    </row>
    <row r="502" spans="1:84" s="153" customFormat="1" x14ac:dyDescent="0.2">
      <c r="A502" s="111"/>
      <c r="B502" s="112"/>
      <c r="C502" s="111"/>
      <c r="D502" s="111"/>
      <c r="E502" s="113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</row>
    <row r="503" spans="1:84" s="153" customFormat="1" x14ac:dyDescent="0.2">
      <c r="A503" s="111"/>
      <c r="B503" s="112"/>
      <c r="C503" s="111"/>
      <c r="D503" s="111"/>
      <c r="E503" s="113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</row>
    <row r="504" spans="1:84" s="153" customFormat="1" x14ac:dyDescent="0.2">
      <c r="A504" s="111"/>
      <c r="B504" s="112"/>
      <c r="C504" s="111"/>
      <c r="D504" s="111"/>
      <c r="E504" s="113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</row>
    <row r="505" spans="1:84" s="153" customFormat="1" x14ac:dyDescent="0.2">
      <c r="A505" s="111"/>
      <c r="B505" s="112"/>
      <c r="C505" s="111"/>
      <c r="D505" s="111"/>
      <c r="E505" s="113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  <c r="BW505" s="111"/>
      <c r="BX505" s="111"/>
      <c r="BY505" s="111"/>
      <c r="BZ505" s="111"/>
      <c r="CA505" s="111"/>
      <c r="CB505" s="111"/>
      <c r="CC505" s="111"/>
      <c r="CD505" s="111"/>
      <c r="CE505" s="111"/>
      <c r="CF505" s="111"/>
    </row>
    <row r="506" spans="1:84" s="153" customFormat="1" x14ac:dyDescent="0.2">
      <c r="A506" s="111"/>
      <c r="B506" s="112"/>
      <c r="C506" s="111"/>
      <c r="D506" s="111"/>
      <c r="E506" s="113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</row>
    <row r="507" spans="1:84" s="153" customFormat="1" x14ac:dyDescent="0.2">
      <c r="A507" s="111"/>
      <c r="B507" s="112"/>
      <c r="C507" s="111"/>
      <c r="D507" s="111"/>
      <c r="E507" s="113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  <c r="BW507" s="111"/>
      <c r="BX507" s="111"/>
      <c r="BY507" s="111"/>
      <c r="BZ507" s="111"/>
      <c r="CA507" s="111"/>
      <c r="CB507" s="111"/>
      <c r="CC507" s="111"/>
      <c r="CD507" s="111"/>
      <c r="CE507" s="111"/>
      <c r="CF507" s="111"/>
    </row>
    <row r="508" spans="1:84" s="153" customFormat="1" x14ac:dyDescent="0.2">
      <c r="A508" s="111"/>
      <c r="B508" s="112"/>
      <c r="C508" s="111"/>
      <c r="D508" s="111"/>
      <c r="E508" s="113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</row>
    <row r="509" spans="1:84" s="153" customFormat="1" x14ac:dyDescent="0.2">
      <c r="A509" s="111"/>
      <c r="B509" s="112"/>
      <c r="C509" s="111"/>
      <c r="D509" s="111"/>
      <c r="E509" s="113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</row>
    <row r="510" spans="1:84" s="155" customFormat="1" ht="25.35" customHeight="1" x14ac:dyDescent="0.2">
      <c r="A510" s="111"/>
      <c r="B510" s="112"/>
      <c r="C510" s="111"/>
      <c r="D510" s="111"/>
      <c r="E510" s="113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</row>
    <row r="511" spans="1:84" s="153" customFormat="1" ht="25.5" customHeight="1" x14ac:dyDescent="0.2">
      <c r="A511" s="111"/>
      <c r="B511" s="112"/>
      <c r="C511" s="111"/>
      <c r="D511" s="111"/>
      <c r="E511" s="113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  <c r="BW511" s="111"/>
      <c r="BX511" s="111"/>
      <c r="BY511" s="111"/>
      <c r="BZ511" s="111"/>
      <c r="CA511" s="111"/>
      <c r="CB511" s="111"/>
      <c r="CC511" s="111"/>
      <c r="CD511" s="111"/>
      <c r="CE511" s="111"/>
      <c r="CF511" s="111"/>
    </row>
    <row r="512" spans="1:84" s="152" customFormat="1" ht="26.25" customHeight="1" x14ac:dyDescent="0.2">
      <c r="A512" s="111"/>
      <c r="B512" s="112"/>
      <c r="C512" s="111"/>
      <c r="D512" s="111"/>
      <c r="E512" s="113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</row>
    <row r="513" spans="1:84" s="153" customFormat="1" x14ac:dyDescent="0.2">
      <c r="A513" s="111"/>
      <c r="B513" s="112"/>
      <c r="C513" s="111"/>
      <c r="D513" s="111"/>
      <c r="E513" s="113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</row>
    <row r="514" spans="1:84" s="153" customFormat="1" x14ac:dyDescent="0.2">
      <c r="A514" s="111"/>
      <c r="B514" s="112"/>
      <c r="C514" s="111"/>
      <c r="D514" s="111"/>
      <c r="E514" s="113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</row>
    <row r="515" spans="1:84" s="153" customFormat="1" x14ac:dyDescent="0.2">
      <c r="A515" s="111"/>
      <c r="B515" s="112"/>
      <c r="C515" s="111"/>
      <c r="D515" s="111"/>
      <c r="E515" s="113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</row>
    <row r="516" spans="1:84" s="153" customFormat="1" x14ac:dyDescent="0.2">
      <c r="A516" s="111"/>
      <c r="B516" s="112"/>
      <c r="C516" s="111"/>
      <c r="D516" s="111"/>
      <c r="E516" s="113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</row>
    <row r="517" spans="1:84" s="153" customFormat="1" x14ac:dyDescent="0.2">
      <c r="A517" s="111"/>
      <c r="B517" s="112"/>
      <c r="C517" s="111"/>
      <c r="D517" s="111"/>
      <c r="E517" s="113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  <c r="BW517" s="111"/>
      <c r="BX517" s="111"/>
      <c r="BY517" s="111"/>
      <c r="BZ517" s="111"/>
      <c r="CA517" s="111"/>
      <c r="CB517" s="111"/>
      <c r="CC517" s="111"/>
      <c r="CD517" s="111"/>
      <c r="CE517" s="111"/>
      <c r="CF517" s="111"/>
    </row>
    <row r="518" spans="1:84" s="153" customFormat="1" x14ac:dyDescent="0.2">
      <c r="A518" s="111"/>
      <c r="B518" s="112"/>
      <c r="C518" s="111"/>
      <c r="D518" s="111"/>
      <c r="E518" s="113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</row>
    <row r="519" spans="1:84" s="153" customFormat="1" x14ac:dyDescent="0.2">
      <c r="A519" s="111"/>
      <c r="B519" s="112"/>
      <c r="C519" s="111"/>
      <c r="D519" s="111"/>
      <c r="E519" s="113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  <c r="BW519" s="111"/>
      <c r="BX519" s="111"/>
      <c r="BY519" s="111"/>
      <c r="BZ519" s="111"/>
      <c r="CA519" s="111"/>
      <c r="CB519" s="111"/>
      <c r="CC519" s="111"/>
      <c r="CD519" s="111"/>
      <c r="CE519" s="111"/>
      <c r="CF519" s="111"/>
    </row>
    <row r="520" spans="1:84" s="154" customFormat="1" ht="26.25" customHeight="1" x14ac:dyDescent="0.2">
      <c r="A520" s="111"/>
      <c r="B520" s="112"/>
      <c r="C520" s="111"/>
      <c r="D520" s="111"/>
      <c r="E520" s="113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</row>
    <row r="521" spans="1:84" s="155" customFormat="1" ht="26.25" customHeight="1" x14ac:dyDescent="0.2">
      <c r="A521" s="111"/>
      <c r="B521" s="112"/>
      <c r="C521" s="111"/>
      <c r="D521" s="111"/>
      <c r="E521" s="113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</row>
    <row r="522" spans="1:84" s="155" customFormat="1" ht="26.25" customHeight="1" x14ac:dyDescent="0.2">
      <c r="A522" s="111"/>
      <c r="B522" s="112"/>
      <c r="C522" s="111"/>
      <c r="D522" s="111"/>
      <c r="E522" s="113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</row>
    <row r="523" spans="1:84" s="143" customFormat="1" ht="22.5" customHeight="1" x14ac:dyDescent="0.2">
      <c r="A523" s="111"/>
      <c r="B523" s="112"/>
      <c r="C523" s="111"/>
      <c r="D523" s="111"/>
      <c r="E523" s="113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</row>
    <row r="524" spans="1:84" s="153" customFormat="1" ht="26.25" customHeight="1" x14ac:dyDescent="0.2">
      <c r="A524" s="111"/>
      <c r="B524" s="112"/>
      <c r="C524" s="111"/>
      <c r="D524" s="111"/>
      <c r="E524" s="113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</row>
    <row r="525" spans="1:84" s="153" customFormat="1" ht="25.35" customHeight="1" x14ac:dyDescent="0.2">
      <c r="A525" s="111"/>
      <c r="B525" s="112"/>
      <c r="C525" s="111"/>
      <c r="D525" s="111"/>
      <c r="E525" s="113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  <c r="BW525" s="111"/>
      <c r="BX525" s="111"/>
      <c r="BY525" s="111"/>
      <c r="BZ525" s="111"/>
      <c r="CA525" s="111"/>
      <c r="CB525" s="111"/>
      <c r="CC525" s="111"/>
      <c r="CD525" s="111"/>
      <c r="CE525" s="111"/>
      <c r="CF525" s="111"/>
    </row>
    <row r="526" spans="1:84" s="156" customFormat="1" ht="25.35" customHeight="1" x14ac:dyDescent="0.2">
      <c r="A526" s="111"/>
      <c r="B526" s="112"/>
      <c r="C526" s="111"/>
      <c r="D526" s="111"/>
      <c r="E526" s="113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</row>
    <row r="527" spans="1:84" s="153" customFormat="1" ht="25.35" customHeight="1" x14ac:dyDescent="0.2">
      <c r="A527" s="111"/>
      <c r="B527" s="112"/>
      <c r="C527" s="111"/>
      <c r="D527" s="111"/>
      <c r="E527" s="113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</row>
    <row r="528" spans="1:84" s="153" customFormat="1" ht="25.35" customHeight="1" x14ac:dyDescent="0.2">
      <c r="A528" s="111"/>
      <c r="B528" s="112"/>
      <c r="C528" s="111"/>
      <c r="D528" s="111"/>
      <c r="E528" s="113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</row>
    <row r="529" spans="1:98" s="153" customFormat="1" ht="25.35" customHeight="1" x14ac:dyDescent="0.2">
      <c r="A529" s="111"/>
      <c r="B529" s="112"/>
      <c r="C529" s="111"/>
      <c r="D529" s="111"/>
      <c r="E529" s="113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  <c r="BW529" s="111"/>
      <c r="BX529" s="111"/>
      <c r="BY529" s="111"/>
      <c r="BZ529" s="111"/>
      <c r="CA529" s="111"/>
      <c r="CB529" s="111"/>
      <c r="CC529" s="111"/>
      <c r="CD529" s="111"/>
      <c r="CE529" s="111"/>
      <c r="CF529" s="111"/>
    </row>
    <row r="530" spans="1:98" s="157" customFormat="1" ht="25.35" customHeight="1" x14ac:dyDescent="0.2">
      <c r="A530" s="111"/>
      <c r="B530" s="112"/>
      <c r="C530" s="111"/>
      <c r="D530" s="111"/>
      <c r="E530" s="113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</row>
    <row r="531" spans="1:98" s="152" customFormat="1" ht="25.35" customHeight="1" x14ac:dyDescent="0.2">
      <c r="A531" s="111"/>
      <c r="B531" s="112"/>
      <c r="C531" s="111"/>
      <c r="D531" s="111"/>
      <c r="E531" s="113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  <c r="BW531" s="111"/>
      <c r="BX531" s="111"/>
      <c r="BY531" s="111"/>
      <c r="BZ531" s="111"/>
      <c r="CA531" s="111"/>
      <c r="CB531" s="111"/>
      <c r="CC531" s="111"/>
      <c r="CD531" s="111"/>
      <c r="CE531" s="111"/>
      <c r="CF531" s="111"/>
    </row>
    <row r="532" spans="1:98" s="154" customFormat="1" ht="25.35" customHeight="1" x14ac:dyDescent="0.2">
      <c r="A532" s="111"/>
      <c r="B532" s="112"/>
      <c r="C532" s="111"/>
      <c r="D532" s="111"/>
      <c r="E532" s="113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</row>
    <row r="533" spans="1:98" s="159" customFormat="1" ht="15" customHeight="1" x14ac:dyDescent="0.2">
      <c r="A533" s="111"/>
      <c r="B533" s="112"/>
      <c r="C533" s="111"/>
      <c r="D533" s="111"/>
      <c r="E533" s="113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  <c r="BW533" s="111"/>
      <c r="BX533" s="111"/>
      <c r="BY533" s="111"/>
      <c r="BZ533" s="111"/>
      <c r="CA533" s="111"/>
      <c r="CB533" s="111"/>
      <c r="CC533" s="111"/>
      <c r="CD533" s="111"/>
      <c r="CE533" s="111"/>
      <c r="CF533" s="111"/>
      <c r="CG533" s="158"/>
      <c r="CH533" s="158"/>
      <c r="CI533" s="158"/>
      <c r="CJ533" s="158"/>
      <c r="CK533" s="158"/>
      <c r="CL533" s="158"/>
      <c r="CM533" s="158"/>
      <c r="CN533" s="158"/>
      <c r="CO533" s="158"/>
      <c r="CP533" s="158"/>
      <c r="CQ533" s="158"/>
      <c r="CR533" s="158"/>
      <c r="CS533" s="158"/>
      <c r="CT533" s="158"/>
    </row>
    <row r="534" spans="1:98" s="159" customFormat="1" ht="20.25" customHeight="1" x14ac:dyDescent="0.2">
      <c r="A534" s="116"/>
      <c r="B534" s="160"/>
      <c r="C534" s="161"/>
      <c r="D534" s="161"/>
      <c r="E534" s="162"/>
      <c r="F534" s="163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58"/>
      <c r="CH534" s="158"/>
      <c r="CI534" s="158"/>
      <c r="CJ534" s="158"/>
      <c r="CK534" s="158"/>
      <c r="CL534" s="158"/>
      <c r="CM534" s="158"/>
      <c r="CN534" s="158"/>
      <c r="CO534" s="158"/>
      <c r="CP534" s="158"/>
      <c r="CQ534" s="158"/>
      <c r="CR534" s="158"/>
      <c r="CS534" s="158"/>
      <c r="CT534" s="158"/>
    </row>
    <row r="535" spans="1:98" s="164" customFormat="1" ht="28.5" customHeight="1" x14ac:dyDescent="0.2">
      <c r="A535" s="116"/>
      <c r="B535" s="160"/>
      <c r="C535" s="161"/>
      <c r="D535" s="161"/>
      <c r="E535" s="162"/>
      <c r="F535" s="163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  <c r="BW535" s="111"/>
      <c r="BX535" s="111"/>
      <c r="BY535" s="111"/>
      <c r="BZ535" s="111"/>
      <c r="CA535" s="111"/>
      <c r="CB535" s="111"/>
      <c r="CC535" s="111"/>
      <c r="CD535" s="111"/>
      <c r="CE535" s="111"/>
      <c r="CF535" s="111"/>
    </row>
    <row r="536" spans="1:98" s="164" customFormat="1" ht="26.25" customHeight="1" x14ac:dyDescent="0.2">
      <c r="A536" s="116"/>
      <c r="B536" s="160"/>
      <c r="C536" s="161"/>
      <c r="D536" s="161"/>
      <c r="E536" s="162"/>
      <c r="F536" s="163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</row>
    <row r="537" spans="1:98" s="152" customFormat="1" ht="25.5" customHeight="1" x14ac:dyDescent="0.2">
      <c r="A537" s="116"/>
      <c r="B537" s="160"/>
      <c r="C537" s="161"/>
      <c r="D537" s="161"/>
      <c r="E537" s="162"/>
      <c r="F537" s="163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X537" s="111"/>
      <c r="BY537" s="111"/>
      <c r="BZ537" s="111"/>
      <c r="CA537" s="111"/>
      <c r="CB537" s="111"/>
      <c r="CC537" s="111"/>
      <c r="CD537" s="111"/>
      <c r="CE537" s="111"/>
      <c r="CF537" s="111"/>
    </row>
    <row r="538" spans="1:98" s="153" customFormat="1" x14ac:dyDescent="0.2">
      <c r="A538" s="116"/>
      <c r="B538" s="160"/>
      <c r="C538" s="161"/>
      <c r="D538" s="161"/>
      <c r="E538" s="162"/>
      <c r="F538" s="163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</row>
    <row r="539" spans="1:98" s="153" customFormat="1" x14ac:dyDescent="0.2">
      <c r="A539" s="116"/>
      <c r="B539" s="160"/>
      <c r="C539" s="161"/>
      <c r="D539" s="161"/>
      <c r="E539" s="162"/>
      <c r="F539" s="163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</row>
    <row r="540" spans="1:98" s="153" customFormat="1" x14ac:dyDescent="0.2">
      <c r="A540" s="116"/>
      <c r="B540" s="160"/>
      <c r="C540" s="161"/>
      <c r="D540" s="161"/>
      <c r="E540" s="162"/>
      <c r="F540" s="163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</row>
    <row r="541" spans="1:98" s="155" customFormat="1" ht="25.35" customHeight="1" x14ac:dyDescent="0.2">
      <c r="A541" s="116"/>
      <c r="B541" s="160"/>
      <c r="C541" s="161"/>
      <c r="D541" s="161"/>
      <c r="E541" s="162"/>
      <c r="F541" s="163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</row>
    <row r="542" spans="1:98" s="155" customFormat="1" ht="25.35" customHeight="1" x14ac:dyDescent="0.2">
      <c r="A542" s="116"/>
      <c r="B542" s="160"/>
      <c r="C542" s="161"/>
      <c r="D542" s="161"/>
      <c r="E542" s="162"/>
      <c r="F542" s="163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</row>
    <row r="543" spans="1:98" s="152" customFormat="1" ht="25.5" customHeight="1" x14ac:dyDescent="0.2">
      <c r="A543" s="116"/>
      <c r="B543" s="160"/>
      <c r="C543" s="161"/>
      <c r="D543" s="161"/>
      <c r="E543" s="162"/>
      <c r="F543" s="163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</row>
    <row r="544" spans="1:98" s="152" customFormat="1" ht="25.35" customHeight="1" x14ac:dyDescent="0.2">
      <c r="A544" s="116"/>
      <c r="B544" s="160"/>
      <c r="C544" s="161"/>
      <c r="D544" s="161"/>
      <c r="E544" s="162"/>
      <c r="F544" s="163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</row>
    <row r="545" spans="1:84" s="155" customFormat="1" ht="25.5" customHeight="1" x14ac:dyDescent="0.2">
      <c r="A545" s="116"/>
      <c r="B545" s="160"/>
      <c r="C545" s="161"/>
      <c r="D545" s="161"/>
      <c r="E545" s="162"/>
      <c r="F545" s="163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</row>
    <row r="546" spans="1:84" s="165" customFormat="1" ht="27" customHeight="1" x14ac:dyDescent="0.2">
      <c r="A546" s="116"/>
      <c r="B546" s="160"/>
      <c r="C546" s="161"/>
      <c r="D546" s="161"/>
      <c r="E546" s="162"/>
      <c r="F546" s="163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</row>
    <row r="547" spans="1:84" s="164" customFormat="1" ht="24.75" customHeight="1" x14ac:dyDescent="0.2">
      <c r="A547" s="116"/>
      <c r="B547" s="160"/>
      <c r="C547" s="161"/>
      <c r="D547" s="161"/>
      <c r="E547" s="162"/>
      <c r="F547" s="163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</row>
    <row r="548" spans="1:84" s="166" customFormat="1" ht="24.75" customHeight="1" x14ac:dyDescent="0.2">
      <c r="A548" s="116"/>
      <c r="B548" s="160"/>
      <c r="C548" s="161"/>
      <c r="D548" s="161"/>
      <c r="E548" s="162"/>
      <c r="F548" s="163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</row>
    <row r="549" spans="1:84" s="166" customFormat="1" ht="24.75" customHeight="1" x14ac:dyDescent="0.2">
      <c r="A549" s="116"/>
      <c r="B549" s="160"/>
      <c r="C549" s="161"/>
      <c r="D549" s="161"/>
      <c r="E549" s="162"/>
      <c r="F549" s="163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</row>
    <row r="550" spans="1:84" s="166" customFormat="1" ht="24.75" customHeight="1" x14ac:dyDescent="0.2">
      <c r="A550" s="116"/>
      <c r="B550" s="160"/>
      <c r="C550" s="161"/>
      <c r="D550" s="161"/>
      <c r="E550" s="162"/>
      <c r="F550" s="163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</row>
    <row r="551" spans="1:84" s="166" customFormat="1" ht="24.75" customHeight="1" x14ac:dyDescent="0.2">
      <c r="A551" s="116"/>
      <c r="B551" s="160"/>
      <c r="C551" s="161"/>
      <c r="D551" s="161"/>
      <c r="E551" s="162"/>
      <c r="F551" s="163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</row>
    <row r="552" spans="1:84" s="166" customFormat="1" ht="24.75" customHeight="1" x14ac:dyDescent="0.2">
      <c r="A552" s="116"/>
      <c r="B552" s="160"/>
      <c r="C552" s="161"/>
      <c r="D552" s="161"/>
      <c r="E552" s="162"/>
      <c r="F552" s="163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</row>
    <row r="553" spans="1:84" s="165" customFormat="1" ht="24.75" customHeight="1" x14ac:dyDescent="0.2">
      <c r="A553" s="116"/>
      <c r="B553" s="160"/>
      <c r="C553" s="161"/>
      <c r="D553" s="161"/>
      <c r="E553" s="162"/>
      <c r="F553" s="163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</row>
    <row r="554" spans="1:84" s="167" customFormat="1" ht="24.75" customHeight="1" x14ac:dyDescent="0.2">
      <c r="A554" s="116"/>
      <c r="B554" s="160"/>
      <c r="C554" s="161"/>
      <c r="D554" s="161"/>
      <c r="E554" s="162"/>
      <c r="F554" s="163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</row>
    <row r="555" spans="1:84" s="152" customFormat="1" ht="24.75" customHeight="1" x14ac:dyDescent="0.2">
      <c r="A555" s="116"/>
      <c r="B555" s="160"/>
      <c r="C555" s="161"/>
      <c r="D555" s="161"/>
      <c r="E555" s="162"/>
      <c r="F555" s="163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</row>
    <row r="556" spans="1:84" s="153" customFormat="1" x14ac:dyDescent="0.2">
      <c r="A556" s="116"/>
      <c r="B556" s="160"/>
      <c r="C556" s="161"/>
      <c r="D556" s="161"/>
      <c r="E556" s="162"/>
      <c r="F556" s="163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</row>
    <row r="557" spans="1:84" s="153" customFormat="1" x14ac:dyDescent="0.2">
      <c r="A557" s="116"/>
      <c r="B557" s="160"/>
      <c r="C557" s="161"/>
      <c r="D557" s="161"/>
      <c r="E557" s="162"/>
      <c r="F557" s="163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</row>
    <row r="558" spans="1:84" s="153" customFormat="1" x14ac:dyDescent="0.2">
      <c r="A558" s="116"/>
      <c r="B558" s="160"/>
      <c r="C558" s="161"/>
      <c r="D558" s="161"/>
      <c r="E558" s="162"/>
      <c r="F558" s="163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</row>
    <row r="559" spans="1:84" s="168" customFormat="1" x14ac:dyDescent="0.2">
      <c r="A559" s="116"/>
      <c r="B559" s="160"/>
      <c r="C559" s="161"/>
      <c r="D559" s="161"/>
      <c r="E559" s="162"/>
      <c r="F559" s="163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</row>
    <row r="560" spans="1:84" s="153" customFormat="1" x14ac:dyDescent="0.2">
      <c r="A560" s="116"/>
      <c r="B560" s="160"/>
      <c r="C560" s="161"/>
      <c r="D560" s="161"/>
      <c r="E560" s="162"/>
      <c r="F560" s="163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</row>
    <row r="561" spans="1:84" s="153" customFormat="1" x14ac:dyDescent="0.2">
      <c r="A561" s="116"/>
      <c r="B561" s="160"/>
      <c r="C561" s="161"/>
      <c r="D561" s="161"/>
      <c r="E561" s="162"/>
      <c r="F561" s="163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</row>
    <row r="562" spans="1:84" s="169" customFormat="1" x14ac:dyDescent="0.2">
      <c r="A562" s="116"/>
      <c r="B562" s="160"/>
      <c r="C562" s="161"/>
      <c r="D562" s="161"/>
      <c r="E562" s="162"/>
      <c r="F562" s="163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</row>
    <row r="563" spans="1:84" s="153" customFormat="1" x14ac:dyDescent="0.2">
      <c r="A563" s="116"/>
      <c r="B563" s="160"/>
      <c r="C563" s="161"/>
      <c r="D563" s="161"/>
      <c r="E563" s="162"/>
      <c r="F563" s="163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</row>
    <row r="564" spans="1:84" s="153" customFormat="1" x14ac:dyDescent="0.2">
      <c r="A564" s="116"/>
      <c r="B564" s="160"/>
      <c r="C564" s="161"/>
      <c r="D564" s="161"/>
      <c r="E564" s="162"/>
      <c r="F564" s="163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</row>
    <row r="565" spans="1:84" s="153" customFormat="1" x14ac:dyDescent="0.2">
      <c r="A565" s="116"/>
      <c r="B565" s="160"/>
      <c r="C565" s="161"/>
      <c r="D565" s="161"/>
      <c r="E565" s="162"/>
      <c r="F565" s="163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</row>
    <row r="566" spans="1:84" s="153" customFormat="1" x14ac:dyDescent="0.2">
      <c r="A566" s="116"/>
      <c r="B566" s="160"/>
      <c r="C566" s="161"/>
      <c r="D566" s="161"/>
      <c r="E566" s="162"/>
      <c r="F566" s="163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</row>
    <row r="567" spans="1:84" s="157" customFormat="1" x14ac:dyDescent="0.2">
      <c r="A567" s="116"/>
      <c r="B567" s="160"/>
      <c r="C567" s="161"/>
      <c r="D567" s="161"/>
      <c r="E567" s="162"/>
      <c r="F567" s="163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</row>
    <row r="568" spans="1:84" s="157" customFormat="1" x14ac:dyDescent="0.2">
      <c r="A568" s="116"/>
      <c r="B568" s="160"/>
      <c r="C568" s="161"/>
      <c r="D568" s="161"/>
      <c r="E568" s="162"/>
      <c r="F568" s="163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</row>
    <row r="569" spans="1:84" s="157" customFormat="1" x14ac:dyDescent="0.2">
      <c r="A569" s="116"/>
      <c r="B569" s="160"/>
      <c r="C569" s="161"/>
      <c r="D569" s="161"/>
      <c r="E569" s="162"/>
      <c r="F569" s="163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</row>
    <row r="570" spans="1:84" s="153" customFormat="1" x14ac:dyDescent="0.2">
      <c r="A570" s="116"/>
      <c r="B570" s="160"/>
      <c r="C570" s="161"/>
      <c r="D570" s="161"/>
      <c r="E570" s="162"/>
      <c r="F570" s="163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</row>
    <row r="571" spans="1:84" s="153" customFormat="1" x14ac:dyDescent="0.2">
      <c r="A571" s="116"/>
      <c r="B571" s="160"/>
      <c r="C571" s="161"/>
      <c r="D571" s="161"/>
      <c r="E571" s="162"/>
      <c r="F571" s="163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</row>
    <row r="572" spans="1:84" s="153" customFormat="1" x14ac:dyDescent="0.2">
      <c r="A572" s="116"/>
      <c r="B572" s="160"/>
      <c r="C572" s="161"/>
      <c r="D572" s="161"/>
      <c r="E572" s="162"/>
      <c r="F572" s="163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</row>
    <row r="573" spans="1:84" s="153" customFormat="1" x14ac:dyDescent="0.2">
      <c r="A573" s="116"/>
      <c r="B573" s="160"/>
      <c r="C573" s="161"/>
      <c r="D573" s="161"/>
      <c r="E573" s="162"/>
      <c r="F573" s="163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</row>
    <row r="574" spans="1:84" s="153" customFormat="1" x14ac:dyDescent="0.2">
      <c r="A574" s="116"/>
      <c r="B574" s="160"/>
      <c r="C574" s="161"/>
      <c r="D574" s="161"/>
      <c r="E574" s="162"/>
      <c r="F574" s="163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</row>
    <row r="575" spans="1:84" s="153" customFormat="1" x14ac:dyDescent="0.2">
      <c r="A575" s="116"/>
      <c r="B575" s="160"/>
      <c r="C575" s="161"/>
      <c r="D575" s="161"/>
      <c r="E575" s="162"/>
      <c r="F575" s="163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</row>
    <row r="576" spans="1:84" s="153" customFormat="1" x14ac:dyDescent="0.2">
      <c r="A576" s="116"/>
      <c r="B576" s="160"/>
      <c r="C576" s="161"/>
      <c r="D576" s="161"/>
      <c r="E576" s="162"/>
      <c r="F576" s="163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</row>
    <row r="577" spans="1:84" s="170" customFormat="1" x14ac:dyDescent="0.2">
      <c r="A577" s="116"/>
      <c r="B577" s="160"/>
      <c r="C577" s="161"/>
      <c r="D577" s="161"/>
      <c r="E577" s="162"/>
      <c r="F577" s="163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</row>
    <row r="578" spans="1:84" s="153" customFormat="1" x14ac:dyDescent="0.2">
      <c r="A578" s="116"/>
      <c r="B578" s="160"/>
      <c r="C578" s="161"/>
      <c r="D578" s="161"/>
      <c r="E578" s="162"/>
      <c r="F578" s="163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</row>
    <row r="579" spans="1:84" s="153" customFormat="1" x14ac:dyDescent="0.2">
      <c r="A579" s="116"/>
      <c r="B579" s="160"/>
      <c r="C579" s="161"/>
      <c r="D579" s="161"/>
      <c r="E579" s="162"/>
      <c r="F579" s="163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</row>
    <row r="580" spans="1:84" s="153" customFormat="1" x14ac:dyDescent="0.2">
      <c r="A580" s="116"/>
      <c r="B580" s="160"/>
      <c r="C580" s="161"/>
      <c r="D580" s="161"/>
      <c r="E580" s="162"/>
      <c r="F580" s="163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</row>
    <row r="581" spans="1:84" s="153" customFormat="1" x14ac:dyDescent="0.2">
      <c r="A581" s="116"/>
      <c r="B581" s="160"/>
      <c r="C581" s="161"/>
      <c r="D581" s="161"/>
      <c r="E581" s="162"/>
      <c r="F581" s="163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</row>
    <row r="582" spans="1:84" s="153" customFormat="1" x14ac:dyDescent="0.2">
      <c r="A582" s="116"/>
      <c r="B582" s="160"/>
      <c r="C582" s="161"/>
      <c r="D582" s="161"/>
      <c r="E582" s="162"/>
      <c r="F582" s="163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</row>
    <row r="583" spans="1:84" s="153" customFormat="1" x14ac:dyDescent="0.2">
      <c r="A583" s="116"/>
      <c r="B583" s="160"/>
      <c r="C583" s="161"/>
      <c r="D583" s="161"/>
      <c r="E583" s="162"/>
      <c r="F583" s="163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</row>
    <row r="584" spans="1:84" s="153" customFormat="1" x14ac:dyDescent="0.2">
      <c r="B584" s="171"/>
      <c r="C584" s="172"/>
      <c r="D584" s="161"/>
      <c r="E584" s="173"/>
      <c r="F584" s="174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</row>
    <row r="585" spans="1:84" s="168" customFormat="1" x14ac:dyDescent="0.2">
      <c r="A585" s="153"/>
      <c r="B585" s="171"/>
      <c r="C585" s="172"/>
      <c r="D585" s="161"/>
      <c r="E585" s="173"/>
      <c r="F585" s="174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</row>
    <row r="586" spans="1:84" s="168" customFormat="1" x14ac:dyDescent="0.2">
      <c r="A586" s="153"/>
      <c r="B586" s="171"/>
      <c r="C586" s="172"/>
      <c r="D586" s="161"/>
      <c r="E586" s="173"/>
      <c r="F586" s="174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</row>
    <row r="587" spans="1:84" s="153" customFormat="1" x14ac:dyDescent="0.2">
      <c r="B587" s="171"/>
      <c r="C587" s="172"/>
      <c r="D587" s="161"/>
      <c r="E587" s="173"/>
      <c r="F587" s="174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</row>
    <row r="588" spans="1:84" s="153" customFormat="1" x14ac:dyDescent="0.2">
      <c r="B588" s="171"/>
      <c r="C588" s="172"/>
      <c r="D588" s="161"/>
      <c r="E588" s="173"/>
      <c r="F588" s="174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</row>
    <row r="589" spans="1:84" s="153" customFormat="1" x14ac:dyDescent="0.2">
      <c r="B589" s="171"/>
      <c r="C589" s="172"/>
      <c r="D589" s="161"/>
      <c r="E589" s="173"/>
      <c r="F589" s="174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</row>
    <row r="590" spans="1:84" s="153" customFormat="1" x14ac:dyDescent="0.2">
      <c r="B590" s="171"/>
      <c r="C590" s="172"/>
      <c r="D590" s="161"/>
      <c r="E590" s="173"/>
      <c r="F590" s="174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</row>
    <row r="591" spans="1:84" s="153" customFormat="1" x14ac:dyDescent="0.2">
      <c r="B591" s="171"/>
      <c r="C591" s="172"/>
      <c r="D591" s="161"/>
      <c r="E591" s="173"/>
      <c r="F591" s="174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</row>
    <row r="592" spans="1:84" s="153" customFormat="1" x14ac:dyDescent="0.2">
      <c r="B592" s="171"/>
      <c r="C592" s="172"/>
      <c r="D592" s="161"/>
      <c r="E592" s="173"/>
      <c r="F592" s="174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</row>
    <row r="593" spans="1:84" s="153" customFormat="1" x14ac:dyDescent="0.2">
      <c r="B593" s="171"/>
      <c r="C593" s="172"/>
      <c r="D593" s="161"/>
      <c r="E593" s="173"/>
      <c r="F593" s="174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</row>
    <row r="594" spans="1:84" s="153" customFormat="1" x14ac:dyDescent="0.2">
      <c r="B594" s="171"/>
      <c r="C594" s="172"/>
      <c r="D594" s="161"/>
      <c r="E594" s="173"/>
      <c r="F594" s="174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</row>
    <row r="595" spans="1:84" s="166" customFormat="1" ht="25.5" customHeight="1" x14ac:dyDescent="0.2">
      <c r="A595" s="153"/>
      <c r="B595" s="171"/>
      <c r="C595" s="172"/>
      <c r="D595" s="161"/>
      <c r="E595" s="173"/>
      <c r="F595" s="174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</row>
    <row r="596" spans="1:84" s="166" customFormat="1" ht="25.5" customHeight="1" x14ac:dyDescent="0.2">
      <c r="A596" s="153"/>
      <c r="B596" s="171"/>
      <c r="C596" s="172"/>
      <c r="D596" s="161"/>
      <c r="E596" s="173"/>
      <c r="F596" s="174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</row>
    <row r="597" spans="1:84" s="166" customFormat="1" ht="25.5" customHeight="1" x14ac:dyDescent="0.2">
      <c r="A597" s="153"/>
      <c r="B597" s="171"/>
      <c r="C597" s="172"/>
      <c r="D597" s="161"/>
      <c r="E597" s="173"/>
      <c r="F597" s="174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</row>
    <row r="598" spans="1:84" s="166" customFormat="1" ht="25.5" customHeight="1" x14ac:dyDescent="0.2">
      <c r="A598" s="153"/>
      <c r="B598" s="171"/>
      <c r="C598" s="172"/>
      <c r="D598" s="161"/>
      <c r="E598" s="173"/>
      <c r="F598" s="174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</row>
    <row r="599" spans="1:84" s="175" customFormat="1" ht="25.5" customHeight="1" x14ac:dyDescent="0.2">
      <c r="A599" s="153"/>
      <c r="B599" s="171"/>
      <c r="C599" s="172"/>
      <c r="D599" s="161"/>
      <c r="E599" s="173"/>
      <c r="F599" s="174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</row>
    <row r="600" spans="1:84" s="175" customFormat="1" ht="25.5" customHeight="1" x14ac:dyDescent="0.2">
      <c r="A600" s="153"/>
      <c r="B600" s="171"/>
      <c r="C600" s="172"/>
      <c r="D600" s="161"/>
      <c r="E600" s="173"/>
      <c r="F600" s="174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</row>
    <row r="601" spans="1:84" s="154" customFormat="1" ht="25.5" customHeight="1" x14ac:dyDescent="0.2">
      <c r="A601" s="153"/>
      <c r="B601" s="171"/>
      <c r="C601" s="172"/>
      <c r="D601" s="161"/>
      <c r="E601" s="173"/>
      <c r="F601" s="174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</row>
    <row r="602" spans="1:84" s="153" customFormat="1" ht="25.5" customHeight="1" x14ac:dyDescent="0.2">
      <c r="B602" s="171"/>
      <c r="C602" s="172"/>
      <c r="D602" s="161"/>
      <c r="E602" s="173"/>
      <c r="F602" s="174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</row>
    <row r="603" spans="1:84" s="152" customFormat="1" ht="24.75" customHeight="1" x14ac:dyDescent="0.2">
      <c r="A603" s="153"/>
      <c r="B603" s="171"/>
      <c r="C603" s="172"/>
      <c r="D603" s="161"/>
      <c r="E603" s="173"/>
      <c r="F603" s="174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</row>
    <row r="604" spans="1:84" s="153" customFormat="1" x14ac:dyDescent="0.2">
      <c r="B604" s="171"/>
      <c r="C604" s="172"/>
      <c r="D604" s="161"/>
      <c r="E604" s="173"/>
      <c r="F604" s="174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</row>
    <row r="605" spans="1:84" s="153" customFormat="1" x14ac:dyDescent="0.2">
      <c r="B605" s="171"/>
      <c r="C605" s="172"/>
      <c r="D605" s="161"/>
      <c r="E605" s="173"/>
      <c r="F605" s="174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</row>
    <row r="606" spans="1:84" s="153" customFormat="1" x14ac:dyDescent="0.2">
      <c r="B606" s="171"/>
      <c r="C606" s="172"/>
      <c r="D606" s="161"/>
      <c r="E606" s="173"/>
      <c r="F606" s="174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</row>
    <row r="607" spans="1:84" s="153" customFormat="1" x14ac:dyDescent="0.2">
      <c r="B607" s="171"/>
      <c r="C607" s="172"/>
      <c r="D607" s="161"/>
      <c r="E607" s="173"/>
      <c r="F607" s="174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</row>
    <row r="608" spans="1:84" s="153" customFormat="1" x14ac:dyDescent="0.2">
      <c r="B608" s="171"/>
      <c r="C608" s="172"/>
      <c r="D608" s="161"/>
      <c r="E608" s="173"/>
      <c r="F608" s="174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</row>
    <row r="609" spans="2:84" s="153" customFormat="1" x14ac:dyDescent="0.2">
      <c r="B609" s="171"/>
      <c r="C609" s="172"/>
      <c r="D609" s="161"/>
      <c r="E609" s="173"/>
      <c r="F609" s="174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</row>
    <row r="610" spans="2:84" s="153" customFormat="1" x14ac:dyDescent="0.2">
      <c r="B610" s="171"/>
      <c r="C610" s="172"/>
      <c r="D610" s="161"/>
      <c r="E610" s="173"/>
      <c r="F610" s="174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</row>
    <row r="611" spans="2:84" s="153" customFormat="1" x14ac:dyDescent="0.2">
      <c r="B611" s="171"/>
      <c r="C611" s="172"/>
      <c r="D611" s="161"/>
      <c r="E611" s="173"/>
      <c r="F611" s="174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</row>
    <row r="612" spans="2:84" s="153" customFormat="1" x14ac:dyDescent="0.2">
      <c r="B612" s="171"/>
      <c r="C612" s="172"/>
      <c r="D612" s="161"/>
      <c r="E612" s="173"/>
      <c r="F612" s="174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</row>
    <row r="613" spans="2:84" s="153" customFormat="1" x14ac:dyDescent="0.2">
      <c r="B613" s="171"/>
      <c r="C613" s="172"/>
      <c r="D613" s="161"/>
      <c r="E613" s="173"/>
      <c r="F613" s="174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</row>
    <row r="614" spans="2:84" s="153" customFormat="1" x14ac:dyDescent="0.2">
      <c r="B614" s="171"/>
      <c r="C614" s="172"/>
      <c r="D614" s="161"/>
      <c r="E614" s="173"/>
      <c r="F614" s="174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</row>
    <row r="615" spans="2:84" s="153" customFormat="1" x14ac:dyDescent="0.2">
      <c r="B615" s="171"/>
      <c r="C615" s="172"/>
      <c r="D615" s="161"/>
      <c r="E615" s="173"/>
      <c r="F615" s="174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</row>
    <row r="616" spans="2:84" s="153" customFormat="1" x14ac:dyDescent="0.2">
      <c r="B616" s="171"/>
      <c r="C616" s="172"/>
      <c r="D616" s="161"/>
      <c r="E616" s="173"/>
      <c r="F616" s="174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</row>
    <row r="617" spans="2:84" s="153" customFormat="1" x14ac:dyDescent="0.2">
      <c r="B617" s="171"/>
      <c r="C617" s="172"/>
      <c r="D617" s="161"/>
      <c r="E617" s="173"/>
      <c r="F617" s="174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</row>
    <row r="618" spans="2:84" s="153" customFormat="1" x14ac:dyDescent="0.2">
      <c r="B618" s="171"/>
      <c r="C618" s="172"/>
      <c r="D618" s="161"/>
      <c r="E618" s="173"/>
      <c r="F618" s="174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</row>
    <row r="619" spans="2:84" s="153" customFormat="1" x14ac:dyDescent="0.2">
      <c r="B619" s="171"/>
      <c r="C619" s="172"/>
      <c r="D619" s="161"/>
      <c r="E619" s="173"/>
      <c r="F619" s="174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</row>
    <row r="620" spans="2:84" s="153" customFormat="1" x14ac:dyDescent="0.2">
      <c r="B620" s="171"/>
      <c r="C620" s="172"/>
      <c r="D620" s="161"/>
      <c r="E620" s="173"/>
      <c r="F620" s="174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</row>
    <row r="621" spans="2:84" s="153" customFormat="1" x14ac:dyDescent="0.2">
      <c r="B621" s="171"/>
      <c r="C621" s="172"/>
      <c r="D621" s="161"/>
      <c r="E621" s="173"/>
      <c r="F621" s="174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</row>
    <row r="622" spans="2:84" s="153" customFormat="1" x14ac:dyDescent="0.2">
      <c r="B622" s="171"/>
      <c r="C622" s="172"/>
      <c r="D622" s="161"/>
      <c r="E622" s="173"/>
      <c r="F622" s="174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</row>
    <row r="623" spans="2:84" s="153" customFormat="1" x14ac:dyDescent="0.2">
      <c r="B623" s="171"/>
      <c r="C623" s="172"/>
      <c r="D623" s="161"/>
      <c r="E623" s="173"/>
      <c r="F623" s="174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</row>
    <row r="624" spans="2:84" s="153" customFormat="1" x14ac:dyDescent="0.2">
      <c r="B624" s="171"/>
      <c r="C624" s="172"/>
      <c r="D624" s="161"/>
      <c r="E624" s="173"/>
      <c r="F624" s="174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</row>
    <row r="625" spans="2:84" s="153" customFormat="1" x14ac:dyDescent="0.2">
      <c r="B625" s="171"/>
      <c r="C625" s="172"/>
      <c r="D625" s="161"/>
      <c r="E625" s="173"/>
      <c r="F625" s="174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</row>
    <row r="626" spans="2:84" s="153" customFormat="1" x14ac:dyDescent="0.2">
      <c r="B626" s="171"/>
      <c r="C626" s="172"/>
      <c r="D626" s="161"/>
      <c r="E626" s="173"/>
      <c r="F626" s="174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</row>
    <row r="627" spans="2:84" s="153" customFormat="1" x14ac:dyDescent="0.2">
      <c r="B627" s="171"/>
      <c r="C627" s="172"/>
      <c r="D627" s="161"/>
      <c r="E627" s="173"/>
      <c r="F627" s="174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</row>
    <row r="628" spans="2:84" s="153" customFormat="1" x14ac:dyDescent="0.2">
      <c r="B628" s="171"/>
      <c r="C628" s="172"/>
      <c r="D628" s="161"/>
      <c r="E628" s="173"/>
      <c r="F628" s="174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</row>
    <row r="629" spans="2:84" s="153" customFormat="1" x14ac:dyDescent="0.2">
      <c r="B629" s="171"/>
      <c r="C629" s="172"/>
      <c r="D629" s="161"/>
      <c r="E629" s="173"/>
      <c r="F629" s="174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</row>
    <row r="630" spans="2:84" s="153" customFormat="1" x14ac:dyDescent="0.2">
      <c r="B630" s="171"/>
      <c r="C630" s="172"/>
      <c r="D630" s="161"/>
      <c r="E630" s="173"/>
      <c r="F630" s="174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</row>
    <row r="631" spans="2:84" s="153" customFormat="1" x14ac:dyDescent="0.2">
      <c r="B631" s="171"/>
      <c r="C631" s="172"/>
      <c r="D631" s="161"/>
      <c r="E631" s="173"/>
      <c r="F631" s="174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</row>
    <row r="632" spans="2:84" s="153" customFormat="1" x14ac:dyDescent="0.2">
      <c r="B632" s="171"/>
      <c r="C632" s="172"/>
      <c r="D632" s="161"/>
      <c r="E632" s="173"/>
      <c r="F632" s="174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</row>
    <row r="633" spans="2:84" s="153" customFormat="1" x14ac:dyDescent="0.2">
      <c r="B633" s="171"/>
      <c r="C633" s="172"/>
      <c r="D633" s="161"/>
      <c r="E633" s="173"/>
      <c r="F633" s="174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</row>
    <row r="634" spans="2:84" s="153" customFormat="1" x14ac:dyDescent="0.2">
      <c r="B634" s="171"/>
      <c r="C634" s="172"/>
      <c r="D634" s="161"/>
      <c r="E634" s="173"/>
      <c r="F634" s="174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</row>
    <row r="635" spans="2:84" s="153" customFormat="1" x14ac:dyDescent="0.2">
      <c r="B635" s="171"/>
      <c r="C635" s="172"/>
      <c r="D635" s="161"/>
      <c r="E635" s="173"/>
      <c r="F635" s="174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</row>
    <row r="636" spans="2:84" s="153" customFormat="1" x14ac:dyDescent="0.2">
      <c r="B636" s="171"/>
      <c r="C636" s="172"/>
      <c r="D636" s="161"/>
      <c r="E636" s="173"/>
      <c r="F636" s="174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</row>
    <row r="637" spans="2:84" s="153" customFormat="1" x14ac:dyDescent="0.2">
      <c r="B637" s="171"/>
      <c r="C637" s="172"/>
      <c r="D637" s="161"/>
      <c r="E637" s="173"/>
      <c r="F637" s="174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</row>
    <row r="638" spans="2:84" s="153" customFormat="1" x14ac:dyDescent="0.2">
      <c r="B638" s="171"/>
      <c r="C638" s="172"/>
      <c r="D638" s="161"/>
      <c r="E638" s="173"/>
      <c r="F638" s="174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</row>
    <row r="639" spans="2:84" s="153" customFormat="1" x14ac:dyDescent="0.2">
      <c r="B639" s="171"/>
      <c r="C639" s="172"/>
      <c r="D639" s="161"/>
      <c r="E639" s="173"/>
      <c r="F639" s="174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</row>
    <row r="640" spans="2:84" s="153" customFormat="1" x14ac:dyDescent="0.2">
      <c r="B640" s="171"/>
      <c r="C640" s="172"/>
      <c r="D640" s="161"/>
      <c r="E640" s="173"/>
      <c r="F640" s="174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</row>
    <row r="641" spans="1:84" s="153" customFormat="1" x14ac:dyDescent="0.2">
      <c r="B641" s="171"/>
      <c r="C641" s="172"/>
      <c r="D641" s="161"/>
      <c r="E641" s="173"/>
      <c r="F641" s="174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</row>
    <row r="642" spans="1:84" s="153" customFormat="1" x14ac:dyDescent="0.2">
      <c r="B642" s="171"/>
      <c r="C642" s="172"/>
      <c r="D642" s="161"/>
      <c r="E642" s="173"/>
      <c r="F642" s="174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</row>
    <row r="643" spans="1:84" s="153" customFormat="1" x14ac:dyDescent="0.2">
      <c r="B643" s="171"/>
      <c r="C643" s="172"/>
      <c r="D643" s="161"/>
      <c r="E643" s="173"/>
      <c r="F643" s="174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</row>
    <row r="644" spans="1:84" s="153" customFormat="1" x14ac:dyDescent="0.2">
      <c r="B644" s="171"/>
      <c r="C644" s="172"/>
      <c r="D644" s="161"/>
      <c r="E644" s="173"/>
      <c r="F644" s="174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</row>
    <row r="645" spans="1:84" s="153" customFormat="1" x14ac:dyDescent="0.2">
      <c r="B645" s="171"/>
      <c r="C645" s="172"/>
      <c r="D645" s="161"/>
      <c r="E645" s="173"/>
      <c r="F645" s="174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</row>
    <row r="646" spans="1:84" s="153" customFormat="1" x14ac:dyDescent="0.2">
      <c r="B646" s="171"/>
      <c r="C646" s="172"/>
      <c r="D646" s="161"/>
      <c r="E646" s="173"/>
      <c r="F646" s="174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</row>
    <row r="647" spans="1:84" s="153" customFormat="1" x14ac:dyDescent="0.2">
      <c r="B647" s="171"/>
      <c r="C647" s="172"/>
      <c r="D647" s="161"/>
      <c r="E647" s="173"/>
      <c r="F647" s="174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</row>
    <row r="648" spans="1:84" s="153" customFormat="1" x14ac:dyDescent="0.2">
      <c r="B648" s="171"/>
      <c r="C648" s="172"/>
      <c r="D648" s="161"/>
      <c r="E648" s="173"/>
      <c r="F648" s="174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</row>
    <row r="649" spans="1:84" s="158" customFormat="1" x14ac:dyDescent="0.2">
      <c r="A649" s="153"/>
      <c r="B649" s="171"/>
      <c r="C649" s="172"/>
      <c r="D649" s="161"/>
      <c r="E649" s="173"/>
      <c r="F649" s="174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</row>
    <row r="650" spans="1:84" s="153" customFormat="1" x14ac:dyDescent="0.2">
      <c r="B650" s="171"/>
      <c r="C650" s="172"/>
      <c r="D650" s="161"/>
      <c r="E650" s="173"/>
      <c r="F650" s="174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</row>
    <row r="651" spans="1:84" s="153" customFormat="1" x14ac:dyDescent="0.2">
      <c r="B651" s="171"/>
      <c r="C651" s="172"/>
      <c r="D651" s="161"/>
      <c r="E651" s="173"/>
      <c r="F651" s="174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</row>
    <row r="652" spans="1:84" s="153" customFormat="1" x14ac:dyDescent="0.2">
      <c r="B652" s="171"/>
      <c r="C652" s="172"/>
      <c r="D652" s="161"/>
      <c r="E652" s="173"/>
      <c r="F652" s="174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</row>
    <row r="653" spans="1:84" s="153" customFormat="1" x14ac:dyDescent="0.2">
      <c r="B653" s="171"/>
      <c r="C653" s="172"/>
      <c r="D653" s="161"/>
      <c r="E653" s="173"/>
      <c r="F653" s="174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</row>
    <row r="654" spans="1:84" s="153" customFormat="1" x14ac:dyDescent="0.2">
      <c r="B654" s="171"/>
      <c r="C654" s="172"/>
      <c r="D654" s="161"/>
      <c r="E654" s="173"/>
      <c r="F654" s="174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</row>
    <row r="655" spans="1:84" s="153" customFormat="1" x14ac:dyDescent="0.2">
      <c r="B655" s="171"/>
      <c r="C655" s="172"/>
      <c r="D655" s="161"/>
      <c r="E655" s="173"/>
      <c r="F655" s="174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</row>
    <row r="656" spans="1:84" s="170" customFormat="1" x14ac:dyDescent="0.2">
      <c r="A656" s="153"/>
      <c r="B656" s="171"/>
      <c r="C656" s="172"/>
      <c r="D656" s="161"/>
      <c r="E656" s="173"/>
      <c r="F656" s="174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</row>
    <row r="657" spans="1:84" s="153" customFormat="1" x14ac:dyDescent="0.2">
      <c r="B657" s="171"/>
      <c r="C657" s="172"/>
      <c r="D657" s="161"/>
      <c r="E657" s="173"/>
      <c r="F657" s="174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</row>
    <row r="658" spans="1:84" s="169" customFormat="1" x14ac:dyDescent="0.2">
      <c r="A658" s="153"/>
      <c r="B658" s="171"/>
      <c r="C658" s="172"/>
      <c r="D658" s="161"/>
      <c r="E658" s="173"/>
      <c r="F658" s="174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</row>
    <row r="659" spans="1:84" s="169" customFormat="1" x14ac:dyDescent="0.2">
      <c r="A659" s="153"/>
      <c r="B659" s="171"/>
      <c r="C659" s="172"/>
      <c r="D659" s="161"/>
      <c r="E659" s="173"/>
      <c r="F659" s="174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</row>
    <row r="660" spans="1:84" s="169" customFormat="1" x14ac:dyDescent="0.2">
      <c r="A660" s="153"/>
      <c r="B660" s="171"/>
      <c r="C660" s="172"/>
      <c r="D660" s="161"/>
      <c r="E660" s="173"/>
      <c r="F660" s="174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</row>
    <row r="661" spans="1:84" s="169" customFormat="1" x14ac:dyDescent="0.2">
      <c r="A661" s="153"/>
      <c r="B661" s="171"/>
      <c r="C661" s="172"/>
      <c r="D661" s="161"/>
      <c r="E661" s="173"/>
      <c r="F661" s="174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</row>
    <row r="662" spans="1:84" s="169" customFormat="1" x14ac:dyDescent="0.2">
      <c r="A662" s="153"/>
      <c r="B662" s="171"/>
      <c r="C662" s="172"/>
      <c r="D662" s="161"/>
      <c r="E662" s="173"/>
      <c r="F662" s="174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</row>
    <row r="663" spans="1:84" s="169" customFormat="1" x14ac:dyDescent="0.2">
      <c r="A663" s="153"/>
      <c r="B663" s="171"/>
      <c r="C663" s="172"/>
      <c r="D663" s="161"/>
      <c r="E663" s="173"/>
      <c r="F663" s="174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</row>
    <row r="664" spans="1:84" s="169" customFormat="1" x14ac:dyDescent="0.2">
      <c r="A664" s="153"/>
      <c r="B664" s="171"/>
      <c r="C664" s="172"/>
      <c r="D664" s="161"/>
      <c r="E664" s="173"/>
      <c r="F664" s="174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</row>
    <row r="665" spans="1:84" s="169" customFormat="1" x14ac:dyDescent="0.2">
      <c r="A665" s="153"/>
      <c r="B665" s="171"/>
      <c r="C665" s="172"/>
      <c r="D665" s="161"/>
      <c r="E665" s="173"/>
      <c r="F665" s="174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</row>
    <row r="666" spans="1:84" s="169" customFormat="1" x14ac:dyDescent="0.2">
      <c r="A666" s="153"/>
      <c r="B666" s="171"/>
      <c r="C666" s="172"/>
      <c r="D666" s="161"/>
      <c r="E666" s="173"/>
      <c r="F666" s="174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</row>
    <row r="667" spans="1:84" s="169" customFormat="1" x14ac:dyDescent="0.2">
      <c r="A667" s="153"/>
      <c r="B667" s="171"/>
      <c r="C667" s="172"/>
      <c r="D667" s="161"/>
      <c r="E667" s="173"/>
      <c r="F667" s="174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</row>
    <row r="668" spans="1:84" s="168" customFormat="1" x14ac:dyDescent="0.2">
      <c r="A668" s="153"/>
      <c r="B668" s="171"/>
      <c r="C668" s="172"/>
      <c r="D668" s="161"/>
      <c r="E668" s="173"/>
      <c r="F668" s="174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</row>
    <row r="669" spans="1:84" s="166" customFormat="1" ht="25.5" customHeight="1" x14ac:dyDescent="0.2">
      <c r="A669" s="153"/>
      <c r="B669" s="171"/>
      <c r="C669" s="172"/>
      <c r="D669" s="161"/>
      <c r="E669" s="173"/>
      <c r="F669" s="174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</row>
    <row r="670" spans="1:84" s="176" customFormat="1" ht="25.5" customHeight="1" x14ac:dyDescent="0.2">
      <c r="A670" s="153"/>
      <c r="B670" s="171"/>
      <c r="C670" s="172"/>
      <c r="D670" s="161"/>
      <c r="E670" s="173"/>
      <c r="F670" s="174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</row>
    <row r="671" spans="1:84" s="166" customFormat="1" ht="25.5" customHeight="1" x14ac:dyDescent="0.2">
      <c r="A671" s="153"/>
      <c r="B671" s="171"/>
      <c r="C671" s="172"/>
      <c r="D671" s="161"/>
      <c r="E671" s="173"/>
      <c r="F671" s="174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</row>
    <row r="672" spans="1:84" s="177" customFormat="1" ht="25.5" customHeight="1" x14ac:dyDescent="0.2">
      <c r="A672" s="153"/>
      <c r="B672" s="171"/>
      <c r="C672" s="172"/>
      <c r="D672" s="161"/>
      <c r="E672" s="173"/>
      <c r="F672" s="174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</row>
    <row r="673" spans="1:84" s="175" customFormat="1" ht="25.5" customHeight="1" x14ac:dyDescent="0.2">
      <c r="A673" s="153"/>
      <c r="B673" s="171"/>
      <c r="C673" s="172"/>
      <c r="D673" s="161"/>
      <c r="E673" s="173"/>
      <c r="F673" s="174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</row>
    <row r="674" spans="1:84" s="166" customFormat="1" ht="25.5" customHeight="1" x14ac:dyDescent="0.2">
      <c r="A674" s="153"/>
      <c r="B674" s="171"/>
      <c r="C674" s="172"/>
      <c r="D674" s="161"/>
      <c r="E674" s="173"/>
      <c r="F674" s="174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</row>
    <row r="675" spans="1:84" s="164" customFormat="1" ht="25.5" customHeight="1" x14ac:dyDescent="0.2">
      <c r="A675" s="153"/>
      <c r="B675" s="171"/>
      <c r="C675" s="172"/>
      <c r="D675" s="161"/>
      <c r="E675" s="173"/>
      <c r="F675" s="174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</row>
    <row r="676" spans="1:84" s="178" customFormat="1" ht="25.5" customHeight="1" x14ac:dyDescent="0.2">
      <c r="A676" s="153"/>
      <c r="B676" s="171"/>
      <c r="C676" s="172"/>
      <c r="D676" s="161"/>
      <c r="E676" s="173"/>
      <c r="F676" s="174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</row>
    <row r="677" spans="1:84" s="153" customFormat="1" ht="25.5" customHeight="1" x14ac:dyDescent="0.2">
      <c r="B677" s="171"/>
      <c r="C677" s="172"/>
      <c r="D677" s="161"/>
      <c r="E677" s="173"/>
      <c r="F677" s="174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</row>
    <row r="678" spans="1:84" s="155" customFormat="1" ht="25.5" customHeight="1" x14ac:dyDescent="0.2">
      <c r="A678" s="153"/>
      <c r="B678" s="171"/>
      <c r="C678" s="172"/>
      <c r="D678" s="161"/>
      <c r="E678" s="173"/>
      <c r="F678" s="174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</row>
    <row r="679" spans="1:84" s="152" customFormat="1" ht="25.5" customHeight="1" x14ac:dyDescent="0.2">
      <c r="A679" s="153"/>
      <c r="B679" s="171"/>
      <c r="C679" s="172"/>
      <c r="D679" s="161"/>
      <c r="E679" s="173"/>
      <c r="F679" s="174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</row>
    <row r="680" spans="1:84" s="158" customFormat="1" ht="25.35" customHeight="1" x14ac:dyDescent="0.2">
      <c r="A680" s="153"/>
      <c r="B680" s="171"/>
      <c r="C680" s="172"/>
      <c r="D680" s="161"/>
      <c r="E680" s="173"/>
      <c r="F680" s="174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</row>
    <row r="681" spans="1:84" s="158" customFormat="1" ht="25.35" customHeight="1" x14ac:dyDescent="0.2">
      <c r="A681" s="153"/>
      <c r="B681" s="171"/>
      <c r="C681" s="172"/>
      <c r="D681" s="161"/>
      <c r="E681" s="173"/>
      <c r="F681" s="174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</row>
    <row r="682" spans="1:84" s="158" customFormat="1" ht="25.35" customHeight="1" x14ac:dyDescent="0.2">
      <c r="A682" s="153"/>
      <c r="B682" s="171"/>
      <c r="C682" s="172"/>
      <c r="D682" s="161"/>
      <c r="E682" s="173"/>
      <c r="F682" s="174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</row>
    <row r="683" spans="1:84" s="158" customFormat="1" ht="25.35" customHeight="1" x14ac:dyDescent="0.2">
      <c r="A683" s="153"/>
      <c r="B683" s="171"/>
      <c r="C683" s="172"/>
      <c r="D683" s="161"/>
      <c r="E683" s="173"/>
      <c r="F683" s="174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</row>
    <row r="684" spans="1:84" s="158" customFormat="1" ht="25.35" customHeight="1" x14ac:dyDescent="0.2">
      <c r="A684" s="153"/>
      <c r="B684" s="171"/>
      <c r="C684" s="172"/>
      <c r="D684" s="161"/>
      <c r="E684" s="173"/>
      <c r="F684" s="174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</row>
    <row r="685" spans="1:84" s="158" customFormat="1" ht="25.35" customHeight="1" x14ac:dyDescent="0.2">
      <c r="A685" s="153"/>
      <c r="B685" s="171"/>
      <c r="C685" s="172"/>
      <c r="D685" s="161"/>
      <c r="E685" s="173"/>
      <c r="F685" s="174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</row>
    <row r="686" spans="1:84" s="152" customFormat="1" ht="25.5" customHeight="1" x14ac:dyDescent="0.2">
      <c r="A686" s="153"/>
      <c r="B686" s="171"/>
      <c r="C686" s="172"/>
      <c r="D686" s="161"/>
      <c r="E686" s="173"/>
      <c r="F686" s="174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</row>
    <row r="687" spans="1:84" s="152" customFormat="1" ht="25.5" customHeight="1" x14ac:dyDescent="0.2">
      <c r="A687" s="153"/>
      <c r="B687" s="171"/>
      <c r="C687" s="172"/>
      <c r="D687" s="161"/>
      <c r="E687" s="173"/>
      <c r="F687" s="174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</row>
    <row r="688" spans="1:84" s="179" customFormat="1" ht="25.35" customHeight="1" x14ac:dyDescent="0.2">
      <c r="A688" s="153"/>
      <c r="B688" s="171"/>
      <c r="C688" s="172"/>
      <c r="D688" s="161"/>
      <c r="E688" s="173"/>
      <c r="F688" s="174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</row>
    <row r="689" spans="1:84" s="179" customFormat="1" ht="25.35" customHeight="1" x14ac:dyDescent="0.2">
      <c r="A689" s="153"/>
      <c r="B689" s="171"/>
      <c r="C689" s="172"/>
      <c r="D689" s="161"/>
      <c r="E689" s="173"/>
      <c r="F689" s="174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</row>
    <row r="690" spans="1:84" s="152" customFormat="1" ht="25.5" customHeight="1" x14ac:dyDescent="0.2">
      <c r="A690" s="153"/>
      <c r="B690" s="171"/>
      <c r="C690" s="172"/>
      <c r="D690" s="161"/>
      <c r="E690" s="173"/>
      <c r="F690" s="174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111"/>
      <c r="BP690" s="111"/>
      <c r="BQ690" s="111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</row>
    <row r="691" spans="1:84" s="152" customFormat="1" ht="25.5" customHeight="1" x14ac:dyDescent="0.2">
      <c r="A691" s="153"/>
      <c r="B691" s="171"/>
      <c r="C691" s="172"/>
      <c r="D691" s="161"/>
      <c r="E691" s="173"/>
      <c r="F691" s="174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</row>
    <row r="692" spans="1:84" s="155" customFormat="1" ht="25.5" customHeight="1" x14ac:dyDescent="0.2">
      <c r="A692" s="153"/>
      <c r="B692" s="171"/>
      <c r="C692" s="172"/>
      <c r="D692" s="161"/>
      <c r="E692" s="173"/>
      <c r="F692" s="174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111"/>
      <c r="BP692" s="111"/>
      <c r="BQ692" s="111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</row>
    <row r="693" spans="1:84" s="153" customFormat="1" x14ac:dyDescent="0.2">
      <c r="B693" s="171"/>
      <c r="C693" s="172"/>
      <c r="D693" s="161"/>
      <c r="E693" s="173"/>
      <c r="F693" s="174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</row>
    <row r="694" spans="1:84" s="153" customFormat="1" x14ac:dyDescent="0.2">
      <c r="B694" s="171"/>
      <c r="C694" s="172"/>
      <c r="D694" s="161"/>
      <c r="E694" s="173"/>
      <c r="F694" s="174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</row>
    <row r="695" spans="1:84" s="153" customFormat="1" x14ac:dyDescent="0.2">
      <c r="B695" s="171"/>
      <c r="C695" s="172"/>
      <c r="D695" s="161"/>
      <c r="E695" s="173"/>
      <c r="F695" s="174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  <c r="BJ695" s="111"/>
      <c r="BK695" s="111"/>
      <c r="BL695" s="111"/>
      <c r="BM695" s="111"/>
      <c r="BN695" s="111"/>
      <c r="BO695" s="111"/>
      <c r="BP695" s="111"/>
      <c r="BQ695" s="111"/>
      <c r="BR695" s="111"/>
      <c r="BS695" s="111"/>
      <c r="BT695" s="111"/>
      <c r="BU695" s="111"/>
      <c r="BV695" s="111"/>
      <c r="BW695" s="111"/>
      <c r="BX695" s="111"/>
      <c r="BY695" s="111"/>
      <c r="BZ695" s="111"/>
      <c r="CA695" s="111"/>
      <c r="CB695" s="111"/>
      <c r="CC695" s="111"/>
      <c r="CD695" s="111"/>
      <c r="CE695" s="111"/>
      <c r="CF695" s="111"/>
    </row>
    <row r="696" spans="1:84" s="153" customFormat="1" x14ac:dyDescent="0.2">
      <c r="B696" s="171"/>
      <c r="C696" s="172"/>
      <c r="D696" s="161"/>
      <c r="E696" s="173"/>
      <c r="F696" s="174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111"/>
      <c r="BP696" s="111"/>
      <c r="BQ696" s="111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</row>
    <row r="697" spans="1:84" s="153" customFormat="1" x14ac:dyDescent="0.2">
      <c r="B697" s="171"/>
      <c r="C697" s="172"/>
      <c r="D697" s="161"/>
      <c r="E697" s="173"/>
      <c r="F697" s="174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  <c r="BW697" s="111"/>
      <c r="BX697" s="111"/>
      <c r="BY697" s="111"/>
      <c r="BZ697" s="111"/>
      <c r="CA697" s="111"/>
      <c r="CB697" s="111"/>
      <c r="CC697" s="111"/>
      <c r="CD697" s="111"/>
      <c r="CE697" s="111"/>
      <c r="CF697" s="111"/>
    </row>
    <row r="698" spans="1:84" s="153" customFormat="1" x14ac:dyDescent="0.2">
      <c r="B698" s="171"/>
      <c r="C698" s="172"/>
      <c r="D698" s="161"/>
      <c r="E698" s="173"/>
      <c r="F698" s="174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111"/>
      <c r="BP698" s="111"/>
      <c r="BQ698" s="111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</row>
    <row r="699" spans="1:84" s="153" customFormat="1" x14ac:dyDescent="0.2">
      <c r="B699" s="171"/>
      <c r="C699" s="172"/>
      <c r="D699" s="161"/>
      <c r="E699" s="173"/>
      <c r="F699" s="174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</row>
    <row r="700" spans="1:84" s="153" customFormat="1" x14ac:dyDescent="0.2">
      <c r="B700" s="171"/>
      <c r="C700" s="172"/>
      <c r="D700" s="161"/>
      <c r="E700" s="173"/>
      <c r="F700" s="174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111"/>
      <c r="BP700" s="111"/>
      <c r="BQ700" s="111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</row>
    <row r="701" spans="1:84" s="153" customFormat="1" x14ac:dyDescent="0.2">
      <c r="B701" s="171"/>
      <c r="C701" s="172"/>
      <c r="D701" s="161"/>
      <c r="E701" s="173"/>
      <c r="F701" s="174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</row>
    <row r="702" spans="1:84" s="153" customFormat="1" x14ac:dyDescent="0.2">
      <c r="B702" s="171"/>
      <c r="C702" s="172"/>
      <c r="D702" s="161"/>
      <c r="E702" s="173"/>
      <c r="F702" s="174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</row>
    <row r="703" spans="1:84" s="153" customFormat="1" x14ac:dyDescent="0.2">
      <c r="B703" s="171"/>
      <c r="C703" s="172"/>
      <c r="D703" s="161"/>
      <c r="E703" s="173"/>
      <c r="F703" s="174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</row>
    <row r="704" spans="1:84" s="153" customFormat="1" x14ac:dyDescent="0.2">
      <c r="B704" s="171"/>
      <c r="C704" s="172"/>
      <c r="D704" s="161"/>
      <c r="E704" s="173"/>
      <c r="F704" s="174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111"/>
      <c r="BP704" s="111"/>
      <c r="BQ704" s="111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</row>
    <row r="705" spans="2:84" s="153" customFormat="1" x14ac:dyDescent="0.2">
      <c r="B705" s="171"/>
      <c r="C705" s="172"/>
      <c r="D705" s="161"/>
      <c r="E705" s="173"/>
      <c r="F705" s="174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  <c r="BJ705" s="111"/>
      <c r="BK705" s="111"/>
      <c r="BL705" s="111"/>
      <c r="BM705" s="111"/>
      <c r="BN705" s="111"/>
      <c r="BO705" s="111"/>
      <c r="BP705" s="111"/>
      <c r="BQ705" s="111"/>
      <c r="BR705" s="111"/>
      <c r="BS705" s="111"/>
      <c r="BT705" s="111"/>
      <c r="BU705" s="111"/>
      <c r="BV705" s="111"/>
      <c r="BW705" s="111"/>
      <c r="BX705" s="111"/>
      <c r="BY705" s="111"/>
      <c r="BZ705" s="111"/>
      <c r="CA705" s="111"/>
      <c r="CB705" s="111"/>
      <c r="CC705" s="111"/>
      <c r="CD705" s="111"/>
      <c r="CE705" s="111"/>
      <c r="CF705" s="111"/>
    </row>
    <row r="706" spans="2:84" s="153" customFormat="1" x14ac:dyDescent="0.2">
      <c r="B706" s="171"/>
      <c r="C706" s="172"/>
      <c r="D706" s="161"/>
      <c r="E706" s="173"/>
      <c r="F706" s="174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</row>
    <row r="707" spans="2:84" s="153" customFormat="1" x14ac:dyDescent="0.2">
      <c r="B707" s="171"/>
      <c r="C707" s="172"/>
      <c r="D707" s="161"/>
      <c r="E707" s="173"/>
      <c r="F707" s="174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  <c r="BW707" s="111"/>
      <c r="BX707" s="111"/>
      <c r="BY707" s="111"/>
      <c r="BZ707" s="111"/>
      <c r="CA707" s="111"/>
      <c r="CB707" s="111"/>
      <c r="CC707" s="111"/>
      <c r="CD707" s="111"/>
      <c r="CE707" s="111"/>
      <c r="CF707" s="111"/>
    </row>
    <row r="708" spans="2:84" s="153" customFormat="1" x14ac:dyDescent="0.2">
      <c r="B708" s="171"/>
      <c r="C708" s="172"/>
      <c r="D708" s="161"/>
      <c r="E708" s="173"/>
      <c r="F708" s="174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</row>
    <row r="709" spans="2:84" s="153" customFormat="1" x14ac:dyDescent="0.2">
      <c r="B709" s="171"/>
      <c r="C709" s="172"/>
      <c r="D709" s="161"/>
      <c r="E709" s="173"/>
      <c r="F709" s="174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</row>
    <row r="710" spans="2:84" s="153" customFormat="1" x14ac:dyDescent="0.2">
      <c r="B710" s="171"/>
      <c r="C710" s="172"/>
      <c r="D710" s="161"/>
      <c r="E710" s="173"/>
      <c r="F710" s="174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111"/>
      <c r="BP710" s="111"/>
      <c r="BQ710" s="111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</row>
    <row r="711" spans="2:84" s="153" customFormat="1" x14ac:dyDescent="0.2">
      <c r="B711" s="171"/>
      <c r="C711" s="172"/>
      <c r="D711" s="161"/>
      <c r="E711" s="173"/>
      <c r="F711" s="174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</row>
    <row r="712" spans="2:84" s="153" customFormat="1" x14ac:dyDescent="0.2">
      <c r="B712" s="171"/>
      <c r="C712" s="172"/>
      <c r="D712" s="161"/>
      <c r="E712" s="173"/>
      <c r="F712" s="174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</row>
    <row r="713" spans="2:84" s="153" customFormat="1" x14ac:dyDescent="0.2">
      <c r="B713" s="171"/>
      <c r="C713" s="172"/>
      <c r="D713" s="161"/>
      <c r="E713" s="173"/>
      <c r="F713" s="174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</row>
    <row r="714" spans="2:84" s="153" customFormat="1" x14ac:dyDescent="0.2">
      <c r="B714" s="171"/>
      <c r="C714" s="172"/>
      <c r="D714" s="161"/>
      <c r="E714" s="173"/>
      <c r="F714" s="174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</row>
    <row r="715" spans="2:84" s="153" customFormat="1" x14ac:dyDescent="0.2">
      <c r="B715" s="171"/>
      <c r="C715" s="172"/>
      <c r="D715" s="161"/>
      <c r="E715" s="173"/>
      <c r="F715" s="174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</row>
    <row r="716" spans="2:84" s="153" customFormat="1" x14ac:dyDescent="0.2">
      <c r="B716" s="171"/>
      <c r="C716" s="172"/>
      <c r="D716" s="161"/>
      <c r="E716" s="173"/>
      <c r="F716" s="174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</row>
    <row r="717" spans="2:84" s="153" customFormat="1" x14ac:dyDescent="0.2">
      <c r="B717" s="171"/>
      <c r="C717" s="172"/>
      <c r="D717" s="161"/>
      <c r="E717" s="173"/>
      <c r="F717" s="174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</row>
    <row r="718" spans="2:84" s="153" customFormat="1" x14ac:dyDescent="0.2">
      <c r="B718" s="171"/>
      <c r="C718" s="172"/>
      <c r="D718" s="161"/>
      <c r="E718" s="173"/>
      <c r="F718" s="174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</row>
    <row r="719" spans="2:84" s="153" customFormat="1" x14ac:dyDescent="0.2">
      <c r="B719" s="171"/>
      <c r="C719" s="172"/>
      <c r="D719" s="161"/>
      <c r="E719" s="173"/>
      <c r="F719" s="174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</row>
    <row r="720" spans="2:84" s="153" customFormat="1" x14ac:dyDescent="0.2">
      <c r="B720" s="171"/>
      <c r="C720" s="172"/>
      <c r="D720" s="161"/>
      <c r="E720" s="173"/>
      <c r="F720" s="174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</row>
    <row r="721" spans="2:84" s="153" customFormat="1" x14ac:dyDescent="0.2">
      <c r="B721" s="171"/>
      <c r="C721" s="172"/>
      <c r="D721" s="161"/>
      <c r="E721" s="173"/>
      <c r="F721" s="174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  <c r="BJ721" s="111"/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</row>
    <row r="722" spans="2:84" s="153" customFormat="1" x14ac:dyDescent="0.2">
      <c r="B722" s="171"/>
      <c r="C722" s="172"/>
      <c r="D722" s="161"/>
      <c r="E722" s="173"/>
      <c r="F722" s="174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</row>
    <row r="723" spans="2:84" s="153" customFormat="1" x14ac:dyDescent="0.2">
      <c r="B723" s="171"/>
      <c r="C723" s="172"/>
      <c r="D723" s="161"/>
      <c r="E723" s="173"/>
      <c r="F723" s="174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  <c r="BJ723" s="111"/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</row>
    <row r="724" spans="2:84" s="153" customFormat="1" x14ac:dyDescent="0.2">
      <c r="B724" s="171"/>
      <c r="C724" s="172"/>
      <c r="D724" s="161"/>
      <c r="E724" s="173"/>
      <c r="F724" s="174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</row>
    <row r="725" spans="2:84" s="153" customFormat="1" x14ac:dyDescent="0.2">
      <c r="B725" s="171"/>
      <c r="C725" s="172"/>
      <c r="D725" s="161"/>
      <c r="E725" s="173"/>
      <c r="F725" s="174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  <c r="BJ725" s="111"/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</row>
    <row r="726" spans="2:84" s="153" customFormat="1" x14ac:dyDescent="0.2">
      <c r="B726" s="171"/>
      <c r="C726" s="172"/>
      <c r="D726" s="161"/>
      <c r="E726" s="173"/>
      <c r="F726" s="174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</row>
    <row r="727" spans="2:84" s="153" customFormat="1" x14ac:dyDescent="0.2">
      <c r="B727" s="171"/>
      <c r="C727" s="172"/>
      <c r="D727" s="161"/>
      <c r="E727" s="173"/>
      <c r="F727" s="174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  <c r="BJ727" s="111"/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</row>
    <row r="728" spans="2:84" s="153" customFormat="1" x14ac:dyDescent="0.2">
      <c r="B728" s="171"/>
      <c r="C728" s="172"/>
      <c r="D728" s="161"/>
      <c r="E728" s="173"/>
      <c r="F728" s="174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</row>
    <row r="729" spans="2:84" s="153" customFormat="1" x14ac:dyDescent="0.2">
      <c r="B729" s="171"/>
      <c r="C729" s="172"/>
      <c r="D729" s="161"/>
      <c r="E729" s="173"/>
      <c r="F729" s="174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</row>
    <row r="730" spans="2:84" s="153" customFormat="1" x14ac:dyDescent="0.2">
      <c r="B730" s="171"/>
      <c r="C730" s="172"/>
      <c r="D730" s="161"/>
      <c r="E730" s="173"/>
      <c r="F730" s="174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</row>
    <row r="731" spans="2:84" s="153" customFormat="1" x14ac:dyDescent="0.2">
      <c r="B731" s="171"/>
      <c r="C731" s="172"/>
      <c r="D731" s="161"/>
      <c r="E731" s="173"/>
      <c r="F731" s="174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</row>
    <row r="732" spans="2:84" s="153" customFormat="1" x14ac:dyDescent="0.2">
      <c r="B732" s="171"/>
      <c r="C732" s="172"/>
      <c r="D732" s="161"/>
      <c r="E732" s="173"/>
      <c r="F732" s="174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</row>
    <row r="733" spans="2:84" s="153" customFormat="1" x14ac:dyDescent="0.2">
      <c r="B733" s="171"/>
      <c r="C733" s="172"/>
      <c r="D733" s="161"/>
      <c r="E733" s="173"/>
      <c r="F733" s="174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</row>
    <row r="734" spans="2:84" s="153" customFormat="1" x14ac:dyDescent="0.2">
      <c r="B734" s="171"/>
      <c r="C734" s="172"/>
      <c r="D734" s="161"/>
      <c r="E734" s="173"/>
      <c r="F734" s="174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</row>
    <row r="735" spans="2:84" s="153" customFormat="1" x14ac:dyDescent="0.2">
      <c r="B735" s="171"/>
      <c r="C735" s="172"/>
      <c r="D735" s="161"/>
      <c r="E735" s="173"/>
      <c r="F735" s="174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</row>
    <row r="736" spans="2:84" s="153" customFormat="1" x14ac:dyDescent="0.2">
      <c r="B736" s="171"/>
      <c r="C736" s="172"/>
      <c r="D736" s="161"/>
      <c r="E736" s="173"/>
      <c r="F736" s="174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</row>
    <row r="737" spans="2:84" s="153" customFormat="1" x14ac:dyDescent="0.2">
      <c r="B737" s="171"/>
      <c r="C737" s="172"/>
      <c r="D737" s="161"/>
      <c r="E737" s="173"/>
      <c r="F737" s="174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</row>
    <row r="738" spans="2:84" s="153" customFormat="1" x14ac:dyDescent="0.2">
      <c r="B738" s="171"/>
      <c r="C738" s="172"/>
      <c r="D738" s="161"/>
      <c r="E738" s="173"/>
      <c r="F738" s="174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</row>
    <row r="739" spans="2:84" s="153" customFormat="1" x14ac:dyDescent="0.2">
      <c r="B739" s="171"/>
      <c r="C739" s="172"/>
      <c r="D739" s="161"/>
      <c r="E739" s="173"/>
      <c r="F739" s="174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</row>
    <row r="740" spans="2:84" s="153" customFormat="1" x14ac:dyDescent="0.2">
      <c r="B740" s="171"/>
      <c r="C740" s="172"/>
      <c r="D740" s="161"/>
      <c r="E740" s="173"/>
      <c r="F740" s="174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</row>
    <row r="741" spans="2:84" s="153" customFormat="1" x14ac:dyDescent="0.2">
      <c r="B741" s="171"/>
      <c r="C741" s="172"/>
      <c r="D741" s="161"/>
      <c r="E741" s="173"/>
      <c r="F741" s="174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</row>
    <row r="742" spans="2:84" s="153" customFormat="1" x14ac:dyDescent="0.2">
      <c r="B742" s="171"/>
      <c r="C742" s="172"/>
      <c r="D742" s="161"/>
      <c r="E742" s="173"/>
      <c r="F742" s="174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</row>
    <row r="743" spans="2:84" s="153" customFormat="1" x14ac:dyDescent="0.2">
      <c r="B743" s="171"/>
      <c r="C743" s="172"/>
      <c r="D743" s="161"/>
      <c r="E743" s="173"/>
      <c r="F743" s="174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</row>
    <row r="744" spans="2:84" s="153" customFormat="1" x14ac:dyDescent="0.2">
      <c r="B744" s="171"/>
      <c r="C744" s="172"/>
      <c r="D744" s="161"/>
      <c r="E744" s="173"/>
      <c r="F744" s="174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</row>
    <row r="745" spans="2:84" s="153" customFormat="1" x14ac:dyDescent="0.2">
      <c r="B745" s="171"/>
      <c r="C745" s="172"/>
      <c r="D745" s="161"/>
      <c r="E745" s="173"/>
      <c r="F745" s="174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</row>
    <row r="746" spans="2:84" s="153" customFormat="1" x14ac:dyDescent="0.2">
      <c r="B746" s="171"/>
      <c r="C746" s="172"/>
      <c r="D746" s="161"/>
      <c r="E746" s="173"/>
      <c r="F746" s="174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</row>
    <row r="747" spans="2:84" s="153" customFormat="1" x14ac:dyDescent="0.2">
      <c r="B747" s="171"/>
      <c r="C747" s="172"/>
      <c r="D747" s="161"/>
      <c r="E747" s="173"/>
      <c r="F747" s="174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</row>
    <row r="748" spans="2:84" s="153" customFormat="1" x14ac:dyDescent="0.2">
      <c r="B748" s="171"/>
      <c r="C748" s="172"/>
      <c r="D748" s="161"/>
      <c r="E748" s="173"/>
      <c r="F748" s="174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</row>
    <row r="749" spans="2:84" s="153" customFormat="1" x14ac:dyDescent="0.2">
      <c r="B749" s="171"/>
      <c r="C749" s="172"/>
      <c r="D749" s="161"/>
      <c r="E749" s="173"/>
      <c r="F749" s="174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</row>
    <row r="750" spans="2:84" s="153" customFormat="1" x14ac:dyDescent="0.2">
      <c r="B750" s="171"/>
      <c r="C750" s="172"/>
      <c r="D750" s="161"/>
      <c r="E750" s="173"/>
      <c r="F750" s="174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</row>
    <row r="751" spans="2:84" s="153" customFormat="1" x14ac:dyDescent="0.2">
      <c r="B751" s="171"/>
      <c r="C751" s="172"/>
      <c r="D751" s="161"/>
      <c r="E751" s="173"/>
      <c r="F751" s="174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</row>
    <row r="752" spans="2:84" s="153" customFormat="1" x14ac:dyDescent="0.2">
      <c r="B752" s="171"/>
      <c r="C752" s="172"/>
      <c r="D752" s="161"/>
      <c r="E752" s="173"/>
      <c r="F752" s="174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</row>
    <row r="753" spans="2:84" s="153" customFormat="1" x14ac:dyDescent="0.2">
      <c r="B753" s="171"/>
      <c r="C753" s="172"/>
      <c r="D753" s="161"/>
      <c r="E753" s="173"/>
      <c r="F753" s="174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</row>
    <row r="754" spans="2:84" s="153" customFormat="1" x14ac:dyDescent="0.2">
      <c r="B754" s="171"/>
      <c r="C754" s="172"/>
      <c r="D754" s="161"/>
      <c r="E754" s="173"/>
      <c r="F754" s="174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</row>
    <row r="755" spans="2:84" s="153" customFormat="1" x14ac:dyDescent="0.2">
      <c r="B755" s="171"/>
      <c r="C755" s="172"/>
      <c r="D755" s="161"/>
      <c r="E755" s="173"/>
      <c r="F755" s="174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</row>
    <row r="756" spans="2:84" s="153" customFormat="1" x14ac:dyDescent="0.2">
      <c r="B756" s="171"/>
      <c r="C756" s="172"/>
      <c r="D756" s="161"/>
      <c r="E756" s="173"/>
      <c r="F756" s="174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</row>
    <row r="757" spans="2:84" s="153" customFormat="1" x14ac:dyDescent="0.2">
      <c r="B757" s="171"/>
      <c r="C757" s="172"/>
      <c r="D757" s="161"/>
      <c r="E757" s="173"/>
      <c r="F757" s="174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</row>
    <row r="758" spans="2:84" s="153" customFormat="1" x14ac:dyDescent="0.2">
      <c r="B758" s="171"/>
      <c r="C758" s="172"/>
      <c r="D758" s="161"/>
      <c r="E758" s="173"/>
      <c r="F758" s="174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</row>
    <row r="759" spans="2:84" s="153" customFormat="1" x14ac:dyDescent="0.2">
      <c r="B759" s="171"/>
      <c r="C759" s="172"/>
      <c r="D759" s="161"/>
      <c r="E759" s="173"/>
      <c r="F759" s="174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</row>
    <row r="760" spans="2:84" s="153" customFormat="1" x14ac:dyDescent="0.2">
      <c r="B760" s="171"/>
      <c r="C760" s="172"/>
      <c r="D760" s="161"/>
      <c r="E760" s="173"/>
      <c r="F760" s="174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111"/>
      <c r="BP760" s="111"/>
      <c r="BQ760" s="111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</row>
    <row r="761" spans="2:84" s="153" customFormat="1" x14ac:dyDescent="0.2">
      <c r="B761" s="171"/>
      <c r="C761" s="172"/>
      <c r="D761" s="161"/>
      <c r="E761" s="173"/>
      <c r="F761" s="174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  <c r="BJ761" s="111"/>
      <c r="BK761" s="111"/>
      <c r="BL761" s="111"/>
      <c r="BM761" s="111"/>
      <c r="BN761" s="111"/>
      <c r="BO761" s="111"/>
      <c r="BP761" s="111"/>
      <c r="BQ761" s="111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</row>
    <row r="762" spans="2:84" s="153" customFormat="1" x14ac:dyDescent="0.2">
      <c r="B762" s="171"/>
      <c r="C762" s="172"/>
      <c r="D762" s="161"/>
      <c r="E762" s="173"/>
      <c r="F762" s="174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111"/>
      <c r="BP762" s="111"/>
      <c r="BQ762" s="111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</row>
    <row r="763" spans="2:84" s="153" customFormat="1" x14ac:dyDescent="0.2">
      <c r="B763" s="171"/>
      <c r="C763" s="172"/>
      <c r="D763" s="161"/>
      <c r="E763" s="173"/>
      <c r="F763" s="174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  <c r="BJ763" s="111"/>
      <c r="BK763" s="111"/>
      <c r="BL763" s="111"/>
      <c r="BM763" s="111"/>
      <c r="BN763" s="111"/>
      <c r="BO763" s="111"/>
      <c r="BP763" s="111"/>
      <c r="BQ763" s="111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</row>
    <row r="764" spans="2:84" s="153" customFormat="1" x14ac:dyDescent="0.2">
      <c r="B764" s="171"/>
      <c r="C764" s="172"/>
      <c r="D764" s="161"/>
      <c r="E764" s="173"/>
      <c r="F764" s="174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</row>
    <row r="765" spans="2:84" s="153" customFormat="1" x14ac:dyDescent="0.2">
      <c r="B765" s="171"/>
      <c r="C765" s="172"/>
      <c r="D765" s="161"/>
      <c r="E765" s="173"/>
      <c r="F765" s="174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  <c r="BW765" s="111"/>
      <c r="BX765" s="111"/>
      <c r="BY765" s="111"/>
      <c r="BZ765" s="111"/>
      <c r="CA765" s="111"/>
      <c r="CB765" s="111"/>
      <c r="CC765" s="111"/>
      <c r="CD765" s="111"/>
      <c r="CE765" s="111"/>
      <c r="CF765" s="111"/>
    </row>
    <row r="766" spans="2:84" s="153" customFormat="1" x14ac:dyDescent="0.2">
      <c r="B766" s="171"/>
      <c r="C766" s="172"/>
      <c r="D766" s="161"/>
      <c r="E766" s="173"/>
      <c r="F766" s="174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111"/>
      <c r="BP766" s="111"/>
      <c r="BQ766" s="111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</row>
    <row r="767" spans="2:84" s="153" customFormat="1" x14ac:dyDescent="0.2">
      <c r="B767" s="171"/>
      <c r="C767" s="172"/>
      <c r="D767" s="161"/>
      <c r="E767" s="173"/>
      <c r="F767" s="174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  <c r="BJ767" s="111"/>
      <c r="BK767" s="111"/>
      <c r="BL767" s="111"/>
      <c r="BM767" s="111"/>
      <c r="BN767" s="111"/>
      <c r="BO767" s="111"/>
      <c r="BP767" s="111"/>
      <c r="BQ767" s="111"/>
      <c r="BR767" s="111"/>
      <c r="BS767" s="111"/>
      <c r="BT767" s="111"/>
      <c r="BU767" s="111"/>
      <c r="BV767" s="111"/>
      <c r="BW767" s="111"/>
      <c r="BX767" s="111"/>
      <c r="BY767" s="111"/>
      <c r="BZ767" s="111"/>
      <c r="CA767" s="111"/>
      <c r="CB767" s="111"/>
      <c r="CC767" s="111"/>
      <c r="CD767" s="111"/>
      <c r="CE767" s="111"/>
      <c r="CF767" s="111"/>
    </row>
    <row r="768" spans="2:84" s="153" customFormat="1" x14ac:dyDescent="0.2">
      <c r="B768" s="171"/>
      <c r="C768" s="172"/>
      <c r="D768" s="161"/>
      <c r="E768" s="173"/>
      <c r="F768" s="174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111"/>
      <c r="BP768" s="111"/>
      <c r="BQ768" s="111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</row>
    <row r="769" spans="2:84" s="153" customFormat="1" x14ac:dyDescent="0.2">
      <c r="B769" s="171"/>
      <c r="C769" s="172"/>
      <c r="D769" s="161"/>
      <c r="E769" s="173"/>
      <c r="F769" s="174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  <c r="BJ769" s="111"/>
      <c r="BK769" s="111"/>
      <c r="BL769" s="111"/>
      <c r="BM769" s="111"/>
      <c r="BN769" s="111"/>
      <c r="BO769" s="111"/>
      <c r="BP769" s="111"/>
      <c r="BQ769" s="111"/>
      <c r="BR769" s="111"/>
      <c r="BS769" s="111"/>
      <c r="BT769" s="111"/>
      <c r="BU769" s="111"/>
      <c r="BV769" s="111"/>
      <c r="BW769" s="111"/>
      <c r="BX769" s="111"/>
      <c r="BY769" s="111"/>
      <c r="BZ769" s="111"/>
      <c r="CA769" s="111"/>
      <c r="CB769" s="111"/>
      <c r="CC769" s="111"/>
      <c r="CD769" s="111"/>
      <c r="CE769" s="111"/>
      <c r="CF769" s="111"/>
    </row>
    <row r="770" spans="2:84" s="153" customFormat="1" x14ac:dyDescent="0.2">
      <c r="B770" s="171"/>
      <c r="C770" s="172"/>
      <c r="D770" s="161"/>
      <c r="E770" s="173"/>
      <c r="F770" s="174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111"/>
      <c r="BP770" s="111"/>
      <c r="BQ770" s="111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</row>
    <row r="771" spans="2:84" s="153" customFormat="1" x14ac:dyDescent="0.2">
      <c r="B771" s="171"/>
      <c r="C771" s="172"/>
      <c r="D771" s="161"/>
      <c r="E771" s="173"/>
      <c r="F771" s="174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  <c r="BJ771" s="111"/>
      <c r="BK771" s="111"/>
      <c r="BL771" s="111"/>
      <c r="BM771" s="111"/>
      <c r="BN771" s="111"/>
      <c r="BO771" s="111"/>
      <c r="BP771" s="111"/>
      <c r="BQ771" s="111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</row>
    <row r="772" spans="2:84" s="153" customFormat="1" x14ac:dyDescent="0.2">
      <c r="B772" s="171"/>
      <c r="C772" s="172"/>
      <c r="D772" s="161"/>
      <c r="E772" s="173"/>
      <c r="F772" s="174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1"/>
      <c r="BP772" s="111"/>
      <c r="BQ772" s="111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</row>
    <row r="773" spans="2:84" s="153" customFormat="1" x14ac:dyDescent="0.2">
      <c r="B773" s="171"/>
      <c r="C773" s="172"/>
      <c r="D773" s="161"/>
      <c r="E773" s="173"/>
      <c r="F773" s="174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  <c r="BJ773" s="111"/>
      <c r="BK773" s="111"/>
      <c r="BL773" s="111"/>
      <c r="BM773" s="111"/>
      <c r="BN773" s="111"/>
      <c r="BO773" s="111"/>
      <c r="BP773" s="111"/>
      <c r="BQ773" s="111"/>
      <c r="BR773" s="111"/>
      <c r="BS773" s="111"/>
      <c r="BT773" s="111"/>
      <c r="BU773" s="111"/>
      <c r="BV773" s="111"/>
      <c r="BW773" s="111"/>
      <c r="BX773" s="111"/>
      <c r="BY773" s="111"/>
      <c r="BZ773" s="111"/>
      <c r="CA773" s="111"/>
      <c r="CB773" s="111"/>
      <c r="CC773" s="111"/>
      <c r="CD773" s="111"/>
      <c r="CE773" s="111"/>
      <c r="CF773" s="111"/>
    </row>
    <row r="774" spans="2:84" s="153" customFormat="1" x14ac:dyDescent="0.2">
      <c r="B774" s="171"/>
      <c r="C774" s="172"/>
      <c r="D774" s="161"/>
      <c r="E774" s="173"/>
      <c r="F774" s="174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111"/>
      <c r="BP774" s="111"/>
      <c r="BQ774" s="111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</row>
    <row r="775" spans="2:84" s="153" customFormat="1" x14ac:dyDescent="0.2">
      <c r="B775" s="171"/>
      <c r="C775" s="172"/>
      <c r="D775" s="161"/>
      <c r="E775" s="173"/>
      <c r="F775" s="174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  <c r="BJ775" s="111"/>
      <c r="BK775" s="111"/>
      <c r="BL775" s="111"/>
      <c r="BM775" s="111"/>
      <c r="BN775" s="111"/>
      <c r="BO775" s="111"/>
      <c r="BP775" s="111"/>
      <c r="BQ775" s="111"/>
      <c r="BR775" s="111"/>
      <c r="BS775" s="111"/>
      <c r="BT775" s="111"/>
      <c r="BU775" s="111"/>
      <c r="BV775" s="111"/>
      <c r="BW775" s="111"/>
      <c r="BX775" s="111"/>
      <c r="BY775" s="111"/>
      <c r="BZ775" s="111"/>
      <c r="CA775" s="111"/>
      <c r="CB775" s="111"/>
      <c r="CC775" s="111"/>
      <c r="CD775" s="111"/>
      <c r="CE775" s="111"/>
      <c r="CF775" s="111"/>
    </row>
    <row r="776" spans="2:84" s="153" customFormat="1" x14ac:dyDescent="0.2">
      <c r="B776" s="171"/>
      <c r="C776" s="172"/>
      <c r="D776" s="161"/>
      <c r="E776" s="173"/>
      <c r="F776" s="174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111"/>
      <c r="BP776" s="111"/>
      <c r="BQ776" s="111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</row>
    <row r="777" spans="2:84" s="153" customFormat="1" x14ac:dyDescent="0.2">
      <c r="B777" s="171"/>
      <c r="C777" s="172"/>
      <c r="D777" s="161"/>
      <c r="E777" s="173"/>
      <c r="F777" s="174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  <c r="BJ777" s="111"/>
      <c r="BK777" s="111"/>
      <c r="BL777" s="111"/>
      <c r="BM777" s="111"/>
      <c r="BN777" s="111"/>
      <c r="BO777" s="111"/>
      <c r="BP777" s="111"/>
      <c r="BQ777" s="111"/>
      <c r="BR777" s="111"/>
      <c r="BS777" s="111"/>
      <c r="BT777" s="111"/>
      <c r="BU777" s="111"/>
      <c r="BV777" s="111"/>
      <c r="BW777" s="111"/>
      <c r="BX777" s="111"/>
      <c r="BY777" s="111"/>
      <c r="BZ777" s="111"/>
      <c r="CA777" s="111"/>
      <c r="CB777" s="111"/>
      <c r="CC777" s="111"/>
      <c r="CD777" s="111"/>
      <c r="CE777" s="111"/>
      <c r="CF777" s="111"/>
    </row>
    <row r="778" spans="2:84" s="153" customFormat="1" x14ac:dyDescent="0.2">
      <c r="B778" s="171"/>
      <c r="C778" s="172"/>
      <c r="D778" s="161"/>
      <c r="E778" s="173"/>
      <c r="F778" s="174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111"/>
      <c r="BP778" s="111"/>
      <c r="BQ778" s="111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</row>
    <row r="779" spans="2:84" s="153" customFormat="1" x14ac:dyDescent="0.2">
      <c r="B779" s="171"/>
      <c r="C779" s="172"/>
      <c r="D779" s="161"/>
      <c r="E779" s="173"/>
      <c r="F779" s="174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  <c r="BJ779" s="111"/>
      <c r="BK779" s="111"/>
      <c r="BL779" s="111"/>
      <c r="BM779" s="111"/>
      <c r="BN779" s="111"/>
      <c r="BO779" s="111"/>
      <c r="BP779" s="111"/>
      <c r="BQ779" s="111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</row>
    <row r="780" spans="2:84" s="153" customFormat="1" x14ac:dyDescent="0.2">
      <c r="B780" s="171"/>
      <c r="C780" s="172"/>
      <c r="D780" s="161"/>
      <c r="E780" s="173"/>
      <c r="F780" s="174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111"/>
      <c r="BP780" s="111"/>
      <c r="BQ780" s="111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</row>
    <row r="781" spans="2:84" s="153" customFormat="1" x14ac:dyDescent="0.2">
      <c r="B781" s="171"/>
      <c r="C781" s="172"/>
      <c r="D781" s="161"/>
      <c r="E781" s="173"/>
      <c r="F781" s="174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  <c r="BJ781" s="111"/>
      <c r="BK781" s="111"/>
      <c r="BL781" s="111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</row>
    <row r="782" spans="2:84" s="153" customFormat="1" x14ac:dyDescent="0.2">
      <c r="B782" s="171"/>
      <c r="C782" s="172"/>
      <c r="D782" s="161"/>
      <c r="E782" s="173"/>
      <c r="F782" s="174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</row>
    <row r="783" spans="2:84" s="153" customFormat="1" x14ac:dyDescent="0.2">
      <c r="B783" s="171"/>
      <c r="C783" s="172"/>
      <c r="D783" s="161"/>
      <c r="E783" s="173"/>
      <c r="F783" s="174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  <c r="BJ783" s="111"/>
      <c r="BK783" s="111"/>
      <c r="BL783" s="111"/>
      <c r="BM783" s="111"/>
      <c r="BN783" s="111"/>
      <c r="BO783" s="111"/>
      <c r="BP783" s="111"/>
      <c r="BQ783" s="111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</row>
    <row r="784" spans="2:84" s="153" customFormat="1" x14ac:dyDescent="0.2">
      <c r="B784" s="171"/>
      <c r="C784" s="172"/>
      <c r="D784" s="161"/>
      <c r="E784" s="173"/>
      <c r="F784" s="174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111"/>
      <c r="BP784" s="111"/>
      <c r="BQ784" s="111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</row>
    <row r="785" spans="2:84" s="153" customFormat="1" x14ac:dyDescent="0.2">
      <c r="B785" s="171"/>
      <c r="C785" s="172"/>
      <c r="D785" s="161"/>
      <c r="E785" s="173"/>
      <c r="F785" s="174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  <c r="BJ785" s="111"/>
      <c r="BK785" s="111"/>
      <c r="BL785" s="111"/>
      <c r="BM785" s="111"/>
      <c r="BN785" s="111"/>
      <c r="BO785" s="111"/>
      <c r="BP785" s="111"/>
      <c r="BQ785" s="111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</row>
    <row r="786" spans="2:84" s="153" customFormat="1" x14ac:dyDescent="0.2">
      <c r="B786" s="171"/>
      <c r="C786" s="172"/>
      <c r="D786" s="161"/>
      <c r="E786" s="173"/>
      <c r="F786" s="174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1"/>
      <c r="BP786" s="111"/>
      <c r="BQ786" s="111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</row>
    <row r="787" spans="2:84" s="153" customFormat="1" x14ac:dyDescent="0.2">
      <c r="B787" s="171"/>
      <c r="C787" s="172"/>
      <c r="D787" s="161"/>
      <c r="E787" s="173"/>
      <c r="F787" s="174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  <c r="BJ787" s="111"/>
      <c r="BK787" s="111"/>
      <c r="BL787" s="111"/>
      <c r="BM787" s="111"/>
      <c r="BN787" s="111"/>
      <c r="BO787" s="111"/>
      <c r="BP787" s="111"/>
      <c r="BQ787" s="111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</row>
    <row r="788" spans="2:84" s="153" customFormat="1" x14ac:dyDescent="0.2">
      <c r="B788" s="171"/>
      <c r="C788" s="172"/>
      <c r="D788" s="161"/>
      <c r="E788" s="173"/>
      <c r="F788" s="174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111"/>
      <c r="BP788" s="111"/>
      <c r="BQ788" s="111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</row>
    <row r="789" spans="2:84" s="153" customFormat="1" x14ac:dyDescent="0.2">
      <c r="B789" s="171"/>
      <c r="C789" s="172"/>
      <c r="D789" s="161"/>
      <c r="E789" s="173"/>
      <c r="F789" s="174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  <c r="BJ789" s="111"/>
      <c r="BK789" s="111"/>
      <c r="BL789" s="111"/>
      <c r="BM789" s="111"/>
      <c r="BN789" s="111"/>
      <c r="BO789" s="111"/>
      <c r="BP789" s="111"/>
      <c r="BQ789" s="111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</row>
    <row r="790" spans="2:84" s="153" customFormat="1" x14ac:dyDescent="0.2">
      <c r="B790" s="171"/>
      <c r="C790" s="172"/>
      <c r="D790" s="161"/>
      <c r="E790" s="173"/>
      <c r="F790" s="174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111"/>
      <c r="BP790" s="111"/>
      <c r="BQ790" s="111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</row>
    <row r="791" spans="2:84" s="153" customFormat="1" x14ac:dyDescent="0.2">
      <c r="B791" s="171"/>
      <c r="C791" s="172"/>
      <c r="D791" s="161"/>
      <c r="E791" s="173"/>
      <c r="F791" s="174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  <c r="BJ791" s="111"/>
      <c r="BK791" s="111"/>
      <c r="BL791" s="111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</row>
    <row r="792" spans="2:84" s="153" customFormat="1" x14ac:dyDescent="0.2">
      <c r="B792" s="171"/>
      <c r="C792" s="172"/>
      <c r="D792" s="161"/>
      <c r="E792" s="173"/>
      <c r="F792" s="174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111"/>
      <c r="BP792" s="111"/>
      <c r="BQ792" s="111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</row>
    <row r="793" spans="2:84" s="153" customFormat="1" x14ac:dyDescent="0.2">
      <c r="B793" s="171"/>
      <c r="C793" s="172"/>
      <c r="D793" s="161"/>
      <c r="E793" s="173"/>
      <c r="F793" s="174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  <c r="BJ793" s="111"/>
      <c r="BK793" s="111"/>
      <c r="BL793" s="111"/>
      <c r="BM793" s="111"/>
      <c r="BN793" s="111"/>
      <c r="BO793" s="111"/>
      <c r="BP793" s="111"/>
      <c r="BQ793" s="111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</row>
    <row r="794" spans="2:84" s="153" customFormat="1" x14ac:dyDescent="0.2">
      <c r="B794" s="171"/>
      <c r="C794" s="172"/>
      <c r="D794" s="161"/>
      <c r="E794" s="173"/>
      <c r="F794" s="174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111"/>
      <c r="BP794" s="111"/>
      <c r="BQ794" s="111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</row>
    <row r="795" spans="2:84" s="153" customFormat="1" x14ac:dyDescent="0.2">
      <c r="B795" s="171"/>
      <c r="C795" s="172"/>
      <c r="D795" s="161"/>
      <c r="E795" s="173"/>
      <c r="F795" s="174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  <c r="BJ795" s="111"/>
      <c r="BK795" s="111"/>
      <c r="BL795" s="111"/>
      <c r="BM795" s="111"/>
      <c r="BN795" s="111"/>
      <c r="BO795" s="111"/>
      <c r="BP795" s="111"/>
      <c r="BQ795" s="111"/>
      <c r="BR795" s="111"/>
      <c r="BS795" s="111"/>
      <c r="BT795" s="111"/>
      <c r="BU795" s="111"/>
      <c r="BV795" s="111"/>
      <c r="BW795" s="111"/>
      <c r="BX795" s="111"/>
      <c r="BY795" s="111"/>
      <c r="BZ795" s="111"/>
      <c r="CA795" s="111"/>
      <c r="CB795" s="111"/>
      <c r="CC795" s="111"/>
      <c r="CD795" s="111"/>
      <c r="CE795" s="111"/>
      <c r="CF795" s="111"/>
    </row>
    <row r="796" spans="2:84" s="153" customFormat="1" x14ac:dyDescent="0.2">
      <c r="B796" s="171"/>
      <c r="C796" s="172"/>
      <c r="D796" s="161"/>
      <c r="E796" s="173"/>
      <c r="F796" s="174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</row>
    <row r="797" spans="2:84" s="153" customFormat="1" x14ac:dyDescent="0.2">
      <c r="B797" s="171"/>
      <c r="C797" s="172"/>
      <c r="D797" s="161"/>
      <c r="E797" s="173"/>
      <c r="F797" s="174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  <c r="BJ797" s="111"/>
      <c r="BK797" s="111"/>
      <c r="BL797" s="111"/>
      <c r="BM797" s="111"/>
      <c r="BN797" s="111"/>
      <c r="BO797" s="111"/>
      <c r="BP797" s="111"/>
      <c r="BQ797" s="111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</row>
    <row r="798" spans="2:84" s="153" customFormat="1" x14ac:dyDescent="0.2">
      <c r="B798" s="171"/>
      <c r="C798" s="172"/>
      <c r="D798" s="161"/>
      <c r="E798" s="173"/>
      <c r="F798" s="174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111"/>
      <c r="BP798" s="111"/>
      <c r="BQ798" s="111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</row>
    <row r="799" spans="2:84" s="153" customFormat="1" x14ac:dyDescent="0.2">
      <c r="B799" s="171"/>
      <c r="C799" s="172"/>
      <c r="D799" s="161"/>
      <c r="E799" s="173"/>
      <c r="F799" s="174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  <c r="BJ799" s="111"/>
      <c r="BK799" s="111"/>
      <c r="BL799" s="111"/>
      <c r="BM799" s="111"/>
      <c r="BN799" s="111"/>
      <c r="BO799" s="111"/>
      <c r="BP799" s="111"/>
      <c r="BQ799" s="111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</row>
    <row r="800" spans="2:84" s="153" customFormat="1" x14ac:dyDescent="0.2">
      <c r="B800" s="171"/>
      <c r="C800" s="172"/>
      <c r="D800" s="161"/>
      <c r="E800" s="173"/>
      <c r="F800" s="174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1"/>
      <c r="BP800" s="111"/>
      <c r="BQ800" s="111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</row>
    <row r="801" spans="2:84" s="153" customFormat="1" x14ac:dyDescent="0.2">
      <c r="B801" s="171"/>
      <c r="C801" s="172"/>
      <c r="D801" s="161"/>
      <c r="E801" s="173"/>
      <c r="F801" s="174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  <c r="BJ801" s="111"/>
      <c r="BK801" s="111"/>
      <c r="BL801" s="111"/>
      <c r="BM801" s="111"/>
      <c r="BN801" s="111"/>
      <c r="BO801" s="111"/>
      <c r="BP801" s="111"/>
      <c r="BQ801" s="111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</row>
    <row r="802" spans="2:84" s="153" customFormat="1" x14ac:dyDescent="0.2">
      <c r="B802" s="171"/>
      <c r="C802" s="172"/>
      <c r="D802" s="161"/>
      <c r="E802" s="173"/>
      <c r="F802" s="174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111"/>
      <c r="BP802" s="111"/>
      <c r="BQ802" s="111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</row>
    <row r="803" spans="2:84" s="153" customFormat="1" x14ac:dyDescent="0.2">
      <c r="B803" s="171"/>
      <c r="C803" s="172"/>
      <c r="D803" s="161"/>
      <c r="E803" s="173"/>
      <c r="F803" s="174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  <c r="BJ803" s="111"/>
      <c r="BK803" s="111"/>
      <c r="BL803" s="111"/>
      <c r="BM803" s="111"/>
      <c r="BN803" s="111"/>
      <c r="BO803" s="111"/>
      <c r="BP803" s="111"/>
      <c r="BQ803" s="111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</row>
    <row r="804" spans="2:84" s="153" customFormat="1" x14ac:dyDescent="0.2">
      <c r="B804" s="171"/>
      <c r="C804" s="172"/>
      <c r="D804" s="161"/>
      <c r="E804" s="173"/>
      <c r="F804" s="174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111"/>
      <c r="BP804" s="111"/>
      <c r="BQ804" s="111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</row>
    <row r="805" spans="2:84" s="153" customFormat="1" x14ac:dyDescent="0.2">
      <c r="B805" s="171"/>
      <c r="C805" s="172"/>
      <c r="D805" s="161"/>
      <c r="E805" s="173"/>
      <c r="F805" s="174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  <c r="BJ805" s="111"/>
      <c r="BK805" s="111"/>
      <c r="BL805" s="111"/>
      <c r="BM805" s="111"/>
      <c r="BN805" s="111"/>
      <c r="BO805" s="111"/>
      <c r="BP805" s="111"/>
      <c r="BQ805" s="111"/>
      <c r="BR805" s="111"/>
      <c r="BS805" s="111"/>
      <c r="BT805" s="111"/>
      <c r="BU805" s="111"/>
      <c r="BV805" s="111"/>
      <c r="BW805" s="111"/>
      <c r="BX805" s="111"/>
      <c r="BY805" s="111"/>
      <c r="BZ805" s="111"/>
      <c r="CA805" s="111"/>
      <c r="CB805" s="111"/>
      <c r="CC805" s="111"/>
      <c r="CD805" s="111"/>
      <c r="CE805" s="111"/>
      <c r="CF805" s="111"/>
    </row>
    <row r="806" spans="2:84" s="153" customFormat="1" x14ac:dyDescent="0.2">
      <c r="B806" s="171"/>
      <c r="C806" s="172"/>
      <c r="D806" s="161"/>
      <c r="E806" s="173"/>
      <c r="F806" s="174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111"/>
      <c r="BP806" s="111"/>
      <c r="BQ806" s="111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</row>
    <row r="807" spans="2:84" s="153" customFormat="1" x14ac:dyDescent="0.2">
      <c r="B807" s="171"/>
      <c r="C807" s="172"/>
      <c r="D807" s="161"/>
      <c r="E807" s="173"/>
      <c r="F807" s="174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  <c r="BJ807" s="111"/>
      <c r="BK807" s="111"/>
      <c r="BL807" s="111"/>
      <c r="BM807" s="111"/>
      <c r="BN807" s="111"/>
      <c r="BO807" s="111"/>
      <c r="BP807" s="111"/>
      <c r="BQ807" s="111"/>
      <c r="BR807" s="111"/>
      <c r="BS807" s="111"/>
      <c r="BT807" s="111"/>
      <c r="BU807" s="111"/>
      <c r="BV807" s="111"/>
      <c r="BW807" s="111"/>
      <c r="BX807" s="111"/>
      <c r="BY807" s="111"/>
      <c r="BZ807" s="111"/>
      <c r="CA807" s="111"/>
      <c r="CB807" s="111"/>
      <c r="CC807" s="111"/>
      <c r="CD807" s="111"/>
      <c r="CE807" s="111"/>
      <c r="CF807" s="111"/>
    </row>
    <row r="808" spans="2:84" s="153" customFormat="1" x14ac:dyDescent="0.2">
      <c r="B808" s="171"/>
      <c r="C808" s="172"/>
      <c r="D808" s="161"/>
      <c r="E808" s="173"/>
      <c r="F808" s="174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111"/>
      <c r="BP808" s="111"/>
      <c r="BQ808" s="111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</row>
    <row r="809" spans="2:84" s="153" customFormat="1" x14ac:dyDescent="0.2">
      <c r="B809" s="171"/>
      <c r="C809" s="172"/>
      <c r="D809" s="161"/>
      <c r="E809" s="173"/>
      <c r="F809" s="174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  <c r="BJ809" s="111"/>
      <c r="BK809" s="111"/>
      <c r="BL809" s="111"/>
      <c r="BM809" s="111"/>
      <c r="BN809" s="111"/>
      <c r="BO809" s="111"/>
      <c r="BP809" s="111"/>
      <c r="BQ809" s="111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</row>
    <row r="810" spans="2:84" s="153" customFormat="1" x14ac:dyDescent="0.2">
      <c r="B810" s="171"/>
      <c r="C810" s="172"/>
      <c r="D810" s="161"/>
      <c r="E810" s="173"/>
      <c r="F810" s="174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111"/>
      <c r="BP810" s="111"/>
      <c r="BQ810" s="111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</row>
    <row r="811" spans="2:84" s="153" customFormat="1" x14ac:dyDescent="0.2">
      <c r="B811" s="171"/>
      <c r="C811" s="172"/>
      <c r="D811" s="161"/>
      <c r="E811" s="173"/>
      <c r="F811" s="174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  <c r="BJ811" s="111"/>
      <c r="BK811" s="111"/>
      <c r="BL811" s="111"/>
      <c r="BM811" s="111"/>
      <c r="BN811" s="111"/>
      <c r="BO811" s="111"/>
      <c r="BP811" s="111"/>
      <c r="BQ811" s="111"/>
      <c r="BR811" s="111"/>
      <c r="BS811" s="111"/>
      <c r="BT811" s="111"/>
      <c r="BU811" s="111"/>
      <c r="BV811" s="111"/>
      <c r="BW811" s="111"/>
      <c r="BX811" s="111"/>
      <c r="BY811" s="111"/>
      <c r="BZ811" s="111"/>
      <c r="CA811" s="111"/>
      <c r="CB811" s="111"/>
      <c r="CC811" s="111"/>
      <c r="CD811" s="111"/>
      <c r="CE811" s="111"/>
      <c r="CF811" s="111"/>
    </row>
    <row r="812" spans="2:84" s="153" customFormat="1" x14ac:dyDescent="0.2">
      <c r="B812" s="171"/>
      <c r="C812" s="172"/>
      <c r="D812" s="161"/>
      <c r="E812" s="173"/>
      <c r="F812" s="174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111"/>
      <c r="BP812" s="111"/>
      <c r="BQ812" s="111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</row>
    <row r="813" spans="2:84" s="153" customFormat="1" x14ac:dyDescent="0.2">
      <c r="B813" s="171"/>
      <c r="C813" s="172"/>
      <c r="D813" s="161"/>
      <c r="E813" s="173"/>
      <c r="F813" s="174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  <c r="BJ813" s="111"/>
      <c r="BK813" s="111"/>
      <c r="BL813" s="111"/>
      <c r="BM813" s="111"/>
      <c r="BN813" s="111"/>
      <c r="BO813" s="111"/>
      <c r="BP813" s="111"/>
      <c r="BQ813" s="111"/>
      <c r="BR813" s="111"/>
      <c r="BS813" s="111"/>
      <c r="BT813" s="111"/>
      <c r="BU813" s="111"/>
      <c r="BV813" s="111"/>
      <c r="BW813" s="111"/>
      <c r="BX813" s="111"/>
      <c r="BY813" s="111"/>
      <c r="BZ813" s="111"/>
      <c r="CA813" s="111"/>
      <c r="CB813" s="111"/>
      <c r="CC813" s="111"/>
      <c r="CD813" s="111"/>
      <c r="CE813" s="111"/>
      <c r="CF813" s="111"/>
    </row>
    <row r="814" spans="2:84" s="153" customFormat="1" x14ac:dyDescent="0.2">
      <c r="B814" s="171"/>
      <c r="C814" s="172"/>
      <c r="D814" s="161"/>
      <c r="E814" s="173"/>
      <c r="F814" s="174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111"/>
      <c r="BP814" s="111"/>
      <c r="BQ814" s="111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</row>
    <row r="815" spans="2:84" s="153" customFormat="1" x14ac:dyDescent="0.2">
      <c r="B815" s="171"/>
      <c r="C815" s="172"/>
      <c r="D815" s="161"/>
      <c r="E815" s="173"/>
      <c r="F815" s="174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1"/>
      <c r="BP815" s="111"/>
      <c r="BQ815" s="111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</row>
    <row r="816" spans="2:84" s="153" customFormat="1" x14ac:dyDescent="0.2">
      <c r="B816" s="171"/>
      <c r="C816" s="172"/>
      <c r="D816" s="161"/>
      <c r="E816" s="173"/>
      <c r="F816" s="174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111"/>
      <c r="BP816" s="111"/>
      <c r="BQ816" s="111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</row>
    <row r="817" spans="2:84" s="153" customFormat="1" x14ac:dyDescent="0.2">
      <c r="B817" s="171"/>
      <c r="C817" s="172"/>
      <c r="D817" s="161"/>
      <c r="E817" s="173"/>
      <c r="F817" s="174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  <c r="BJ817" s="111"/>
      <c r="BK817" s="111"/>
      <c r="BL817" s="111"/>
      <c r="BM817" s="111"/>
      <c r="BN817" s="111"/>
      <c r="BO817" s="111"/>
      <c r="BP817" s="111"/>
      <c r="BQ817" s="111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</row>
    <row r="818" spans="2:84" s="153" customFormat="1" x14ac:dyDescent="0.2">
      <c r="B818" s="171"/>
      <c r="C818" s="172"/>
      <c r="D818" s="161"/>
      <c r="E818" s="173"/>
      <c r="F818" s="174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111"/>
      <c r="BP818" s="111"/>
      <c r="BQ818" s="111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</row>
    <row r="819" spans="2:84" s="153" customFormat="1" x14ac:dyDescent="0.2">
      <c r="B819" s="171"/>
      <c r="C819" s="172"/>
      <c r="D819" s="161"/>
      <c r="E819" s="173"/>
      <c r="F819" s="174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  <c r="BJ819" s="111"/>
      <c r="BK819" s="111"/>
      <c r="BL819" s="111"/>
      <c r="BM819" s="111"/>
      <c r="BN819" s="111"/>
      <c r="BO819" s="111"/>
      <c r="BP819" s="111"/>
      <c r="BQ819" s="111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</row>
    <row r="820" spans="2:84" s="153" customFormat="1" x14ac:dyDescent="0.2">
      <c r="B820" s="171"/>
      <c r="C820" s="172"/>
      <c r="D820" s="161"/>
      <c r="E820" s="173"/>
      <c r="F820" s="174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111"/>
      <c r="BP820" s="111"/>
      <c r="BQ820" s="111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</row>
    <row r="821" spans="2:84" s="153" customFormat="1" x14ac:dyDescent="0.2">
      <c r="B821" s="171"/>
      <c r="C821" s="172"/>
      <c r="D821" s="161"/>
      <c r="E821" s="173"/>
      <c r="F821" s="174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  <c r="BJ821" s="111"/>
      <c r="BK821" s="111"/>
      <c r="BL821" s="111"/>
      <c r="BM821" s="111"/>
      <c r="BN821" s="111"/>
      <c r="BO821" s="111"/>
      <c r="BP821" s="111"/>
      <c r="BQ821" s="111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</row>
    <row r="822" spans="2:84" s="153" customFormat="1" x14ac:dyDescent="0.2">
      <c r="B822" s="171"/>
      <c r="C822" s="172"/>
      <c r="D822" s="161"/>
      <c r="E822" s="173"/>
      <c r="F822" s="174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111"/>
      <c r="BP822" s="111"/>
      <c r="BQ822" s="111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</row>
    <row r="823" spans="2:84" s="153" customFormat="1" x14ac:dyDescent="0.2">
      <c r="B823" s="171"/>
      <c r="C823" s="172"/>
      <c r="D823" s="161"/>
      <c r="E823" s="173"/>
      <c r="F823" s="174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  <c r="BJ823" s="111"/>
      <c r="BK823" s="111"/>
      <c r="BL823" s="111"/>
      <c r="BM823" s="111"/>
      <c r="BN823" s="111"/>
      <c r="BO823" s="111"/>
      <c r="BP823" s="111"/>
      <c r="BQ823" s="111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</row>
    <row r="824" spans="2:84" s="153" customFormat="1" x14ac:dyDescent="0.2">
      <c r="B824" s="171"/>
      <c r="C824" s="172"/>
      <c r="D824" s="161"/>
      <c r="E824" s="173"/>
      <c r="F824" s="174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111"/>
      <c r="BP824" s="111"/>
      <c r="BQ824" s="111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</row>
    <row r="825" spans="2:84" s="153" customFormat="1" x14ac:dyDescent="0.2">
      <c r="B825" s="171"/>
      <c r="C825" s="172"/>
      <c r="D825" s="161"/>
      <c r="E825" s="173"/>
      <c r="F825" s="174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  <c r="BJ825" s="111"/>
      <c r="BK825" s="111"/>
      <c r="BL825" s="111"/>
      <c r="BM825" s="111"/>
      <c r="BN825" s="111"/>
      <c r="BO825" s="111"/>
      <c r="BP825" s="111"/>
      <c r="BQ825" s="111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</row>
    <row r="826" spans="2:84" s="153" customFormat="1" x14ac:dyDescent="0.2">
      <c r="B826" s="171"/>
      <c r="C826" s="172"/>
      <c r="D826" s="161"/>
      <c r="E826" s="173"/>
      <c r="F826" s="174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111"/>
      <c r="BP826" s="111"/>
      <c r="BQ826" s="111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</row>
    <row r="827" spans="2:84" s="153" customFormat="1" x14ac:dyDescent="0.2">
      <c r="B827" s="171"/>
      <c r="C827" s="172"/>
      <c r="D827" s="161"/>
      <c r="E827" s="173"/>
      <c r="F827" s="174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  <c r="BJ827" s="111"/>
      <c r="BK827" s="111"/>
      <c r="BL827" s="111"/>
      <c r="BM827" s="111"/>
      <c r="BN827" s="111"/>
      <c r="BO827" s="111"/>
      <c r="BP827" s="111"/>
      <c r="BQ827" s="111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</row>
    <row r="828" spans="2:84" s="153" customFormat="1" x14ac:dyDescent="0.2">
      <c r="B828" s="171"/>
      <c r="C828" s="172"/>
      <c r="D828" s="161"/>
      <c r="E828" s="173"/>
      <c r="F828" s="174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111"/>
      <c r="BP828" s="111"/>
      <c r="BQ828" s="111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</row>
    <row r="829" spans="2:84" s="153" customFormat="1" x14ac:dyDescent="0.2">
      <c r="B829" s="171"/>
      <c r="C829" s="172"/>
      <c r="D829" s="161"/>
      <c r="E829" s="173"/>
      <c r="F829" s="174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  <c r="BJ829" s="111"/>
      <c r="BK829" s="111"/>
      <c r="BL829" s="111"/>
      <c r="BM829" s="111"/>
      <c r="BN829" s="111"/>
      <c r="BO829" s="111"/>
      <c r="BP829" s="111"/>
      <c r="BQ829" s="111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</row>
    <row r="830" spans="2:84" s="153" customFormat="1" x14ac:dyDescent="0.2">
      <c r="B830" s="171"/>
      <c r="C830" s="172"/>
      <c r="D830" s="161"/>
      <c r="E830" s="173"/>
      <c r="F830" s="174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111"/>
      <c r="BP830" s="111"/>
      <c r="BQ830" s="111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</row>
    <row r="831" spans="2:84" s="153" customFormat="1" x14ac:dyDescent="0.2">
      <c r="B831" s="171"/>
      <c r="C831" s="172"/>
      <c r="D831" s="161"/>
      <c r="E831" s="173"/>
      <c r="F831" s="174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  <c r="BJ831" s="111"/>
      <c r="BK831" s="111"/>
      <c r="BL831" s="111"/>
      <c r="BM831" s="111"/>
      <c r="BN831" s="111"/>
      <c r="BO831" s="111"/>
      <c r="BP831" s="111"/>
      <c r="BQ831" s="111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</row>
    <row r="832" spans="2:84" s="153" customFormat="1" x14ac:dyDescent="0.2">
      <c r="B832" s="171"/>
      <c r="C832" s="172"/>
      <c r="D832" s="161"/>
      <c r="E832" s="173"/>
      <c r="F832" s="174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1"/>
      <c r="BP832" s="111"/>
      <c r="BQ832" s="111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</row>
    <row r="833" spans="2:84" s="153" customFormat="1" x14ac:dyDescent="0.2">
      <c r="B833" s="171"/>
      <c r="C833" s="172"/>
      <c r="D833" s="161"/>
      <c r="E833" s="173"/>
      <c r="F833" s="174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  <c r="BJ833" s="111"/>
      <c r="BK833" s="111"/>
      <c r="BL833" s="111"/>
      <c r="BM833" s="111"/>
      <c r="BN833" s="111"/>
      <c r="BO833" s="111"/>
      <c r="BP833" s="111"/>
      <c r="BQ833" s="111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</row>
    <row r="834" spans="2:84" s="153" customFormat="1" x14ac:dyDescent="0.2">
      <c r="B834" s="171"/>
      <c r="C834" s="172"/>
      <c r="D834" s="161"/>
      <c r="E834" s="173"/>
      <c r="F834" s="174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111"/>
      <c r="BP834" s="111"/>
      <c r="BQ834" s="111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</row>
    <row r="835" spans="2:84" s="153" customFormat="1" x14ac:dyDescent="0.2">
      <c r="B835" s="171"/>
      <c r="C835" s="172"/>
      <c r="D835" s="161"/>
      <c r="E835" s="173"/>
      <c r="F835" s="174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  <c r="BJ835" s="111"/>
      <c r="BK835" s="111"/>
      <c r="BL835" s="111"/>
      <c r="BM835" s="111"/>
      <c r="BN835" s="111"/>
      <c r="BO835" s="111"/>
      <c r="BP835" s="111"/>
      <c r="BQ835" s="111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</row>
    <row r="836" spans="2:84" s="153" customFormat="1" x14ac:dyDescent="0.2">
      <c r="B836" s="171"/>
      <c r="C836" s="172"/>
      <c r="D836" s="161"/>
      <c r="E836" s="173"/>
      <c r="F836" s="174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111"/>
      <c r="BP836" s="111"/>
      <c r="BQ836" s="111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</row>
    <row r="837" spans="2:84" s="153" customFormat="1" x14ac:dyDescent="0.2">
      <c r="B837" s="171"/>
      <c r="C837" s="172"/>
      <c r="D837" s="161"/>
      <c r="E837" s="173"/>
      <c r="F837" s="174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  <c r="BJ837" s="111"/>
      <c r="BK837" s="111"/>
      <c r="BL837" s="111"/>
      <c r="BM837" s="111"/>
      <c r="BN837" s="111"/>
      <c r="BO837" s="111"/>
      <c r="BP837" s="111"/>
      <c r="BQ837" s="111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</row>
    <row r="838" spans="2:84" s="153" customFormat="1" x14ac:dyDescent="0.2">
      <c r="B838" s="171"/>
      <c r="C838" s="172"/>
      <c r="D838" s="161"/>
      <c r="E838" s="173"/>
      <c r="F838" s="174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111"/>
      <c r="BP838" s="111"/>
      <c r="BQ838" s="111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</row>
    <row r="839" spans="2:84" s="153" customFormat="1" x14ac:dyDescent="0.2">
      <c r="B839" s="171"/>
      <c r="C839" s="172"/>
      <c r="D839" s="161"/>
      <c r="E839" s="173"/>
      <c r="F839" s="174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  <c r="BJ839" s="111"/>
      <c r="BK839" s="111"/>
      <c r="BL839" s="111"/>
      <c r="BM839" s="111"/>
      <c r="BN839" s="111"/>
      <c r="BO839" s="111"/>
      <c r="BP839" s="111"/>
      <c r="BQ839" s="111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</row>
    <row r="840" spans="2:84" s="153" customFormat="1" x14ac:dyDescent="0.2">
      <c r="B840" s="171"/>
      <c r="C840" s="172"/>
      <c r="D840" s="161"/>
      <c r="E840" s="173"/>
      <c r="F840" s="174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111"/>
      <c r="BP840" s="111"/>
      <c r="BQ840" s="111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</row>
    <row r="841" spans="2:84" s="153" customFormat="1" x14ac:dyDescent="0.2">
      <c r="B841" s="171"/>
      <c r="C841" s="172"/>
      <c r="D841" s="161"/>
      <c r="E841" s="173"/>
      <c r="F841" s="174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  <c r="BJ841" s="111"/>
      <c r="BK841" s="111"/>
      <c r="BL841" s="111"/>
      <c r="BM841" s="111"/>
      <c r="BN841" s="111"/>
      <c r="BO841" s="111"/>
      <c r="BP841" s="111"/>
      <c r="BQ841" s="111"/>
      <c r="BR841" s="111"/>
      <c r="BS841" s="111"/>
      <c r="BT841" s="111"/>
      <c r="BU841" s="111"/>
      <c r="BV841" s="111"/>
      <c r="BW841" s="111"/>
      <c r="BX841" s="111"/>
      <c r="BY841" s="111"/>
      <c r="BZ841" s="111"/>
      <c r="CA841" s="111"/>
      <c r="CB841" s="111"/>
      <c r="CC841" s="111"/>
      <c r="CD841" s="111"/>
      <c r="CE841" s="111"/>
      <c r="CF841" s="111"/>
    </row>
    <row r="842" spans="2:84" s="153" customFormat="1" x14ac:dyDescent="0.2">
      <c r="B842" s="171"/>
      <c r="C842" s="172"/>
      <c r="D842" s="161"/>
      <c r="E842" s="173"/>
      <c r="F842" s="174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111"/>
      <c r="BP842" s="111"/>
      <c r="BQ842" s="111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</row>
    <row r="843" spans="2:84" s="153" customFormat="1" x14ac:dyDescent="0.2">
      <c r="B843" s="171"/>
      <c r="C843" s="172"/>
      <c r="D843" s="161"/>
      <c r="E843" s="173"/>
      <c r="F843" s="174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  <c r="BJ843" s="111"/>
      <c r="BK843" s="111"/>
      <c r="BL843" s="111"/>
      <c r="BM843" s="111"/>
      <c r="BN843" s="111"/>
      <c r="BO843" s="111"/>
      <c r="BP843" s="111"/>
      <c r="BQ843" s="111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</row>
    <row r="844" spans="2:84" s="153" customFormat="1" x14ac:dyDescent="0.2">
      <c r="B844" s="171"/>
      <c r="C844" s="172"/>
      <c r="D844" s="161"/>
      <c r="E844" s="173"/>
      <c r="F844" s="174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111"/>
      <c r="BP844" s="111"/>
      <c r="BQ844" s="111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</row>
    <row r="845" spans="2:84" s="153" customFormat="1" x14ac:dyDescent="0.2">
      <c r="B845" s="171"/>
      <c r="C845" s="172"/>
      <c r="D845" s="161"/>
      <c r="E845" s="173"/>
      <c r="F845" s="174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  <c r="BJ845" s="111"/>
      <c r="BK845" s="111"/>
      <c r="BL845" s="111"/>
      <c r="BM845" s="111"/>
      <c r="BN845" s="111"/>
      <c r="BO845" s="111"/>
      <c r="BP845" s="111"/>
      <c r="BQ845" s="111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</row>
    <row r="846" spans="2:84" s="153" customFormat="1" x14ac:dyDescent="0.2">
      <c r="B846" s="171"/>
      <c r="C846" s="172"/>
      <c r="D846" s="161"/>
      <c r="E846" s="173"/>
      <c r="F846" s="174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1"/>
      <c r="BP846" s="111"/>
      <c r="BQ846" s="111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</row>
    <row r="847" spans="2:84" s="153" customFormat="1" x14ac:dyDescent="0.2">
      <c r="B847" s="171"/>
      <c r="C847" s="172"/>
      <c r="D847" s="161"/>
      <c r="E847" s="173"/>
      <c r="F847" s="174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</row>
    <row r="848" spans="2:84" s="153" customFormat="1" x14ac:dyDescent="0.2">
      <c r="B848" s="171"/>
      <c r="C848" s="172"/>
      <c r="D848" s="161"/>
      <c r="E848" s="173"/>
      <c r="F848" s="174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</row>
    <row r="849" spans="2:84" s="153" customFormat="1" x14ac:dyDescent="0.2">
      <c r="B849" s="171"/>
      <c r="C849" s="172"/>
      <c r="D849" s="161"/>
      <c r="E849" s="173"/>
      <c r="F849" s="174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</row>
    <row r="850" spans="2:84" s="153" customFormat="1" x14ac:dyDescent="0.2">
      <c r="B850" s="171"/>
      <c r="C850" s="172"/>
      <c r="D850" s="161"/>
      <c r="E850" s="173"/>
      <c r="F850" s="174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</row>
    <row r="851" spans="2:84" s="153" customFormat="1" x14ac:dyDescent="0.2">
      <c r="B851" s="171"/>
      <c r="C851" s="172"/>
      <c r="D851" s="161"/>
      <c r="E851" s="173"/>
      <c r="F851" s="174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</row>
    <row r="852" spans="2:84" s="153" customFormat="1" x14ac:dyDescent="0.2">
      <c r="B852" s="171"/>
      <c r="C852" s="172"/>
      <c r="D852" s="161"/>
      <c r="E852" s="173"/>
      <c r="F852" s="174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</row>
    <row r="853" spans="2:84" s="153" customFormat="1" x14ac:dyDescent="0.2">
      <c r="B853" s="171"/>
      <c r="C853" s="172"/>
      <c r="D853" s="161"/>
      <c r="E853" s="173"/>
      <c r="F853" s="174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</row>
    <row r="854" spans="2:84" s="153" customFormat="1" x14ac:dyDescent="0.2">
      <c r="B854" s="171"/>
      <c r="C854" s="172"/>
      <c r="D854" s="161"/>
      <c r="E854" s="173"/>
      <c r="F854" s="174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</row>
    <row r="855" spans="2:84" s="153" customFormat="1" x14ac:dyDescent="0.2">
      <c r="B855" s="171"/>
      <c r="C855" s="172"/>
      <c r="D855" s="161"/>
      <c r="E855" s="173"/>
      <c r="F855" s="174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</row>
    <row r="856" spans="2:84" s="153" customFormat="1" x14ac:dyDescent="0.2">
      <c r="B856" s="171"/>
      <c r="C856" s="172"/>
      <c r="D856" s="161"/>
      <c r="E856" s="173"/>
      <c r="F856" s="174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</row>
    <row r="857" spans="2:84" s="153" customFormat="1" x14ac:dyDescent="0.2">
      <c r="B857" s="171"/>
      <c r="C857" s="172"/>
      <c r="D857" s="161"/>
      <c r="E857" s="173"/>
      <c r="F857" s="174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</row>
    <row r="858" spans="2:84" s="153" customFormat="1" x14ac:dyDescent="0.2">
      <c r="B858" s="171"/>
      <c r="C858" s="172"/>
      <c r="D858" s="161"/>
      <c r="E858" s="173"/>
      <c r="F858" s="174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</row>
    <row r="859" spans="2:84" s="153" customFormat="1" x14ac:dyDescent="0.2">
      <c r="B859" s="171"/>
      <c r="C859" s="172"/>
      <c r="D859" s="161"/>
      <c r="E859" s="173"/>
      <c r="F859" s="174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</row>
    <row r="860" spans="2:84" s="153" customFormat="1" x14ac:dyDescent="0.2">
      <c r="B860" s="171"/>
      <c r="C860" s="172"/>
      <c r="D860" s="161"/>
      <c r="E860" s="173"/>
      <c r="F860" s="174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</row>
    <row r="861" spans="2:84" s="153" customFormat="1" x14ac:dyDescent="0.2">
      <c r="B861" s="171"/>
      <c r="C861" s="172"/>
      <c r="D861" s="161"/>
      <c r="E861" s="173"/>
      <c r="F861" s="174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</row>
    <row r="862" spans="2:84" s="153" customFormat="1" x14ac:dyDescent="0.2">
      <c r="B862" s="171"/>
      <c r="C862" s="172"/>
      <c r="D862" s="161"/>
      <c r="E862" s="173"/>
      <c r="F862" s="174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</row>
    <row r="863" spans="2:84" s="153" customFormat="1" x14ac:dyDescent="0.2">
      <c r="B863" s="171"/>
      <c r="C863" s="172"/>
      <c r="D863" s="161"/>
      <c r="E863" s="173"/>
      <c r="F863" s="174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</row>
    <row r="864" spans="2:84" s="153" customFormat="1" x14ac:dyDescent="0.2">
      <c r="B864" s="171"/>
      <c r="C864" s="172"/>
      <c r="D864" s="161"/>
      <c r="E864" s="173"/>
      <c r="F864" s="174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</row>
    <row r="865" spans="2:84" s="153" customFormat="1" x14ac:dyDescent="0.2">
      <c r="B865" s="171"/>
      <c r="C865" s="172"/>
      <c r="D865" s="161"/>
      <c r="E865" s="173"/>
      <c r="F865" s="174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</row>
    <row r="866" spans="2:84" s="153" customFormat="1" x14ac:dyDescent="0.2">
      <c r="B866" s="171"/>
      <c r="C866" s="172"/>
      <c r="D866" s="161"/>
      <c r="E866" s="173"/>
      <c r="F866" s="174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</row>
    <row r="867" spans="2:84" s="153" customFormat="1" x14ac:dyDescent="0.2">
      <c r="B867" s="171"/>
      <c r="C867" s="172"/>
      <c r="D867" s="161"/>
      <c r="E867" s="173"/>
      <c r="F867" s="174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</row>
    <row r="868" spans="2:84" s="153" customFormat="1" x14ac:dyDescent="0.2">
      <c r="B868" s="171"/>
      <c r="C868" s="172"/>
      <c r="D868" s="161"/>
      <c r="E868" s="173"/>
      <c r="F868" s="174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</row>
    <row r="869" spans="2:84" s="153" customFormat="1" x14ac:dyDescent="0.2">
      <c r="B869" s="171"/>
      <c r="C869" s="172"/>
      <c r="D869" s="161"/>
      <c r="E869" s="173"/>
      <c r="F869" s="174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</row>
    <row r="870" spans="2:84" s="153" customFormat="1" x14ac:dyDescent="0.2">
      <c r="B870" s="171"/>
      <c r="C870" s="172"/>
      <c r="D870" s="161"/>
      <c r="E870" s="173"/>
      <c r="F870" s="174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</row>
    <row r="871" spans="2:84" s="153" customFormat="1" x14ac:dyDescent="0.2">
      <c r="B871" s="171"/>
      <c r="C871" s="172"/>
      <c r="D871" s="161"/>
      <c r="E871" s="173"/>
      <c r="F871" s="174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</row>
    <row r="872" spans="2:84" s="153" customFormat="1" x14ac:dyDescent="0.2">
      <c r="B872" s="171"/>
      <c r="C872" s="172"/>
      <c r="D872" s="161"/>
      <c r="E872" s="173"/>
      <c r="F872" s="174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</row>
    <row r="873" spans="2:84" s="153" customFormat="1" x14ac:dyDescent="0.2">
      <c r="B873" s="171"/>
      <c r="C873" s="172"/>
      <c r="D873" s="161"/>
      <c r="E873" s="173"/>
      <c r="F873" s="174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</row>
    <row r="874" spans="2:84" s="153" customFormat="1" x14ac:dyDescent="0.2">
      <c r="B874" s="171"/>
      <c r="C874" s="172"/>
      <c r="D874" s="161"/>
      <c r="E874" s="173"/>
      <c r="F874" s="174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</row>
    <row r="875" spans="2:84" s="153" customFormat="1" x14ac:dyDescent="0.2">
      <c r="B875" s="171"/>
      <c r="C875" s="172"/>
      <c r="D875" s="161"/>
      <c r="E875" s="173"/>
      <c r="F875" s="174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</row>
    <row r="876" spans="2:84" s="153" customFormat="1" x14ac:dyDescent="0.2">
      <c r="B876" s="171"/>
      <c r="C876" s="172"/>
      <c r="D876" s="161"/>
      <c r="E876" s="173"/>
      <c r="F876" s="174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</row>
    <row r="877" spans="2:84" s="153" customFormat="1" x14ac:dyDescent="0.2">
      <c r="B877" s="171"/>
      <c r="C877" s="172"/>
      <c r="D877" s="161"/>
      <c r="E877" s="173"/>
      <c r="F877" s="174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  <c r="AE877" s="116"/>
      <c r="AF877" s="116"/>
      <c r="AG877" s="116"/>
      <c r="AH877" s="116"/>
    </row>
    <row r="878" spans="2:84" s="153" customFormat="1" x14ac:dyDescent="0.2">
      <c r="B878" s="171"/>
      <c r="C878" s="172"/>
      <c r="D878" s="161"/>
      <c r="E878" s="173"/>
      <c r="F878" s="174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  <c r="AE878" s="116"/>
      <c r="AF878" s="116"/>
      <c r="AG878" s="116"/>
      <c r="AH878" s="116"/>
    </row>
    <row r="879" spans="2:84" s="153" customFormat="1" x14ac:dyDescent="0.2">
      <c r="B879" s="171"/>
      <c r="C879" s="172"/>
      <c r="D879" s="161"/>
      <c r="E879" s="173"/>
      <c r="F879" s="174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  <c r="AE879" s="116"/>
      <c r="AF879" s="116"/>
      <c r="AG879" s="116"/>
      <c r="AH879" s="116"/>
    </row>
    <row r="880" spans="2:84" s="153" customFormat="1" x14ac:dyDescent="0.2">
      <c r="B880" s="171"/>
      <c r="C880" s="172"/>
      <c r="D880" s="161"/>
      <c r="E880" s="173"/>
      <c r="F880" s="174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  <c r="AE880" s="116"/>
      <c r="AF880" s="116"/>
      <c r="AG880" s="116"/>
      <c r="AH880" s="116"/>
    </row>
    <row r="881" spans="2:34" s="153" customFormat="1" x14ac:dyDescent="0.2">
      <c r="B881" s="171"/>
      <c r="C881" s="172"/>
      <c r="D881" s="161"/>
      <c r="E881" s="173"/>
      <c r="F881" s="174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  <c r="AE881" s="116"/>
      <c r="AF881" s="116"/>
      <c r="AG881" s="116"/>
      <c r="AH881" s="116"/>
    </row>
    <row r="882" spans="2:34" s="153" customFormat="1" x14ac:dyDescent="0.2">
      <c r="B882" s="171"/>
      <c r="C882" s="172"/>
      <c r="D882" s="161"/>
      <c r="E882" s="173"/>
      <c r="F882" s="174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  <c r="AE882" s="116"/>
      <c r="AF882" s="116"/>
      <c r="AG882" s="116"/>
      <c r="AH882" s="116"/>
    </row>
    <row r="883" spans="2:34" s="153" customFormat="1" x14ac:dyDescent="0.2">
      <c r="B883" s="171"/>
      <c r="C883" s="172"/>
      <c r="D883" s="161"/>
      <c r="E883" s="173"/>
      <c r="F883" s="174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  <c r="AE883" s="116"/>
      <c r="AF883" s="116"/>
      <c r="AG883" s="116"/>
      <c r="AH883" s="116"/>
    </row>
    <row r="884" spans="2:34" s="153" customFormat="1" x14ac:dyDescent="0.2">
      <c r="B884" s="171"/>
      <c r="C884" s="172"/>
      <c r="D884" s="161"/>
      <c r="E884" s="173"/>
      <c r="F884" s="174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  <c r="AE884" s="116"/>
      <c r="AF884" s="116"/>
      <c r="AG884" s="116"/>
      <c r="AH884" s="116"/>
    </row>
    <row r="885" spans="2:34" s="153" customFormat="1" x14ac:dyDescent="0.2">
      <c r="B885" s="171"/>
      <c r="C885" s="172"/>
      <c r="D885" s="161"/>
      <c r="E885" s="173"/>
      <c r="F885" s="174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  <c r="AE885" s="116"/>
      <c r="AF885" s="116"/>
      <c r="AG885" s="116"/>
      <c r="AH885" s="116"/>
    </row>
    <row r="886" spans="2:34" s="153" customFormat="1" x14ac:dyDescent="0.2">
      <c r="B886" s="171"/>
      <c r="C886" s="172"/>
      <c r="D886" s="161"/>
      <c r="E886" s="173"/>
      <c r="F886" s="174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  <c r="AE886" s="116"/>
      <c r="AF886" s="116"/>
      <c r="AG886" s="116"/>
      <c r="AH886" s="116"/>
    </row>
    <row r="887" spans="2:34" s="153" customFormat="1" x14ac:dyDescent="0.2">
      <c r="B887" s="171"/>
      <c r="C887" s="172"/>
      <c r="D887" s="161"/>
      <c r="E887" s="173"/>
      <c r="F887" s="174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  <c r="AE887" s="116"/>
      <c r="AF887" s="116"/>
      <c r="AG887" s="116"/>
      <c r="AH887" s="116"/>
    </row>
    <row r="888" spans="2:34" s="153" customFormat="1" x14ac:dyDescent="0.2">
      <c r="B888" s="171"/>
      <c r="C888" s="172"/>
      <c r="D888" s="161"/>
      <c r="E888" s="173"/>
      <c r="F888" s="174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  <c r="AE888" s="116"/>
      <c r="AF888" s="116"/>
      <c r="AG888" s="116"/>
      <c r="AH888" s="116"/>
    </row>
    <row r="889" spans="2:34" s="153" customFormat="1" x14ac:dyDescent="0.2">
      <c r="B889" s="171"/>
      <c r="C889" s="172"/>
      <c r="D889" s="161"/>
      <c r="E889" s="173"/>
      <c r="F889" s="174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  <c r="AE889" s="116"/>
      <c r="AF889" s="116"/>
      <c r="AG889" s="116"/>
      <c r="AH889" s="116"/>
    </row>
    <row r="890" spans="2:34" s="153" customFormat="1" x14ac:dyDescent="0.2">
      <c r="B890" s="171"/>
      <c r="C890" s="172"/>
      <c r="D890" s="161"/>
      <c r="E890" s="173"/>
      <c r="F890" s="174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  <c r="AE890" s="116"/>
      <c r="AF890" s="116"/>
      <c r="AG890" s="116"/>
      <c r="AH890" s="116"/>
    </row>
    <row r="891" spans="2:34" s="153" customFormat="1" x14ac:dyDescent="0.2">
      <c r="B891" s="171"/>
      <c r="C891" s="172"/>
      <c r="D891" s="161"/>
      <c r="E891" s="173"/>
      <c r="F891" s="174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  <c r="AE891" s="116"/>
      <c r="AF891" s="116"/>
      <c r="AG891" s="116"/>
      <c r="AH891" s="116"/>
    </row>
    <row r="892" spans="2:34" s="153" customFormat="1" x14ac:dyDescent="0.2">
      <c r="B892" s="171"/>
      <c r="C892" s="172"/>
      <c r="D892" s="161"/>
      <c r="E892" s="173"/>
      <c r="F892" s="174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  <c r="AE892" s="116"/>
      <c r="AF892" s="116"/>
      <c r="AG892" s="116"/>
      <c r="AH892" s="116"/>
    </row>
    <row r="893" spans="2:34" s="153" customFormat="1" x14ac:dyDescent="0.2">
      <c r="B893" s="171"/>
      <c r="C893" s="172"/>
      <c r="D893" s="161"/>
      <c r="E893" s="173"/>
      <c r="F893" s="174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  <c r="AE893" s="116"/>
      <c r="AF893" s="116"/>
      <c r="AG893" s="116"/>
      <c r="AH893" s="116"/>
    </row>
    <row r="894" spans="2:34" s="153" customFormat="1" x14ac:dyDescent="0.2">
      <c r="B894" s="171"/>
      <c r="C894" s="172"/>
      <c r="D894" s="161"/>
      <c r="E894" s="173"/>
      <c r="F894" s="174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  <c r="AE894" s="116"/>
      <c r="AF894" s="116"/>
      <c r="AG894" s="116"/>
      <c r="AH894" s="116"/>
    </row>
    <row r="895" spans="2:34" s="153" customFormat="1" x14ac:dyDescent="0.2">
      <c r="B895" s="171"/>
      <c r="C895" s="172"/>
      <c r="D895" s="161"/>
      <c r="E895" s="173"/>
      <c r="F895" s="174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  <c r="AE895" s="116"/>
      <c r="AF895" s="116"/>
      <c r="AG895" s="116"/>
      <c r="AH895" s="116"/>
    </row>
    <row r="896" spans="2:34" s="153" customFormat="1" x14ac:dyDescent="0.2">
      <c r="B896" s="171"/>
      <c r="C896" s="172"/>
      <c r="D896" s="161"/>
      <c r="E896" s="173"/>
      <c r="F896" s="174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  <c r="AE896" s="116"/>
      <c r="AF896" s="116"/>
      <c r="AG896" s="116"/>
      <c r="AH896" s="116"/>
    </row>
    <row r="897" spans="2:34" s="153" customFormat="1" x14ac:dyDescent="0.2">
      <c r="B897" s="171"/>
      <c r="C897" s="172"/>
      <c r="D897" s="161"/>
      <c r="E897" s="173"/>
      <c r="F897" s="174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  <c r="AE897" s="116"/>
      <c r="AF897" s="116"/>
      <c r="AG897" s="116"/>
      <c r="AH897" s="116"/>
    </row>
    <row r="898" spans="2:34" s="153" customFormat="1" x14ac:dyDescent="0.2">
      <c r="B898" s="171"/>
      <c r="C898" s="172"/>
      <c r="D898" s="161"/>
      <c r="E898" s="173"/>
      <c r="F898" s="174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  <c r="AE898" s="116"/>
      <c r="AF898" s="116"/>
      <c r="AG898" s="116"/>
      <c r="AH898" s="116"/>
    </row>
    <row r="899" spans="2:34" s="153" customFormat="1" x14ac:dyDescent="0.2">
      <c r="B899" s="171"/>
      <c r="C899" s="172"/>
      <c r="D899" s="161"/>
      <c r="E899" s="173"/>
      <c r="F899" s="174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  <c r="AE899" s="116"/>
      <c r="AF899" s="116"/>
      <c r="AG899" s="116"/>
      <c r="AH899" s="116"/>
    </row>
    <row r="900" spans="2:34" s="153" customFormat="1" x14ac:dyDescent="0.2">
      <c r="B900" s="171"/>
      <c r="C900" s="172"/>
      <c r="D900" s="161"/>
      <c r="E900" s="173"/>
      <c r="F900" s="174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  <c r="AE900" s="116"/>
      <c r="AF900" s="116"/>
      <c r="AG900" s="116"/>
      <c r="AH900" s="116"/>
    </row>
    <row r="901" spans="2:34" s="153" customFormat="1" x14ac:dyDescent="0.2">
      <c r="B901" s="171"/>
      <c r="C901" s="172"/>
      <c r="D901" s="161"/>
      <c r="E901" s="173"/>
      <c r="F901" s="174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  <c r="AE901" s="116"/>
      <c r="AF901" s="116"/>
      <c r="AG901" s="116"/>
      <c r="AH901" s="116"/>
    </row>
    <row r="902" spans="2:34" s="153" customFormat="1" x14ac:dyDescent="0.2">
      <c r="B902" s="171"/>
      <c r="C902" s="172"/>
      <c r="D902" s="161"/>
      <c r="E902" s="173"/>
      <c r="F902" s="174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  <c r="AE902" s="116"/>
      <c r="AF902" s="116"/>
      <c r="AG902" s="116"/>
      <c r="AH902" s="116"/>
    </row>
    <row r="903" spans="2:34" s="153" customFormat="1" x14ac:dyDescent="0.2">
      <c r="B903" s="171"/>
      <c r="C903" s="172"/>
      <c r="D903" s="161"/>
      <c r="E903" s="173"/>
      <c r="F903" s="174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  <c r="AE903" s="116"/>
      <c r="AF903" s="116"/>
      <c r="AG903" s="116"/>
      <c r="AH903" s="116"/>
    </row>
    <row r="904" spans="2:34" s="153" customFormat="1" x14ac:dyDescent="0.2">
      <c r="B904" s="171"/>
      <c r="C904" s="172"/>
      <c r="D904" s="161"/>
      <c r="E904" s="173"/>
      <c r="F904" s="174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  <c r="AE904" s="116"/>
      <c r="AF904" s="116"/>
      <c r="AG904" s="116"/>
      <c r="AH904" s="116"/>
    </row>
    <row r="905" spans="2:34" s="153" customFormat="1" x14ac:dyDescent="0.2">
      <c r="B905" s="171"/>
      <c r="C905" s="172"/>
      <c r="D905" s="161"/>
      <c r="E905" s="173"/>
      <c r="F905" s="174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  <c r="AE905" s="116"/>
      <c r="AF905" s="116"/>
      <c r="AG905" s="116"/>
      <c r="AH905" s="116"/>
    </row>
    <row r="906" spans="2:34" s="153" customFormat="1" x14ac:dyDescent="0.2">
      <c r="B906" s="171"/>
      <c r="C906" s="172"/>
      <c r="D906" s="161"/>
      <c r="E906" s="173"/>
      <c r="F906" s="174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  <c r="AE906" s="116"/>
      <c r="AF906" s="116"/>
      <c r="AG906" s="116"/>
      <c r="AH906" s="116"/>
    </row>
    <row r="907" spans="2:34" s="153" customFormat="1" x14ac:dyDescent="0.2">
      <c r="B907" s="171"/>
      <c r="C907" s="172"/>
      <c r="D907" s="161"/>
      <c r="E907" s="173"/>
      <c r="F907" s="174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  <c r="AE907" s="116"/>
      <c r="AF907" s="116"/>
      <c r="AG907" s="116"/>
      <c r="AH907" s="116"/>
    </row>
    <row r="908" spans="2:34" s="153" customFormat="1" x14ac:dyDescent="0.2">
      <c r="B908" s="171"/>
      <c r="C908" s="172"/>
      <c r="D908" s="161"/>
      <c r="E908" s="173"/>
      <c r="F908" s="174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  <c r="AE908" s="116"/>
      <c r="AF908" s="116"/>
      <c r="AG908" s="116"/>
      <c r="AH908" s="116"/>
    </row>
    <row r="909" spans="2:34" s="153" customFormat="1" x14ac:dyDescent="0.2">
      <c r="B909" s="171"/>
      <c r="C909" s="172"/>
      <c r="D909" s="161"/>
      <c r="E909" s="173"/>
      <c r="F909" s="174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  <c r="AE909" s="116"/>
      <c r="AF909" s="116"/>
      <c r="AG909" s="116"/>
      <c r="AH909" s="116"/>
    </row>
    <row r="910" spans="2:34" s="153" customFormat="1" x14ac:dyDescent="0.2">
      <c r="B910" s="171"/>
      <c r="C910" s="172"/>
      <c r="D910" s="161"/>
      <c r="E910" s="173"/>
      <c r="F910" s="174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  <c r="AE910" s="116"/>
      <c r="AF910" s="116"/>
      <c r="AG910" s="116"/>
      <c r="AH910" s="116"/>
    </row>
    <row r="911" spans="2:34" s="153" customFormat="1" x14ac:dyDescent="0.2">
      <c r="B911" s="171"/>
      <c r="C911" s="172"/>
      <c r="D911" s="161"/>
      <c r="E911" s="173"/>
      <c r="F911" s="174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  <c r="AE911" s="116"/>
      <c r="AF911" s="116"/>
      <c r="AG911" s="116"/>
      <c r="AH911" s="116"/>
    </row>
    <row r="912" spans="2:34" s="153" customFormat="1" x14ac:dyDescent="0.2">
      <c r="B912" s="171"/>
      <c r="C912" s="172"/>
      <c r="D912" s="161"/>
      <c r="E912" s="173"/>
      <c r="F912" s="174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  <c r="AE912" s="116"/>
      <c r="AF912" s="116"/>
      <c r="AG912" s="116"/>
      <c r="AH912" s="116"/>
    </row>
    <row r="913" spans="2:34" s="153" customFormat="1" x14ac:dyDescent="0.2">
      <c r="B913" s="171"/>
      <c r="C913" s="172"/>
      <c r="D913" s="161"/>
      <c r="E913" s="173"/>
      <c r="F913" s="174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  <c r="AE913" s="116"/>
      <c r="AF913" s="116"/>
      <c r="AG913" s="116"/>
      <c r="AH913" s="116"/>
    </row>
    <row r="914" spans="2:34" s="153" customFormat="1" x14ac:dyDescent="0.2">
      <c r="B914" s="171"/>
      <c r="C914" s="172"/>
      <c r="D914" s="161"/>
      <c r="E914" s="173"/>
      <c r="F914" s="174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  <c r="AE914" s="116"/>
      <c r="AF914" s="116"/>
      <c r="AG914" s="116"/>
      <c r="AH914" s="116"/>
    </row>
    <row r="915" spans="2:34" s="153" customFormat="1" x14ac:dyDescent="0.2">
      <c r="B915" s="171"/>
      <c r="C915" s="172"/>
      <c r="D915" s="161"/>
      <c r="E915" s="173"/>
      <c r="F915" s="174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  <c r="AE915" s="116"/>
      <c r="AF915" s="116"/>
      <c r="AG915" s="116"/>
      <c r="AH915" s="116"/>
    </row>
    <row r="916" spans="2:34" s="153" customFormat="1" x14ac:dyDescent="0.2">
      <c r="B916" s="171"/>
      <c r="C916" s="172"/>
      <c r="D916" s="161"/>
      <c r="E916" s="173"/>
      <c r="F916" s="174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  <c r="AE916" s="116"/>
      <c r="AF916" s="116"/>
      <c r="AG916" s="116"/>
      <c r="AH916" s="116"/>
    </row>
    <row r="917" spans="2:34" s="153" customFormat="1" x14ac:dyDescent="0.2">
      <c r="B917" s="171"/>
      <c r="C917" s="172"/>
      <c r="D917" s="161"/>
      <c r="E917" s="173"/>
      <c r="F917" s="174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  <c r="AE917" s="116"/>
      <c r="AF917" s="116"/>
      <c r="AG917" s="116"/>
      <c r="AH917" s="116"/>
    </row>
    <row r="918" spans="2:34" s="153" customFormat="1" x14ac:dyDescent="0.2">
      <c r="B918" s="171"/>
      <c r="C918" s="172"/>
      <c r="D918" s="161"/>
      <c r="E918" s="173"/>
      <c r="F918" s="174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  <c r="AE918" s="116"/>
      <c r="AF918" s="116"/>
      <c r="AG918" s="116"/>
      <c r="AH918" s="116"/>
    </row>
    <row r="919" spans="2:34" s="153" customFormat="1" x14ac:dyDescent="0.2">
      <c r="B919" s="171"/>
      <c r="C919" s="172"/>
      <c r="D919" s="161"/>
      <c r="E919" s="173"/>
      <c r="F919" s="174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  <c r="AE919" s="116"/>
      <c r="AF919" s="116"/>
      <c r="AG919" s="116"/>
      <c r="AH919" s="116"/>
    </row>
    <row r="920" spans="2:34" s="153" customFormat="1" x14ac:dyDescent="0.2">
      <c r="B920" s="171"/>
      <c r="C920" s="172"/>
      <c r="D920" s="161"/>
      <c r="E920" s="173"/>
      <c r="F920" s="174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  <c r="AE920" s="116"/>
      <c r="AF920" s="116"/>
      <c r="AG920" s="116"/>
      <c r="AH920" s="116"/>
    </row>
    <row r="921" spans="2:34" s="153" customFormat="1" x14ac:dyDescent="0.2">
      <c r="B921" s="171"/>
      <c r="C921" s="172"/>
      <c r="D921" s="161"/>
      <c r="E921" s="173"/>
      <c r="F921" s="174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  <c r="AE921" s="116"/>
      <c r="AF921" s="116"/>
      <c r="AG921" s="116"/>
      <c r="AH921" s="116"/>
    </row>
    <row r="922" spans="2:34" s="153" customFormat="1" x14ac:dyDescent="0.2">
      <c r="B922" s="171"/>
      <c r="C922" s="172"/>
      <c r="D922" s="161"/>
      <c r="E922" s="173"/>
      <c r="F922" s="174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  <c r="AE922" s="116"/>
      <c r="AF922" s="116"/>
      <c r="AG922" s="116"/>
      <c r="AH922" s="116"/>
    </row>
    <row r="923" spans="2:34" s="153" customFormat="1" x14ac:dyDescent="0.2">
      <c r="B923" s="171"/>
      <c r="C923" s="172"/>
      <c r="D923" s="161"/>
      <c r="E923" s="173"/>
      <c r="F923" s="174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  <c r="AE923" s="116"/>
      <c r="AF923" s="116"/>
      <c r="AG923" s="116"/>
      <c r="AH923" s="116"/>
    </row>
    <row r="924" spans="2:34" s="153" customFormat="1" x14ac:dyDescent="0.2">
      <c r="B924" s="171"/>
      <c r="C924" s="172"/>
      <c r="D924" s="161"/>
      <c r="E924" s="173"/>
      <c r="F924" s="174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  <c r="AE924" s="116"/>
      <c r="AF924" s="116"/>
      <c r="AG924" s="116"/>
      <c r="AH924" s="116"/>
    </row>
    <row r="925" spans="2:34" s="153" customFormat="1" x14ac:dyDescent="0.2">
      <c r="B925" s="171"/>
      <c r="C925" s="172"/>
      <c r="D925" s="161"/>
      <c r="E925" s="173"/>
      <c r="F925" s="174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  <c r="AE925" s="116"/>
      <c r="AF925" s="116"/>
      <c r="AG925" s="116"/>
      <c r="AH925" s="116"/>
    </row>
    <row r="926" spans="2:34" s="153" customFormat="1" x14ac:dyDescent="0.2">
      <c r="B926" s="171"/>
      <c r="C926" s="172"/>
      <c r="D926" s="161"/>
      <c r="E926" s="173"/>
      <c r="F926" s="174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  <c r="AE926" s="116"/>
      <c r="AF926" s="116"/>
      <c r="AG926" s="116"/>
      <c r="AH926" s="116"/>
    </row>
    <row r="927" spans="2:34" s="153" customFormat="1" x14ac:dyDescent="0.2">
      <c r="B927" s="171"/>
      <c r="C927" s="172"/>
      <c r="D927" s="161"/>
      <c r="E927" s="173"/>
      <c r="F927" s="174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  <c r="AE927" s="116"/>
      <c r="AF927" s="116"/>
      <c r="AG927" s="116"/>
      <c r="AH927" s="116"/>
    </row>
    <row r="928" spans="2:34" s="153" customFormat="1" x14ac:dyDescent="0.2">
      <c r="B928" s="171"/>
      <c r="C928" s="172"/>
      <c r="D928" s="161"/>
      <c r="E928" s="173"/>
      <c r="F928" s="174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  <c r="AE928" s="116"/>
      <c r="AF928" s="116"/>
      <c r="AG928" s="116"/>
      <c r="AH928" s="116"/>
    </row>
    <row r="929" spans="2:34" s="153" customFormat="1" x14ac:dyDescent="0.2">
      <c r="B929" s="171"/>
      <c r="C929" s="172"/>
      <c r="D929" s="161"/>
      <c r="E929" s="173"/>
      <c r="F929" s="174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  <c r="AE929" s="116"/>
      <c r="AF929" s="116"/>
      <c r="AG929" s="116"/>
      <c r="AH929" s="116"/>
    </row>
    <row r="930" spans="2:34" s="153" customFormat="1" x14ac:dyDescent="0.2">
      <c r="B930" s="171"/>
      <c r="C930" s="172"/>
      <c r="D930" s="161"/>
      <c r="E930" s="173"/>
      <c r="F930" s="174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  <c r="AE930" s="116"/>
      <c r="AF930" s="116"/>
      <c r="AG930" s="116"/>
      <c r="AH930" s="116"/>
    </row>
    <row r="931" spans="2:34" s="153" customFormat="1" x14ac:dyDescent="0.2">
      <c r="B931" s="171"/>
      <c r="C931" s="172"/>
      <c r="D931" s="161"/>
      <c r="E931" s="173"/>
      <c r="F931" s="174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  <c r="AE931" s="116"/>
      <c r="AF931" s="116"/>
      <c r="AG931" s="116"/>
      <c r="AH931" s="116"/>
    </row>
    <row r="932" spans="2:34" s="153" customFormat="1" x14ac:dyDescent="0.2">
      <c r="B932" s="171"/>
      <c r="C932" s="172"/>
      <c r="D932" s="161"/>
      <c r="E932" s="173"/>
      <c r="F932" s="174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  <c r="AE932" s="116"/>
      <c r="AF932" s="116"/>
      <c r="AG932" s="116"/>
      <c r="AH932" s="116"/>
    </row>
    <row r="933" spans="2:34" s="153" customFormat="1" x14ac:dyDescent="0.2">
      <c r="B933" s="171"/>
      <c r="C933" s="172"/>
      <c r="D933" s="161"/>
      <c r="E933" s="173"/>
      <c r="F933" s="174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  <c r="AE933" s="116"/>
      <c r="AF933" s="116"/>
      <c r="AG933" s="116"/>
      <c r="AH933" s="116"/>
    </row>
    <row r="934" spans="2:34" s="153" customFormat="1" x14ac:dyDescent="0.2">
      <c r="B934" s="171"/>
      <c r="C934" s="172"/>
      <c r="D934" s="161"/>
      <c r="E934" s="173"/>
      <c r="F934" s="174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  <c r="AE934" s="116"/>
      <c r="AF934" s="116"/>
      <c r="AG934" s="116"/>
      <c r="AH934" s="116"/>
    </row>
    <row r="935" spans="2:34" s="153" customFormat="1" x14ac:dyDescent="0.2">
      <c r="B935" s="171"/>
      <c r="C935" s="172"/>
      <c r="D935" s="161"/>
      <c r="E935" s="173"/>
      <c r="F935" s="174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  <c r="AE935" s="116"/>
      <c r="AF935" s="116"/>
      <c r="AG935" s="116"/>
      <c r="AH935" s="116"/>
    </row>
    <row r="936" spans="2:34" s="153" customFormat="1" x14ac:dyDescent="0.2">
      <c r="B936" s="171"/>
      <c r="C936" s="172"/>
      <c r="D936" s="161"/>
      <c r="E936" s="173"/>
      <c r="F936" s="174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  <c r="AE936" s="116"/>
      <c r="AF936" s="116"/>
      <c r="AG936" s="116"/>
      <c r="AH936" s="116"/>
    </row>
    <row r="937" spans="2:34" s="153" customFormat="1" x14ac:dyDescent="0.2">
      <c r="B937" s="171"/>
      <c r="C937" s="172"/>
      <c r="D937" s="161"/>
      <c r="E937" s="173"/>
      <c r="F937" s="174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  <c r="AE937" s="116"/>
      <c r="AF937" s="116"/>
      <c r="AG937" s="116"/>
      <c r="AH937" s="116"/>
    </row>
    <row r="938" spans="2:34" s="153" customFormat="1" x14ac:dyDescent="0.2">
      <c r="B938" s="171"/>
      <c r="C938" s="172"/>
      <c r="D938" s="161"/>
      <c r="E938" s="173"/>
      <c r="F938" s="174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  <c r="AE938" s="116"/>
      <c r="AF938" s="116"/>
      <c r="AG938" s="116"/>
      <c r="AH938" s="116"/>
    </row>
    <row r="939" spans="2:34" s="153" customFormat="1" x14ac:dyDescent="0.2">
      <c r="B939" s="171"/>
      <c r="C939" s="172"/>
      <c r="D939" s="161"/>
      <c r="E939" s="173"/>
      <c r="F939" s="174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  <c r="AE939" s="116"/>
      <c r="AF939" s="116"/>
      <c r="AG939" s="116"/>
      <c r="AH939" s="116"/>
    </row>
    <row r="940" spans="2:34" s="153" customFormat="1" x14ac:dyDescent="0.2">
      <c r="B940" s="171"/>
      <c r="C940" s="172"/>
      <c r="D940" s="161"/>
      <c r="E940" s="173"/>
      <c r="F940" s="174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  <c r="AE940" s="116"/>
      <c r="AF940" s="116"/>
      <c r="AG940" s="116"/>
      <c r="AH940" s="116"/>
    </row>
    <row r="941" spans="2:34" s="153" customFormat="1" x14ac:dyDescent="0.2">
      <c r="B941" s="171"/>
      <c r="C941" s="172"/>
      <c r="D941" s="161"/>
      <c r="E941" s="173"/>
      <c r="F941" s="174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</row>
    <row r="942" spans="2:34" s="153" customFormat="1" x14ac:dyDescent="0.2">
      <c r="B942" s="171"/>
      <c r="C942" s="172"/>
      <c r="D942" s="161"/>
      <c r="E942" s="173"/>
      <c r="F942" s="174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  <c r="AE942" s="116"/>
      <c r="AF942" s="116"/>
      <c r="AG942" s="116"/>
      <c r="AH942" s="116"/>
    </row>
    <row r="943" spans="2:34" s="153" customFormat="1" x14ac:dyDescent="0.2">
      <c r="B943" s="171"/>
      <c r="C943" s="172"/>
      <c r="D943" s="161"/>
      <c r="E943" s="173"/>
      <c r="F943" s="174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  <c r="AE943" s="116"/>
      <c r="AF943" s="116"/>
      <c r="AG943" s="116"/>
      <c r="AH943" s="116"/>
    </row>
    <row r="944" spans="2:34" s="153" customFormat="1" x14ac:dyDescent="0.2">
      <c r="B944" s="171"/>
      <c r="C944" s="172"/>
      <c r="D944" s="161"/>
      <c r="E944" s="173"/>
      <c r="F944" s="174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  <c r="AE944" s="116"/>
      <c r="AF944" s="116"/>
      <c r="AG944" s="116"/>
      <c r="AH944" s="116"/>
    </row>
    <row r="945" spans="2:34" s="153" customFormat="1" x14ac:dyDescent="0.2">
      <c r="B945" s="171"/>
      <c r="C945" s="172"/>
      <c r="D945" s="161"/>
      <c r="E945" s="173"/>
      <c r="F945" s="174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</row>
    <row r="946" spans="2:34" s="153" customFormat="1" x14ac:dyDescent="0.2">
      <c r="B946" s="171"/>
      <c r="C946" s="172"/>
      <c r="D946" s="161"/>
      <c r="E946" s="173"/>
      <c r="F946" s="174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  <c r="AE946" s="116"/>
      <c r="AF946" s="116"/>
      <c r="AG946" s="116"/>
      <c r="AH946" s="116"/>
    </row>
    <row r="947" spans="2:34" s="153" customFormat="1" x14ac:dyDescent="0.2">
      <c r="B947" s="171"/>
      <c r="C947" s="172"/>
      <c r="D947" s="161"/>
      <c r="E947" s="173"/>
      <c r="F947" s="174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  <c r="AE947" s="116"/>
      <c r="AF947" s="116"/>
      <c r="AG947" s="116"/>
      <c r="AH947" s="116"/>
    </row>
    <row r="948" spans="2:34" s="153" customFormat="1" x14ac:dyDescent="0.2">
      <c r="B948" s="171"/>
      <c r="C948" s="172"/>
      <c r="D948" s="161"/>
      <c r="E948" s="173"/>
      <c r="F948" s="174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  <c r="AE948" s="116"/>
      <c r="AF948" s="116"/>
      <c r="AG948" s="116"/>
      <c r="AH948" s="116"/>
    </row>
    <row r="949" spans="2:34" s="153" customFormat="1" x14ac:dyDescent="0.2">
      <c r="B949" s="171"/>
      <c r="C949" s="172"/>
      <c r="D949" s="161"/>
      <c r="E949" s="173"/>
      <c r="F949" s="174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  <c r="AE949" s="116"/>
      <c r="AF949" s="116"/>
      <c r="AG949" s="116"/>
      <c r="AH949" s="116"/>
    </row>
    <row r="950" spans="2:34" s="153" customFormat="1" x14ac:dyDescent="0.2">
      <c r="B950" s="171"/>
      <c r="C950" s="172"/>
      <c r="D950" s="161"/>
      <c r="E950" s="173"/>
      <c r="F950" s="174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  <c r="AE950" s="116"/>
      <c r="AF950" s="116"/>
      <c r="AG950" s="116"/>
      <c r="AH950" s="116"/>
    </row>
    <row r="951" spans="2:34" s="153" customFormat="1" x14ac:dyDescent="0.2">
      <c r="B951" s="171"/>
      <c r="C951" s="172"/>
      <c r="D951" s="161"/>
      <c r="E951" s="173"/>
      <c r="F951" s="174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  <c r="AE951" s="116"/>
      <c r="AF951" s="116"/>
      <c r="AG951" s="116"/>
      <c r="AH951" s="116"/>
    </row>
    <row r="952" spans="2:34" s="153" customFormat="1" x14ac:dyDescent="0.2">
      <c r="B952" s="171"/>
      <c r="C952" s="172"/>
      <c r="D952" s="161"/>
      <c r="E952" s="173"/>
      <c r="F952" s="174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  <c r="AE952" s="116"/>
      <c r="AF952" s="116"/>
      <c r="AG952" s="116"/>
      <c r="AH952" s="116"/>
    </row>
    <row r="953" spans="2:34" s="153" customFormat="1" x14ac:dyDescent="0.2">
      <c r="B953" s="171"/>
      <c r="C953" s="172"/>
      <c r="D953" s="161"/>
      <c r="E953" s="173"/>
      <c r="F953" s="174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  <c r="AE953" s="116"/>
      <c r="AF953" s="116"/>
      <c r="AG953" s="116"/>
      <c r="AH953" s="116"/>
    </row>
    <row r="954" spans="2:34" s="153" customFormat="1" x14ac:dyDescent="0.2">
      <c r="B954" s="171"/>
      <c r="C954" s="172"/>
      <c r="D954" s="161"/>
      <c r="E954" s="173"/>
      <c r="F954" s="174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  <c r="AE954" s="116"/>
      <c r="AF954" s="116"/>
      <c r="AG954" s="116"/>
      <c r="AH954" s="116"/>
    </row>
    <row r="955" spans="2:34" s="153" customFormat="1" x14ac:dyDescent="0.2">
      <c r="B955" s="171"/>
      <c r="C955" s="172"/>
      <c r="D955" s="161"/>
      <c r="E955" s="173"/>
      <c r="F955" s="174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  <c r="AE955" s="116"/>
      <c r="AF955" s="116"/>
      <c r="AG955" s="116"/>
      <c r="AH955" s="116"/>
    </row>
    <row r="956" spans="2:34" s="153" customFormat="1" x14ac:dyDescent="0.2">
      <c r="B956" s="171"/>
      <c r="C956" s="172"/>
      <c r="D956" s="161"/>
      <c r="E956" s="173"/>
      <c r="F956" s="174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  <c r="AE956" s="116"/>
      <c r="AF956" s="116"/>
      <c r="AG956" s="116"/>
      <c r="AH956" s="116"/>
    </row>
    <row r="957" spans="2:34" s="153" customFormat="1" x14ac:dyDescent="0.2">
      <c r="B957" s="171"/>
      <c r="C957" s="172"/>
      <c r="D957" s="161"/>
      <c r="E957" s="173"/>
      <c r="F957" s="174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6"/>
    </row>
    <row r="958" spans="2:34" s="153" customFormat="1" x14ac:dyDescent="0.2">
      <c r="B958" s="171"/>
      <c r="C958" s="172"/>
      <c r="D958" s="161"/>
      <c r="E958" s="173"/>
      <c r="F958" s="174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6"/>
    </row>
    <row r="959" spans="2:34" s="153" customFormat="1" x14ac:dyDescent="0.2">
      <c r="B959" s="171"/>
      <c r="C959" s="172"/>
      <c r="D959" s="161"/>
      <c r="E959" s="173"/>
      <c r="F959" s="174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6"/>
    </row>
    <row r="960" spans="2:34" s="153" customFormat="1" x14ac:dyDescent="0.2">
      <c r="B960" s="171"/>
      <c r="C960" s="172"/>
      <c r="D960" s="161"/>
      <c r="E960" s="173"/>
      <c r="F960" s="174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6"/>
    </row>
    <row r="961" spans="1:34" s="153" customFormat="1" x14ac:dyDescent="0.2">
      <c r="B961" s="171"/>
      <c r="C961" s="172"/>
      <c r="D961" s="161"/>
      <c r="E961" s="173"/>
      <c r="F961" s="174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6"/>
    </row>
    <row r="962" spans="1:34" s="153" customFormat="1" x14ac:dyDescent="0.2">
      <c r="B962" s="171"/>
      <c r="C962" s="172"/>
      <c r="D962" s="161"/>
      <c r="E962" s="173"/>
      <c r="F962" s="174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6"/>
    </row>
    <row r="963" spans="1:34" s="153" customFormat="1" x14ac:dyDescent="0.2">
      <c r="B963" s="171"/>
      <c r="C963" s="172"/>
      <c r="D963" s="161"/>
      <c r="E963" s="173"/>
      <c r="F963" s="174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6"/>
    </row>
    <row r="964" spans="1:34" s="153" customFormat="1" x14ac:dyDescent="0.2">
      <c r="B964" s="171"/>
      <c r="C964" s="172"/>
      <c r="D964" s="161"/>
      <c r="E964" s="173"/>
      <c r="F964" s="174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6"/>
    </row>
    <row r="965" spans="1:34" s="153" customFormat="1" x14ac:dyDescent="0.2">
      <c r="B965" s="171"/>
      <c r="C965" s="172"/>
      <c r="D965" s="161"/>
      <c r="E965" s="173"/>
      <c r="F965" s="174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6"/>
    </row>
    <row r="966" spans="1:34" s="153" customFormat="1" x14ac:dyDescent="0.2">
      <c r="B966" s="171"/>
      <c r="C966" s="172"/>
      <c r="D966" s="161"/>
      <c r="E966" s="173"/>
      <c r="F966" s="174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6"/>
    </row>
    <row r="967" spans="1:34" s="153" customFormat="1" x14ac:dyDescent="0.2">
      <c r="B967" s="180"/>
      <c r="C967" s="181"/>
      <c r="D967" s="161"/>
      <c r="E967" s="182"/>
      <c r="F967" s="183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6"/>
    </row>
    <row r="968" spans="1:34" s="153" customFormat="1" x14ac:dyDescent="0.2">
      <c r="A968" s="184"/>
      <c r="B968" s="180"/>
      <c r="C968" s="181"/>
      <c r="D968" s="161"/>
      <c r="E968" s="182"/>
      <c r="F968" s="183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6"/>
    </row>
    <row r="969" spans="1:34" s="153" customFormat="1" x14ac:dyDescent="0.2">
      <c r="A969" s="184"/>
      <c r="B969" s="180"/>
      <c r="C969" s="181"/>
      <c r="D969" s="161"/>
      <c r="E969" s="182"/>
      <c r="F969" s="183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6"/>
    </row>
    <row r="970" spans="1:34" s="153" customFormat="1" x14ac:dyDescent="0.2">
      <c r="A970" s="184"/>
      <c r="B970" s="180"/>
      <c r="C970" s="181"/>
      <c r="D970" s="161"/>
      <c r="E970" s="182"/>
      <c r="F970" s="183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6"/>
    </row>
    <row r="971" spans="1:34" s="153" customFormat="1" x14ac:dyDescent="0.2">
      <c r="A971" s="184"/>
      <c r="B971" s="180"/>
      <c r="C971" s="181"/>
      <c r="D971" s="161"/>
      <c r="E971" s="182"/>
      <c r="F971" s="183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6"/>
    </row>
    <row r="972" spans="1:34" s="153" customFormat="1" x14ac:dyDescent="0.2">
      <c r="A972" s="184"/>
      <c r="B972" s="180"/>
      <c r="C972" s="181"/>
      <c r="D972" s="161"/>
      <c r="E972" s="182"/>
      <c r="F972" s="183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6"/>
    </row>
    <row r="973" spans="1:34" s="153" customFormat="1" x14ac:dyDescent="0.2">
      <c r="A973" s="184"/>
      <c r="B973" s="180"/>
      <c r="C973" s="181"/>
      <c r="D973" s="161"/>
      <c r="E973" s="182"/>
      <c r="F973" s="183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6"/>
    </row>
    <row r="974" spans="1:34" s="153" customFormat="1" x14ac:dyDescent="0.2">
      <c r="A974" s="184"/>
      <c r="B974" s="180"/>
      <c r="C974" s="181"/>
      <c r="D974" s="161"/>
      <c r="E974" s="182"/>
      <c r="F974" s="183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6"/>
    </row>
    <row r="975" spans="1:34" s="153" customFormat="1" x14ac:dyDescent="0.2">
      <c r="A975" s="184"/>
      <c r="B975" s="180"/>
      <c r="C975" s="181"/>
      <c r="D975" s="161"/>
      <c r="E975" s="182"/>
      <c r="F975" s="183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6"/>
    </row>
    <row r="976" spans="1:34" s="153" customFormat="1" x14ac:dyDescent="0.2">
      <c r="A976" s="184"/>
      <c r="B976" s="180"/>
      <c r="C976" s="181"/>
      <c r="D976" s="161"/>
      <c r="E976" s="182"/>
      <c r="F976" s="183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6"/>
    </row>
    <row r="977" spans="1:34" s="153" customFormat="1" x14ac:dyDescent="0.2">
      <c r="A977" s="184"/>
      <c r="B977" s="180"/>
      <c r="C977" s="181"/>
      <c r="D977" s="161"/>
      <c r="E977" s="182"/>
      <c r="F977" s="183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6"/>
    </row>
    <row r="978" spans="1:34" s="153" customFormat="1" x14ac:dyDescent="0.2">
      <c r="A978" s="184"/>
      <c r="B978" s="180"/>
      <c r="C978" s="181"/>
      <c r="D978" s="161"/>
      <c r="E978" s="182"/>
      <c r="F978" s="183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6"/>
    </row>
    <row r="979" spans="1:34" s="153" customFormat="1" x14ac:dyDescent="0.2">
      <c r="A979" s="184"/>
      <c r="B979" s="180"/>
      <c r="C979" s="181"/>
      <c r="D979" s="161"/>
      <c r="E979" s="182"/>
      <c r="F979" s="183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6"/>
    </row>
    <row r="980" spans="1:34" s="153" customFormat="1" x14ac:dyDescent="0.2">
      <c r="A980" s="184"/>
      <c r="B980" s="180"/>
      <c r="C980" s="181"/>
      <c r="D980" s="161"/>
      <c r="E980" s="182"/>
      <c r="F980" s="183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6"/>
    </row>
    <row r="981" spans="1:34" s="153" customFormat="1" x14ac:dyDescent="0.2">
      <c r="A981" s="184"/>
      <c r="B981" s="180"/>
      <c r="C981" s="181"/>
      <c r="D981" s="161"/>
      <c r="E981" s="182"/>
      <c r="F981" s="183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6"/>
    </row>
    <row r="982" spans="1:34" s="153" customFormat="1" x14ac:dyDescent="0.2">
      <c r="A982" s="184"/>
      <c r="B982" s="180"/>
      <c r="C982" s="181"/>
      <c r="D982" s="161"/>
      <c r="E982" s="182"/>
      <c r="F982" s="183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6"/>
    </row>
    <row r="983" spans="1:34" s="153" customFormat="1" x14ac:dyDescent="0.2">
      <c r="A983" s="184"/>
      <c r="B983" s="180"/>
      <c r="C983" s="181"/>
      <c r="D983" s="161"/>
      <c r="E983" s="182"/>
      <c r="F983" s="183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6"/>
    </row>
    <row r="984" spans="1:34" s="153" customFormat="1" x14ac:dyDescent="0.2">
      <c r="A984" s="184"/>
      <c r="B984" s="180"/>
      <c r="C984" s="181"/>
      <c r="D984" s="161"/>
      <c r="E984" s="182"/>
      <c r="F984" s="183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6"/>
    </row>
    <row r="985" spans="1:34" s="153" customFormat="1" x14ac:dyDescent="0.2">
      <c r="A985" s="184"/>
      <c r="B985" s="180"/>
      <c r="C985" s="181"/>
      <c r="D985" s="161"/>
      <c r="E985" s="182"/>
      <c r="F985" s="183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6"/>
    </row>
    <row r="986" spans="1:34" s="153" customFormat="1" x14ac:dyDescent="0.2">
      <c r="A986" s="184"/>
      <c r="B986" s="180"/>
      <c r="C986" s="181"/>
      <c r="D986" s="161"/>
      <c r="E986" s="182"/>
      <c r="F986" s="183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6"/>
    </row>
    <row r="987" spans="1:34" s="153" customFormat="1" x14ac:dyDescent="0.2">
      <c r="A987" s="184"/>
      <c r="B987" s="180"/>
      <c r="C987" s="181"/>
      <c r="D987" s="161"/>
      <c r="E987" s="182"/>
      <c r="F987" s="183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6"/>
    </row>
    <row r="988" spans="1:34" s="153" customFormat="1" x14ac:dyDescent="0.2">
      <c r="A988" s="184"/>
      <c r="B988" s="180"/>
      <c r="C988" s="181"/>
      <c r="D988" s="161"/>
      <c r="E988" s="182"/>
      <c r="F988" s="183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6"/>
    </row>
    <row r="989" spans="1:34" s="153" customFormat="1" x14ac:dyDescent="0.2">
      <c r="A989" s="184"/>
      <c r="B989" s="180"/>
      <c r="C989" s="181"/>
      <c r="D989" s="161"/>
      <c r="E989" s="182"/>
      <c r="F989" s="183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6"/>
    </row>
    <row r="990" spans="1:34" s="153" customFormat="1" x14ac:dyDescent="0.2">
      <c r="A990" s="184"/>
      <c r="B990" s="180"/>
      <c r="C990" s="181"/>
      <c r="D990" s="161"/>
      <c r="E990" s="182"/>
      <c r="F990" s="183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6"/>
    </row>
    <row r="991" spans="1:34" s="153" customFormat="1" x14ac:dyDescent="0.2">
      <c r="A991" s="184"/>
      <c r="B991" s="180"/>
      <c r="C991" s="181"/>
      <c r="D991" s="161"/>
      <c r="E991" s="182"/>
      <c r="F991" s="183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6"/>
    </row>
    <row r="992" spans="1:34" s="153" customFormat="1" x14ac:dyDescent="0.2">
      <c r="A992" s="184"/>
      <c r="B992" s="180"/>
      <c r="C992" s="181"/>
      <c r="D992" s="161"/>
      <c r="E992" s="182"/>
      <c r="F992" s="183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6"/>
    </row>
    <row r="993" spans="1:34" s="153" customFormat="1" x14ac:dyDescent="0.2">
      <c r="A993" s="184"/>
      <c r="B993" s="180"/>
      <c r="C993" s="181"/>
      <c r="D993" s="161"/>
      <c r="E993" s="182"/>
      <c r="F993" s="183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6"/>
    </row>
    <row r="994" spans="1:34" s="153" customFormat="1" x14ac:dyDescent="0.2">
      <c r="A994" s="184"/>
      <c r="B994" s="180"/>
      <c r="C994" s="181"/>
      <c r="D994" s="161"/>
      <c r="E994" s="182"/>
      <c r="F994" s="183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6"/>
    </row>
    <row r="995" spans="1:34" s="153" customFormat="1" x14ac:dyDescent="0.2">
      <c r="A995" s="184"/>
      <c r="B995" s="180"/>
      <c r="C995" s="181"/>
      <c r="D995" s="161"/>
      <c r="E995" s="182"/>
      <c r="F995" s="183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6"/>
    </row>
    <row r="996" spans="1:34" s="153" customFormat="1" x14ac:dyDescent="0.2">
      <c r="A996" s="184"/>
      <c r="B996" s="180"/>
      <c r="C996" s="181"/>
      <c r="D996" s="161"/>
      <c r="E996" s="182"/>
      <c r="F996" s="183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6"/>
    </row>
    <row r="997" spans="1:34" s="153" customFormat="1" x14ac:dyDescent="0.2">
      <c r="A997" s="184"/>
      <c r="B997" s="180"/>
      <c r="C997" s="181"/>
      <c r="D997" s="161"/>
      <c r="E997" s="182"/>
      <c r="F997" s="183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6"/>
    </row>
    <row r="998" spans="1:34" s="153" customFormat="1" x14ac:dyDescent="0.2">
      <c r="A998" s="184"/>
      <c r="B998" s="180"/>
      <c r="C998" s="181"/>
      <c r="D998" s="161"/>
      <c r="E998" s="182"/>
      <c r="F998" s="183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6"/>
    </row>
    <row r="999" spans="1:34" s="153" customFormat="1" x14ac:dyDescent="0.2">
      <c r="A999" s="184"/>
      <c r="B999" s="180"/>
      <c r="C999" s="181"/>
      <c r="D999" s="161"/>
      <c r="E999" s="182"/>
      <c r="F999" s="183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6"/>
    </row>
    <row r="1000" spans="1:34" s="153" customFormat="1" x14ac:dyDescent="0.2">
      <c r="A1000" s="184"/>
      <c r="B1000" s="180"/>
      <c r="C1000" s="181"/>
      <c r="D1000" s="161"/>
      <c r="E1000" s="182"/>
      <c r="F1000" s="183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6"/>
    </row>
    <row r="1001" spans="1:34" s="153" customFormat="1" x14ac:dyDescent="0.2">
      <c r="A1001" s="184"/>
      <c r="B1001" s="180"/>
      <c r="C1001" s="181"/>
      <c r="D1001" s="161"/>
      <c r="E1001" s="182"/>
      <c r="F1001" s="183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6"/>
    </row>
    <row r="1002" spans="1:34" s="153" customFormat="1" x14ac:dyDescent="0.2">
      <c r="A1002" s="184"/>
      <c r="B1002" s="180"/>
      <c r="C1002" s="181"/>
      <c r="D1002" s="161"/>
      <c r="E1002" s="182"/>
      <c r="F1002" s="183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6"/>
    </row>
    <row r="1003" spans="1:34" s="153" customFormat="1" x14ac:dyDescent="0.2">
      <c r="A1003" s="184"/>
      <c r="B1003" s="180"/>
      <c r="C1003" s="181"/>
      <c r="D1003" s="161"/>
      <c r="E1003" s="182"/>
      <c r="F1003" s="183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6"/>
    </row>
    <row r="1004" spans="1:34" s="153" customFormat="1" x14ac:dyDescent="0.2">
      <c r="A1004" s="184"/>
      <c r="B1004" s="180"/>
      <c r="C1004" s="181"/>
      <c r="D1004" s="161"/>
      <c r="E1004" s="182"/>
      <c r="F1004" s="183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6"/>
    </row>
    <row r="1005" spans="1:34" s="153" customFormat="1" x14ac:dyDescent="0.2">
      <c r="A1005" s="184"/>
      <c r="B1005" s="180"/>
      <c r="C1005" s="181"/>
      <c r="D1005" s="161"/>
      <c r="E1005" s="182"/>
      <c r="F1005" s="183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6"/>
    </row>
    <row r="1006" spans="1:34" s="153" customFormat="1" x14ac:dyDescent="0.2">
      <c r="A1006" s="184"/>
      <c r="B1006" s="180"/>
      <c r="C1006" s="181"/>
      <c r="D1006" s="161"/>
      <c r="E1006" s="182"/>
      <c r="F1006" s="183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6"/>
    </row>
    <row r="1007" spans="1:34" s="153" customFormat="1" x14ac:dyDescent="0.2">
      <c r="A1007" s="184"/>
      <c r="B1007" s="180"/>
      <c r="C1007" s="181"/>
      <c r="D1007" s="161"/>
      <c r="E1007" s="182"/>
      <c r="F1007" s="183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6"/>
    </row>
    <row r="1008" spans="1:34" s="153" customFormat="1" x14ac:dyDescent="0.2">
      <c r="A1008" s="184"/>
      <c r="B1008" s="180"/>
      <c r="C1008" s="181"/>
      <c r="D1008" s="161"/>
      <c r="E1008" s="182"/>
      <c r="F1008" s="183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6"/>
    </row>
    <row r="1009" spans="1:34" s="153" customFormat="1" x14ac:dyDescent="0.2">
      <c r="A1009" s="184"/>
      <c r="B1009" s="180"/>
      <c r="C1009" s="181"/>
      <c r="D1009" s="161"/>
      <c r="E1009" s="182"/>
      <c r="F1009" s="183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6"/>
    </row>
    <row r="1010" spans="1:34" s="153" customFormat="1" x14ac:dyDescent="0.2">
      <c r="A1010" s="184"/>
      <c r="B1010" s="180"/>
      <c r="C1010" s="181"/>
      <c r="D1010" s="161"/>
      <c r="E1010" s="182"/>
      <c r="F1010" s="183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6"/>
    </row>
    <row r="1011" spans="1:34" s="153" customFormat="1" x14ac:dyDescent="0.2">
      <c r="A1011" s="184"/>
      <c r="B1011" s="180"/>
      <c r="C1011" s="181"/>
      <c r="D1011" s="161"/>
      <c r="E1011" s="182"/>
      <c r="F1011" s="183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6"/>
    </row>
    <row r="1012" spans="1:34" s="153" customFormat="1" x14ac:dyDescent="0.2">
      <c r="A1012" s="184"/>
      <c r="B1012" s="180"/>
      <c r="C1012" s="181"/>
      <c r="D1012" s="161"/>
      <c r="E1012" s="182"/>
      <c r="F1012" s="183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6"/>
    </row>
    <row r="1013" spans="1:34" s="153" customFormat="1" x14ac:dyDescent="0.2">
      <c r="A1013" s="184"/>
      <c r="B1013" s="180"/>
      <c r="C1013" s="181"/>
      <c r="D1013" s="161"/>
      <c r="E1013" s="182"/>
      <c r="F1013" s="183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6"/>
    </row>
    <row r="1014" spans="1:34" s="153" customFormat="1" x14ac:dyDescent="0.2">
      <c r="A1014" s="184"/>
      <c r="B1014" s="180"/>
      <c r="C1014" s="181"/>
      <c r="D1014" s="161"/>
      <c r="E1014" s="182"/>
      <c r="F1014" s="183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6"/>
    </row>
    <row r="1015" spans="1:34" s="153" customFormat="1" x14ac:dyDescent="0.2">
      <c r="A1015" s="184"/>
      <c r="B1015" s="180"/>
      <c r="C1015" s="181"/>
      <c r="D1015" s="161"/>
      <c r="E1015" s="182"/>
      <c r="F1015" s="183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6"/>
    </row>
    <row r="1016" spans="1:34" s="153" customFormat="1" x14ac:dyDescent="0.2">
      <c r="A1016" s="184"/>
      <c r="B1016" s="180"/>
      <c r="C1016" s="181"/>
      <c r="D1016" s="161"/>
      <c r="E1016" s="182"/>
      <c r="F1016" s="183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6"/>
    </row>
    <row r="1017" spans="1:34" s="153" customFormat="1" x14ac:dyDescent="0.2">
      <c r="A1017" s="184"/>
      <c r="B1017" s="180"/>
      <c r="C1017" s="181"/>
      <c r="D1017" s="161"/>
      <c r="E1017" s="182"/>
      <c r="F1017" s="183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6"/>
    </row>
    <row r="1018" spans="1:34" s="153" customFormat="1" x14ac:dyDescent="0.2">
      <c r="A1018" s="184"/>
      <c r="B1018" s="180"/>
      <c r="C1018" s="181"/>
      <c r="D1018" s="161"/>
      <c r="E1018" s="182"/>
      <c r="F1018" s="183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6"/>
    </row>
    <row r="1019" spans="1:34" s="153" customFormat="1" x14ac:dyDescent="0.2">
      <c r="A1019" s="184"/>
      <c r="B1019" s="180"/>
      <c r="C1019" s="181"/>
      <c r="D1019" s="161"/>
      <c r="E1019" s="182"/>
      <c r="F1019" s="183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6"/>
    </row>
    <row r="1020" spans="1:34" s="153" customFormat="1" x14ac:dyDescent="0.2">
      <c r="A1020" s="184"/>
      <c r="B1020" s="180"/>
      <c r="C1020" s="181"/>
      <c r="D1020" s="161"/>
      <c r="E1020" s="182"/>
      <c r="F1020" s="183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6"/>
    </row>
    <row r="1021" spans="1:34" s="153" customFormat="1" x14ac:dyDescent="0.2">
      <c r="A1021" s="184"/>
      <c r="B1021" s="180"/>
      <c r="C1021" s="181"/>
      <c r="D1021" s="161"/>
      <c r="E1021" s="182"/>
      <c r="F1021" s="183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6"/>
    </row>
    <row r="1022" spans="1:34" s="153" customFormat="1" x14ac:dyDescent="0.2">
      <c r="A1022" s="184"/>
      <c r="B1022" s="180"/>
      <c r="C1022" s="181"/>
      <c r="D1022" s="161"/>
      <c r="E1022" s="182"/>
      <c r="F1022" s="183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6"/>
    </row>
    <row r="1023" spans="1:34" s="153" customFormat="1" x14ac:dyDescent="0.2">
      <c r="A1023" s="184"/>
      <c r="B1023" s="180"/>
      <c r="C1023" s="181"/>
      <c r="D1023" s="161"/>
      <c r="E1023" s="182"/>
      <c r="F1023" s="183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6"/>
    </row>
    <row r="1024" spans="1:34" s="153" customFormat="1" x14ac:dyDescent="0.2">
      <c r="A1024" s="184"/>
      <c r="B1024" s="180"/>
      <c r="C1024" s="181"/>
      <c r="D1024" s="161"/>
      <c r="E1024" s="182"/>
      <c r="F1024" s="183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6"/>
    </row>
    <row r="1025" spans="1:34" s="153" customFormat="1" x14ac:dyDescent="0.2">
      <c r="A1025" s="184"/>
      <c r="B1025" s="180"/>
      <c r="C1025" s="181"/>
      <c r="D1025" s="161"/>
      <c r="E1025" s="182"/>
      <c r="F1025" s="183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6"/>
    </row>
    <row r="1026" spans="1:34" s="153" customFormat="1" x14ac:dyDescent="0.2">
      <c r="A1026" s="184"/>
      <c r="B1026" s="180"/>
      <c r="C1026" s="181"/>
      <c r="D1026" s="161"/>
      <c r="E1026" s="182"/>
      <c r="F1026" s="183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6"/>
    </row>
    <row r="1027" spans="1:34" s="153" customFormat="1" x14ac:dyDescent="0.2">
      <c r="A1027" s="184"/>
      <c r="B1027" s="180"/>
      <c r="C1027" s="181"/>
      <c r="D1027" s="161"/>
      <c r="E1027" s="182"/>
      <c r="F1027" s="183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6"/>
    </row>
    <row r="1028" spans="1:34" s="153" customFormat="1" x14ac:dyDescent="0.2">
      <c r="A1028" s="184"/>
      <c r="B1028" s="180"/>
      <c r="C1028" s="181"/>
      <c r="D1028" s="161"/>
      <c r="E1028" s="182"/>
      <c r="F1028" s="183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6"/>
    </row>
    <row r="1029" spans="1:34" s="153" customFormat="1" x14ac:dyDescent="0.2">
      <c r="A1029" s="184"/>
      <c r="B1029" s="180"/>
      <c r="C1029" s="181"/>
      <c r="D1029" s="161"/>
      <c r="E1029" s="182"/>
      <c r="F1029" s="183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6"/>
    </row>
    <row r="1030" spans="1:34" s="153" customFormat="1" x14ac:dyDescent="0.2">
      <c r="A1030" s="184"/>
      <c r="B1030" s="180"/>
      <c r="C1030" s="181"/>
      <c r="D1030" s="161"/>
      <c r="E1030" s="182"/>
      <c r="F1030" s="183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6"/>
    </row>
    <row r="1031" spans="1:34" s="153" customFormat="1" x14ac:dyDescent="0.2">
      <c r="A1031" s="184"/>
      <c r="B1031" s="180"/>
      <c r="C1031" s="181"/>
      <c r="D1031" s="161"/>
      <c r="E1031" s="182"/>
      <c r="F1031" s="183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6"/>
    </row>
    <row r="1032" spans="1:34" s="153" customFormat="1" x14ac:dyDescent="0.2">
      <c r="A1032" s="184"/>
      <c r="B1032" s="180"/>
      <c r="C1032" s="181"/>
      <c r="D1032" s="161"/>
      <c r="E1032" s="182"/>
      <c r="F1032" s="183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6"/>
    </row>
    <row r="1033" spans="1:34" s="153" customFormat="1" x14ac:dyDescent="0.2">
      <c r="A1033" s="184"/>
      <c r="B1033" s="180"/>
      <c r="C1033" s="181"/>
      <c r="D1033" s="161"/>
      <c r="E1033" s="182"/>
      <c r="F1033" s="183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6"/>
    </row>
    <row r="1034" spans="1:34" s="153" customFormat="1" x14ac:dyDescent="0.2">
      <c r="A1034" s="184"/>
      <c r="B1034" s="180"/>
      <c r="C1034" s="181"/>
      <c r="D1034" s="161"/>
      <c r="E1034" s="182"/>
      <c r="F1034" s="183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6"/>
    </row>
    <row r="1035" spans="1:34" s="153" customFormat="1" x14ac:dyDescent="0.2">
      <c r="A1035" s="184"/>
      <c r="B1035" s="180"/>
      <c r="C1035" s="181"/>
      <c r="D1035" s="161"/>
      <c r="E1035" s="182"/>
      <c r="F1035" s="183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6"/>
    </row>
    <row r="1036" spans="1:34" s="153" customFormat="1" x14ac:dyDescent="0.2">
      <c r="A1036" s="184"/>
      <c r="B1036" s="180"/>
      <c r="C1036" s="181"/>
      <c r="D1036" s="161"/>
      <c r="E1036" s="182"/>
      <c r="F1036" s="183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6"/>
    </row>
    <row r="1037" spans="1:34" s="153" customFormat="1" x14ac:dyDescent="0.2">
      <c r="A1037" s="184"/>
      <c r="B1037" s="180"/>
      <c r="C1037" s="181"/>
      <c r="D1037" s="161"/>
      <c r="E1037" s="182"/>
      <c r="F1037" s="183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6"/>
    </row>
    <row r="1038" spans="1:34" s="153" customFormat="1" x14ac:dyDescent="0.2">
      <c r="A1038" s="184"/>
      <c r="B1038" s="180"/>
      <c r="C1038" s="181"/>
      <c r="D1038" s="161"/>
      <c r="E1038" s="182"/>
      <c r="F1038" s="183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6"/>
    </row>
    <row r="1039" spans="1:34" s="153" customFormat="1" x14ac:dyDescent="0.2">
      <c r="A1039" s="184"/>
      <c r="B1039" s="180"/>
      <c r="C1039" s="181"/>
      <c r="D1039" s="161"/>
      <c r="E1039" s="182"/>
      <c r="F1039" s="183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6"/>
    </row>
    <row r="1040" spans="1:34" s="153" customFormat="1" x14ac:dyDescent="0.2">
      <c r="A1040" s="184"/>
      <c r="B1040" s="180"/>
      <c r="C1040" s="181"/>
      <c r="D1040" s="161"/>
      <c r="E1040" s="182"/>
      <c r="F1040" s="183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6"/>
    </row>
    <row r="1041" spans="1:34" s="153" customFormat="1" x14ac:dyDescent="0.2">
      <c r="A1041" s="184"/>
      <c r="B1041" s="180"/>
      <c r="C1041" s="181"/>
      <c r="D1041" s="161"/>
      <c r="E1041" s="182"/>
      <c r="F1041" s="183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6"/>
    </row>
    <row r="1042" spans="1:34" s="153" customFormat="1" x14ac:dyDescent="0.2">
      <c r="A1042" s="184"/>
      <c r="B1042" s="180"/>
      <c r="C1042" s="181"/>
      <c r="D1042" s="161"/>
      <c r="E1042" s="182"/>
      <c r="F1042" s="183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6"/>
    </row>
    <row r="1043" spans="1:34" s="153" customFormat="1" x14ac:dyDescent="0.2">
      <c r="A1043" s="184"/>
      <c r="B1043" s="180"/>
      <c r="C1043" s="181"/>
      <c r="D1043" s="161"/>
      <c r="E1043" s="182"/>
      <c r="F1043" s="183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6"/>
    </row>
    <row r="1044" spans="1:34" s="153" customFormat="1" x14ac:dyDescent="0.2">
      <c r="A1044" s="184"/>
      <c r="B1044" s="180"/>
      <c r="C1044" s="181"/>
      <c r="D1044" s="161"/>
      <c r="E1044" s="182"/>
      <c r="F1044" s="183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6"/>
    </row>
    <row r="1045" spans="1:34" s="153" customFormat="1" x14ac:dyDescent="0.2">
      <c r="A1045" s="184"/>
      <c r="B1045" s="180"/>
      <c r="C1045" s="181"/>
      <c r="D1045" s="161"/>
      <c r="E1045" s="182"/>
      <c r="F1045" s="183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6"/>
    </row>
    <row r="1046" spans="1:34" s="153" customFormat="1" x14ac:dyDescent="0.2">
      <c r="A1046" s="184"/>
      <c r="B1046" s="180"/>
      <c r="C1046" s="181"/>
      <c r="D1046" s="161"/>
      <c r="E1046" s="182"/>
      <c r="F1046" s="183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6"/>
    </row>
    <row r="1047" spans="1:34" s="153" customFormat="1" x14ac:dyDescent="0.2">
      <c r="A1047" s="184"/>
      <c r="B1047" s="180"/>
      <c r="C1047" s="181"/>
      <c r="D1047" s="161"/>
      <c r="E1047" s="182"/>
      <c r="F1047" s="183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6"/>
    </row>
    <row r="1048" spans="1:34" s="153" customFormat="1" x14ac:dyDescent="0.2">
      <c r="A1048" s="184"/>
      <c r="B1048" s="180"/>
      <c r="C1048" s="181"/>
      <c r="D1048" s="161"/>
      <c r="E1048" s="182"/>
      <c r="F1048" s="183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6"/>
    </row>
    <row r="1049" spans="1:34" s="153" customFormat="1" x14ac:dyDescent="0.2">
      <c r="A1049" s="184"/>
      <c r="B1049" s="180"/>
      <c r="C1049" s="181"/>
      <c r="D1049" s="161"/>
      <c r="E1049" s="182"/>
      <c r="F1049" s="183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6"/>
    </row>
    <row r="1050" spans="1:34" s="153" customFormat="1" x14ac:dyDescent="0.2">
      <c r="A1050" s="184"/>
      <c r="B1050" s="180"/>
      <c r="C1050" s="181"/>
      <c r="D1050" s="161"/>
      <c r="E1050" s="182"/>
      <c r="F1050" s="183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6"/>
    </row>
    <row r="1051" spans="1:34" s="153" customFormat="1" x14ac:dyDescent="0.2">
      <c r="A1051" s="184"/>
      <c r="B1051" s="180"/>
      <c r="C1051" s="181"/>
      <c r="D1051" s="161"/>
      <c r="E1051" s="182"/>
      <c r="F1051" s="183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6"/>
    </row>
    <row r="1052" spans="1:34" s="153" customFormat="1" x14ac:dyDescent="0.2">
      <c r="A1052" s="184"/>
      <c r="B1052" s="180"/>
      <c r="C1052" s="181"/>
      <c r="D1052" s="161"/>
      <c r="E1052" s="182"/>
      <c r="F1052" s="183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6"/>
    </row>
    <row r="1053" spans="1:34" s="153" customFormat="1" x14ac:dyDescent="0.2">
      <c r="A1053" s="184"/>
      <c r="B1053" s="180"/>
      <c r="C1053" s="181"/>
      <c r="D1053" s="161"/>
      <c r="E1053" s="182"/>
      <c r="F1053" s="183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6"/>
    </row>
    <row r="1054" spans="1:34" s="153" customFormat="1" x14ac:dyDescent="0.2">
      <c r="A1054" s="184"/>
      <c r="B1054" s="180"/>
      <c r="C1054" s="181"/>
      <c r="D1054" s="161"/>
      <c r="E1054" s="182"/>
      <c r="F1054" s="183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6"/>
    </row>
    <row r="1055" spans="1:34" s="153" customFormat="1" x14ac:dyDescent="0.2">
      <c r="A1055" s="184"/>
      <c r="B1055" s="180"/>
      <c r="C1055" s="181"/>
      <c r="D1055" s="161"/>
      <c r="E1055" s="182"/>
      <c r="F1055" s="183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6"/>
    </row>
    <row r="1056" spans="1:34" s="153" customFormat="1" x14ac:dyDescent="0.2">
      <c r="A1056" s="184"/>
      <c r="B1056" s="180"/>
      <c r="C1056" s="181"/>
      <c r="D1056" s="161"/>
      <c r="E1056" s="182"/>
      <c r="F1056" s="183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6"/>
    </row>
    <row r="1057" spans="1:34" s="153" customFormat="1" x14ac:dyDescent="0.2">
      <c r="A1057" s="184"/>
      <c r="B1057" s="180"/>
      <c r="C1057" s="181"/>
      <c r="D1057" s="161"/>
      <c r="E1057" s="182"/>
      <c r="F1057" s="183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6"/>
    </row>
    <row r="1058" spans="1:34" s="153" customFormat="1" x14ac:dyDescent="0.2">
      <c r="A1058" s="184"/>
      <c r="B1058" s="180"/>
      <c r="C1058" s="181"/>
      <c r="D1058" s="161"/>
      <c r="E1058" s="182"/>
      <c r="F1058" s="183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6"/>
    </row>
    <row r="1059" spans="1:34" s="153" customFormat="1" x14ac:dyDescent="0.2">
      <c r="A1059" s="184"/>
      <c r="B1059" s="180"/>
      <c r="C1059" s="181"/>
      <c r="D1059" s="161"/>
      <c r="E1059" s="182"/>
      <c r="F1059" s="183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6"/>
    </row>
    <row r="1060" spans="1:34" s="153" customFormat="1" x14ac:dyDescent="0.2">
      <c r="A1060" s="184"/>
      <c r="B1060" s="180"/>
      <c r="C1060" s="181"/>
      <c r="D1060" s="161"/>
      <c r="E1060" s="182"/>
      <c r="F1060" s="183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6"/>
    </row>
    <row r="1061" spans="1:34" s="153" customFormat="1" x14ac:dyDescent="0.2">
      <c r="A1061" s="184"/>
      <c r="B1061" s="180"/>
      <c r="C1061" s="181"/>
      <c r="D1061" s="161"/>
      <c r="E1061" s="182"/>
      <c r="F1061" s="183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6"/>
    </row>
    <row r="1062" spans="1:34" s="153" customFormat="1" x14ac:dyDescent="0.2">
      <c r="A1062" s="184"/>
      <c r="B1062" s="180"/>
      <c r="C1062" s="181"/>
      <c r="D1062" s="161"/>
      <c r="E1062" s="182"/>
      <c r="F1062" s="183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6"/>
    </row>
    <row r="1063" spans="1:34" s="153" customFormat="1" x14ac:dyDescent="0.2">
      <c r="A1063" s="184"/>
      <c r="B1063" s="180"/>
      <c r="C1063" s="181"/>
      <c r="D1063" s="161"/>
      <c r="E1063" s="182"/>
      <c r="F1063" s="183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6"/>
    </row>
    <row r="1064" spans="1:34" s="153" customFormat="1" x14ac:dyDescent="0.2">
      <c r="A1064" s="184"/>
      <c r="B1064" s="180"/>
      <c r="C1064" s="181"/>
      <c r="D1064" s="161"/>
      <c r="E1064" s="182"/>
      <c r="F1064" s="183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6"/>
    </row>
    <row r="1065" spans="1:34" s="153" customFormat="1" x14ac:dyDescent="0.2">
      <c r="A1065" s="184"/>
      <c r="B1065" s="180"/>
      <c r="C1065" s="181"/>
      <c r="D1065" s="161"/>
      <c r="E1065" s="182"/>
      <c r="F1065" s="183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6"/>
    </row>
    <row r="1066" spans="1:34" s="153" customFormat="1" x14ac:dyDescent="0.2">
      <c r="A1066" s="184"/>
      <c r="B1066" s="180"/>
      <c r="C1066" s="181"/>
      <c r="D1066" s="161"/>
      <c r="E1066" s="182"/>
      <c r="F1066" s="183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6"/>
    </row>
    <row r="1067" spans="1:34" s="153" customFormat="1" x14ac:dyDescent="0.2">
      <c r="A1067" s="184"/>
      <c r="B1067" s="180"/>
      <c r="C1067" s="181"/>
      <c r="D1067" s="161"/>
      <c r="E1067" s="182"/>
      <c r="F1067" s="183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6"/>
    </row>
    <row r="1068" spans="1:34" s="153" customFormat="1" x14ac:dyDescent="0.2">
      <c r="A1068" s="184"/>
      <c r="B1068" s="180"/>
      <c r="C1068" s="181"/>
      <c r="D1068" s="161"/>
      <c r="E1068" s="182"/>
      <c r="F1068" s="183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6"/>
    </row>
    <row r="1069" spans="1:34" s="153" customFormat="1" x14ac:dyDescent="0.2">
      <c r="A1069" s="184"/>
      <c r="B1069" s="180"/>
      <c r="C1069" s="181"/>
      <c r="D1069" s="161"/>
      <c r="E1069" s="182"/>
      <c r="F1069" s="183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6"/>
    </row>
    <row r="1070" spans="1:34" s="153" customFormat="1" x14ac:dyDescent="0.2">
      <c r="A1070" s="184"/>
      <c r="B1070" s="180"/>
      <c r="C1070" s="181"/>
      <c r="D1070" s="161"/>
      <c r="E1070" s="182"/>
      <c r="F1070" s="183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6"/>
    </row>
    <row r="1071" spans="1:34" s="153" customFormat="1" x14ac:dyDescent="0.2">
      <c r="A1071" s="184"/>
      <c r="B1071" s="180"/>
      <c r="C1071" s="181"/>
      <c r="D1071" s="161"/>
      <c r="E1071" s="182"/>
      <c r="F1071" s="183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6"/>
    </row>
    <row r="1072" spans="1:34" s="153" customFormat="1" x14ac:dyDescent="0.2">
      <c r="A1072" s="184"/>
      <c r="B1072" s="180"/>
      <c r="C1072" s="181"/>
      <c r="D1072" s="161"/>
      <c r="E1072" s="182"/>
      <c r="F1072" s="183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6"/>
    </row>
    <row r="1073" spans="1:34" s="153" customFormat="1" x14ac:dyDescent="0.2">
      <c r="A1073" s="184"/>
      <c r="B1073" s="180"/>
      <c r="C1073" s="181"/>
      <c r="D1073" s="161"/>
      <c r="E1073" s="182"/>
      <c r="F1073" s="183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6"/>
    </row>
    <row r="1074" spans="1:34" s="153" customFormat="1" x14ac:dyDescent="0.2">
      <c r="A1074" s="184"/>
      <c r="B1074" s="180"/>
      <c r="C1074" s="181"/>
      <c r="D1074" s="161"/>
      <c r="E1074" s="182"/>
      <c r="F1074" s="183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6"/>
    </row>
    <row r="1075" spans="1:34" s="153" customFormat="1" x14ac:dyDescent="0.2">
      <c r="A1075" s="184"/>
      <c r="B1075" s="180"/>
      <c r="C1075" s="181"/>
      <c r="D1075" s="161"/>
      <c r="E1075" s="182"/>
      <c r="F1075" s="183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6"/>
    </row>
    <row r="1076" spans="1:34" s="153" customFormat="1" x14ac:dyDescent="0.2">
      <c r="A1076" s="184"/>
      <c r="B1076" s="180"/>
      <c r="C1076" s="181"/>
      <c r="D1076" s="161"/>
      <c r="E1076" s="182"/>
      <c r="F1076" s="183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6"/>
    </row>
    <row r="1077" spans="1:34" s="153" customFormat="1" x14ac:dyDescent="0.2">
      <c r="A1077" s="184"/>
      <c r="B1077" s="180"/>
      <c r="C1077" s="181"/>
      <c r="D1077" s="161"/>
      <c r="E1077" s="182"/>
      <c r="F1077" s="183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6"/>
    </row>
    <row r="1078" spans="1:34" s="153" customFormat="1" x14ac:dyDescent="0.2">
      <c r="A1078" s="184"/>
      <c r="B1078" s="180"/>
      <c r="C1078" s="181"/>
      <c r="D1078" s="161"/>
      <c r="E1078" s="182"/>
      <c r="F1078" s="183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6"/>
    </row>
    <row r="1079" spans="1:34" s="153" customFormat="1" x14ac:dyDescent="0.2">
      <c r="A1079" s="184"/>
      <c r="B1079" s="180"/>
      <c r="C1079" s="181"/>
      <c r="D1079" s="161"/>
      <c r="E1079" s="182"/>
      <c r="F1079" s="183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6"/>
    </row>
    <row r="1080" spans="1:34" s="153" customFormat="1" x14ac:dyDescent="0.2">
      <c r="A1080" s="184"/>
      <c r="B1080" s="180"/>
      <c r="C1080" s="181"/>
      <c r="D1080" s="161"/>
      <c r="E1080" s="182"/>
      <c r="F1080" s="183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6"/>
    </row>
    <row r="1081" spans="1:34" s="153" customFormat="1" x14ac:dyDescent="0.2">
      <c r="A1081" s="184"/>
      <c r="B1081" s="180"/>
      <c r="C1081" s="181"/>
      <c r="D1081" s="161"/>
      <c r="E1081" s="182"/>
      <c r="F1081" s="183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6"/>
    </row>
    <row r="1082" spans="1:34" s="153" customFormat="1" x14ac:dyDescent="0.2">
      <c r="A1082" s="184"/>
      <c r="B1082" s="180"/>
      <c r="C1082" s="181"/>
      <c r="D1082" s="161"/>
      <c r="E1082" s="182"/>
      <c r="F1082" s="183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6"/>
    </row>
    <row r="1083" spans="1:34" s="153" customFormat="1" x14ac:dyDescent="0.2">
      <c r="A1083" s="184"/>
      <c r="B1083" s="180"/>
      <c r="C1083" s="181"/>
      <c r="D1083" s="161"/>
      <c r="E1083" s="182"/>
      <c r="F1083" s="183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6"/>
    </row>
    <row r="1084" spans="1:34" s="153" customFormat="1" x14ac:dyDescent="0.2">
      <c r="A1084" s="184"/>
      <c r="B1084" s="180"/>
      <c r="C1084" s="181"/>
      <c r="D1084" s="161"/>
      <c r="E1084" s="182"/>
      <c r="F1084" s="183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6"/>
    </row>
    <row r="1085" spans="1:34" s="153" customFormat="1" x14ac:dyDescent="0.2">
      <c r="A1085" s="184"/>
      <c r="B1085" s="180"/>
      <c r="C1085" s="181"/>
      <c r="D1085" s="161"/>
      <c r="E1085" s="182"/>
      <c r="F1085" s="183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6"/>
    </row>
    <row r="1086" spans="1:34" s="153" customFormat="1" x14ac:dyDescent="0.2">
      <c r="A1086" s="184"/>
      <c r="B1086" s="180"/>
      <c r="C1086" s="181"/>
      <c r="D1086" s="161"/>
      <c r="E1086" s="182"/>
      <c r="F1086" s="183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6"/>
    </row>
    <row r="1087" spans="1:34" s="153" customFormat="1" x14ac:dyDescent="0.2">
      <c r="A1087" s="184"/>
      <c r="B1087" s="180"/>
      <c r="C1087" s="181"/>
      <c r="D1087" s="161"/>
      <c r="E1087" s="182"/>
      <c r="F1087" s="183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6"/>
    </row>
    <row r="1088" spans="1:34" s="153" customFormat="1" x14ac:dyDescent="0.2">
      <c r="A1088" s="184"/>
      <c r="B1088" s="180"/>
      <c r="C1088" s="181"/>
      <c r="D1088" s="161"/>
      <c r="E1088" s="182"/>
      <c r="F1088" s="183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6"/>
    </row>
    <row r="1089" spans="1:34" s="153" customFormat="1" x14ac:dyDescent="0.2">
      <c r="A1089" s="184"/>
      <c r="B1089" s="180"/>
      <c r="C1089" s="181"/>
      <c r="D1089" s="161"/>
      <c r="E1089" s="182"/>
      <c r="F1089" s="183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6"/>
    </row>
    <row r="1090" spans="1:34" s="153" customFormat="1" x14ac:dyDescent="0.2">
      <c r="A1090" s="184"/>
      <c r="B1090" s="180"/>
      <c r="C1090" s="181"/>
      <c r="D1090" s="161"/>
      <c r="E1090" s="182"/>
      <c r="F1090" s="183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6"/>
    </row>
    <row r="1091" spans="1:34" s="153" customFormat="1" x14ac:dyDescent="0.2">
      <c r="A1091" s="184"/>
      <c r="B1091" s="180"/>
      <c r="C1091" s="181"/>
      <c r="D1091" s="161"/>
      <c r="E1091" s="182"/>
      <c r="F1091" s="183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6"/>
    </row>
    <row r="1092" spans="1:34" s="153" customFormat="1" x14ac:dyDescent="0.2">
      <c r="A1092" s="184"/>
      <c r="B1092" s="180"/>
      <c r="C1092" s="181"/>
      <c r="D1092" s="161"/>
      <c r="E1092" s="182"/>
      <c r="F1092" s="183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6"/>
    </row>
    <row r="1093" spans="1:34" s="153" customFormat="1" x14ac:dyDescent="0.2">
      <c r="A1093" s="184"/>
      <c r="B1093" s="180"/>
      <c r="C1093" s="181"/>
      <c r="D1093" s="161"/>
      <c r="E1093" s="182"/>
      <c r="F1093" s="183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6"/>
    </row>
    <row r="1094" spans="1:34" s="153" customFormat="1" x14ac:dyDescent="0.2">
      <c r="A1094" s="184"/>
      <c r="B1094" s="180"/>
      <c r="C1094" s="181"/>
      <c r="D1094" s="161"/>
      <c r="E1094" s="182"/>
      <c r="F1094" s="183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6"/>
    </row>
    <row r="1095" spans="1:34" s="153" customFormat="1" x14ac:dyDescent="0.2">
      <c r="A1095" s="184"/>
      <c r="B1095" s="180"/>
      <c r="C1095" s="181"/>
      <c r="D1095" s="161"/>
      <c r="E1095" s="182"/>
      <c r="F1095" s="183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6"/>
    </row>
    <row r="1096" spans="1:34" s="153" customFormat="1" x14ac:dyDescent="0.2">
      <c r="A1096" s="184"/>
      <c r="B1096" s="180"/>
      <c r="C1096" s="181"/>
      <c r="D1096" s="161"/>
      <c r="E1096" s="182"/>
      <c r="F1096" s="183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6"/>
    </row>
    <row r="1097" spans="1:34" s="153" customFormat="1" x14ac:dyDescent="0.2">
      <c r="A1097" s="184"/>
      <c r="B1097" s="180"/>
      <c r="C1097" s="181"/>
      <c r="D1097" s="161"/>
      <c r="E1097" s="182"/>
      <c r="F1097" s="183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6"/>
    </row>
    <row r="1098" spans="1:34" s="153" customFormat="1" x14ac:dyDescent="0.2">
      <c r="A1098" s="184"/>
      <c r="B1098" s="180"/>
      <c r="C1098" s="181"/>
      <c r="D1098" s="161"/>
      <c r="E1098" s="182"/>
      <c r="F1098" s="183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6"/>
    </row>
    <row r="1099" spans="1:34" s="153" customFormat="1" x14ac:dyDescent="0.2">
      <c r="A1099" s="184"/>
      <c r="B1099" s="180"/>
      <c r="C1099" s="181"/>
      <c r="D1099" s="161"/>
      <c r="E1099" s="182"/>
      <c r="F1099" s="183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6"/>
    </row>
    <row r="1100" spans="1:34" s="153" customFormat="1" x14ac:dyDescent="0.2">
      <c r="A1100" s="184"/>
      <c r="B1100" s="180"/>
      <c r="C1100" s="181"/>
      <c r="D1100" s="161"/>
      <c r="E1100" s="182"/>
      <c r="F1100" s="183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6"/>
    </row>
    <row r="1101" spans="1:34" s="153" customFormat="1" x14ac:dyDescent="0.2">
      <c r="A1101" s="184"/>
      <c r="B1101" s="180"/>
      <c r="C1101" s="181"/>
      <c r="D1101" s="161"/>
      <c r="E1101" s="182"/>
      <c r="F1101" s="183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6"/>
    </row>
    <row r="1102" spans="1:34" s="153" customFormat="1" x14ac:dyDescent="0.2">
      <c r="A1102" s="184"/>
      <c r="B1102" s="180"/>
      <c r="C1102" s="181"/>
      <c r="D1102" s="161"/>
      <c r="E1102" s="182"/>
      <c r="F1102" s="183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6"/>
    </row>
    <row r="1103" spans="1:34" s="153" customFormat="1" x14ac:dyDescent="0.2">
      <c r="A1103" s="184"/>
      <c r="B1103" s="180"/>
      <c r="C1103" s="181"/>
      <c r="D1103" s="161"/>
      <c r="E1103" s="182"/>
      <c r="F1103" s="183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6"/>
    </row>
    <row r="1104" spans="1:34" s="153" customFormat="1" x14ac:dyDescent="0.2">
      <c r="A1104" s="184"/>
      <c r="B1104" s="180"/>
      <c r="C1104" s="181"/>
      <c r="D1104" s="161"/>
      <c r="E1104" s="182"/>
      <c r="F1104" s="183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6"/>
    </row>
    <row r="1105" spans="1:34" s="153" customFormat="1" x14ac:dyDescent="0.2">
      <c r="A1105" s="184"/>
      <c r="B1105" s="180"/>
      <c r="C1105" s="181"/>
      <c r="D1105" s="161"/>
      <c r="E1105" s="182"/>
      <c r="F1105" s="183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6"/>
    </row>
    <row r="1106" spans="1:34" s="153" customFormat="1" x14ac:dyDescent="0.2">
      <c r="A1106" s="184"/>
      <c r="B1106" s="180"/>
      <c r="C1106" s="181"/>
      <c r="D1106" s="161"/>
      <c r="E1106" s="182"/>
      <c r="F1106" s="183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6"/>
    </row>
    <row r="1107" spans="1:34" s="153" customFormat="1" x14ac:dyDescent="0.2">
      <c r="A1107" s="184"/>
      <c r="B1107" s="180"/>
      <c r="C1107" s="181"/>
      <c r="D1107" s="161"/>
      <c r="E1107" s="182"/>
      <c r="F1107" s="183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6"/>
    </row>
    <row r="1108" spans="1:34" s="153" customFormat="1" x14ac:dyDescent="0.2">
      <c r="A1108" s="184"/>
      <c r="B1108" s="180"/>
      <c r="C1108" s="181"/>
      <c r="D1108" s="161"/>
      <c r="E1108" s="182"/>
      <c r="F1108" s="183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6"/>
    </row>
    <row r="1109" spans="1:34" s="153" customFormat="1" x14ac:dyDescent="0.2">
      <c r="A1109" s="184"/>
      <c r="B1109" s="180"/>
      <c r="C1109" s="181"/>
      <c r="D1109" s="161"/>
      <c r="E1109" s="182"/>
      <c r="F1109" s="183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6"/>
    </row>
    <row r="1110" spans="1:34" s="153" customFormat="1" x14ac:dyDescent="0.2">
      <c r="A1110" s="184"/>
      <c r="B1110" s="180"/>
      <c r="C1110" s="181"/>
      <c r="D1110" s="161"/>
      <c r="E1110" s="182"/>
      <c r="F1110" s="183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6"/>
    </row>
    <row r="1111" spans="1:34" s="153" customFormat="1" x14ac:dyDescent="0.2">
      <c r="A1111" s="184"/>
      <c r="B1111" s="180"/>
      <c r="C1111" s="181"/>
      <c r="D1111" s="161"/>
      <c r="E1111" s="182"/>
      <c r="F1111" s="183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6"/>
    </row>
    <row r="1112" spans="1:34" s="153" customFormat="1" x14ac:dyDescent="0.2">
      <c r="A1112" s="184"/>
      <c r="B1112" s="180"/>
      <c r="C1112" s="181"/>
      <c r="D1112" s="161"/>
      <c r="E1112" s="182"/>
      <c r="F1112" s="183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6"/>
    </row>
    <row r="1113" spans="1:34" s="153" customFormat="1" x14ac:dyDescent="0.2">
      <c r="A1113" s="184"/>
      <c r="B1113" s="180"/>
      <c r="C1113" s="181"/>
      <c r="D1113" s="161"/>
      <c r="E1113" s="182"/>
      <c r="F1113" s="183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6"/>
    </row>
    <row r="1114" spans="1:34" s="153" customFormat="1" x14ac:dyDescent="0.2">
      <c r="A1114" s="184"/>
      <c r="B1114" s="180"/>
      <c r="C1114" s="181"/>
      <c r="D1114" s="161"/>
      <c r="E1114" s="182"/>
      <c r="F1114" s="183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6"/>
    </row>
    <row r="1115" spans="1:34" s="153" customFormat="1" x14ac:dyDescent="0.2">
      <c r="A1115" s="184"/>
      <c r="B1115" s="180"/>
      <c r="C1115" s="181"/>
      <c r="D1115" s="161"/>
      <c r="E1115" s="182"/>
      <c r="F1115" s="183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6"/>
    </row>
    <row r="1116" spans="1:34" s="153" customFormat="1" x14ac:dyDescent="0.2">
      <c r="A1116" s="184"/>
      <c r="B1116" s="180"/>
      <c r="C1116" s="181"/>
      <c r="D1116" s="161"/>
      <c r="E1116" s="182"/>
      <c r="F1116" s="183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6"/>
    </row>
    <row r="1117" spans="1:34" s="153" customFormat="1" x14ac:dyDescent="0.2">
      <c r="A1117" s="184"/>
      <c r="B1117" s="180"/>
      <c r="C1117" s="181"/>
      <c r="D1117" s="161"/>
      <c r="E1117" s="182"/>
      <c r="F1117" s="183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6"/>
    </row>
    <row r="1118" spans="1:34" s="153" customFormat="1" x14ac:dyDescent="0.2">
      <c r="A1118" s="184"/>
      <c r="B1118" s="180"/>
      <c r="C1118" s="181"/>
      <c r="D1118" s="161"/>
      <c r="E1118" s="182"/>
      <c r="F1118" s="183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6"/>
    </row>
    <row r="1119" spans="1:34" s="153" customFormat="1" x14ac:dyDescent="0.2">
      <c r="A1119" s="184"/>
      <c r="B1119" s="180"/>
      <c r="C1119" s="181"/>
      <c r="D1119" s="161"/>
      <c r="E1119" s="182"/>
      <c r="F1119" s="183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6"/>
    </row>
    <row r="1120" spans="1:34" s="153" customFormat="1" x14ac:dyDescent="0.2">
      <c r="A1120" s="184"/>
      <c r="B1120" s="180"/>
      <c r="C1120" s="181"/>
      <c r="D1120" s="161"/>
      <c r="E1120" s="182"/>
      <c r="F1120" s="183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6"/>
    </row>
    <row r="1121" spans="1:34" s="153" customFormat="1" x14ac:dyDescent="0.2">
      <c r="A1121" s="184"/>
      <c r="B1121" s="180"/>
      <c r="C1121" s="181"/>
      <c r="D1121" s="161"/>
      <c r="E1121" s="182"/>
      <c r="F1121" s="183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6"/>
    </row>
    <row r="1122" spans="1:34" s="153" customFormat="1" x14ac:dyDescent="0.2">
      <c r="A1122" s="184"/>
      <c r="B1122" s="180"/>
      <c r="C1122" s="181"/>
      <c r="D1122" s="161"/>
      <c r="E1122" s="182"/>
      <c r="F1122" s="183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6"/>
    </row>
    <row r="1123" spans="1:34" s="153" customFormat="1" x14ac:dyDescent="0.2">
      <c r="A1123" s="184"/>
      <c r="B1123" s="180"/>
      <c r="C1123" s="181"/>
      <c r="D1123" s="161"/>
      <c r="E1123" s="182"/>
      <c r="F1123" s="183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6"/>
    </row>
    <row r="1124" spans="1:34" s="153" customFormat="1" x14ac:dyDescent="0.2">
      <c r="A1124" s="184"/>
      <c r="B1124" s="180"/>
      <c r="C1124" s="181"/>
      <c r="D1124" s="161"/>
      <c r="E1124" s="182"/>
      <c r="F1124" s="183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6"/>
    </row>
    <row r="1125" spans="1:34" s="153" customFormat="1" x14ac:dyDescent="0.2">
      <c r="A1125" s="184"/>
      <c r="B1125" s="180"/>
      <c r="C1125" s="181"/>
      <c r="D1125" s="161"/>
      <c r="E1125" s="182"/>
      <c r="F1125" s="183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6"/>
    </row>
    <row r="1126" spans="1:34" s="153" customFormat="1" x14ac:dyDescent="0.2">
      <c r="A1126" s="184"/>
      <c r="B1126" s="180"/>
      <c r="C1126" s="181"/>
      <c r="D1126" s="161"/>
      <c r="E1126" s="182"/>
      <c r="F1126" s="183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6"/>
    </row>
    <row r="1127" spans="1:34" s="153" customFormat="1" x14ac:dyDescent="0.2">
      <c r="A1127" s="184"/>
      <c r="B1127" s="180"/>
      <c r="C1127" s="181"/>
      <c r="D1127" s="161"/>
      <c r="E1127" s="182"/>
      <c r="F1127" s="183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6"/>
    </row>
    <row r="1128" spans="1:34" s="153" customFormat="1" x14ac:dyDescent="0.2">
      <c r="A1128" s="184"/>
      <c r="B1128" s="180"/>
      <c r="C1128" s="181"/>
      <c r="D1128" s="161"/>
      <c r="E1128" s="182"/>
      <c r="F1128" s="183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6"/>
    </row>
    <row r="1129" spans="1:34" s="153" customFormat="1" x14ac:dyDescent="0.2">
      <c r="A1129" s="184"/>
      <c r="B1129" s="180"/>
      <c r="C1129" s="181"/>
      <c r="D1129" s="161"/>
      <c r="E1129" s="182"/>
      <c r="F1129" s="183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6"/>
    </row>
    <row r="1130" spans="1:34" s="153" customFormat="1" x14ac:dyDescent="0.2">
      <c r="A1130" s="184"/>
      <c r="B1130" s="180"/>
      <c r="C1130" s="181"/>
      <c r="D1130" s="161"/>
      <c r="E1130" s="182"/>
      <c r="F1130" s="183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6"/>
    </row>
    <row r="1131" spans="1:34" s="153" customFormat="1" x14ac:dyDescent="0.2">
      <c r="A1131" s="184"/>
      <c r="B1131" s="180"/>
      <c r="C1131" s="181"/>
      <c r="D1131" s="161"/>
      <c r="E1131" s="182"/>
      <c r="F1131" s="183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6"/>
    </row>
    <row r="1132" spans="1:34" s="153" customFormat="1" x14ac:dyDescent="0.2">
      <c r="A1132" s="184"/>
      <c r="B1132" s="180"/>
      <c r="C1132" s="181"/>
      <c r="D1132" s="161"/>
      <c r="E1132" s="182"/>
      <c r="F1132" s="183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6"/>
    </row>
    <row r="1133" spans="1:34" s="153" customFormat="1" x14ac:dyDescent="0.2">
      <c r="A1133" s="184"/>
      <c r="B1133" s="180"/>
      <c r="C1133" s="181"/>
      <c r="D1133" s="161"/>
      <c r="E1133" s="182"/>
      <c r="F1133" s="183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6"/>
    </row>
    <row r="1134" spans="1:34" s="153" customFormat="1" x14ac:dyDescent="0.2">
      <c r="A1134" s="184"/>
      <c r="B1134" s="180"/>
      <c r="C1134" s="181"/>
      <c r="D1134" s="161"/>
      <c r="E1134" s="182"/>
      <c r="F1134" s="183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6"/>
    </row>
    <row r="1135" spans="1:34" s="153" customFormat="1" x14ac:dyDescent="0.2">
      <c r="A1135" s="184"/>
      <c r="B1135" s="180"/>
      <c r="C1135" s="181"/>
      <c r="D1135" s="161"/>
      <c r="E1135" s="182"/>
      <c r="F1135" s="183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6"/>
    </row>
    <row r="1136" spans="1:34" s="153" customFormat="1" x14ac:dyDescent="0.2">
      <c r="A1136" s="184"/>
      <c r="B1136" s="180"/>
      <c r="C1136" s="181"/>
      <c r="D1136" s="161"/>
      <c r="E1136" s="182"/>
      <c r="F1136" s="183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6"/>
    </row>
    <row r="1137" spans="1:34" s="153" customFormat="1" x14ac:dyDescent="0.2">
      <c r="A1137" s="184"/>
      <c r="B1137" s="180"/>
      <c r="C1137" s="181"/>
      <c r="D1137" s="161"/>
      <c r="E1137" s="182"/>
      <c r="F1137" s="183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6"/>
    </row>
    <row r="1138" spans="1:34" s="153" customFormat="1" x14ac:dyDescent="0.2">
      <c r="A1138" s="184"/>
      <c r="B1138" s="180"/>
      <c r="C1138" s="181"/>
      <c r="D1138" s="161"/>
      <c r="E1138" s="182"/>
      <c r="F1138" s="183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6"/>
    </row>
    <row r="1139" spans="1:34" s="153" customFormat="1" x14ac:dyDescent="0.2">
      <c r="A1139" s="184"/>
      <c r="B1139" s="180"/>
      <c r="C1139" s="181"/>
      <c r="D1139" s="161"/>
      <c r="E1139" s="182"/>
      <c r="F1139" s="183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6"/>
    </row>
    <row r="1140" spans="1:34" s="153" customFormat="1" x14ac:dyDescent="0.2">
      <c r="A1140" s="184"/>
      <c r="B1140" s="180"/>
      <c r="C1140" s="181"/>
      <c r="D1140" s="161"/>
      <c r="E1140" s="182"/>
      <c r="F1140" s="183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6"/>
    </row>
    <row r="1141" spans="1:34" s="153" customFormat="1" x14ac:dyDescent="0.2">
      <c r="A1141" s="184"/>
      <c r="B1141" s="180"/>
      <c r="C1141" s="181"/>
      <c r="D1141" s="161"/>
      <c r="E1141" s="182"/>
      <c r="F1141" s="183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6"/>
    </row>
    <row r="1142" spans="1:34" s="153" customFormat="1" x14ac:dyDescent="0.2">
      <c r="A1142" s="184"/>
      <c r="B1142" s="180"/>
      <c r="C1142" s="181"/>
      <c r="D1142" s="161"/>
      <c r="E1142" s="182"/>
      <c r="F1142" s="183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6"/>
    </row>
    <row r="1143" spans="1:34" s="153" customFormat="1" x14ac:dyDescent="0.2">
      <c r="A1143" s="184"/>
      <c r="B1143" s="180"/>
      <c r="C1143" s="181"/>
      <c r="D1143" s="161"/>
      <c r="E1143" s="182"/>
      <c r="F1143" s="183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6"/>
    </row>
    <row r="1144" spans="1:34" s="153" customFormat="1" x14ac:dyDescent="0.2">
      <c r="A1144" s="184"/>
      <c r="B1144" s="180"/>
      <c r="C1144" s="181"/>
      <c r="D1144" s="161"/>
      <c r="E1144" s="182"/>
      <c r="F1144" s="183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6"/>
    </row>
    <row r="1145" spans="1:34" s="153" customFormat="1" x14ac:dyDescent="0.2">
      <c r="A1145" s="184"/>
      <c r="B1145" s="180"/>
      <c r="C1145" s="181"/>
      <c r="D1145" s="161"/>
      <c r="E1145" s="182"/>
      <c r="F1145" s="183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6"/>
    </row>
    <row r="1146" spans="1:34" s="153" customFormat="1" x14ac:dyDescent="0.2">
      <c r="A1146" s="184"/>
      <c r="B1146" s="180"/>
      <c r="C1146" s="181"/>
      <c r="D1146" s="161"/>
      <c r="E1146" s="182"/>
      <c r="F1146" s="183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6"/>
    </row>
    <row r="1147" spans="1:34" s="153" customFormat="1" x14ac:dyDescent="0.2">
      <c r="A1147" s="184"/>
      <c r="B1147" s="180"/>
      <c r="C1147" s="181"/>
      <c r="D1147" s="161"/>
      <c r="E1147" s="182"/>
      <c r="F1147" s="183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6"/>
    </row>
    <row r="1148" spans="1:34" s="153" customFormat="1" x14ac:dyDescent="0.2">
      <c r="A1148" s="184"/>
      <c r="B1148" s="180"/>
      <c r="C1148" s="181"/>
      <c r="D1148" s="161"/>
      <c r="E1148" s="182"/>
      <c r="F1148" s="183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6"/>
    </row>
    <row r="1149" spans="1:34" s="153" customFormat="1" x14ac:dyDescent="0.2">
      <c r="A1149" s="184"/>
      <c r="B1149" s="180"/>
      <c r="C1149" s="181"/>
      <c r="D1149" s="161"/>
      <c r="E1149" s="182"/>
      <c r="F1149" s="183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6"/>
    </row>
    <row r="1150" spans="1:34" s="153" customFormat="1" x14ac:dyDescent="0.2">
      <c r="A1150" s="184"/>
      <c r="B1150" s="180"/>
      <c r="C1150" s="181"/>
      <c r="D1150" s="161"/>
      <c r="E1150" s="182"/>
      <c r="F1150" s="183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6"/>
    </row>
    <row r="1151" spans="1:34" s="153" customFormat="1" x14ac:dyDescent="0.2">
      <c r="A1151" s="184"/>
      <c r="B1151" s="180"/>
      <c r="C1151" s="181"/>
      <c r="D1151" s="161"/>
      <c r="E1151" s="182"/>
      <c r="F1151" s="183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6"/>
    </row>
    <row r="1152" spans="1:34" s="153" customFormat="1" x14ac:dyDescent="0.2">
      <c r="A1152" s="184"/>
      <c r="B1152" s="180"/>
      <c r="C1152" s="181"/>
      <c r="D1152" s="161"/>
      <c r="E1152" s="182"/>
      <c r="F1152" s="183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6"/>
    </row>
    <row r="1153" spans="1:34" s="153" customFormat="1" x14ac:dyDescent="0.2">
      <c r="A1153" s="184"/>
      <c r="B1153" s="180"/>
      <c r="C1153" s="181"/>
      <c r="D1153" s="161"/>
      <c r="E1153" s="182"/>
      <c r="F1153" s="183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6"/>
    </row>
    <row r="1154" spans="1:34" s="153" customFormat="1" x14ac:dyDescent="0.2">
      <c r="A1154" s="184"/>
      <c r="B1154" s="180"/>
      <c r="C1154" s="181"/>
      <c r="D1154" s="161"/>
      <c r="E1154" s="182"/>
      <c r="F1154" s="183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6"/>
    </row>
    <row r="1155" spans="1:34" s="153" customFormat="1" x14ac:dyDescent="0.2">
      <c r="A1155" s="184"/>
      <c r="B1155" s="180"/>
      <c r="C1155" s="181"/>
      <c r="D1155" s="161"/>
      <c r="E1155" s="182"/>
      <c r="F1155" s="183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6"/>
    </row>
    <row r="1156" spans="1:34" s="153" customFormat="1" x14ac:dyDescent="0.2">
      <c r="A1156" s="184"/>
      <c r="B1156" s="180"/>
      <c r="C1156" s="181"/>
      <c r="D1156" s="161"/>
      <c r="E1156" s="182"/>
      <c r="F1156" s="183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6"/>
    </row>
    <row r="1157" spans="1:34" s="153" customFormat="1" x14ac:dyDescent="0.2">
      <c r="A1157" s="184"/>
      <c r="B1157" s="180"/>
      <c r="C1157" s="181"/>
      <c r="D1157" s="161"/>
      <c r="E1157" s="182"/>
      <c r="F1157" s="183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X1157" s="116"/>
      <c r="Y1157" s="116"/>
      <c r="Z1157" s="116"/>
      <c r="AA1157" s="116"/>
      <c r="AB1157" s="116"/>
      <c r="AC1157" s="116"/>
      <c r="AD1157" s="116"/>
      <c r="AE1157" s="116"/>
      <c r="AF1157" s="116"/>
      <c r="AG1157" s="116"/>
      <c r="AH1157" s="116"/>
    </row>
    <row r="1158" spans="1:34" s="153" customFormat="1" x14ac:dyDescent="0.2">
      <c r="A1158" s="184"/>
      <c r="B1158" s="180"/>
      <c r="C1158" s="181"/>
      <c r="D1158" s="161"/>
      <c r="E1158" s="182"/>
      <c r="F1158" s="183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X1158" s="116"/>
      <c r="Y1158" s="116"/>
      <c r="Z1158" s="116"/>
      <c r="AA1158" s="116"/>
      <c r="AB1158" s="116"/>
      <c r="AC1158" s="116"/>
      <c r="AD1158" s="116"/>
      <c r="AE1158" s="116"/>
      <c r="AF1158" s="116"/>
      <c r="AG1158" s="116"/>
      <c r="AH1158" s="116"/>
    </row>
    <row r="1159" spans="1:34" s="153" customFormat="1" x14ac:dyDescent="0.2">
      <c r="A1159" s="184"/>
      <c r="B1159" s="180"/>
      <c r="C1159" s="181"/>
      <c r="D1159" s="161"/>
      <c r="E1159" s="182"/>
      <c r="F1159" s="183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X1159" s="116"/>
      <c r="Y1159" s="116"/>
      <c r="Z1159" s="116"/>
      <c r="AA1159" s="116"/>
      <c r="AB1159" s="116"/>
      <c r="AC1159" s="116"/>
      <c r="AD1159" s="116"/>
      <c r="AE1159" s="116"/>
      <c r="AF1159" s="116"/>
      <c r="AG1159" s="116"/>
      <c r="AH1159" s="116"/>
    </row>
    <row r="1160" spans="1:34" s="153" customFormat="1" x14ac:dyDescent="0.2">
      <c r="A1160" s="184"/>
      <c r="B1160" s="180"/>
      <c r="C1160" s="181"/>
      <c r="D1160" s="161"/>
      <c r="E1160" s="182"/>
      <c r="F1160" s="183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X1160" s="116"/>
      <c r="Y1160" s="116"/>
      <c r="Z1160" s="116"/>
      <c r="AA1160" s="116"/>
      <c r="AB1160" s="116"/>
      <c r="AC1160" s="116"/>
      <c r="AD1160" s="116"/>
      <c r="AE1160" s="116"/>
      <c r="AF1160" s="116"/>
      <c r="AG1160" s="116"/>
      <c r="AH1160" s="116"/>
    </row>
    <row r="1161" spans="1:34" s="153" customFormat="1" x14ac:dyDescent="0.2">
      <c r="A1161" s="184"/>
      <c r="B1161" s="180"/>
      <c r="C1161" s="181"/>
      <c r="D1161" s="161"/>
      <c r="E1161" s="182"/>
      <c r="F1161" s="183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X1161" s="116"/>
      <c r="Y1161" s="116"/>
      <c r="Z1161" s="116"/>
      <c r="AA1161" s="116"/>
      <c r="AB1161" s="116"/>
      <c r="AC1161" s="116"/>
      <c r="AD1161" s="116"/>
      <c r="AE1161" s="116"/>
      <c r="AF1161" s="116"/>
      <c r="AG1161" s="116"/>
      <c r="AH1161" s="116"/>
    </row>
    <row r="1162" spans="1:34" s="153" customFormat="1" x14ac:dyDescent="0.2">
      <c r="A1162" s="184"/>
      <c r="B1162" s="180"/>
      <c r="C1162" s="181"/>
      <c r="D1162" s="161"/>
      <c r="E1162" s="182"/>
      <c r="F1162" s="183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X1162" s="116"/>
      <c r="Y1162" s="116"/>
      <c r="Z1162" s="116"/>
      <c r="AA1162" s="116"/>
      <c r="AB1162" s="116"/>
      <c r="AC1162" s="116"/>
      <c r="AD1162" s="116"/>
      <c r="AE1162" s="116"/>
      <c r="AF1162" s="116"/>
      <c r="AG1162" s="116"/>
      <c r="AH1162" s="116"/>
    </row>
    <row r="1163" spans="1:34" s="153" customFormat="1" x14ac:dyDescent="0.2">
      <c r="A1163" s="184"/>
      <c r="B1163" s="180"/>
      <c r="C1163" s="181"/>
      <c r="D1163" s="161"/>
      <c r="E1163" s="182"/>
      <c r="F1163" s="183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X1163" s="116"/>
      <c r="Y1163" s="116"/>
      <c r="Z1163" s="116"/>
      <c r="AA1163" s="116"/>
      <c r="AB1163" s="116"/>
      <c r="AC1163" s="116"/>
      <c r="AD1163" s="116"/>
      <c r="AE1163" s="116"/>
      <c r="AF1163" s="116"/>
      <c r="AG1163" s="116"/>
      <c r="AH1163" s="116"/>
    </row>
    <row r="1164" spans="1:34" s="153" customFormat="1" x14ac:dyDescent="0.2">
      <c r="A1164" s="184"/>
      <c r="B1164" s="180"/>
      <c r="C1164" s="181"/>
      <c r="D1164" s="161"/>
      <c r="E1164" s="182"/>
      <c r="F1164" s="183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X1164" s="116"/>
      <c r="Y1164" s="116"/>
      <c r="Z1164" s="116"/>
      <c r="AA1164" s="116"/>
      <c r="AB1164" s="116"/>
      <c r="AC1164" s="116"/>
      <c r="AD1164" s="116"/>
      <c r="AE1164" s="116"/>
      <c r="AF1164" s="116"/>
      <c r="AG1164" s="116"/>
      <c r="AH1164" s="116"/>
    </row>
    <row r="1165" spans="1:34" s="153" customFormat="1" x14ac:dyDescent="0.2">
      <c r="A1165" s="184"/>
      <c r="B1165" s="180"/>
      <c r="C1165" s="181"/>
      <c r="D1165" s="161"/>
      <c r="E1165" s="182"/>
      <c r="F1165" s="183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X1165" s="116"/>
      <c r="Y1165" s="116"/>
      <c r="Z1165" s="116"/>
      <c r="AA1165" s="116"/>
      <c r="AB1165" s="116"/>
      <c r="AC1165" s="116"/>
      <c r="AD1165" s="116"/>
      <c r="AE1165" s="116"/>
      <c r="AF1165" s="116"/>
      <c r="AG1165" s="116"/>
      <c r="AH1165" s="116"/>
    </row>
    <row r="1166" spans="1:34" s="153" customFormat="1" x14ac:dyDescent="0.2">
      <c r="A1166" s="184"/>
      <c r="B1166" s="180"/>
      <c r="C1166" s="181"/>
      <c r="D1166" s="161"/>
      <c r="E1166" s="182"/>
      <c r="F1166" s="183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X1166" s="116"/>
      <c r="Y1166" s="116"/>
      <c r="Z1166" s="116"/>
      <c r="AA1166" s="116"/>
      <c r="AB1166" s="116"/>
      <c r="AC1166" s="116"/>
      <c r="AD1166" s="116"/>
      <c r="AE1166" s="116"/>
      <c r="AF1166" s="116"/>
      <c r="AG1166" s="116"/>
      <c r="AH1166" s="116"/>
    </row>
    <row r="1167" spans="1:34" s="153" customFormat="1" x14ac:dyDescent="0.2">
      <c r="A1167" s="184"/>
      <c r="B1167" s="180"/>
      <c r="C1167" s="181"/>
      <c r="D1167" s="161"/>
      <c r="E1167" s="182"/>
      <c r="F1167" s="183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X1167" s="116"/>
      <c r="Y1167" s="116"/>
      <c r="Z1167" s="116"/>
      <c r="AA1167" s="116"/>
      <c r="AB1167" s="116"/>
      <c r="AC1167" s="116"/>
      <c r="AD1167" s="116"/>
      <c r="AE1167" s="116"/>
      <c r="AF1167" s="116"/>
      <c r="AG1167" s="116"/>
      <c r="AH1167" s="116"/>
    </row>
    <row r="1168" spans="1:34" s="153" customFormat="1" x14ac:dyDescent="0.2">
      <c r="A1168" s="184"/>
      <c r="B1168" s="180"/>
      <c r="C1168" s="181"/>
      <c r="D1168" s="161"/>
      <c r="E1168" s="182"/>
      <c r="F1168" s="183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X1168" s="116"/>
      <c r="Y1168" s="116"/>
      <c r="Z1168" s="116"/>
      <c r="AA1168" s="116"/>
      <c r="AB1168" s="116"/>
      <c r="AC1168" s="116"/>
      <c r="AD1168" s="116"/>
      <c r="AE1168" s="116"/>
      <c r="AF1168" s="116"/>
      <c r="AG1168" s="116"/>
      <c r="AH1168" s="116"/>
    </row>
    <row r="1169" spans="1:34" s="153" customFormat="1" x14ac:dyDescent="0.2">
      <c r="A1169" s="184"/>
      <c r="B1169" s="180"/>
      <c r="C1169" s="181"/>
      <c r="D1169" s="161"/>
      <c r="E1169" s="182"/>
      <c r="F1169" s="183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X1169" s="116"/>
      <c r="Y1169" s="116"/>
      <c r="Z1169" s="116"/>
      <c r="AA1169" s="116"/>
      <c r="AB1169" s="116"/>
      <c r="AC1169" s="116"/>
      <c r="AD1169" s="116"/>
      <c r="AE1169" s="116"/>
      <c r="AF1169" s="116"/>
      <c r="AG1169" s="116"/>
      <c r="AH1169" s="116"/>
    </row>
    <row r="1170" spans="1:34" s="153" customFormat="1" x14ac:dyDescent="0.2">
      <c r="A1170" s="184"/>
      <c r="B1170" s="180"/>
      <c r="C1170" s="181"/>
      <c r="D1170" s="161"/>
      <c r="E1170" s="182"/>
      <c r="F1170" s="183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X1170" s="116"/>
      <c r="Y1170" s="116"/>
      <c r="Z1170" s="116"/>
      <c r="AA1170" s="116"/>
      <c r="AB1170" s="116"/>
      <c r="AC1170" s="116"/>
      <c r="AD1170" s="116"/>
      <c r="AE1170" s="116"/>
      <c r="AF1170" s="116"/>
      <c r="AG1170" s="116"/>
      <c r="AH1170" s="116"/>
    </row>
    <row r="1171" spans="1:34" s="153" customFormat="1" x14ac:dyDescent="0.2">
      <c r="A1171" s="184"/>
      <c r="B1171" s="180"/>
      <c r="C1171" s="181"/>
      <c r="D1171" s="161"/>
      <c r="E1171" s="182"/>
      <c r="F1171" s="183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X1171" s="116"/>
      <c r="Y1171" s="116"/>
      <c r="Z1171" s="116"/>
      <c r="AA1171" s="116"/>
      <c r="AB1171" s="116"/>
      <c r="AC1171" s="116"/>
      <c r="AD1171" s="116"/>
      <c r="AE1171" s="116"/>
      <c r="AF1171" s="116"/>
      <c r="AG1171" s="116"/>
      <c r="AH1171" s="116"/>
    </row>
    <row r="1172" spans="1:34" s="153" customFormat="1" x14ac:dyDescent="0.2">
      <c r="A1172" s="184"/>
      <c r="B1172" s="180"/>
      <c r="C1172" s="181"/>
      <c r="D1172" s="161"/>
      <c r="E1172" s="182"/>
      <c r="F1172" s="183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X1172" s="116"/>
      <c r="Y1172" s="116"/>
      <c r="Z1172" s="116"/>
      <c r="AA1172" s="116"/>
      <c r="AB1172" s="116"/>
      <c r="AC1172" s="116"/>
      <c r="AD1172" s="116"/>
      <c r="AE1172" s="116"/>
      <c r="AF1172" s="116"/>
      <c r="AG1172" s="116"/>
      <c r="AH1172" s="116"/>
    </row>
    <row r="1173" spans="1:34" s="153" customFormat="1" x14ac:dyDescent="0.2">
      <c r="A1173" s="184"/>
      <c r="B1173" s="180"/>
      <c r="C1173" s="181"/>
      <c r="D1173" s="161"/>
      <c r="E1173" s="182"/>
      <c r="F1173" s="183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X1173" s="116"/>
      <c r="Y1173" s="116"/>
      <c r="Z1173" s="116"/>
      <c r="AA1173" s="116"/>
      <c r="AB1173" s="116"/>
      <c r="AC1173" s="116"/>
      <c r="AD1173" s="116"/>
      <c r="AE1173" s="116"/>
      <c r="AF1173" s="116"/>
      <c r="AG1173" s="116"/>
      <c r="AH1173" s="116"/>
    </row>
    <row r="1174" spans="1:34" s="153" customFormat="1" x14ac:dyDescent="0.2">
      <c r="A1174" s="184"/>
      <c r="B1174" s="180"/>
      <c r="C1174" s="181"/>
      <c r="D1174" s="161"/>
      <c r="E1174" s="182"/>
      <c r="F1174" s="183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X1174" s="116"/>
      <c r="Y1174" s="116"/>
      <c r="Z1174" s="116"/>
      <c r="AA1174" s="116"/>
      <c r="AB1174" s="116"/>
      <c r="AC1174" s="116"/>
      <c r="AD1174" s="116"/>
      <c r="AE1174" s="116"/>
      <c r="AF1174" s="116"/>
      <c r="AG1174" s="116"/>
      <c r="AH1174" s="116"/>
    </row>
    <row r="1175" spans="1:34" s="153" customFormat="1" x14ac:dyDescent="0.2">
      <c r="A1175" s="184"/>
      <c r="B1175" s="180"/>
      <c r="C1175" s="181"/>
      <c r="D1175" s="161"/>
      <c r="E1175" s="182"/>
      <c r="F1175" s="183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X1175" s="116"/>
      <c r="Y1175" s="116"/>
      <c r="Z1175" s="116"/>
      <c r="AA1175" s="116"/>
      <c r="AB1175" s="116"/>
      <c r="AC1175" s="116"/>
      <c r="AD1175" s="116"/>
      <c r="AE1175" s="116"/>
      <c r="AF1175" s="116"/>
      <c r="AG1175" s="116"/>
      <c r="AH1175" s="116"/>
    </row>
    <row r="1176" spans="1:34" s="153" customFormat="1" x14ac:dyDescent="0.2">
      <c r="A1176" s="184"/>
      <c r="B1176" s="180"/>
      <c r="C1176" s="181"/>
      <c r="D1176" s="161"/>
      <c r="E1176" s="182"/>
      <c r="F1176" s="183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X1176" s="116"/>
      <c r="Y1176" s="116"/>
      <c r="Z1176" s="116"/>
      <c r="AA1176" s="116"/>
      <c r="AB1176" s="116"/>
      <c r="AC1176" s="116"/>
      <c r="AD1176" s="116"/>
      <c r="AE1176" s="116"/>
      <c r="AF1176" s="116"/>
      <c r="AG1176" s="116"/>
      <c r="AH1176" s="116"/>
    </row>
    <row r="1177" spans="1:34" s="153" customFormat="1" x14ac:dyDescent="0.2">
      <c r="A1177" s="184"/>
      <c r="B1177" s="180"/>
      <c r="C1177" s="181"/>
      <c r="D1177" s="161"/>
      <c r="E1177" s="182"/>
      <c r="F1177" s="183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X1177" s="116"/>
      <c r="Y1177" s="116"/>
      <c r="Z1177" s="116"/>
      <c r="AA1177" s="116"/>
      <c r="AB1177" s="116"/>
      <c r="AC1177" s="116"/>
      <c r="AD1177" s="116"/>
      <c r="AE1177" s="116"/>
      <c r="AF1177" s="116"/>
      <c r="AG1177" s="116"/>
      <c r="AH1177" s="116"/>
    </row>
    <row r="1178" spans="1:34" s="153" customFormat="1" x14ac:dyDescent="0.2">
      <c r="A1178" s="184"/>
      <c r="B1178" s="180"/>
      <c r="C1178" s="181"/>
      <c r="D1178" s="161"/>
      <c r="E1178" s="182"/>
      <c r="F1178" s="183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X1178" s="116"/>
      <c r="Y1178" s="116"/>
      <c r="Z1178" s="116"/>
      <c r="AA1178" s="116"/>
      <c r="AB1178" s="116"/>
      <c r="AC1178" s="116"/>
      <c r="AD1178" s="116"/>
      <c r="AE1178" s="116"/>
      <c r="AF1178" s="116"/>
      <c r="AG1178" s="116"/>
      <c r="AH1178" s="116"/>
    </row>
    <row r="1179" spans="1:34" s="153" customFormat="1" x14ac:dyDescent="0.2">
      <c r="A1179" s="184"/>
      <c r="B1179" s="180"/>
      <c r="C1179" s="181"/>
      <c r="D1179" s="161"/>
      <c r="E1179" s="182"/>
      <c r="F1179" s="183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X1179" s="116"/>
      <c r="Y1179" s="116"/>
      <c r="Z1179" s="116"/>
      <c r="AA1179" s="116"/>
      <c r="AB1179" s="116"/>
      <c r="AC1179" s="116"/>
      <c r="AD1179" s="116"/>
      <c r="AE1179" s="116"/>
      <c r="AF1179" s="116"/>
      <c r="AG1179" s="116"/>
      <c r="AH1179" s="116"/>
    </row>
    <row r="1180" spans="1:34" s="153" customFormat="1" x14ac:dyDescent="0.2">
      <c r="A1180" s="184"/>
      <c r="B1180" s="180"/>
      <c r="C1180" s="181"/>
      <c r="D1180" s="161"/>
      <c r="E1180" s="182"/>
      <c r="F1180" s="183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X1180" s="116"/>
      <c r="Y1180" s="116"/>
      <c r="Z1180" s="116"/>
      <c r="AA1180" s="116"/>
      <c r="AB1180" s="116"/>
      <c r="AC1180" s="116"/>
      <c r="AD1180" s="116"/>
      <c r="AE1180" s="116"/>
      <c r="AF1180" s="116"/>
      <c r="AG1180" s="116"/>
      <c r="AH1180" s="116"/>
    </row>
    <row r="1181" spans="1:34" s="153" customFormat="1" x14ac:dyDescent="0.2">
      <c r="A1181" s="184"/>
      <c r="B1181" s="180"/>
      <c r="C1181" s="181"/>
      <c r="D1181" s="161"/>
      <c r="E1181" s="182"/>
      <c r="F1181" s="183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X1181" s="116"/>
      <c r="Y1181" s="116"/>
      <c r="Z1181" s="116"/>
      <c r="AA1181" s="116"/>
      <c r="AB1181" s="116"/>
      <c r="AC1181" s="116"/>
      <c r="AD1181" s="116"/>
      <c r="AE1181" s="116"/>
      <c r="AF1181" s="116"/>
      <c r="AG1181" s="116"/>
      <c r="AH1181" s="116"/>
    </row>
    <row r="1182" spans="1:34" s="153" customFormat="1" x14ac:dyDescent="0.2">
      <c r="A1182" s="184"/>
      <c r="B1182" s="180"/>
      <c r="C1182" s="181"/>
      <c r="D1182" s="161"/>
      <c r="E1182" s="182"/>
      <c r="F1182" s="183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X1182" s="116"/>
      <c r="Y1182" s="116"/>
      <c r="Z1182" s="116"/>
      <c r="AA1182" s="116"/>
      <c r="AB1182" s="116"/>
      <c r="AC1182" s="116"/>
      <c r="AD1182" s="116"/>
      <c r="AE1182" s="116"/>
      <c r="AF1182" s="116"/>
      <c r="AG1182" s="116"/>
      <c r="AH1182" s="116"/>
    </row>
    <row r="1183" spans="1:34" s="153" customFormat="1" x14ac:dyDescent="0.2">
      <c r="A1183" s="184"/>
      <c r="B1183" s="180"/>
      <c r="C1183" s="181"/>
      <c r="D1183" s="161"/>
      <c r="E1183" s="182"/>
      <c r="F1183" s="183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X1183" s="116"/>
      <c r="Y1183" s="116"/>
      <c r="Z1183" s="116"/>
      <c r="AA1183" s="116"/>
      <c r="AB1183" s="116"/>
      <c r="AC1183" s="116"/>
      <c r="AD1183" s="116"/>
      <c r="AE1183" s="116"/>
      <c r="AF1183" s="116"/>
      <c r="AG1183" s="116"/>
      <c r="AH1183" s="116"/>
    </row>
    <row r="1184" spans="1:34" s="153" customFormat="1" x14ac:dyDescent="0.2">
      <c r="A1184" s="184"/>
      <c r="B1184" s="180"/>
      <c r="C1184" s="181"/>
      <c r="D1184" s="161"/>
      <c r="E1184" s="182"/>
      <c r="F1184" s="183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X1184" s="116"/>
      <c r="Y1184" s="116"/>
      <c r="Z1184" s="116"/>
      <c r="AA1184" s="116"/>
      <c r="AB1184" s="116"/>
      <c r="AC1184" s="116"/>
      <c r="AD1184" s="116"/>
      <c r="AE1184" s="116"/>
      <c r="AF1184" s="116"/>
      <c r="AG1184" s="116"/>
      <c r="AH1184" s="116"/>
    </row>
    <row r="1185" spans="1:34" s="153" customFormat="1" x14ac:dyDescent="0.2">
      <c r="A1185" s="184"/>
      <c r="B1185" s="180"/>
      <c r="C1185" s="181"/>
      <c r="D1185" s="161"/>
      <c r="E1185" s="182"/>
      <c r="F1185" s="183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X1185" s="116"/>
      <c r="Y1185" s="116"/>
      <c r="Z1185" s="116"/>
      <c r="AA1185" s="116"/>
      <c r="AB1185" s="116"/>
      <c r="AC1185" s="116"/>
      <c r="AD1185" s="116"/>
      <c r="AE1185" s="116"/>
      <c r="AF1185" s="116"/>
      <c r="AG1185" s="116"/>
      <c r="AH1185" s="116"/>
    </row>
    <row r="1186" spans="1:34" s="153" customFormat="1" x14ac:dyDescent="0.2">
      <c r="A1186" s="184"/>
      <c r="B1186" s="180"/>
      <c r="C1186" s="181"/>
      <c r="D1186" s="161"/>
      <c r="E1186" s="182"/>
      <c r="F1186" s="183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X1186" s="116"/>
      <c r="Y1186" s="116"/>
      <c r="Z1186" s="116"/>
      <c r="AA1186" s="116"/>
      <c r="AB1186" s="116"/>
      <c r="AC1186" s="116"/>
      <c r="AD1186" s="116"/>
      <c r="AE1186" s="116"/>
      <c r="AF1186" s="116"/>
      <c r="AG1186" s="116"/>
      <c r="AH1186" s="116"/>
    </row>
    <row r="1187" spans="1:34" s="153" customFormat="1" x14ac:dyDescent="0.2">
      <c r="A1187" s="184"/>
      <c r="B1187" s="180"/>
      <c r="C1187" s="181"/>
      <c r="D1187" s="161"/>
      <c r="E1187" s="182"/>
      <c r="F1187" s="183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X1187" s="116"/>
      <c r="Y1187" s="116"/>
      <c r="Z1187" s="116"/>
      <c r="AA1187" s="116"/>
      <c r="AB1187" s="116"/>
      <c r="AC1187" s="116"/>
      <c r="AD1187" s="116"/>
      <c r="AE1187" s="116"/>
      <c r="AF1187" s="116"/>
      <c r="AG1187" s="116"/>
      <c r="AH1187" s="116"/>
    </row>
    <row r="1188" spans="1:34" s="153" customFormat="1" x14ac:dyDescent="0.2">
      <c r="A1188" s="184"/>
      <c r="B1188" s="180"/>
      <c r="C1188" s="181"/>
      <c r="D1188" s="161"/>
      <c r="E1188" s="182"/>
      <c r="F1188" s="183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X1188" s="116"/>
      <c r="Y1188" s="116"/>
      <c r="Z1188" s="116"/>
      <c r="AA1188" s="116"/>
      <c r="AB1188" s="116"/>
      <c r="AC1188" s="116"/>
      <c r="AD1188" s="116"/>
      <c r="AE1188" s="116"/>
      <c r="AF1188" s="116"/>
      <c r="AG1188" s="116"/>
      <c r="AH1188" s="116"/>
    </row>
    <row r="1189" spans="1:34" s="153" customFormat="1" x14ac:dyDescent="0.2">
      <c r="A1189" s="184"/>
      <c r="B1189" s="180"/>
      <c r="C1189" s="181"/>
      <c r="D1189" s="161"/>
      <c r="E1189" s="182"/>
      <c r="F1189" s="183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X1189" s="116"/>
      <c r="Y1189" s="116"/>
      <c r="Z1189" s="116"/>
      <c r="AA1189" s="116"/>
      <c r="AB1189" s="116"/>
      <c r="AC1189" s="116"/>
      <c r="AD1189" s="116"/>
      <c r="AE1189" s="116"/>
      <c r="AF1189" s="116"/>
      <c r="AG1189" s="116"/>
      <c r="AH1189" s="116"/>
    </row>
    <row r="1190" spans="1:34" s="153" customFormat="1" x14ac:dyDescent="0.2">
      <c r="A1190" s="184"/>
      <c r="B1190" s="180"/>
      <c r="C1190" s="181"/>
      <c r="D1190" s="161"/>
      <c r="E1190" s="182"/>
      <c r="F1190" s="183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X1190" s="116"/>
      <c r="Y1190" s="116"/>
      <c r="Z1190" s="116"/>
      <c r="AA1190" s="116"/>
      <c r="AB1190" s="116"/>
      <c r="AC1190" s="116"/>
      <c r="AD1190" s="116"/>
      <c r="AE1190" s="116"/>
      <c r="AF1190" s="116"/>
      <c r="AG1190" s="116"/>
      <c r="AH1190" s="116"/>
    </row>
    <row r="1191" spans="1:34" s="153" customFormat="1" x14ac:dyDescent="0.2">
      <c r="A1191" s="184"/>
      <c r="B1191" s="180"/>
      <c r="C1191" s="181"/>
      <c r="D1191" s="161"/>
      <c r="E1191" s="182"/>
      <c r="F1191" s="183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X1191" s="116"/>
      <c r="Y1191" s="116"/>
      <c r="Z1191" s="116"/>
      <c r="AA1191" s="116"/>
      <c r="AB1191" s="116"/>
      <c r="AC1191" s="116"/>
      <c r="AD1191" s="116"/>
      <c r="AE1191" s="116"/>
      <c r="AF1191" s="116"/>
      <c r="AG1191" s="116"/>
      <c r="AH1191" s="116"/>
    </row>
    <row r="1192" spans="1:34" s="153" customFormat="1" x14ac:dyDescent="0.2">
      <c r="A1192" s="184"/>
      <c r="B1192" s="180"/>
      <c r="C1192" s="181"/>
      <c r="D1192" s="161"/>
      <c r="E1192" s="182"/>
      <c r="F1192" s="183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X1192" s="116"/>
      <c r="Y1192" s="116"/>
      <c r="Z1192" s="116"/>
      <c r="AA1192" s="116"/>
      <c r="AB1192" s="116"/>
      <c r="AC1192" s="116"/>
      <c r="AD1192" s="116"/>
      <c r="AE1192" s="116"/>
      <c r="AF1192" s="116"/>
      <c r="AG1192" s="116"/>
      <c r="AH1192" s="116"/>
    </row>
    <row r="1193" spans="1:34" s="153" customFormat="1" x14ac:dyDescent="0.2">
      <c r="A1193" s="184"/>
      <c r="B1193" s="180"/>
      <c r="C1193" s="181"/>
      <c r="D1193" s="161"/>
      <c r="E1193" s="182"/>
      <c r="F1193" s="183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X1193" s="116"/>
      <c r="Y1193" s="116"/>
      <c r="Z1193" s="116"/>
      <c r="AA1193" s="116"/>
      <c r="AB1193" s="116"/>
      <c r="AC1193" s="116"/>
      <c r="AD1193" s="116"/>
      <c r="AE1193" s="116"/>
      <c r="AF1193" s="116"/>
      <c r="AG1193" s="116"/>
      <c r="AH1193" s="116"/>
    </row>
    <row r="1194" spans="1:34" s="153" customFormat="1" x14ac:dyDescent="0.2">
      <c r="A1194" s="184"/>
      <c r="B1194" s="180"/>
      <c r="C1194" s="181"/>
      <c r="D1194" s="161"/>
      <c r="E1194" s="182"/>
      <c r="F1194" s="183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X1194" s="116"/>
      <c r="Y1194" s="116"/>
      <c r="Z1194" s="116"/>
      <c r="AA1194" s="116"/>
      <c r="AB1194" s="116"/>
      <c r="AC1194" s="116"/>
      <c r="AD1194" s="116"/>
      <c r="AE1194" s="116"/>
      <c r="AF1194" s="116"/>
      <c r="AG1194" s="116"/>
      <c r="AH1194" s="116"/>
    </row>
    <row r="1195" spans="1:34" s="153" customFormat="1" x14ac:dyDescent="0.2">
      <c r="A1195" s="184"/>
      <c r="B1195" s="180"/>
      <c r="C1195" s="181"/>
      <c r="D1195" s="161"/>
      <c r="E1195" s="182"/>
      <c r="F1195" s="183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X1195" s="116"/>
      <c r="Y1195" s="116"/>
      <c r="Z1195" s="116"/>
      <c r="AA1195" s="116"/>
      <c r="AB1195" s="116"/>
      <c r="AC1195" s="116"/>
      <c r="AD1195" s="116"/>
      <c r="AE1195" s="116"/>
      <c r="AF1195" s="116"/>
      <c r="AG1195" s="116"/>
      <c r="AH1195" s="116"/>
    </row>
    <row r="1196" spans="1:34" s="153" customFormat="1" x14ac:dyDescent="0.2">
      <c r="A1196" s="184"/>
      <c r="B1196" s="180"/>
      <c r="C1196" s="181"/>
      <c r="D1196" s="161"/>
      <c r="E1196" s="182"/>
      <c r="F1196" s="183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X1196" s="116"/>
      <c r="Y1196" s="116"/>
      <c r="Z1196" s="116"/>
      <c r="AA1196" s="116"/>
      <c r="AB1196" s="116"/>
      <c r="AC1196" s="116"/>
      <c r="AD1196" s="116"/>
      <c r="AE1196" s="116"/>
      <c r="AF1196" s="116"/>
      <c r="AG1196" s="116"/>
      <c r="AH1196" s="116"/>
    </row>
    <row r="1197" spans="1:34" s="153" customFormat="1" x14ac:dyDescent="0.2">
      <c r="A1197" s="184"/>
      <c r="B1197" s="180"/>
      <c r="C1197" s="181"/>
      <c r="D1197" s="161"/>
      <c r="E1197" s="182"/>
      <c r="F1197" s="183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X1197" s="116"/>
      <c r="Y1197" s="116"/>
      <c r="Z1197" s="116"/>
      <c r="AA1197" s="116"/>
      <c r="AB1197" s="116"/>
      <c r="AC1197" s="116"/>
      <c r="AD1197" s="116"/>
      <c r="AE1197" s="116"/>
      <c r="AF1197" s="116"/>
      <c r="AG1197" s="116"/>
      <c r="AH1197" s="116"/>
    </row>
    <row r="1198" spans="1:34" s="153" customFormat="1" x14ac:dyDescent="0.2">
      <c r="A1198" s="184"/>
      <c r="B1198" s="180"/>
      <c r="C1198" s="181"/>
      <c r="D1198" s="161"/>
      <c r="E1198" s="182"/>
      <c r="F1198" s="183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X1198" s="116"/>
      <c r="Y1198" s="116"/>
      <c r="Z1198" s="116"/>
      <c r="AA1198" s="116"/>
      <c r="AB1198" s="116"/>
      <c r="AC1198" s="116"/>
      <c r="AD1198" s="116"/>
      <c r="AE1198" s="116"/>
      <c r="AF1198" s="116"/>
      <c r="AG1198" s="116"/>
      <c r="AH1198" s="116"/>
    </row>
    <row r="1199" spans="1:34" s="153" customFormat="1" x14ac:dyDescent="0.2">
      <c r="A1199" s="184"/>
      <c r="B1199" s="180"/>
      <c r="C1199" s="181"/>
      <c r="D1199" s="161"/>
      <c r="E1199" s="182"/>
      <c r="F1199" s="183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X1199" s="116"/>
      <c r="Y1199" s="116"/>
      <c r="Z1199" s="116"/>
      <c r="AA1199" s="116"/>
      <c r="AB1199" s="116"/>
      <c r="AC1199" s="116"/>
      <c r="AD1199" s="116"/>
      <c r="AE1199" s="116"/>
      <c r="AF1199" s="116"/>
      <c r="AG1199" s="116"/>
      <c r="AH1199" s="116"/>
    </row>
    <row r="1200" spans="1:34" s="153" customFormat="1" x14ac:dyDescent="0.2">
      <c r="A1200" s="184"/>
      <c r="B1200" s="180"/>
      <c r="C1200" s="181"/>
      <c r="D1200" s="161"/>
      <c r="E1200" s="182"/>
      <c r="F1200" s="183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X1200" s="116"/>
      <c r="Y1200" s="116"/>
      <c r="Z1200" s="116"/>
      <c r="AA1200" s="116"/>
      <c r="AB1200" s="116"/>
      <c r="AC1200" s="116"/>
      <c r="AD1200" s="116"/>
      <c r="AE1200" s="116"/>
      <c r="AF1200" s="116"/>
      <c r="AG1200" s="116"/>
      <c r="AH1200" s="116"/>
    </row>
    <row r="1201" spans="1:34" s="153" customFormat="1" x14ac:dyDescent="0.2">
      <c r="A1201" s="184"/>
      <c r="B1201" s="180"/>
      <c r="C1201" s="181"/>
      <c r="D1201" s="161"/>
      <c r="E1201" s="182"/>
      <c r="F1201" s="183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X1201" s="116"/>
      <c r="Y1201" s="116"/>
      <c r="Z1201" s="116"/>
      <c r="AA1201" s="116"/>
      <c r="AB1201" s="116"/>
      <c r="AC1201" s="116"/>
      <c r="AD1201" s="116"/>
      <c r="AE1201" s="116"/>
      <c r="AF1201" s="116"/>
      <c r="AG1201" s="116"/>
      <c r="AH1201" s="116"/>
    </row>
    <row r="1202" spans="1:34" s="153" customFormat="1" x14ac:dyDescent="0.2">
      <c r="A1202" s="184"/>
      <c r="B1202" s="180"/>
      <c r="C1202" s="181"/>
      <c r="D1202" s="161"/>
      <c r="E1202" s="182"/>
      <c r="F1202" s="183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X1202" s="116"/>
      <c r="Y1202" s="116"/>
      <c r="Z1202" s="116"/>
      <c r="AA1202" s="116"/>
      <c r="AB1202" s="116"/>
      <c r="AC1202" s="116"/>
      <c r="AD1202" s="116"/>
      <c r="AE1202" s="116"/>
      <c r="AF1202" s="116"/>
      <c r="AG1202" s="116"/>
      <c r="AH1202" s="116"/>
    </row>
    <row r="1203" spans="1:34" s="153" customFormat="1" x14ac:dyDescent="0.2">
      <c r="A1203" s="184"/>
      <c r="B1203" s="180"/>
      <c r="C1203" s="181"/>
      <c r="D1203" s="161"/>
      <c r="E1203" s="182"/>
      <c r="F1203" s="183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X1203" s="116"/>
      <c r="Y1203" s="116"/>
      <c r="Z1203" s="116"/>
      <c r="AA1203" s="116"/>
      <c r="AB1203" s="116"/>
      <c r="AC1203" s="116"/>
      <c r="AD1203" s="116"/>
      <c r="AE1203" s="116"/>
      <c r="AF1203" s="116"/>
      <c r="AG1203" s="116"/>
      <c r="AH1203" s="116"/>
    </row>
    <row r="1204" spans="1:34" s="153" customFormat="1" x14ac:dyDescent="0.2">
      <c r="A1204" s="184"/>
      <c r="B1204" s="180"/>
      <c r="C1204" s="181"/>
      <c r="D1204" s="161"/>
      <c r="E1204" s="182"/>
      <c r="F1204" s="183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X1204" s="116"/>
      <c r="Y1204" s="116"/>
      <c r="Z1204" s="116"/>
      <c r="AA1204" s="116"/>
      <c r="AB1204" s="116"/>
      <c r="AC1204" s="116"/>
      <c r="AD1204" s="116"/>
      <c r="AE1204" s="116"/>
      <c r="AF1204" s="116"/>
      <c r="AG1204" s="116"/>
      <c r="AH1204" s="116"/>
    </row>
    <row r="1205" spans="1:34" s="153" customFormat="1" x14ac:dyDescent="0.2">
      <c r="A1205" s="184"/>
      <c r="B1205" s="180"/>
      <c r="C1205" s="181"/>
      <c r="D1205" s="161"/>
      <c r="E1205" s="182"/>
      <c r="F1205" s="183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X1205" s="116"/>
      <c r="Y1205" s="116"/>
      <c r="Z1205" s="116"/>
      <c r="AA1205" s="116"/>
      <c r="AB1205" s="116"/>
      <c r="AC1205" s="116"/>
      <c r="AD1205" s="116"/>
      <c r="AE1205" s="116"/>
      <c r="AF1205" s="116"/>
      <c r="AG1205" s="116"/>
      <c r="AH1205" s="116"/>
    </row>
    <row r="1206" spans="1:34" s="153" customFormat="1" x14ac:dyDescent="0.2">
      <c r="A1206" s="184"/>
      <c r="B1206" s="180"/>
      <c r="C1206" s="181"/>
      <c r="D1206" s="161"/>
      <c r="E1206" s="182"/>
      <c r="F1206" s="183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X1206" s="116"/>
      <c r="Y1206" s="116"/>
      <c r="Z1206" s="116"/>
      <c r="AA1206" s="116"/>
      <c r="AB1206" s="116"/>
      <c r="AC1206" s="116"/>
      <c r="AD1206" s="116"/>
      <c r="AE1206" s="116"/>
      <c r="AF1206" s="116"/>
      <c r="AG1206" s="116"/>
      <c r="AH1206" s="116"/>
    </row>
    <row r="1207" spans="1:34" s="153" customFormat="1" x14ac:dyDescent="0.2">
      <c r="A1207" s="184"/>
      <c r="B1207" s="180"/>
      <c r="C1207" s="181"/>
      <c r="D1207" s="161"/>
      <c r="E1207" s="182"/>
      <c r="F1207" s="183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X1207" s="116"/>
      <c r="Y1207" s="116"/>
      <c r="Z1207" s="116"/>
      <c r="AA1207" s="116"/>
      <c r="AB1207" s="116"/>
      <c r="AC1207" s="116"/>
      <c r="AD1207" s="116"/>
      <c r="AE1207" s="116"/>
      <c r="AF1207" s="116"/>
      <c r="AG1207" s="116"/>
      <c r="AH1207" s="116"/>
    </row>
    <row r="1208" spans="1:34" s="153" customFormat="1" x14ac:dyDescent="0.2">
      <c r="A1208" s="184"/>
      <c r="B1208" s="180"/>
      <c r="C1208" s="181"/>
      <c r="D1208" s="161"/>
      <c r="E1208" s="182"/>
      <c r="F1208" s="183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X1208" s="116"/>
      <c r="Y1208" s="116"/>
      <c r="Z1208" s="116"/>
      <c r="AA1208" s="116"/>
      <c r="AB1208" s="116"/>
      <c r="AC1208" s="116"/>
      <c r="AD1208" s="116"/>
      <c r="AE1208" s="116"/>
      <c r="AF1208" s="116"/>
      <c r="AG1208" s="116"/>
      <c r="AH1208" s="116"/>
    </row>
    <row r="1209" spans="1:34" s="153" customFormat="1" x14ac:dyDescent="0.2">
      <c r="A1209" s="184"/>
      <c r="B1209" s="180"/>
      <c r="C1209" s="181"/>
      <c r="D1209" s="161"/>
      <c r="E1209" s="182"/>
      <c r="F1209" s="183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16"/>
      <c r="Y1209" s="116"/>
      <c r="Z1209" s="116"/>
      <c r="AA1209" s="116"/>
      <c r="AB1209" s="116"/>
      <c r="AC1209" s="116"/>
      <c r="AD1209" s="116"/>
      <c r="AE1209" s="116"/>
      <c r="AF1209" s="116"/>
      <c r="AG1209" s="116"/>
      <c r="AH1209" s="116"/>
    </row>
    <row r="1210" spans="1:34" s="153" customFormat="1" x14ac:dyDescent="0.2">
      <c r="A1210" s="184"/>
      <c r="B1210" s="180"/>
      <c r="C1210" s="181"/>
      <c r="D1210" s="161"/>
      <c r="E1210" s="182"/>
      <c r="F1210" s="183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X1210" s="116"/>
      <c r="Y1210" s="116"/>
      <c r="Z1210" s="116"/>
      <c r="AA1210" s="116"/>
      <c r="AB1210" s="116"/>
      <c r="AC1210" s="116"/>
      <c r="AD1210" s="116"/>
      <c r="AE1210" s="116"/>
      <c r="AF1210" s="116"/>
      <c r="AG1210" s="116"/>
      <c r="AH1210" s="116"/>
    </row>
    <row r="1211" spans="1:34" s="153" customFormat="1" x14ac:dyDescent="0.2">
      <c r="A1211" s="184"/>
      <c r="B1211" s="180"/>
      <c r="C1211" s="181"/>
      <c r="D1211" s="161"/>
      <c r="E1211" s="182"/>
      <c r="F1211" s="183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X1211" s="116"/>
      <c r="Y1211" s="116"/>
      <c r="Z1211" s="116"/>
      <c r="AA1211" s="116"/>
      <c r="AB1211" s="116"/>
      <c r="AC1211" s="116"/>
      <c r="AD1211" s="116"/>
      <c r="AE1211" s="116"/>
      <c r="AF1211" s="116"/>
      <c r="AG1211" s="116"/>
      <c r="AH1211" s="116"/>
    </row>
    <row r="1212" spans="1:34" s="153" customFormat="1" x14ac:dyDescent="0.2">
      <c r="A1212" s="184"/>
      <c r="B1212" s="180"/>
      <c r="C1212" s="181"/>
      <c r="D1212" s="161"/>
      <c r="E1212" s="182"/>
      <c r="F1212" s="183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X1212" s="116"/>
      <c r="Y1212" s="116"/>
      <c r="Z1212" s="116"/>
      <c r="AA1212" s="116"/>
      <c r="AB1212" s="116"/>
      <c r="AC1212" s="116"/>
      <c r="AD1212" s="116"/>
      <c r="AE1212" s="116"/>
      <c r="AF1212" s="116"/>
      <c r="AG1212" s="116"/>
      <c r="AH1212" s="116"/>
    </row>
    <row r="1213" spans="1:34" s="153" customFormat="1" x14ac:dyDescent="0.2">
      <c r="A1213" s="184"/>
      <c r="B1213" s="180"/>
      <c r="C1213" s="181"/>
      <c r="D1213" s="161"/>
      <c r="E1213" s="182"/>
      <c r="F1213" s="183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X1213" s="116"/>
      <c r="Y1213" s="116"/>
      <c r="Z1213" s="116"/>
      <c r="AA1213" s="116"/>
      <c r="AB1213" s="116"/>
      <c r="AC1213" s="116"/>
      <c r="AD1213" s="116"/>
      <c r="AE1213" s="116"/>
      <c r="AF1213" s="116"/>
      <c r="AG1213" s="116"/>
      <c r="AH1213" s="116"/>
    </row>
    <row r="1214" spans="1:34" s="153" customFormat="1" x14ac:dyDescent="0.2">
      <c r="A1214" s="184"/>
      <c r="B1214" s="180"/>
      <c r="C1214" s="181"/>
      <c r="D1214" s="161"/>
      <c r="E1214" s="182"/>
      <c r="F1214" s="183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X1214" s="116"/>
      <c r="Y1214" s="116"/>
      <c r="Z1214" s="116"/>
      <c r="AA1214" s="116"/>
      <c r="AB1214" s="116"/>
      <c r="AC1214" s="116"/>
      <c r="AD1214" s="116"/>
      <c r="AE1214" s="116"/>
      <c r="AF1214" s="116"/>
      <c r="AG1214" s="116"/>
      <c r="AH1214" s="116"/>
    </row>
    <row r="1215" spans="1:34" s="153" customFormat="1" x14ac:dyDescent="0.2">
      <c r="A1215" s="184"/>
      <c r="B1215" s="180"/>
      <c r="C1215" s="181"/>
      <c r="D1215" s="161"/>
      <c r="E1215" s="182"/>
      <c r="F1215" s="183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X1215" s="116"/>
      <c r="Y1215" s="116"/>
      <c r="Z1215" s="116"/>
      <c r="AA1215" s="116"/>
      <c r="AB1215" s="116"/>
      <c r="AC1215" s="116"/>
      <c r="AD1215" s="116"/>
      <c r="AE1215" s="116"/>
      <c r="AF1215" s="116"/>
      <c r="AG1215" s="116"/>
      <c r="AH1215" s="116"/>
    </row>
    <row r="1216" spans="1:34" s="153" customFormat="1" x14ac:dyDescent="0.2">
      <c r="A1216" s="184"/>
      <c r="B1216" s="180"/>
      <c r="C1216" s="181"/>
      <c r="D1216" s="161"/>
      <c r="E1216" s="182"/>
      <c r="F1216" s="183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X1216" s="116"/>
      <c r="Y1216" s="116"/>
      <c r="Z1216" s="116"/>
      <c r="AA1216" s="116"/>
      <c r="AB1216" s="116"/>
      <c r="AC1216" s="116"/>
      <c r="AD1216" s="116"/>
      <c r="AE1216" s="116"/>
      <c r="AF1216" s="116"/>
      <c r="AG1216" s="116"/>
      <c r="AH1216" s="116"/>
    </row>
    <row r="1217" spans="1:34" s="153" customFormat="1" x14ac:dyDescent="0.2">
      <c r="A1217" s="184"/>
      <c r="B1217" s="180"/>
      <c r="C1217" s="181"/>
      <c r="D1217" s="161"/>
      <c r="E1217" s="182"/>
      <c r="F1217" s="183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X1217" s="116"/>
      <c r="Y1217" s="116"/>
      <c r="Z1217" s="116"/>
      <c r="AA1217" s="116"/>
      <c r="AB1217" s="116"/>
      <c r="AC1217" s="116"/>
      <c r="AD1217" s="116"/>
      <c r="AE1217" s="116"/>
      <c r="AF1217" s="116"/>
      <c r="AG1217" s="116"/>
      <c r="AH1217" s="116"/>
    </row>
    <row r="1218" spans="1:34" s="153" customFormat="1" x14ac:dyDescent="0.2">
      <c r="A1218" s="184"/>
      <c r="B1218" s="180"/>
      <c r="C1218" s="181"/>
      <c r="D1218" s="161"/>
      <c r="E1218" s="182"/>
      <c r="F1218" s="183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X1218" s="116"/>
      <c r="Y1218" s="116"/>
      <c r="Z1218" s="116"/>
      <c r="AA1218" s="116"/>
      <c r="AB1218" s="116"/>
      <c r="AC1218" s="116"/>
      <c r="AD1218" s="116"/>
      <c r="AE1218" s="116"/>
      <c r="AF1218" s="116"/>
      <c r="AG1218" s="116"/>
      <c r="AH1218" s="116"/>
    </row>
    <row r="1219" spans="1:34" s="153" customFormat="1" x14ac:dyDescent="0.2">
      <c r="A1219" s="184"/>
      <c r="B1219" s="180"/>
      <c r="C1219" s="181"/>
      <c r="D1219" s="161"/>
      <c r="E1219" s="182"/>
      <c r="F1219" s="183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X1219" s="116"/>
      <c r="Y1219" s="116"/>
      <c r="Z1219" s="116"/>
      <c r="AA1219" s="116"/>
      <c r="AB1219" s="116"/>
      <c r="AC1219" s="116"/>
      <c r="AD1219" s="116"/>
      <c r="AE1219" s="116"/>
      <c r="AF1219" s="116"/>
      <c r="AG1219" s="116"/>
      <c r="AH1219" s="116"/>
    </row>
    <row r="1220" spans="1:34" s="153" customFormat="1" x14ac:dyDescent="0.2">
      <c r="A1220" s="184"/>
      <c r="B1220" s="180"/>
      <c r="C1220" s="181"/>
      <c r="D1220" s="161"/>
      <c r="E1220" s="182"/>
      <c r="F1220" s="183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X1220" s="116"/>
      <c r="Y1220" s="116"/>
      <c r="Z1220" s="116"/>
      <c r="AA1220" s="116"/>
      <c r="AB1220" s="116"/>
      <c r="AC1220" s="116"/>
      <c r="AD1220" s="116"/>
      <c r="AE1220" s="116"/>
      <c r="AF1220" s="116"/>
      <c r="AG1220" s="116"/>
      <c r="AH1220" s="116"/>
    </row>
    <row r="1221" spans="1:34" s="153" customFormat="1" x14ac:dyDescent="0.2">
      <c r="A1221" s="184"/>
      <c r="B1221" s="180"/>
      <c r="C1221" s="181"/>
      <c r="D1221" s="161"/>
      <c r="E1221" s="182"/>
      <c r="F1221" s="183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X1221" s="116"/>
      <c r="Y1221" s="116"/>
      <c r="Z1221" s="116"/>
      <c r="AA1221" s="116"/>
      <c r="AB1221" s="116"/>
      <c r="AC1221" s="116"/>
      <c r="AD1221" s="116"/>
      <c r="AE1221" s="116"/>
      <c r="AF1221" s="116"/>
      <c r="AG1221" s="116"/>
      <c r="AH1221" s="116"/>
    </row>
    <row r="1222" spans="1:34" s="153" customFormat="1" x14ac:dyDescent="0.2">
      <c r="A1222" s="184"/>
      <c r="B1222" s="180"/>
      <c r="C1222" s="181"/>
      <c r="D1222" s="161"/>
      <c r="E1222" s="182"/>
      <c r="F1222" s="183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X1222" s="116"/>
      <c r="Y1222" s="116"/>
      <c r="Z1222" s="116"/>
      <c r="AA1222" s="116"/>
      <c r="AB1222" s="116"/>
      <c r="AC1222" s="116"/>
      <c r="AD1222" s="116"/>
      <c r="AE1222" s="116"/>
      <c r="AF1222" s="116"/>
      <c r="AG1222" s="116"/>
      <c r="AH1222" s="116"/>
    </row>
    <row r="1223" spans="1:34" s="153" customFormat="1" x14ac:dyDescent="0.2">
      <c r="A1223" s="184"/>
      <c r="B1223" s="180"/>
      <c r="C1223" s="181"/>
      <c r="D1223" s="161"/>
      <c r="E1223" s="182"/>
      <c r="F1223" s="183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X1223" s="116"/>
      <c r="Y1223" s="116"/>
      <c r="Z1223" s="116"/>
      <c r="AA1223" s="116"/>
      <c r="AB1223" s="116"/>
      <c r="AC1223" s="116"/>
      <c r="AD1223" s="116"/>
      <c r="AE1223" s="116"/>
      <c r="AF1223" s="116"/>
      <c r="AG1223" s="116"/>
      <c r="AH1223" s="116"/>
    </row>
    <row r="1224" spans="1:34" s="153" customFormat="1" x14ac:dyDescent="0.2">
      <c r="A1224" s="184"/>
      <c r="B1224" s="180"/>
      <c r="C1224" s="181"/>
      <c r="D1224" s="161"/>
      <c r="E1224" s="182"/>
      <c r="F1224" s="183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X1224" s="116"/>
      <c r="Y1224" s="116"/>
      <c r="Z1224" s="116"/>
      <c r="AA1224" s="116"/>
      <c r="AB1224" s="116"/>
      <c r="AC1224" s="116"/>
      <c r="AD1224" s="116"/>
      <c r="AE1224" s="116"/>
      <c r="AF1224" s="116"/>
      <c r="AG1224" s="116"/>
      <c r="AH1224" s="116"/>
    </row>
    <row r="1225" spans="1:34" s="153" customFormat="1" x14ac:dyDescent="0.2">
      <c r="A1225" s="184"/>
      <c r="B1225" s="180"/>
      <c r="C1225" s="181"/>
      <c r="D1225" s="161"/>
      <c r="E1225" s="182"/>
      <c r="F1225" s="183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X1225" s="116"/>
      <c r="Y1225" s="116"/>
      <c r="Z1225" s="116"/>
      <c r="AA1225" s="116"/>
      <c r="AB1225" s="116"/>
      <c r="AC1225" s="116"/>
      <c r="AD1225" s="116"/>
      <c r="AE1225" s="116"/>
      <c r="AF1225" s="116"/>
      <c r="AG1225" s="116"/>
      <c r="AH1225" s="116"/>
    </row>
    <row r="1226" spans="1:34" s="153" customFormat="1" x14ac:dyDescent="0.2">
      <c r="A1226" s="184"/>
      <c r="B1226" s="180"/>
      <c r="C1226" s="181"/>
      <c r="D1226" s="161"/>
      <c r="E1226" s="182"/>
      <c r="F1226" s="183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X1226" s="116"/>
      <c r="Y1226" s="116"/>
      <c r="Z1226" s="116"/>
      <c r="AA1226" s="116"/>
      <c r="AB1226" s="116"/>
      <c r="AC1226" s="116"/>
      <c r="AD1226" s="116"/>
      <c r="AE1226" s="116"/>
      <c r="AF1226" s="116"/>
      <c r="AG1226" s="116"/>
      <c r="AH1226" s="116"/>
    </row>
    <row r="1227" spans="1:34" s="153" customFormat="1" x14ac:dyDescent="0.2">
      <c r="A1227" s="184"/>
      <c r="B1227" s="180"/>
      <c r="C1227" s="181"/>
      <c r="D1227" s="161"/>
      <c r="E1227" s="182"/>
      <c r="F1227" s="183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X1227" s="116"/>
      <c r="Y1227" s="116"/>
      <c r="Z1227" s="116"/>
      <c r="AA1227" s="116"/>
      <c r="AB1227" s="116"/>
      <c r="AC1227" s="116"/>
      <c r="AD1227" s="116"/>
      <c r="AE1227" s="116"/>
      <c r="AF1227" s="116"/>
      <c r="AG1227" s="116"/>
      <c r="AH1227" s="116"/>
    </row>
    <row r="1228" spans="1:34" s="153" customFormat="1" x14ac:dyDescent="0.2">
      <c r="A1228" s="184"/>
      <c r="B1228" s="180"/>
      <c r="C1228" s="181"/>
      <c r="D1228" s="161"/>
      <c r="E1228" s="182"/>
      <c r="F1228" s="183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X1228" s="116"/>
      <c r="Y1228" s="116"/>
      <c r="Z1228" s="116"/>
      <c r="AA1228" s="116"/>
      <c r="AB1228" s="116"/>
      <c r="AC1228" s="116"/>
      <c r="AD1228" s="116"/>
      <c r="AE1228" s="116"/>
      <c r="AF1228" s="116"/>
      <c r="AG1228" s="116"/>
      <c r="AH1228" s="116"/>
    </row>
    <row r="1229" spans="1:34" s="153" customFormat="1" x14ac:dyDescent="0.2">
      <c r="A1229" s="184"/>
      <c r="B1229" s="180"/>
      <c r="C1229" s="181"/>
      <c r="D1229" s="161"/>
      <c r="E1229" s="182"/>
      <c r="F1229" s="183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X1229" s="116"/>
      <c r="Y1229" s="116"/>
      <c r="Z1229" s="116"/>
      <c r="AA1229" s="116"/>
      <c r="AB1229" s="116"/>
      <c r="AC1229" s="116"/>
      <c r="AD1229" s="116"/>
      <c r="AE1229" s="116"/>
      <c r="AF1229" s="116"/>
      <c r="AG1229" s="116"/>
      <c r="AH1229" s="116"/>
    </row>
    <row r="1230" spans="1:34" s="153" customFormat="1" x14ac:dyDescent="0.2">
      <c r="A1230" s="184"/>
      <c r="B1230" s="180"/>
      <c r="C1230" s="181"/>
      <c r="D1230" s="161"/>
      <c r="E1230" s="182"/>
      <c r="F1230" s="183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X1230" s="116"/>
      <c r="Y1230" s="116"/>
      <c r="Z1230" s="116"/>
      <c r="AA1230" s="116"/>
      <c r="AB1230" s="116"/>
      <c r="AC1230" s="116"/>
      <c r="AD1230" s="116"/>
      <c r="AE1230" s="116"/>
      <c r="AF1230" s="116"/>
      <c r="AG1230" s="116"/>
      <c r="AH1230" s="116"/>
    </row>
    <row r="1231" spans="1:34" s="153" customFormat="1" x14ac:dyDescent="0.2">
      <c r="A1231" s="184"/>
      <c r="B1231" s="180"/>
      <c r="C1231" s="181"/>
      <c r="D1231" s="161"/>
      <c r="E1231" s="182"/>
      <c r="F1231" s="183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X1231" s="116"/>
      <c r="Y1231" s="116"/>
      <c r="Z1231" s="116"/>
      <c r="AA1231" s="116"/>
      <c r="AB1231" s="116"/>
      <c r="AC1231" s="116"/>
      <c r="AD1231" s="116"/>
      <c r="AE1231" s="116"/>
      <c r="AF1231" s="116"/>
      <c r="AG1231" s="116"/>
      <c r="AH1231" s="116"/>
    </row>
    <row r="1232" spans="1:34" s="153" customFormat="1" x14ac:dyDescent="0.2">
      <c r="A1232" s="184"/>
      <c r="B1232" s="180"/>
      <c r="C1232" s="181"/>
      <c r="D1232" s="161"/>
      <c r="E1232" s="182"/>
      <c r="F1232" s="183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X1232" s="116"/>
      <c r="Y1232" s="116"/>
      <c r="Z1232" s="116"/>
      <c r="AA1232" s="116"/>
      <c r="AB1232" s="116"/>
      <c r="AC1232" s="116"/>
      <c r="AD1232" s="116"/>
      <c r="AE1232" s="116"/>
      <c r="AF1232" s="116"/>
      <c r="AG1232" s="116"/>
      <c r="AH1232" s="116"/>
    </row>
    <row r="1233" spans="1:34" s="153" customFormat="1" x14ac:dyDescent="0.2">
      <c r="A1233" s="184"/>
      <c r="B1233" s="180"/>
      <c r="C1233" s="181"/>
      <c r="D1233" s="161"/>
      <c r="E1233" s="182"/>
      <c r="F1233" s="183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X1233" s="116"/>
      <c r="Y1233" s="116"/>
      <c r="Z1233" s="116"/>
      <c r="AA1233" s="116"/>
      <c r="AB1233" s="116"/>
      <c r="AC1233" s="116"/>
      <c r="AD1233" s="116"/>
      <c r="AE1233" s="116"/>
      <c r="AF1233" s="116"/>
      <c r="AG1233" s="116"/>
      <c r="AH1233" s="116"/>
    </row>
    <row r="1234" spans="1:34" s="153" customFormat="1" x14ac:dyDescent="0.2">
      <c r="A1234" s="184"/>
      <c r="B1234" s="180"/>
      <c r="C1234" s="181"/>
      <c r="D1234" s="161"/>
      <c r="E1234" s="182"/>
      <c r="F1234" s="183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X1234" s="116"/>
      <c r="Y1234" s="116"/>
      <c r="Z1234" s="116"/>
      <c r="AA1234" s="116"/>
      <c r="AB1234" s="116"/>
      <c r="AC1234" s="116"/>
      <c r="AD1234" s="116"/>
      <c r="AE1234" s="116"/>
      <c r="AF1234" s="116"/>
      <c r="AG1234" s="116"/>
      <c r="AH1234" s="116"/>
    </row>
    <row r="1235" spans="1:34" s="153" customFormat="1" x14ac:dyDescent="0.2">
      <c r="A1235" s="184"/>
      <c r="B1235" s="180"/>
      <c r="C1235" s="181"/>
      <c r="D1235" s="161"/>
      <c r="E1235" s="182"/>
      <c r="F1235" s="183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X1235" s="116"/>
      <c r="Y1235" s="116"/>
      <c r="Z1235" s="116"/>
      <c r="AA1235" s="116"/>
      <c r="AB1235" s="116"/>
      <c r="AC1235" s="116"/>
      <c r="AD1235" s="116"/>
      <c r="AE1235" s="116"/>
      <c r="AF1235" s="116"/>
      <c r="AG1235" s="116"/>
      <c r="AH1235" s="116"/>
    </row>
    <row r="1236" spans="1:34" s="153" customFormat="1" x14ac:dyDescent="0.2">
      <c r="A1236" s="184"/>
      <c r="B1236" s="180"/>
      <c r="C1236" s="181"/>
      <c r="D1236" s="161"/>
      <c r="E1236" s="182"/>
      <c r="F1236" s="183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X1236" s="116"/>
      <c r="Y1236" s="116"/>
      <c r="Z1236" s="116"/>
      <c r="AA1236" s="116"/>
      <c r="AB1236" s="116"/>
      <c r="AC1236" s="116"/>
      <c r="AD1236" s="116"/>
      <c r="AE1236" s="116"/>
      <c r="AF1236" s="116"/>
      <c r="AG1236" s="116"/>
      <c r="AH1236" s="116"/>
    </row>
    <row r="1237" spans="1:34" s="153" customFormat="1" x14ac:dyDescent="0.2">
      <c r="A1237" s="184"/>
      <c r="B1237" s="180"/>
      <c r="C1237" s="181"/>
      <c r="D1237" s="161"/>
      <c r="E1237" s="182"/>
      <c r="F1237" s="183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X1237" s="116"/>
      <c r="Y1237" s="116"/>
      <c r="Z1237" s="116"/>
      <c r="AA1237" s="116"/>
      <c r="AB1237" s="116"/>
      <c r="AC1237" s="116"/>
      <c r="AD1237" s="116"/>
      <c r="AE1237" s="116"/>
      <c r="AF1237" s="116"/>
      <c r="AG1237" s="116"/>
      <c r="AH1237" s="116"/>
    </row>
    <row r="1238" spans="1:34" s="153" customFormat="1" x14ac:dyDescent="0.2">
      <c r="A1238" s="184"/>
      <c r="B1238" s="180"/>
      <c r="C1238" s="181"/>
      <c r="D1238" s="161"/>
      <c r="E1238" s="182"/>
      <c r="F1238" s="183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X1238" s="116"/>
      <c r="Y1238" s="116"/>
      <c r="Z1238" s="116"/>
      <c r="AA1238" s="116"/>
      <c r="AB1238" s="116"/>
      <c r="AC1238" s="116"/>
      <c r="AD1238" s="116"/>
      <c r="AE1238" s="116"/>
      <c r="AF1238" s="116"/>
      <c r="AG1238" s="116"/>
      <c r="AH1238" s="116"/>
    </row>
    <row r="1239" spans="1:34" s="153" customFormat="1" x14ac:dyDescent="0.2">
      <c r="A1239" s="184"/>
      <c r="B1239" s="180"/>
      <c r="C1239" s="181"/>
      <c r="D1239" s="161"/>
      <c r="E1239" s="182"/>
      <c r="F1239" s="183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X1239" s="116"/>
      <c r="Y1239" s="116"/>
      <c r="Z1239" s="116"/>
      <c r="AA1239" s="116"/>
      <c r="AB1239" s="116"/>
      <c r="AC1239" s="116"/>
      <c r="AD1239" s="116"/>
      <c r="AE1239" s="116"/>
      <c r="AF1239" s="116"/>
      <c r="AG1239" s="116"/>
      <c r="AH1239" s="116"/>
    </row>
    <row r="1240" spans="1:34" s="153" customFormat="1" x14ac:dyDescent="0.2">
      <c r="A1240" s="184"/>
      <c r="B1240" s="180"/>
      <c r="C1240" s="181"/>
      <c r="D1240" s="161"/>
      <c r="E1240" s="182"/>
      <c r="F1240" s="183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X1240" s="116"/>
      <c r="Y1240" s="116"/>
      <c r="Z1240" s="116"/>
      <c r="AA1240" s="116"/>
      <c r="AB1240" s="116"/>
      <c r="AC1240" s="116"/>
      <c r="AD1240" s="116"/>
      <c r="AE1240" s="116"/>
      <c r="AF1240" s="116"/>
      <c r="AG1240" s="116"/>
      <c r="AH1240" s="116"/>
    </row>
    <row r="1241" spans="1:34" s="153" customFormat="1" x14ac:dyDescent="0.2">
      <c r="A1241" s="184"/>
      <c r="B1241" s="180"/>
      <c r="C1241" s="181"/>
      <c r="D1241" s="161"/>
      <c r="E1241" s="182"/>
      <c r="F1241" s="183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X1241" s="116"/>
      <c r="Y1241" s="116"/>
      <c r="Z1241" s="116"/>
      <c r="AA1241" s="116"/>
      <c r="AB1241" s="116"/>
      <c r="AC1241" s="116"/>
      <c r="AD1241" s="116"/>
      <c r="AE1241" s="116"/>
      <c r="AF1241" s="116"/>
      <c r="AG1241" s="116"/>
      <c r="AH1241" s="116"/>
    </row>
    <row r="1242" spans="1:34" s="153" customFormat="1" x14ac:dyDescent="0.2">
      <c r="A1242" s="184"/>
      <c r="B1242" s="180"/>
      <c r="C1242" s="181"/>
      <c r="D1242" s="161"/>
      <c r="E1242" s="182"/>
      <c r="F1242" s="183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X1242" s="116"/>
      <c r="Y1242" s="116"/>
      <c r="Z1242" s="116"/>
      <c r="AA1242" s="116"/>
      <c r="AB1242" s="116"/>
      <c r="AC1242" s="116"/>
      <c r="AD1242" s="116"/>
      <c r="AE1242" s="116"/>
      <c r="AF1242" s="116"/>
      <c r="AG1242" s="116"/>
      <c r="AH1242" s="116"/>
    </row>
    <row r="1243" spans="1:34" s="153" customFormat="1" x14ac:dyDescent="0.2">
      <c r="A1243" s="184"/>
      <c r="B1243" s="180"/>
      <c r="C1243" s="181"/>
      <c r="D1243" s="161"/>
      <c r="E1243" s="182"/>
      <c r="F1243" s="183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X1243" s="116"/>
      <c r="Y1243" s="116"/>
      <c r="Z1243" s="116"/>
      <c r="AA1243" s="116"/>
      <c r="AB1243" s="116"/>
      <c r="AC1243" s="116"/>
      <c r="AD1243" s="116"/>
      <c r="AE1243" s="116"/>
      <c r="AF1243" s="116"/>
      <c r="AG1243" s="116"/>
      <c r="AH1243" s="116"/>
    </row>
    <row r="1244" spans="1:34" s="153" customFormat="1" x14ac:dyDescent="0.2">
      <c r="A1244" s="184"/>
      <c r="B1244" s="180"/>
      <c r="C1244" s="181"/>
      <c r="D1244" s="161"/>
      <c r="E1244" s="182"/>
      <c r="F1244" s="183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X1244" s="116"/>
      <c r="Y1244" s="116"/>
      <c r="Z1244" s="116"/>
      <c r="AA1244" s="116"/>
      <c r="AB1244" s="116"/>
      <c r="AC1244" s="116"/>
      <c r="AD1244" s="116"/>
      <c r="AE1244" s="116"/>
      <c r="AF1244" s="116"/>
      <c r="AG1244" s="116"/>
      <c r="AH1244" s="116"/>
    </row>
    <row r="1245" spans="1:34" s="153" customFormat="1" x14ac:dyDescent="0.2">
      <c r="A1245" s="184"/>
      <c r="B1245" s="180"/>
      <c r="C1245" s="181"/>
      <c r="D1245" s="161"/>
      <c r="E1245" s="182"/>
      <c r="F1245" s="183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X1245" s="116"/>
      <c r="Y1245" s="116"/>
      <c r="Z1245" s="116"/>
      <c r="AA1245" s="116"/>
      <c r="AB1245" s="116"/>
      <c r="AC1245" s="116"/>
      <c r="AD1245" s="116"/>
      <c r="AE1245" s="116"/>
      <c r="AF1245" s="116"/>
      <c r="AG1245" s="116"/>
      <c r="AH1245" s="116"/>
    </row>
    <row r="1246" spans="1:34" s="153" customFormat="1" x14ac:dyDescent="0.2">
      <c r="A1246" s="184"/>
      <c r="B1246" s="180"/>
      <c r="C1246" s="181"/>
      <c r="D1246" s="161"/>
      <c r="E1246" s="182"/>
      <c r="F1246" s="183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X1246" s="116"/>
      <c r="Y1246" s="116"/>
      <c r="Z1246" s="116"/>
      <c r="AA1246" s="116"/>
      <c r="AB1246" s="116"/>
      <c r="AC1246" s="116"/>
      <c r="AD1246" s="116"/>
      <c r="AE1246" s="116"/>
      <c r="AF1246" s="116"/>
      <c r="AG1246" s="116"/>
      <c r="AH1246" s="116"/>
    </row>
    <row r="1247" spans="1:34" s="153" customFormat="1" x14ac:dyDescent="0.2">
      <c r="A1247" s="184"/>
      <c r="B1247" s="180"/>
      <c r="C1247" s="181"/>
      <c r="D1247" s="161"/>
      <c r="E1247" s="182"/>
      <c r="F1247" s="183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X1247" s="116"/>
      <c r="Y1247" s="116"/>
      <c r="Z1247" s="116"/>
      <c r="AA1247" s="116"/>
      <c r="AB1247" s="116"/>
      <c r="AC1247" s="116"/>
      <c r="AD1247" s="116"/>
      <c r="AE1247" s="116"/>
      <c r="AF1247" s="116"/>
      <c r="AG1247" s="116"/>
      <c r="AH1247" s="116"/>
    </row>
    <row r="1248" spans="1:34" s="153" customFormat="1" x14ac:dyDescent="0.2">
      <c r="A1248" s="184"/>
      <c r="B1248" s="180"/>
      <c r="C1248" s="181"/>
      <c r="D1248" s="161"/>
      <c r="E1248" s="182"/>
      <c r="F1248" s="183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X1248" s="116"/>
      <c r="Y1248" s="116"/>
      <c r="Z1248" s="116"/>
      <c r="AA1248" s="116"/>
      <c r="AB1248" s="116"/>
      <c r="AC1248" s="116"/>
      <c r="AD1248" s="116"/>
      <c r="AE1248" s="116"/>
      <c r="AF1248" s="116"/>
      <c r="AG1248" s="116"/>
      <c r="AH1248" s="116"/>
    </row>
    <row r="1249" spans="1:34" s="153" customFormat="1" x14ac:dyDescent="0.2">
      <c r="A1249" s="184"/>
      <c r="B1249" s="180"/>
      <c r="C1249" s="181"/>
      <c r="D1249" s="161"/>
      <c r="E1249" s="182"/>
      <c r="F1249" s="183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X1249" s="116"/>
      <c r="Y1249" s="116"/>
      <c r="Z1249" s="116"/>
      <c r="AA1249" s="116"/>
      <c r="AB1249" s="116"/>
      <c r="AC1249" s="116"/>
      <c r="AD1249" s="116"/>
      <c r="AE1249" s="116"/>
      <c r="AF1249" s="116"/>
      <c r="AG1249" s="116"/>
      <c r="AH1249" s="116"/>
    </row>
    <row r="1250" spans="1:34" s="153" customFormat="1" x14ac:dyDescent="0.2">
      <c r="A1250" s="184"/>
      <c r="B1250" s="180"/>
      <c r="C1250" s="181"/>
      <c r="D1250" s="161"/>
      <c r="E1250" s="182"/>
      <c r="F1250" s="183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X1250" s="116"/>
      <c r="Y1250" s="116"/>
      <c r="Z1250" s="116"/>
      <c r="AA1250" s="116"/>
      <c r="AB1250" s="116"/>
      <c r="AC1250" s="116"/>
      <c r="AD1250" s="116"/>
      <c r="AE1250" s="116"/>
      <c r="AF1250" s="116"/>
      <c r="AG1250" s="116"/>
      <c r="AH1250" s="116"/>
    </row>
    <row r="1251" spans="1:34" s="153" customFormat="1" x14ac:dyDescent="0.2">
      <c r="A1251" s="184"/>
      <c r="B1251" s="180"/>
      <c r="C1251" s="181"/>
      <c r="D1251" s="161"/>
      <c r="E1251" s="182"/>
      <c r="F1251" s="183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X1251" s="116"/>
      <c r="Y1251" s="116"/>
      <c r="Z1251" s="116"/>
      <c r="AA1251" s="116"/>
      <c r="AB1251" s="116"/>
      <c r="AC1251" s="116"/>
      <c r="AD1251" s="116"/>
      <c r="AE1251" s="116"/>
      <c r="AF1251" s="116"/>
      <c r="AG1251" s="116"/>
      <c r="AH1251" s="116"/>
    </row>
    <row r="1252" spans="1:34" s="153" customFormat="1" x14ac:dyDescent="0.2">
      <c r="A1252" s="184"/>
      <c r="B1252" s="180"/>
      <c r="C1252" s="181"/>
      <c r="D1252" s="161"/>
      <c r="E1252" s="182"/>
      <c r="F1252" s="183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X1252" s="116"/>
      <c r="Y1252" s="116"/>
      <c r="Z1252" s="116"/>
      <c r="AA1252" s="116"/>
      <c r="AB1252" s="116"/>
      <c r="AC1252" s="116"/>
      <c r="AD1252" s="116"/>
      <c r="AE1252" s="116"/>
      <c r="AF1252" s="116"/>
      <c r="AG1252" s="116"/>
      <c r="AH1252" s="116"/>
    </row>
    <row r="1253" spans="1:34" s="153" customFormat="1" x14ac:dyDescent="0.2">
      <c r="A1253" s="184"/>
      <c r="B1253" s="180"/>
      <c r="C1253" s="181"/>
      <c r="D1253" s="161"/>
      <c r="E1253" s="182"/>
      <c r="F1253" s="183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X1253" s="116"/>
      <c r="Y1253" s="116"/>
      <c r="Z1253" s="116"/>
      <c r="AA1253" s="116"/>
      <c r="AB1253" s="116"/>
      <c r="AC1253" s="116"/>
      <c r="AD1253" s="116"/>
      <c r="AE1253" s="116"/>
      <c r="AF1253" s="116"/>
      <c r="AG1253" s="116"/>
      <c r="AH1253" s="116"/>
    </row>
    <row r="1254" spans="1:34" s="153" customFormat="1" x14ac:dyDescent="0.2">
      <c r="A1254" s="184"/>
      <c r="B1254" s="180"/>
      <c r="C1254" s="181"/>
      <c r="D1254" s="161"/>
      <c r="E1254" s="182"/>
      <c r="F1254" s="183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X1254" s="116"/>
      <c r="Y1254" s="116"/>
      <c r="Z1254" s="116"/>
      <c r="AA1254" s="116"/>
      <c r="AB1254" s="116"/>
      <c r="AC1254" s="116"/>
      <c r="AD1254" s="116"/>
      <c r="AE1254" s="116"/>
      <c r="AF1254" s="116"/>
      <c r="AG1254" s="116"/>
      <c r="AH1254" s="116"/>
    </row>
    <row r="1255" spans="1:34" s="153" customFormat="1" x14ac:dyDescent="0.2">
      <c r="A1255" s="184"/>
      <c r="B1255" s="180"/>
      <c r="C1255" s="181"/>
      <c r="D1255" s="161"/>
      <c r="E1255" s="182"/>
      <c r="F1255" s="183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X1255" s="116"/>
      <c r="Y1255" s="116"/>
      <c r="Z1255" s="116"/>
      <c r="AA1255" s="116"/>
      <c r="AB1255" s="116"/>
      <c r="AC1255" s="116"/>
      <c r="AD1255" s="116"/>
      <c r="AE1255" s="116"/>
      <c r="AF1255" s="116"/>
      <c r="AG1255" s="116"/>
      <c r="AH1255" s="116"/>
    </row>
    <row r="1256" spans="1:34" s="153" customFormat="1" x14ac:dyDescent="0.2">
      <c r="A1256" s="184"/>
      <c r="B1256" s="180"/>
      <c r="C1256" s="181"/>
      <c r="D1256" s="161"/>
      <c r="E1256" s="182"/>
      <c r="F1256" s="183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X1256" s="116"/>
      <c r="Y1256" s="116"/>
      <c r="Z1256" s="116"/>
      <c r="AA1256" s="116"/>
      <c r="AB1256" s="116"/>
      <c r="AC1256" s="116"/>
      <c r="AD1256" s="116"/>
      <c r="AE1256" s="116"/>
      <c r="AF1256" s="116"/>
      <c r="AG1256" s="116"/>
      <c r="AH1256" s="116"/>
    </row>
    <row r="1257" spans="1:34" s="153" customFormat="1" x14ac:dyDescent="0.2">
      <c r="A1257" s="184"/>
      <c r="B1257" s="180"/>
      <c r="C1257" s="181"/>
      <c r="D1257" s="161"/>
      <c r="E1257" s="182"/>
      <c r="F1257" s="183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Q1257" s="116"/>
      <c r="R1257" s="116"/>
      <c r="S1257" s="116"/>
      <c r="T1257" s="116"/>
      <c r="U1257" s="116"/>
      <c r="V1257" s="116"/>
      <c r="W1257" s="116"/>
      <c r="X1257" s="116"/>
      <c r="Y1257" s="116"/>
      <c r="Z1257" s="116"/>
      <c r="AA1257" s="116"/>
      <c r="AB1257" s="116"/>
      <c r="AC1257" s="116"/>
      <c r="AD1257" s="116"/>
      <c r="AE1257" s="116"/>
      <c r="AF1257" s="116"/>
      <c r="AG1257" s="116"/>
      <c r="AH1257" s="116"/>
    </row>
    <row r="1258" spans="1:34" s="153" customFormat="1" x14ac:dyDescent="0.2">
      <c r="A1258" s="184"/>
      <c r="B1258" s="180"/>
      <c r="C1258" s="181"/>
      <c r="D1258" s="161"/>
      <c r="E1258" s="182"/>
      <c r="F1258" s="183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Q1258" s="116"/>
      <c r="R1258" s="116"/>
      <c r="S1258" s="116"/>
      <c r="T1258" s="116"/>
      <c r="U1258" s="116"/>
      <c r="V1258" s="116"/>
      <c r="W1258" s="116"/>
      <c r="X1258" s="116"/>
      <c r="Y1258" s="116"/>
      <c r="Z1258" s="116"/>
      <c r="AA1258" s="116"/>
      <c r="AB1258" s="116"/>
      <c r="AC1258" s="116"/>
      <c r="AD1258" s="116"/>
      <c r="AE1258" s="116"/>
      <c r="AF1258" s="116"/>
      <c r="AG1258" s="116"/>
      <c r="AH1258" s="116"/>
    </row>
    <row r="1259" spans="1:34" s="153" customFormat="1" x14ac:dyDescent="0.2">
      <c r="A1259" s="184"/>
      <c r="B1259" s="180"/>
      <c r="C1259" s="181"/>
      <c r="D1259" s="161"/>
      <c r="E1259" s="182"/>
      <c r="F1259" s="183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Q1259" s="116"/>
      <c r="R1259" s="116"/>
      <c r="S1259" s="116"/>
      <c r="T1259" s="116"/>
      <c r="U1259" s="116"/>
      <c r="V1259" s="116"/>
      <c r="W1259" s="116"/>
      <c r="X1259" s="116"/>
      <c r="Y1259" s="116"/>
      <c r="Z1259" s="116"/>
      <c r="AA1259" s="116"/>
      <c r="AB1259" s="116"/>
      <c r="AC1259" s="116"/>
      <c r="AD1259" s="116"/>
      <c r="AE1259" s="116"/>
      <c r="AF1259" s="116"/>
      <c r="AG1259" s="116"/>
      <c r="AH1259" s="116"/>
    </row>
    <row r="1260" spans="1:34" s="153" customFormat="1" x14ac:dyDescent="0.2">
      <c r="A1260" s="184"/>
      <c r="B1260" s="180"/>
      <c r="C1260" s="181"/>
      <c r="D1260" s="161"/>
      <c r="E1260" s="182"/>
      <c r="F1260" s="183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Q1260" s="116"/>
      <c r="R1260" s="116"/>
      <c r="S1260" s="116"/>
      <c r="T1260" s="116"/>
      <c r="U1260" s="116"/>
      <c r="V1260" s="116"/>
      <c r="W1260" s="116"/>
      <c r="X1260" s="116"/>
      <c r="Y1260" s="116"/>
      <c r="Z1260" s="116"/>
      <c r="AA1260" s="116"/>
      <c r="AB1260" s="116"/>
      <c r="AC1260" s="116"/>
      <c r="AD1260" s="116"/>
      <c r="AE1260" s="116"/>
      <c r="AF1260" s="116"/>
      <c r="AG1260" s="116"/>
      <c r="AH1260" s="116"/>
    </row>
    <row r="1261" spans="1:34" s="153" customFormat="1" x14ac:dyDescent="0.2">
      <c r="A1261" s="184"/>
      <c r="B1261" s="180"/>
      <c r="C1261" s="181"/>
      <c r="D1261" s="161"/>
      <c r="E1261" s="182"/>
      <c r="F1261" s="183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Q1261" s="116"/>
      <c r="R1261" s="116"/>
      <c r="S1261" s="116"/>
      <c r="T1261" s="116"/>
      <c r="U1261" s="116"/>
      <c r="V1261" s="116"/>
      <c r="W1261" s="116"/>
      <c r="X1261" s="116"/>
      <c r="Y1261" s="116"/>
      <c r="Z1261" s="116"/>
      <c r="AA1261" s="116"/>
      <c r="AB1261" s="116"/>
      <c r="AC1261" s="116"/>
      <c r="AD1261" s="116"/>
      <c r="AE1261" s="116"/>
      <c r="AF1261" s="116"/>
      <c r="AG1261" s="116"/>
      <c r="AH1261" s="116"/>
    </row>
    <row r="1262" spans="1:34" s="153" customFormat="1" x14ac:dyDescent="0.2">
      <c r="A1262" s="184"/>
      <c r="B1262" s="180"/>
      <c r="C1262" s="181"/>
      <c r="D1262" s="161"/>
      <c r="E1262" s="182"/>
      <c r="F1262" s="183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Q1262" s="116"/>
      <c r="R1262" s="116"/>
      <c r="S1262" s="116"/>
      <c r="T1262" s="116"/>
      <c r="U1262" s="116"/>
      <c r="V1262" s="116"/>
      <c r="W1262" s="116"/>
      <c r="X1262" s="116"/>
      <c r="Y1262" s="116"/>
      <c r="Z1262" s="116"/>
      <c r="AA1262" s="116"/>
      <c r="AB1262" s="116"/>
      <c r="AC1262" s="116"/>
      <c r="AD1262" s="116"/>
      <c r="AE1262" s="116"/>
      <c r="AF1262" s="116"/>
      <c r="AG1262" s="116"/>
      <c r="AH1262" s="116"/>
    </row>
    <row r="1263" spans="1:34" s="153" customFormat="1" x14ac:dyDescent="0.2">
      <c r="A1263" s="184"/>
      <c r="B1263" s="180"/>
      <c r="C1263" s="181"/>
      <c r="D1263" s="161"/>
      <c r="E1263" s="182"/>
      <c r="F1263" s="183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X1263" s="116"/>
      <c r="Y1263" s="116"/>
      <c r="Z1263" s="116"/>
      <c r="AA1263" s="116"/>
      <c r="AB1263" s="116"/>
      <c r="AC1263" s="116"/>
      <c r="AD1263" s="116"/>
      <c r="AE1263" s="116"/>
      <c r="AF1263" s="116"/>
      <c r="AG1263" s="116"/>
      <c r="AH1263" s="116"/>
    </row>
    <row r="1264" spans="1:34" s="153" customFormat="1" x14ac:dyDescent="0.2">
      <c r="A1264" s="184"/>
      <c r="B1264" s="180"/>
      <c r="C1264" s="181"/>
      <c r="D1264" s="161"/>
      <c r="E1264" s="182"/>
      <c r="F1264" s="183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X1264" s="116"/>
      <c r="Y1264" s="116"/>
      <c r="Z1264" s="116"/>
      <c r="AA1264" s="116"/>
      <c r="AB1264" s="116"/>
      <c r="AC1264" s="116"/>
      <c r="AD1264" s="116"/>
      <c r="AE1264" s="116"/>
      <c r="AF1264" s="116"/>
      <c r="AG1264" s="116"/>
      <c r="AH1264" s="116"/>
    </row>
    <row r="1265" spans="1:34" s="153" customFormat="1" x14ac:dyDescent="0.2">
      <c r="A1265" s="184"/>
      <c r="B1265" s="180"/>
      <c r="C1265" s="181"/>
      <c r="D1265" s="161"/>
      <c r="E1265" s="182"/>
      <c r="F1265" s="183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X1265" s="116"/>
      <c r="Y1265" s="116"/>
      <c r="Z1265" s="116"/>
      <c r="AA1265" s="116"/>
      <c r="AB1265" s="116"/>
      <c r="AC1265" s="116"/>
      <c r="AD1265" s="116"/>
      <c r="AE1265" s="116"/>
      <c r="AF1265" s="116"/>
      <c r="AG1265" s="116"/>
      <c r="AH1265" s="116"/>
    </row>
    <row r="1266" spans="1:34" s="153" customFormat="1" x14ac:dyDescent="0.2">
      <c r="A1266" s="184"/>
      <c r="B1266" s="180"/>
      <c r="C1266" s="181"/>
      <c r="D1266" s="161"/>
      <c r="E1266" s="182"/>
      <c r="F1266" s="183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X1266" s="116"/>
      <c r="Y1266" s="116"/>
      <c r="Z1266" s="116"/>
      <c r="AA1266" s="116"/>
      <c r="AB1266" s="116"/>
      <c r="AC1266" s="116"/>
      <c r="AD1266" s="116"/>
      <c r="AE1266" s="116"/>
      <c r="AF1266" s="116"/>
      <c r="AG1266" s="116"/>
      <c r="AH1266" s="116"/>
    </row>
    <row r="1267" spans="1:34" s="153" customFormat="1" x14ac:dyDescent="0.2">
      <c r="A1267" s="184"/>
      <c r="B1267" s="180"/>
      <c r="C1267" s="181"/>
      <c r="D1267" s="161"/>
      <c r="E1267" s="182"/>
      <c r="F1267" s="183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Q1267" s="116"/>
      <c r="R1267" s="116"/>
      <c r="S1267" s="116"/>
      <c r="T1267" s="116"/>
      <c r="U1267" s="116"/>
      <c r="V1267" s="116"/>
      <c r="W1267" s="116"/>
      <c r="X1267" s="116"/>
      <c r="Y1267" s="116"/>
      <c r="Z1267" s="116"/>
      <c r="AA1267" s="116"/>
      <c r="AB1267" s="116"/>
      <c r="AC1267" s="116"/>
      <c r="AD1267" s="116"/>
      <c r="AE1267" s="116"/>
      <c r="AF1267" s="116"/>
      <c r="AG1267" s="116"/>
      <c r="AH1267" s="116"/>
    </row>
    <row r="1268" spans="1:34" s="153" customFormat="1" x14ac:dyDescent="0.2">
      <c r="A1268" s="184"/>
      <c r="B1268" s="180"/>
      <c r="C1268" s="181"/>
      <c r="D1268" s="161"/>
      <c r="E1268" s="182"/>
      <c r="F1268" s="183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Q1268" s="116"/>
      <c r="R1268" s="116"/>
      <c r="S1268" s="116"/>
      <c r="T1268" s="116"/>
      <c r="U1268" s="116"/>
      <c r="V1268" s="116"/>
      <c r="W1268" s="116"/>
      <c r="X1268" s="116"/>
      <c r="Y1268" s="116"/>
      <c r="Z1268" s="116"/>
      <c r="AA1268" s="116"/>
      <c r="AB1268" s="116"/>
      <c r="AC1268" s="116"/>
      <c r="AD1268" s="116"/>
      <c r="AE1268" s="116"/>
      <c r="AF1268" s="116"/>
      <c r="AG1268" s="116"/>
      <c r="AH1268" s="116"/>
    </row>
    <row r="1269" spans="1:34" s="153" customFormat="1" x14ac:dyDescent="0.2">
      <c r="A1269" s="184"/>
      <c r="B1269" s="180"/>
      <c r="C1269" s="181"/>
      <c r="D1269" s="161"/>
      <c r="E1269" s="182"/>
      <c r="F1269" s="183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Q1269" s="116"/>
      <c r="R1269" s="116"/>
      <c r="S1269" s="116"/>
      <c r="T1269" s="116"/>
      <c r="U1269" s="116"/>
      <c r="V1269" s="116"/>
      <c r="W1269" s="116"/>
      <c r="X1269" s="116"/>
      <c r="Y1269" s="116"/>
      <c r="Z1269" s="116"/>
      <c r="AA1269" s="116"/>
      <c r="AB1269" s="116"/>
      <c r="AC1269" s="116"/>
      <c r="AD1269" s="116"/>
      <c r="AE1269" s="116"/>
      <c r="AF1269" s="116"/>
      <c r="AG1269" s="116"/>
      <c r="AH1269" s="116"/>
    </row>
    <row r="1270" spans="1:34" s="153" customFormat="1" x14ac:dyDescent="0.2">
      <c r="A1270" s="184"/>
      <c r="B1270" s="180"/>
      <c r="C1270" s="181"/>
      <c r="D1270" s="161"/>
      <c r="E1270" s="182"/>
      <c r="F1270" s="183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Q1270" s="116"/>
      <c r="R1270" s="116"/>
      <c r="S1270" s="116"/>
      <c r="T1270" s="116"/>
      <c r="U1270" s="116"/>
      <c r="V1270" s="116"/>
      <c r="W1270" s="116"/>
      <c r="X1270" s="116"/>
      <c r="Y1270" s="116"/>
      <c r="Z1270" s="116"/>
      <c r="AA1270" s="116"/>
      <c r="AB1270" s="116"/>
      <c r="AC1270" s="116"/>
      <c r="AD1270" s="116"/>
      <c r="AE1270" s="116"/>
      <c r="AF1270" s="116"/>
      <c r="AG1270" s="116"/>
      <c r="AH1270" s="116"/>
    </row>
    <row r="1271" spans="1:34" s="153" customFormat="1" x14ac:dyDescent="0.2">
      <c r="A1271" s="184"/>
      <c r="B1271" s="180"/>
      <c r="C1271" s="181"/>
      <c r="D1271" s="161"/>
      <c r="E1271" s="182"/>
      <c r="F1271" s="183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Q1271" s="116"/>
      <c r="R1271" s="116"/>
      <c r="S1271" s="116"/>
      <c r="T1271" s="116"/>
      <c r="U1271" s="116"/>
      <c r="V1271" s="116"/>
      <c r="W1271" s="116"/>
      <c r="X1271" s="116"/>
      <c r="Y1271" s="116"/>
      <c r="Z1271" s="116"/>
      <c r="AA1271" s="116"/>
      <c r="AB1271" s="116"/>
      <c r="AC1271" s="116"/>
      <c r="AD1271" s="116"/>
      <c r="AE1271" s="116"/>
      <c r="AF1271" s="116"/>
      <c r="AG1271" s="116"/>
      <c r="AH1271" s="116"/>
    </row>
    <row r="1272" spans="1:34" s="153" customFormat="1" x14ac:dyDescent="0.2">
      <c r="A1272" s="184"/>
      <c r="B1272" s="180"/>
      <c r="C1272" s="181"/>
      <c r="D1272" s="161"/>
      <c r="E1272" s="182"/>
      <c r="F1272" s="183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Q1272" s="116"/>
      <c r="R1272" s="116"/>
      <c r="S1272" s="116"/>
      <c r="T1272" s="116"/>
      <c r="U1272" s="116"/>
      <c r="V1272" s="116"/>
      <c r="W1272" s="116"/>
      <c r="X1272" s="116"/>
      <c r="Y1272" s="116"/>
      <c r="Z1272" s="116"/>
      <c r="AA1272" s="116"/>
      <c r="AB1272" s="116"/>
      <c r="AC1272" s="116"/>
      <c r="AD1272" s="116"/>
      <c r="AE1272" s="116"/>
      <c r="AF1272" s="116"/>
      <c r="AG1272" s="116"/>
      <c r="AH1272" s="116"/>
    </row>
    <row r="1273" spans="1:34" s="153" customFormat="1" x14ac:dyDescent="0.2">
      <c r="A1273" s="184"/>
      <c r="B1273" s="180"/>
      <c r="C1273" s="181"/>
      <c r="D1273" s="161"/>
      <c r="E1273" s="182"/>
      <c r="F1273" s="183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Q1273" s="116"/>
      <c r="R1273" s="116"/>
      <c r="S1273" s="116"/>
      <c r="T1273" s="116"/>
      <c r="U1273" s="116"/>
      <c r="V1273" s="116"/>
      <c r="W1273" s="116"/>
      <c r="X1273" s="116"/>
      <c r="Y1273" s="116"/>
      <c r="Z1273" s="116"/>
      <c r="AA1273" s="116"/>
      <c r="AB1273" s="116"/>
      <c r="AC1273" s="116"/>
      <c r="AD1273" s="116"/>
      <c r="AE1273" s="116"/>
      <c r="AF1273" s="116"/>
      <c r="AG1273" s="116"/>
      <c r="AH1273" s="116"/>
    </row>
    <row r="1274" spans="1:34" s="153" customFormat="1" x14ac:dyDescent="0.2">
      <c r="A1274" s="184"/>
      <c r="B1274" s="180"/>
      <c r="C1274" s="181"/>
      <c r="D1274" s="161"/>
      <c r="E1274" s="182"/>
      <c r="F1274" s="183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X1274" s="116"/>
      <c r="Y1274" s="116"/>
      <c r="Z1274" s="116"/>
      <c r="AA1274" s="116"/>
      <c r="AB1274" s="116"/>
      <c r="AC1274" s="116"/>
      <c r="AD1274" s="116"/>
      <c r="AE1274" s="116"/>
      <c r="AF1274" s="116"/>
      <c r="AG1274" s="116"/>
      <c r="AH1274" s="116"/>
    </row>
    <row r="1275" spans="1:34" s="153" customFormat="1" x14ac:dyDescent="0.2">
      <c r="A1275" s="184"/>
      <c r="B1275" s="180"/>
      <c r="C1275" s="181"/>
      <c r="D1275" s="161"/>
      <c r="E1275" s="182"/>
      <c r="F1275" s="183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X1275" s="116"/>
      <c r="Y1275" s="116"/>
      <c r="Z1275" s="116"/>
      <c r="AA1275" s="116"/>
      <c r="AB1275" s="116"/>
      <c r="AC1275" s="116"/>
      <c r="AD1275" s="116"/>
      <c r="AE1275" s="116"/>
      <c r="AF1275" s="116"/>
      <c r="AG1275" s="116"/>
      <c r="AH1275" s="116"/>
    </row>
    <row r="1276" spans="1:34" s="153" customFormat="1" x14ac:dyDescent="0.2">
      <c r="A1276" s="184"/>
      <c r="B1276" s="180"/>
      <c r="C1276" s="181"/>
      <c r="D1276" s="161"/>
      <c r="E1276" s="182"/>
      <c r="F1276" s="183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Q1276" s="116"/>
      <c r="R1276" s="116"/>
      <c r="S1276" s="116"/>
      <c r="T1276" s="116"/>
      <c r="U1276" s="116"/>
      <c r="V1276" s="116"/>
      <c r="W1276" s="116"/>
      <c r="X1276" s="116"/>
      <c r="Y1276" s="116"/>
      <c r="Z1276" s="116"/>
      <c r="AA1276" s="116"/>
      <c r="AB1276" s="116"/>
      <c r="AC1276" s="116"/>
      <c r="AD1276" s="116"/>
      <c r="AE1276" s="116"/>
      <c r="AF1276" s="116"/>
      <c r="AG1276" s="116"/>
      <c r="AH1276" s="116"/>
    </row>
    <row r="1277" spans="1:34" s="153" customFormat="1" x14ac:dyDescent="0.2">
      <c r="A1277" s="184"/>
      <c r="B1277" s="180"/>
      <c r="C1277" s="181"/>
      <c r="D1277" s="161"/>
      <c r="E1277" s="182"/>
      <c r="F1277" s="183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Q1277" s="116"/>
      <c r="R1277" s="116"/>
      <c r="S1277" s="116"/>
      <c r="T1277" s="116"/>
      <c r="U1277" s="116"/>
      <c r="V1277" s="116"/>
      <c r="W1277" s="116"/>
      <c r="X1277" s="116"/>
      <c r="Y1277" s="116"/>
      <c r="Z1277" s="116"/>
      <c r="AA1277" s="116"/>
      <c r="AB1277" s="116"/>
      <c r="AC1277" s="116"/>
      <c r="AD1277" s="116"/>
      <c r="AE1277" s="116"/>
      <c r="AF1277" s="116"/>
      <c r="AG1277" s="116"/>
      <c r="AH1277" s="116"/>
    </row>
    <row r="1278" spans="1:34" s="153" customFormat="1" x14ac:dyDescent="0.2">
      <c r="A1278" s="184"/>
      <c r="B1278" s="180"/>
      <c r="C1278" s="181"/>
      <c r="D1278" s="161"/>
      <c r="E1278" s="182"/>
      <c r="F1278" s="183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Q1278" s="116"/>
      <c r="R1278" s="116"/>
      <c r="S1278" s="116"/>
      <c r="T1278" s="116"/>
      <c r="U1278" s="116"/>
      <c r="V1278" s="116"/>
      <c r="W1278" s="116"/>
      <c r="X1278" s="116"/>
      <c r="Y1278" s="116"/>
      <c r="Z1278" s="116"/>
      <c r="AA1278" s="116"/>
      <c r="AB1278" s="116"/>
      <c r="AC1278" s="116"/>
      <c r="AD1278" s="116"/>
      <c r="AE1278" s="116"/>
      <c r="AF1278" s="116"/>
      <c r="AG1278" s="116"/>
      <c r="AH1278" s="116"/>
    </row>
    <row r="1279" spans="1:34" s="153" customFormat="1" x14ac:dyDescent="0.2">
      <c r="A1279" s="184"/>
      <c r="B1279" s="180"/>
      <c r="C1279" s="181"/>
      <c r="D1279" s="161"/>
      <c r="E1279" s="182"/>
      <c r="F1279" s="183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Q1279" s="116"/>
      <c r="R1279" s="116"/>
      <c r="S1279" s="116"/>
      <c r="T1279" s="116"/>
      <c r="U1279" s="116"/>
      <c r="V1279" s="116"/>
      <c r="W1279" s="116"/>
      <c r="X1279" s="116"/>
      <c r="Y1279" s="116"/>
      <c r="Z1279" s="116"/>
      <c r="AA1279" s="116"/>
      <c r="AB1279" s="116"/>
      <c r="AC1279" s="116"/>
      <c r="AD1279" s="116"/>
      <c r="AE1279" s="116"/>
      <c r="AF1279" s="116"/>
      <c r="AG1279" s="116"/>
      <c r="AH1279" s="116"/>
    </row>
    <row r="1280" spans="1:34" s="153" customFormat="1" x14ac:dyDescent="0.2">
      <c r="A1280" s="184"/>
      <c r="B1280" s="180"/>
      <c r="C1280" s="181"/>
      <c r="D1280" s="161"/>
      <c r="E1280" s="182"/>
      <c r="F1280" s="183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Q1280" s="116"/>
      <c r="R1280" s="116"/>
      <c r="S1280" s="116"/>
      <c r="T1280" s="116"/>
      <c r="U1280" s="116"/>
      <c r="V1280" s="116"/>
      <c r="W1280" s="116"/>
      <c r="X1280" s="116"/>
      <c r="Y1280" s="116"/>
      <c r="Z1280" s="116"/>
      <c r="AA1280" s="116"/>
      <c r="AB1280" s="116"/>
      <c r="AC1280" s="116"/>
      <c r="AD1280" s="116"/>
      <c r="AE1280" s="116"/>
      <c r="AF1280" s="116"/>
      <c r="AG1280" s="116"/>
      <c r="AH1280" s="116"/>
    </row>
    <row r="1281" spans="1:34" s="153" customFormat="1" x14ac:dyDescent="0.2">
      <c r="A1281" s="184"/>
      <c r="B1281" s="180"/>
      <c r="C1281" s="181"/>
      <c r="D1281" s="161"/>
      <c r="E1281" s="182"/>
      <c r="F1281" s="183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Q1281" s="116"/>
      <c r="R1281" s="116"/>
      <c r="S1281" s="116"/>
      <c r="T1281" s="116"/>
      <c r="U1281" s="116"/>
      <c r="V1281" s="116"/>
      <c r="W1281" s="116"/>
      <c r="X1281" s="116"/>
      <c r="Y1281" s="116"/>
      <c r="Z1281" s="116"/>
      <c r="AA1281" s="116"/>
      <c r="AB1281" s="116"/>
      <c r="AC1281" s="116"/>
      <c r="AD1281" s="116"/>
      <c r="AE1281" s="116"/>
      <c r="AF1281" s="116"/>
      <c r="AG1281" s="116"/>
      <c r="AH1281" s="116"/>
    </row>
    <row r="1282" spans="1:34" s="153" customFormat="1" x14ac:dyDescent="0.2">
      <c r="A1282" s="184"/>
      <c r="B1282" s="180"/>
      <c r="C1282" s="181"/>
      <c r="D1282" s="161"/>
      <c r="E1282" s="182"/>
      <c r="F1282" s="183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Q1282" s="116"/>
      <c r="R1282" s="116"/>
      <c r="S1282" s="116"/>
      <c r="T1282" s="116"/>
      <c r="U1282" s="116"/>
      <c r="V1282" s="116"/>
      <c r="W1282" s="116"/>
      <c r="X1282" s="116"/>
      <c r="Y1282" s="116"/>
      <c r="Z1282" s="116"/>
      <c r="AA1282" s="116"/>
      <c r="AB1282" s="116"/>
      <c r="AC1282" s="116"/>
      <c r="AD1282" s="116"/>
      <c r="AE1282" s="116"/>
      <c r="AF1282" s="116"/>
      <c r="AG1282" s="116"/>
      <c r="AH1282" s="116"/>
    </row>
    <row r="1283" spans="1:34" s="153" customFormat="1" x14ac:dyDescent="0.2">
      <c r="A1283" s="184"/>
      <c r="B1283" s="180"/>
      <c r="C1283" s="181"/>
      <c r="D1283" s="161"/>
      <c r="E1283" s="182"/>
      <c r="F1283" s="183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Q1283" s="116"/>
      <c r="R1283" s="116"/>
      <c r="S1283" s="116"/>
      <c r="T1283" s="116"/>
      <c r="U1283" s="116"/>
      <c r="V1283" s="116"/>
      <c r="W1283" s="116"/>
      <c r="X1283" s="116"/>
      <c r="Y1283" s="116"/>
      <c r="Z1283" s="116"/>
      <c r="AA1283" s="116"/>
      <c r="AB1283" s="116"/>
      <c r="AC1283" s="116"/>
      <c r="AD1283" s="116"/>
      <c r="AE1283" s="116"/>
      <c r="AF1283" s="116"/>
      <c r="AG1283" s="116"/>
      <c r="AH1283" s="116"/>
    </row>
    <row r="1284" spans="1:34" s="153" customFormat="1" x14ac:dyDescent="0.2">
      <c r="A1284" s="184"/>
      <c r="B1284" s="180"/>
      <c r="C1284" s="181"/>
      <c r="D1284" s="161"/>
      <c r="E1284" s="182"/>
      <c r="F1284" s="183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X1284" s="116"/>
      <c r="Y1284" s="116"/>
      <c r="Z1284" s="116"/>
      <c r="AA1284" s="116"/>
      <c r="AB1284" s="116"/>
      <c r="AC1284" s="116"/>
      <c r="AD1284" s="116"/>
      <c r="AE1284" s="116"/>
      <c r="AF1284" s="116"/>
      <c r="AG1284" s="116"/>
      <c r="AH1284" s="116"/>
    </row>
    <row r="1285" spans="1:34" s="153" customFormat="1" x14ac:dyDescent="0.2">
      <c r="A1285" s="184"/>
      <c r="B1285" s="180"/>
      <c r="C1285" s="181"/>
      <c r="D1285" s="161"/>
      <c r="E1285" s="182"/>
      <c r="F1285" s="183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Q1285" s="116"/>
      <c r="R1285" s="116"/>
      <c r="S1285" s="116"/>
      <c r="T1285" s="116"/>
      <c r="U1285" s="116"/>
      <c r="V1285" s="116"/>
      <c r="W1285" s="116"/>
      <c r="X1285" s="116"/>
      <c r="Y1285" s="116"/>
      <c r="Z1285" s="116"/>
      <c r="AA1285" s="116"/>
      <c r="AB1285" s="116"/>
      <c r="AC1285" s="116"/>
      <c r="AD1285" s="116"/>
      <c r="AE1285" s="116"/>
      <c r="AF1285" s="116"/>
      <c r="AG1285" s="116"/>
      <c r="AH1285" s="116"/>
    </row>
    <row r="1286" spans="1:34" s="153" customFormat="1" x14ac:dyDescent="0.2">
      <c r="A1286" s="184"/>
      <c r="B1286" s="180"/>
      <c r="C1286" s="181"/>
      <c r="D1286" s="161"/>
      <c r="E1286" s="182"/>
      <c r="F1286" s="183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X1286" s="116"/>
      <c r="Y1286" s="116"/>
      <c r="Z1286" s="116"/>
      <c r="AA1286" s="116"/>
      <c r="AB1286" s="116"/>
      <c r="AC1286" s="116"/>
      <c r="AD1286" s="116"/>
      <c r="AE1286" s="116"/>
      <c r="AF1286" s="116"/>
      <c r="AG1286" s="116"/>
      <c r="AH1286" s="116"/>
    </row>
    <row r="1287" spans="1:34" s="153" customFormat="1" x14ac:dyDescent="0.2">
      <c r="A1287" s="184"/>
      <c r="B1287" s="180"/>
      <c r="C1287" s="181"/>
      <c r="D1287" s="161"/>
      <c r="E1287" s="182"/>
      <c r="F1287" s="183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Q1287" s="116"/>
      <c r="R1287" s="116"/>
      <c r="S1287" s="116"/>
      <c r="T1287" s="116"/>
      <c r="U1287" s="116"/>
      <c r="V1287" s="116"/>
      <c r="W1287" s="116"/>
      <c r="X1287" s="116"/>
      <c r="Y1287" s="116"/>
      <c r="Z1287" s="116"/>
      <c r="AA1287" s="116"/>
      <c r="AB1287" s="116"/>
      <c r="AC1287" s="116"/>
      <c r="AD1287" s="116"/>
      <c r="AE1287" s="116"/>
      <c r="AF1287" s="116"/>
      <c r="AG1287" s="116"/>
      <c r="AH1287" s="116"/>
    </row>
    <row r="1288" spans="1:34" s="153" customFormat="1" x14ac:dyDescent="0.2">
      <c r="A1288" s="184"/>
      <c r="B1288" s="180"/>
      <c r="C1288" s="181"/>
      <c r="D1288" s="161"/>
      <c r="E1288" s="182"/>
      <c r="F1288" s="183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Q1288" s="116"/>
      <c r="R1288" s="116"/>
      <c r="S1288" s="116"/>
      <c r="T1288" s="116"/>
      <c r="U1288" s="116"/>
      <c r="V1288" s="116"/>
      <c r="W1288" s="116"/>
      <c r="X1288" s="116"/>
      <c r="Y1288" s="116"/>
      <c r="Z1288" s="116"/>
      <c r="AA1288" s="116"/>
      <c r="AB1288" s="116"/>
      <c r="AC1288" s="116"/>
      <c r="AD1288" s="116"/>
      <c r="AE1288" s="116"/>
      <c r="AF1288" s="116"/>
      <c r="AG1288" s="116"/>
      <c r="AH1288" s="116"/>
    </row>
    <row r="1289" spans="1:34" s="153" customFormat="1" x14ac:dyDescent="0.2">
      <c r="A1289" s="184"/>
      <c r="B1289" s="180"/>
      <c r="C1289" s="181"/>
      <c r="D1289" s="161"/>
      <c r="E1289" s="182"/>
      <c r="F1289" s="183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Q1289" s="116"/>
      <c r="R1289" s="116"/>
      <c r="S1289" s="116"/>
      <c r="T1289" s="116"/>
      <c r="U1289" s="116"/>
      <c r="V1289" s="116"/>
      <c r="W1289" s="116"/>
      <c r="X1289" s="116"/>
      <c r="Y1289" s="116"/>
      <c r="Z1289" s="116"/>
      <c r="AA1289" s="116"/>
      <c r="AB1289" s="116"/>
      <c r="AC1289" s="116"/>
      <c r="AD1289" s="116"/>
      <c r="AE1289" s="116"/>
      <c r="AF1289" s="116"/>
      <c r="AG1289" s="116"/>
      <c r="AH1289" s="116"/>
    </row>
    <row r="1290" spans="1:34" s="153" customFormat="1" x14ac:dyDescent="0.2">
      <c r="A1290" s="184"/>
      <c r="B1290" s="180"/>
      <c r="C1290" s="181"/>
      <c r="D1290" s="161"/>
      <c r="E1290" s="182"/>
      <c r="F1290" s="183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Q1290" s="116"/>
      <c r="R1290" s="116"/>
      <c r="S1290" s="116"/>
      <c r="T1290" s="116"/>
      <c r="U1290" s="116"/>
      <c r="V1290" s="116"/>
      <c r="W1290" s="116"/>
      <c r="X1290" s="116"/>
      <c r="Y1290" s="116"/>
      <c r="Z1290" s="116"/>
      <c r="AA1290" s="116"/>
      <c r="AB1290" s="116"/>
      <c r="AC1290" s="116"/>
      <c r="AD1290" s="116"/>
      <c r="AE1290" s="116"/>
      <c r="AF1290" s="116"/>
      <c r="AG1290" s="116"/>
      <c r="AH1290" s="116"/>
    </row>
    <row r="1291" spans="1:34" s="153" customFormat="1" x14ac:dyDescent="0.2">
      <c r="A1291" s="184"/>
      <c r="B1291" s="180"/>
      <c r="C1291" s="181"/>
      <c r="D1291" s="161"/>
      <c r="E1291" s="182"/>
      <c r="F1291" s="183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X1291" s="116"/>
      <c r="Y1291" s="116"/>
      <c r="Z1291" s="116"/>
      <c r="AA1291" s="116"/>
      <c r="AB1291" s="116"/>
      <c r="AC1291" s="116"/>
      <c r="AD1291" s="116"/>
      <c r="AE1291" s="116"/>
      <c r="AF1291" s="116"/>
      <c r="AG1291" s="116"/>
      <c r="AH1291" s="116"/>
    </row>
    <row r="1292" spans="1:34" s="153" customFormat="1" x14ac:dyDescent="0.2">
      <c r="A1292" s="184"/>
      <c r="B1292" s="180"/>
      <c r="C1292" s="181"/>
      <c r="D1292" s="161"/>
      <c r="E1292" s="182"/>
      <c r="F1292" s="183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Q1292" s="116"/>
      <c r="R1292" s="116"/>
      <c r="S1292" s="116"/>
      <c r="T1292" s="116"/>
      <c r="U1292" s="116"/>
      <c r="V1292" s="116"/>
      <c r="W1292" s="116"/>
      <c r="X1292" s="116"/>
      <c r="Y1292" s="116"/>
      <c r="Z1292" s="116"/>
      <c r="AA1292" s="116"/>
      <c r="AB1292" s="116"/>
      <c r="AC1292" s="116"/>
      <c r="AD1292" s="116"/>
      <c r="AE1292" s="116"/>
      <c r="AF1292" s="116"/>
      <c r="AG1292" s="116"/>
      <c r="AH1292" s="116"/>
    </row>
    <row r="1293" spans="1:34" s="153" customFormat="1" x14ac:dyDescent="0.2">
      <c r="A1293" s="184"/>
      <c r="B1293" s="180"/>
      <c r="C1293" s="181"/>
      <c r="D1293" s="161"/>
      <c r="E1293" s="182"/>
      <c r="F1293" s="183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Q1293" s="116"/>
      <c r="R1293" s="116"/>
      <c r="S1293" s="116"/>
      <c r="T1293" s="116"/>
      <c r="U1293" s="116"/>
      <c r="V1293" s="116"/>
      <c r="W1293" s="116"/>
      <c r="X1293" s="116"/>
      <c r="Y1293" s="116"/>
      <c r="Z1293" s="116"/>
      <c r="AA1293" s="116"/>
      <c r="AB1293" s="116"/>
      <c r="AC1293" s="116"/>
      <c r="AD1293" s="116"/>
      <c r="AE1293" s="116"/>
      <c r="AF1293" s="116"/>
      <c r="AG1293" s="116"/>
      <c r="AH1293" s="116"/>
    </row>
    <row r="1294" spans="1:34" s="153" customFormat="1" x14ac:dyDescent="0.2">
      <c r="A1294" s="184"/>
      <c r="B1294" s="180"/>
      <c r="C1294" s="181"/>
      <c r="D1294" s="161"/>
      <c r="E1294" s="182"/>
      <c r="F1294" s="183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Q1294" s="116"/>
      <c r="R1294" s="116"/>
      <c r="S1294" s="116"/>
      <c r="T1294" s="116"/>
      <c r="U1294" s="116"/>
      <c r="V1294" s="116"/>
      <c r="W1294" s="116"/>
      <c r="X1294" s="116"/>
      <c r="Y1294" s="116"/>
      <c r="Z1294" s="116"/>
      <c r="AA1294" s="116"/>
      <c r="AB1294" s="116"/>
      <c r="AC1294" s="116"/>
      <c r="AD1294" s="116"/>
      <c r="AE1294" s="116"/>
      <c r="AF1294" s="116"/>
      <c r="AG1294" s="116"/>
      <c r="AH1294" s="116"/>
    </row>
    <row r="1295" spans="1:34" s="153" customFormat="1" x14ac:dyDescent="0.2">
      <c r="A1295" s="184"/>
      <c r="B1295" s="180"/>
      <c r="C1295" s="181"/>
      <c r="D1295" s="161"/>
      <c r="E1295" s="182"/>
      <c r="F1295" s="183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Q1295" s="116"/>
      <c r="R1295" s="116"/>
      <c r="S1295" s="116"/>
      <c r="T1295" s="116"/>
      <c r="U1295" s="116"/>
      <c r="V1295" s="116"/>
      <c r="W1295" s="116"/>
      <c r="X1295" s="116"/>
      <c r="Y1295" s="116"/>
      <c r="Z1295" s="116"/>
      <c r="AA1295" s="116"/>
      <c r="AB1295" s="116"/>
      <c r="AC1295" s="116"/>
      <c r="AD1295" s="116"/>
      <c r="AE1295" s="116"/>
      <c r="AF1295" s="116"/>
      <c r="AG1295" s="116"/>
      <c r="AH1295" s="116"/>
    </row>
    <row r="1296" spans="1:34" s="153" customFormat="1" x14ac:dyDescent="0.2">
      <c r="A1296" s="184"/>
      <c r="B1296" s="180"/>
      <c r="C1296" s="181"/>
      <c r="D1296" s="161"/>
      <c r="E1296" s="182"/>
      <c r="F1296" s="183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Q1296" s="116"/>
      <c r="R1296" s="116"/>
      <c r="S1296" s="116"/>
      <c r="T1296" s="116"/>
      <c r="U1296" s="116"/>
      <c r="V1296" s="116"/>
      <c r="W1296" s="116"/>
      <c r="X1296" s="116"/>
      <c r="Y1296" s="116"/>
      <c r="Z1296" s="116"/>
      <c r="AA1296" s="116"/>
      <c r="AB1296" s="116"/>
      <c r="AC1296" s="116"/>
      <c r="AD1296" s="116"/>
      <c r="AE1296" s="116"/>
      <c r="AF1296" s="116"/>
      <c r="AG1296" s="116"/>
      <c r="AH1296" s="116"/>
    </row>
    <row r="1297" spans="1:34" s="153" customFormat="1" x14ac:dyDescent="0.2">
      <c r="A1297" s="184"/>
      <c r="B1297" s="180"/>
      <c r="C1297" s="181"/>
      <c r="D1297" s="161"/>
      <c r="E1297" s="182"/>
      <c r="F1297" s="183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Q1297" s="116"/>
      <c r="R1297" s="116"/>
      <c r="S1297" s="116"/>
      <c r="T1297" s="116"/>
      <c r="U1297" s="116"/>
      <c r="V1297" s="116"/>
      <c r="W1297" s="116"/>
      <c r="X1297" s="116"/>
      <c r="Y1297" s="116"/>
      <c r="Z1297" s="116"/>
      <c r="AA1297" s="116"/>
      <c r="AB1297" s="116"/>
      <c r="AC1297" s="116"/>
      <c r="AD1297" s="116"/>
      <c r="AE1297" s="116"/>
      <c r="AF1297" s="116"/>
      <c r="AG1297" s="116"/>
      <c r="AH1297" s="116"/>
    </row>
    <row r="1298" spans="1:34" s="153" customFormat="1" x14ac:dyDescent="0.2">
      <c r="A1298" s="184"/>
      <c r="B1298" s="180"/>
      <c r="C1298" s="181"/>
      <c r="D1298" s="161"/>
      <c r="E1298" s="182"/>
      <c r="F1298" s="183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Q1298" s="116"/>
      <c r="R1298" s="116"/>
      <c r="S1298" s="116"/>
      <c r="T1298" s="116"/>
      <c r="U1298" s="116"/>
      <c r="V1298" s="116"/>
      <c r="W1298" s="116"/>
      <c r="X1298" s="116"/>
      <c r="Y1298" s="116"/>
      <c r="Z1298" s="116"/>
      <c r="AA1298" s="116"/>
      <c r="AB1298" s="116"/>
      <c r="AC1298" s="116"/>
      <c r="AD1298" s="116"/>
      <c r="AE1298" s="116"/>
      <c r="AF1298" s="116"/>
      <c r="AG1298" s="116"/>
      <c r="AH1298" s="116"/>
    </row>
    <row r="1299" spans="1:34" s="153" customFormat="1" x14ac:dyDescent="0.2">
      <c r="A1299" s="184"/>
      <c r="B1299" s="180"/>
      <c r="C1299" s="181"/>
      <c r="D1299" s="161"/>
      <c r="E1299" s="182"/>
      <c r="F1299" s="183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Q1299" s="116"/>
      <c r="R1299" s="116"/>
      <c r="S1299" s="116"/>
      <c r="T1299" s="116"/>
      <c r="U1299" s="116"/>
      <c r="V1299" s="116"/>
      <c r="W1299" s="116"/>
      <c r="X1299" s="116"/>
      <c r="Y1299" s="116"/>
      <c r="Z1299" s="116"/>
      <c r="AA1299" s="116"/>
      <c r="AB1299" s="116"/>
      <c r="AC1299" s="116"/>
      <c r="AD1299" s="116"/>
      <c r="AE1299" s="116"/>
      <c r="AF1299" s="116"/>
      <c r="AG1299" s="116"/>
      <c r="AH1299" s="116"/>
    </row>
    <row r="1300" spans="1:34" x14ac:dyDescent="0.2">
      <c r="G1300" s="184"/>
      <c r="H1300" s="184"/>
      <c r="I1300" s="184"/>
      <c r="J1300" s="184"/>
      <c r="K1300" s="184"/>
      <c r="L1300" s="184"/>
      <c r="M1300" s="184"/>
      <c r="N1300" s="184"/>
      <c r="O1300" s="184"/>
      <c r="P1300" s="184"/>
      <c r="Q1300" s="184"/>
      <c r="R1300" s="184"/>
      <c r="S1300" s="184"/>
      <c r="T1300" s="184"/>
      <c r="U1300" s="184"/>
      <c r="V1300" s="184"/>
      <c r="W1300" s="184"/>
      <c r="X1300" s="184"/>
      <c r="Y1300" s="184"/>
      <c r="Z1300" s="184"/>
      <c r="AA1300" s="184"/>
      <c r="AB1300" s="184"/>
      <c r="AC1300" s="184"/>
      <c r="AD1300" s="184"/>
      <c r="AE1300" s="184"/>
      <c r="AF1300" s="184"/>
      <c r="AG1300" s="184"/>
      <c r="AH1300" s="184"/>
    </row>
    <row r="1301" spans="1:34" x14ac:dyDescent="0.2">
      <c r="G1301" s="184"/>
      <c r="H1301" s="184"/>
      <c r="I1301" s="184"/>
      <c r="J1301" s="184"/>
      <c r="K1301" s="184"/>
      <c r="L1301" s="184"/>
      <c r="M1301" s="184"/>
      <c r="N1301" s="184"/>
      <c r="O1301" s="184"/>
      <c r="P1301" s="184"/>
      <c r="Q1301" s="184"/>
      <c r="R1301" s="184"/>
      <c r="S1301" s="184"/>
      <c r="T1301" s="184"/>
      <c r="U1301" s="184"/>
      <c r="V1301" s="184"/>
      <c r="W1301" s="184"/>
      <c r="X1301" s="184"/>
      <c r="Y1301" s="184"/>
      <c r="Z1301" s="184"/>
      <c r="AA1301" s="184"/>
      <c r="AB1301" s="184"/>
      <c r="AC1301" s="184"/>
      <c r="AD1301" s="184"/>
      <c r="AE1301" s="184"/>
      <c r="AF1301" s="184"/>
      <c r="AG1301" s="184"/>
      <c r="AH1301" s="184"/>
    </row>
    <row r="1302" spans="1:34" x14ac:dyDescent="0.2">
      <c r="G1302" s="184"/>
      <c r="H1302" s="184"/>
      <c r="I1302" s="184"/>
      <c r="J1302" s="184"/>
      <c r="K1302" s="184"/>
      <c r="L1302" s="184"/>
      <c r="M1302" s="184"/>
      <c r="N1302" s="184"/>
      <c r="O1302" s="184"/>
      <c r="P1302" s="184"/>
      <c r="Q1302" s="184"/>
      <c r="R1302" s="184"/>
      <c r="S1302" s="184"/>
      <c r="T1302" s="184"/>
      <c r="U1302" s="184"/>
      <c r="V1302" s="184"/>
      <c r="W1302" s="184"/>
      <c r="X1302" s="184"/>
      <c r="Y1302" s="184"/>
      <c r="Z1302" s="184"/>
      <c r="AA1302" s="184"/>
      <c r="AB1302" s="184"/>
      <c r="AC1302" s="184"/>
      <c r="AD1302" s="184"/>
      <c r="AE1302" s="184"/>
      <c r="AF1302" s="184"/>
      <c r="AG1302" s="184"/>
      <c r="AH1302" s="184"/>
    </row>
  </sheetData>
  <sheetProtection selectLockedCells="1" sort="0" autoFilter="0" pivotTables="0" selectUnlockedCells="1"/>
  <customSheetViews>
    <customSheetView guid="{D62BB63E-D600-469A-AA46-7A0D80065184}" fitToPage="1" showAutoFilter="1" hiddenRows="1" hiddenColumns="1">
      <pane xSplit="2" ySplit="2" topLeftCell="AG177" activePane="bottomRight" state="frozen"/>
      <selection pane="bottomRight" activeCell="AI191" sqref="AI191"/>
      <rowBreaks count="2" manualBreakCount="2">
        <brk id="204" max="16383" man="1"/>
        <brk id="345" max="4" man="1"/>
      </rowBreaks>
      <pageMargins left="0.35433070866141736" right="0.31496062992125984" top="0.23" bottom="0.27559055118110237" header="0.15748031496062992" footer="0.27559055118110237"/>
      <printOptions horizontalCentered="1" verticalCentered="1"/>
      <pageSetup paperSize="9" scale="49" fitToHeight="0" orientation="landscape" r:id="rId1"/>
      <headerFooter alignWithMargins="0"/>
      <autoFilter ref="B1:AF1"/>
    </customSheetView>
  </customSheetViews>
  <mergeCells count="1">
    <mergeCell ref="A1:F1"/>
  </mergeCells>
  <phoneticPr fontId="8" type="noConversion"/>
  <printOptions horizontalCentered="1"/>
  <pageMargins left="0.39370078740157483" right="0.39370078740157483" top="0.39370078740157483" bottom="0.39370078740157483" header="0" footer="0"/>
  <pageSetup paperSize="9" scale="63" fitToWidth="0" fitToHeight="0" orientation="landscape" r:id="rId2"/>
  <headerFooter alignWithMargins="0">
    <oddFooter>Stránka &amp;P z &amp;N</oddFooter>
  </headerFooter>
  <rowBreaks count="7" manualBreakCount="7">
    <brk id="34" max="6" man="1"/>
    <brk id="103" max="6" man="1"/>
    <brk id="137" max="6" man="1"/>
    <brk id="158" max="6" man="1"/>
    <brk id="186" max="6" man="1"/>
    <brk id="201" max="6" man="1"/>
    <brk id="304" max="6" man="1"/>
  </rowBreaks>
  <ignoredErrors>
    <ignoredError sqref="E336:E338" calculatedColumn="1"/>
  </ignoredError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352"/>
  <sheetViews>
    <sheetView workbookViewId="0">
      <pane ySplit="2" topLeftCell="A268" activePane="bottomLeft" state="frozen"/>
      <selection pane="bottomLeft" activeCell="E85" sqref="E85"/>
    </sheetView>
  </sheetViews>
  <sheetFormatPr defaultRowHeight="12.75" x14ac:dyDescent="0.2"/>
  <cols>
    <col min="1" max="1" width="22.7109375" customWidth="1"/>
    <col min="2" max="2" width="35" customWidth="1"/>
    <col min="3" max="3" width="72.7109375" customWidth="1"/>
    <col min="4" max="4" width="49.140625" customWidth="1"/>
    <col min="5" max="5" width="22.85546875" bestFit="1" customWidth="1"/>
  </cols>
  <sheetData>
    <row r="1" spans="1:5" ht="18" x14ac:dyDescent="0.2">
      <c r="A1" s="637" t="s">
        <v>892</v>
      </c>
      <c r="B1" s="638"/>
      <c r="C1" s="638"/>
      <c r="D1" s="638"/>
      <c r="E1" s="639"/>
    </row>
    <row r="2" spans="1:5" ht="30" x14ac:dyDescent="0.2">
      <c r="A2" s="461" t="s">
        <v>37</v>
      </c>
      <c r="B2" s="329" t="s">
        <v>527</v>
      </c>
      <c r="C2" s="329" t="s">
        <v>560</v>
      </c>
      <c r="D2" s="329" t="s">
        <v>2</v>
      </c>
      <c r="E2" s="462" t="s">
        <v>563</v>
      </c>
    </row>
    <row r="3" spans="1:5" x14ac:dyDescent="0.2">
      <c r="A3" s="463"/>
      <c r="B3" s="464"/>
      <c r="C3" s="464"/>
      <c r="D3" s="464"/>
      <c r="E3" s="465"/>
    </row>
    <row r="4" spans="1:5" ht="14.25" x14ac:dyDescent="0.2">
      <c r="A4" s="346" t="s">
        <v>22</v>
      </c>
      <c r="B4" s="347"/>
      <c r="C4" s="348"/>
      <c r="D4" s="349"/>
      <c r="E4" s="350"/>
    </row>
    <row r="5" spans="1:5" ht="14.25" x14ac:dyDescent="0.2">
      <c r="A5" s="351" t="s">
        <v>41</v>
      </c>
      <c r="B5" s="352"/>
      <c r="C5" s="352"/>
      <c r="D5" s="352"/>
      <c r="E5" s="353"/>
    </row>
    <row r="6" spans="1:5" ht="25.5" x14ac:dyDescent="0.2">
      <c r="A6" s="280" t="s">
        <v>41</v>
      </c>
      <c r="B6" s="280" t="s">
        <v>217</v>
      </c>
      <c r="C6" s="280" t="s">
        <v>565</v>
      </c>
      <c r="D6" s="339" t="s">
        <v>222</v>
      </c>
      <c r="E6" s="340">
        <v>8000000</v>
      </c>
    </row>
    <row r="7" spans="1:5" ht="25.5" x14ac:dyDescent="0.2">
      <c r="A7" s="274" t="s">
        <v>41</v>
      </c>
      <c r="B7" s="274" t="s">
        <v>217</v>
      </c>
      <c r="C7" s="274" t="s">
        <v>568</v>
      </c>
      <c r="D7" s="341" t="s">
        <v>569</v>
      </c>
      <c r="E7" s="342">
        <v>3411420.86</v>
      </c>
    </row>
    <row r="8" spans="1:5" ht="25.5" x14ac:dyDescent="0.2">
      <c r="A8" s="280" t="s">
        <v>41</v>
      </c>
      <c r="B8" s="280" t="s">
        <v>217</v>
      </c>
      <c r="C8" s="280" t="s">
        <v>570</v>
      </c>
      <c r="D8" s="339" t="s">
        <v>229</v>
      </c>
      <c r="E8" s="340">
        <v>210000</v>
      </c>
    </row>
    <row r="9" spans="1:5" x14ac:dyDescent="0.2">
      <c r="A9" s="274" t="s">
        <v>41</v>
      </c>
      <c r="B9" s="274" t="s">
        <v>218</v>
      </c>
      <c r="C9" s="274" t="s">
        <v>576</v>
      </c>
      <c r="D9" s="341" t="s">
        <v>578</v>
      </c>
      <c r="E9" s="342">
        <v>3439808</v>
      </c>
    </row>
    <row r="10" spans="1:5" ht="25.5" x14ac:dyDescent="0.2">
      <c r="A10" s="280" t="s">
        <v>41</v>
      </c>
      <c r="B10" s="280" t="s">
        <v>218</v>
      </c>
      <c r="C10" s="280" t="s">
        <v>580</v>
      </c>
      <c r="D10" s="339" t="s">
        <v>581</v>
      </c>
      <c r="E10" s="340">
        <v>8649652.6999999993</v>
      </c>
    </row>
    <row r="11" spans="1:5" ht="25.5" x14ac:dyDescent="0.2">
      <c r="A11" s="274" t="s">
        <v>41</v>
      </c>
      <c r="B11" s="274" t="s">
        <v>218</v>
      </c>
      <c r="C11" s="274" t="s">
        <v>582</v>
      </c>
      <c r="D11" s="341" t="s">
        <v>583</v>
      </c>
      <c r="E11" s="342">
        <v>16320212.92</v>
      </c>
    </row>
    <row r="12" spans="1:5" x14ac:dyDescent="0.2">
      <c r="A12" s="280" t="s">
        <v>41</v>
      </c>
      <c r="B12" s="280" t="s">
        <v>218</v>
      </c>
      <c r="C12" s="280" t="s">
        <v>584</v>
      </c>
      <c r="D12" s="339" t="s">
        <v>585</v>
      </c>
      <c r="E12" s="340">
        <v>0</v>
      </c>
    </row>
    <row r="13" spans="1:5" x14ac:dyDescent="0.2">
      <c r="A13" s="274" t="s">
        <v>41</v>
      </c>
      <c r="B13" s="274" t="s">
        <v>218</v>
      </c>
      <c r="C13" s="274" t="s">
        <v>586</v>
      </c>
      <c r="D13" s="341" t="s">
        <v>61</v>
      </c>
      <c r="E13" s="342">
        <v>179985</v>
      </c>
    </row>
    <row r="14" spans="1:5" x14ac:dyDescent="0.2">
      <c r="A14" s="280" t="s">
        <v>41</v>
      </c>
      <c r="B14" s="280" t="s">
        <v>219</v>
      </c>
      <c r="C14" s="280" t="s">
        <v>589</v>
      </c>
      <c r="D14" s="339" t="s">
        <v>590</v>
      </c>
      <c r="E14" s="340">
        <v>6789390.6799999997</v>
      </c>
    </row>
    <row r="15" spans="1:5" ht="14.25" x14ac:dyDescent="0.2">
      <c r="A15" s="343" t="s">
        <v>71</v>
      </c>
      <c r="B15" s="344"/>
      <c r="C15" s="344"/>
      <c r="D15" s="344"/>
      <c r="E15" s="345">
        <f>SUM(E6:E14)</f>
        <v>47000470.159999996</v>
      </c>
    </row>
    <row r="16" spans="1:5" ht="14.25" x14ac:dyDescent="0.2">
      <c r="A16" s="354" t="s">
        <v>38</v>
      </c>
      <c r="B16" s="352"/>
      <c r="C16" s="352"/>
      <c r="D16" s="352"/>
      <c r="E16" s="353"/>
    </row>
    <row r="17" spans="1:5" ht="25.5" x14ac:dyDescent="0.2">
      <c r="A17" s="274" t="s">
        <v>38</v>
      </c>
      <c r="B17" s="274" t="s">
        <v>240</v>
      </c>
      <c r="C17" s="274" t="s">
        <v>593</v>
      </c>
      <c r="D17" s="341" t="s">
        <v>5</v>
      </c>
      <c r="E17" s="342">
        <v>6000000</v>
      </c>
    </row>
    <row r="18" spans="1:5" ht="25.5" x14ac:dyDescent="0.2">
      <c r="A18" s="280" t="s">
        <v>38</v>
      </c>
      <c r="B18" s="280" t="s">
        <v>240</v>
      </c>
      <c r="C18" s="280" t="s">
        <v>595</v>
      </c>
      <c r="D18" s="339" t="s">
        <v>5</v>
      </c>
      <c r="E18" s="340">
        <v>3000000</v>
      </c>
    </row>
    <row r="19" spans="1:5" ht="38.25" x14ac:dyDescent="0.2">
      <c r="A19" s="274" t="s">
        <v>38</v>
      </c>
      <c r="B19" s="274" t="s">
        <v>216</v>
      </c>
      <c r="C19" s="274" t="s">
        <v>596</v>
      </c>
      <c r="D19" s="341" t="s">
        <v>5</v>
      </c>
      <c r="E19" s="342">
        <v>8000000</v>
      </c>
    </row>
    <row r="20" spans="1:5" ht="25.5" x14ac:dyDescent="0.2">
      <c r="A20" s="280" t="s">
        <v>38</v>
      </c>
      <c r="B20" s="280" t="s">
        <v>216</v>
      </c>
      <c r="C20" s="280" t="s">
        <v>597</v>
      </c>
      <c r="D20" s="339" t="s">
        <v>599</v>
      </c>
      <c r="E20" s="340">
        <v>17316254.420000002</v>
      </c>
    </row>
    <row r="21" spans="1:5" ht="25.5" x14ac:dyDescent="0.2">
      <c r="A21" s="274" t="s">
        <v>38</v>
      </c>
      <c r="B21" s="274" t="s">
        <v>216</v>
      </c>
      <c r="C21" s="274" t="s">
        <v>600</v>
      </c>
      <c r="D21" s="341" t="s">
        <v>51</v>
      </c>
      <c r="E21" s="342">
        <v>4993786</v>
      </c>
    </row>
    <row r="22" spans="1:5" ht="25.5" x14ac:dyDescent="0.2">
      <c r="A22" s="280" t="s">
        <v>38</v>
      </c>
      <c r="B22" s="280" t="s">
        <v>216</v>
      </c>
      <c r="C22" s="280" t="s">
        <v>601</v>
      </c>
      <c r="D22" s="339" t="s">
        <v>602</v>
      </c>
      <c r="E22" s="340">
        <v>8747970</v>
      </c>
    </row>
    <row r="23" spans="1:5" ht="25.5" x14ac:dyDescent="0.2">
      <c r="A23" s="274" t="s">
        <v>38</v>
      </c>
      <c r="B23" s="274" t="s">
        <v>216</v>
      </c>
      <c r="C23" s="274" t="s">
        <v>603</v>
      </c>
      <c r="D23" s="341" t="s">
        <v>5</v>
      </c>
      <c r="E23" s="342">
        <v>0</v>
      </c>
    </row>
    <row r="24" spans="1:5" ht="25.5" x14ac:dyDescent="0.2">
      <c r="A24" s="280" t="s">
        <v>38</v>
      </c>
      <c r="B24" s="280" t="s">
        <v>216</v>
      </c>
      <c r="C24" s="280" t="s">
        <v>604</v>
      </c>
      <c r="D24" s="339" t="s">
        <v>605</v>
      </c>
      <c r="E24" s="340">
        <v>1064747.0799999998</v>
      </c>
    </row>
    <row r="25" spans="1:5" x14ac:dyDescent="0.2">
      <c r="A25" s="274" t="s">
        <v>38</v>
      </c>
      <c r="B25" s="274" t="s">
        <v>219</v>
      </c>
      <c r="C25" s="274" t="s">
        <v>91</v>
      </c>
      <c r="D25" s="341" t="s">
        <v>606</v>
      </c>
      <c r="E25" s="342">
        <v>8053297</v>
      </c>
    </row>
    <row r="26" spans="1:5" x14ac:dyDescent="0.2">
      <c r="A26" s="280" t="s">
        <v>38</v>
      </c>
      <c r="B26" s="280" t="s">
        <v>219</v>
      </c>
      <c r="C26" s="280" t="s">
        <v>62</v>
      </c>
      <c r="D26" s="339" t="s">
        <v>5</v>
      </c>
      <c r="E26" s="340">
        <v>4500000</v>
      </c>
    </row>
    <row r="27" spans="1:5" ht="25.5" x14ac:dyDescent="0.2">
      <c r="A27" s="274" t="s">
        <v>38</v>
      </c>
      <c r="B27" s="274" t="s">
        <v>219</v>
      </c>
      <c r="C27" s="274" t="s">
        <v>607</v>
      </c>
      <c r="D27" s="341" t="s">
        <v>608</v>
      </c>
      <c r="E27" s="342">
        <v>5000000</v>
      </c>
    </row>
    <row r="28" spans="1:5" x14ac:dyDescent="0.2">
      <c r="A28" s="280" t="s">
        <v>38</v>
      </c>
      <c r="B28" s="280" t="s">
        <v>219</v>
      </c>
      <c r="C28" s="280" t="s">
        <v>609</v>
      </c>
      <c r="D28" s="339" t="s">
        <v>5</v>
      </c>
      <c r="E28" s="340">
        <v>4800000</v>
      </c>
    </row>
    <row r="29" spans="1:5" ht="38.25" x14ac:dyDescent="0.2">
      <c r="A29" s="274" t="s">
        <v>38</v>
      </c>
      <c r="B29" s="274" t="s">
        <v>219</v>
      </c>
      <c r="C29" s="274" t="s">
        <v>610</v>
      </c>
      <c r="D29" s="341" t="s">
        <v>51</v>
      </c>
      <c r="E29" s="342">
        <v>996160</v>
      </c>
    </row>
    <row r="30" spans="1:5" x14ac:dyDescent="0.2">
      <c r="A30" s="280" t="s">
        <v>38</v>
      </c>
      <c r="B30" s="280" t="s">
        <v>219</v>
      </c>
      <c r="C30" s="280" t="s">
        <v>611</v>
      </c>
      <c r="D30" s="339" t="s">
        <v>8</v>
      </c>
      <c r="E30" s="340">
        <v>3500000</v>
      </c>
    </row>
    <row r="31" spans="1:5" ht="14.25" x14ac:dyDescent="0.2">
      <c r="A31" s="343" t="s">
        <v>72</v>
      </c>
      <c r="B31" s="344"/>
      <c r="C31" s="344"/>
      <c r="D31" s="344"/>
      <c r="E31" s="345">
        <f>SUBTOTAL(109,E17:E30)</f>
        <v>75972214.5</v>
      </c>
    </row>
    <row r="32" spans="1:5" ht="14.25" x14ac:dyDescent="0.2">
      <c r="A32" s="354" t="s">
        <v>45</v>
      </c>
      <c r="B32" s="355"/>
      <c r="C32" s="355"/>
      <c r="D32" s="355"/>
      <c r="E32" s="353"/>
    </row>
    <row r="33" spans="1:5" ht="25.5" x14ac:dyDescent="0.2">
      <c r="A33" s="274" t="s">
        <v>45</v>
      </c>
      <c r="B33" s="274" t="s">
        <v>216</v>
      </c>
      <c r="C33" s="274" t="s">
        <v>613</v>
      </c>
      <c r="D33" s="341" t="s">
        <v>614</v>
      </c>
      <c r="E33" s="342">
        <v>5767901.5</v>
      </c>
    </row>
    <row r="34" spans="1:5" ht="25.5" x14ac:dyDescent="0.2">
      <c r="A34" s="280" t="s">
        <v>45</v>
      </c>
      <c r="B34" s="280" t="s">
        <v>216</v>
      </c>
      <c r="C34" s="280" t="s">
        <v>615</v>
      </c>
      <c r="D34" s="339" t="s">
        <v>616</v>
      </c>
      <c r="E34" s="340">
        <v>8239500</v>
      </c>
    </row>
    <row r="35" spans="1:5" ht="25.5" x14ac:dyDescent="0.2">
      <c r="A35" s="274" t="s">
        <v>45</v>
      </c>
      <c r="B35" s="274" t="s">
        <v>216</v>
      </c>
      <c r="C35" s="274" t="s">
        <v>266</v>
      </c>
      <c r="D35" s="341" t="s">
        <v>259</v>
      </c>
      <c r="E35" s="342">
        <v>2359290</v>
      </c>
    </row>
    <row r="36" spans="1:5" ht="25.5" x14ac:dyDescent="0.2">
      <c r="A36" s="280" t="s">
        <v>45</v>
      </c>
      <c r="B36" s="280" t="s">
        <v>216</v>
      </c>
      <c r="C36" s="280" t="s">
        <v>617</v>
      </c>
      <c r="D36" s="339" t="s">
        <v>618</v>
      </c>
      <c r="E36" s="340">
        <v>22258181.629999999</v>
      </c>
    </row>
    <row r="37" spans="1:5" ht="25.5" x14ac:dyDescent="0.2">
      <c r="A37" s="274" t="s">
        <v>45</v>
      </c>
      <c r="B37" s="274" t="s">
        <v>217</v>
      </c>
      <c r="C37" s="274" t="s">
        <v>619</v>
      </c>
      <c r="D37" s="341" t="s">
        <v>5</v>
      </c>
      <c r="E37" s="342">
        <v>4000000</v>
      </c>
    </row>
    <row r="38" spans="1:5" ht="25.5" x14ac:dyDescent="0.2">
      <c r="A38" s="280" t="s">
        <v>45</v>
      </c>
      <c r="B38" s="280" t="s">
        <v>217</v>
      </c>
      <c r="C38" s="280" t="s">
        <v>620</v>
      </c>
      <c r="D38" s="339" t="s">
        <v>51</v>
      </c>
      <c r="E38" s="340">
        <v>8472900</v>
      </c>
    </row>
    <row r="39" spans="1:5" ht="25.5" x14ac:dyDescent="0.2">
      <c r="A39" s="274" t="s">
        <v>45</v>
      </c>
      <c r="B39" s="274" t="s">
        <v>217</v>
      </c>
      <c r="C39" s="274" t="s">
        <v>552</v>
      </c>
      <c r="D39" s="341" t="s">
        <v>553</v>
      </c>
      <c r="E39" s="342">
        <v>0</v>
      </c>
    </row>
    <row r="40" spans="1:5" ht="25.5" x14ac:dyDescent="0.2">
      <c r="A40" s="280" t="s">
        <v>45</v>
      </c>
      <c r="B40" s="280" t="s">
        <v>217</v>
      </c>
      <c r="C40" s="280" t="s">
        <v>621</v>
      </c>
      <c r="D40" s="339" t="s">
        <v>622</v>
      </c>
      <c r="E40" s="340">
        <v>0</v>
      </c>
    </row>
    <row r="41" spans="1:5" x14ac:dyDescent="0.2">
      <c r="A41" s="274" t="s">
        <v>45</v>
      </c>
      <c r="B41" s="274" t="s">
        <v>240</v>
      </c>
      <c r="C41" s="274" t="s">
        <v>272</v>
      </c>
      <c r="D41" s="341" t="s">
        <v>141</v>
      </c>
      <c r="E41" s="342">
        <v>5367400</v>
      </c>
    </row>
    <row r="42" spans="1:5" ht="25.5" x14ac:dyDescent="0.2">
      <c r="A42" s="280" t="s">
        <v>45</v>
      </c>
      <c r="B42" s="280" t="s">
        <v>240</v>
      </c>
      <c r="C42" s="280" t="s">
        <v>625</v>
      </c>
      <c r="D42" s="339" t="s">
        <v>3</v>
      </c>
      <c r="E42" s="340">
        <v>7000000</v>
      </c>
    </row>
    <row r="43" spans="1:5" x14ac:dyDescent="0.2">
      <c r="A43" s="274" t="s">
        <v>45</v>
      </c>
      <c r="B43" s="274" t="s">
        <v>240</v>
      </c>
      <c r="C43" s="274" t="s">
        <v>93</v>
      </c>
      <c r="D43" s="341" t="s">
        <v>3</v>
      </c>
      <c r="E43" s="342">
        <v>6527054.6100000003</v>
      </c>
    </row>
    <row r="44" spans="1:5" ht="25.5" x14ac:dyDescent="0.2">
      <c r="A44" s="280" t="s">
        <v>45</v>
      </c>
      <c r="B44" s="280" t="s">
        <v>240</v>
      </c>
      <c r="C44" s="280" t="s">
        <v>627</v>
      </c>
      <c r="D44" s="339" t="s">
        <v>66</v>
      </c>
      <c r="E44" s="340">
        <v>1984596</v>
      </c>
    </row>
    <row r="45" spans="1:5" ht="25.5" x14ac:dyDescent="0.2">
      <c r="A45" s="274" t="s">
        <v>45</v>
      </c>
      <c r="B45" s="274" t="s">
        <v>219</v>
      </c>
      <c r="C45" s="274" t="s">
        <v>629</v>
      </c>
      <c r="D45" s="341" t="s">
        <v>630</v>
      </c>
      <c r="E45" s="342">
        <v>3936337.5999999996</v>
      </c>
    </row>
    <row r="46" spans="1:5" x14ac:dyDescent="0.2">
      <c r="A46" s="280" t="s">
        <v>45</v>
      </c>
      <c r="B46" s="280" t="s">
        <v>219</v>
      </c>
      <c r="C46" s="280" t="s">
        <v>631</v>
      </c>
      <c r="D46" s="339" t="s">
        <v>531</v>
      </c>
      <c r="E46" s="340">
        <v>0</v>
      </c>
    </row>
    <row r="47" spans="1:5" ht="25.5" x14ac:dyDescent="0.2">
      <c r="A47" s="274" t="s">
        <v>45</v>
      </c>
      <c r="B47" s="274" t="s">
        <v>219</v>
      </c>
      <c r="C47" s="274" t="s">
        <v>632</v>
      </c>
      <c r="D47" s="341" t="s">
        <v>5</v>
      </c>
      <c r="E47" s="342">
        <v>1000000</v>
      </c>
    </row>
    <row r="48" spans="1:5" ht="14.25" x14ac:dyDescent="0.2">
      <c r="A48" s="343" t="s">
        <v>73</v>
      </c>
      <c r="B48" s="344"/>
      <c r="C48" s="344"/>
      <c r="D48" s="344"/>
      <c r="E48" s="345">
        <f>SUBTOTAL(109,E33:E47)</f>
        <v>76913161.339999989</v>
      </c>
    </row>
    <row r="49" spans="1:5" ht="14.25" x14ac:dyDescent="0.2">
      <c r="A49" s="354" t="s">
        <v>46</v>
      </c>
      <c r="B49" s="355"/>
      <c r="C49" s="355"/>
      <c r="D49" s="355"/>
      <c r="E49" s="353"/>
    </row>
    <row r="50" spans="1:5" ht="25.5" x14ac:dyDescent="0.2">
      <c r="A50" s="274" t="s">
        <v>46</v>
      </c>
      <c r="B50" s="274" t="s">
        <v>240</v>
      </c>
      <c r="C50" s="274" t="s">
        <v>633</v>
      </c>
      <c r="D50" s="341" t="s">
        <v>634</v>
      </c>
      <c r="E50" s="342">
        <v>9964699</v>
      </c>
    </row>
    <row r="51" spans="1:5" x14ac:dyDescent="0.2">
      <c r="A51" s="280" t="s">
        <v>46</v>
      </c>
      <c r="B51" s="280" t="s">
        <v>240</v>
      </c>
      <c r="C51" s="280" t="s">
        <v>635</v>
      </c>
      <c r="D51" s="339" t="s">
        <v>3</v>
      </c>
      <c r="E51" s="340">
        <v>3000000</v>
      </c>
    </row>
    <row r="52" spans="1:5" x14ac:dyDescent="0.2">
      <c r="A52" s="274" t="s">
        <v>46</v>
      </c>
      <c r="B52" s="274" t="s">
        <v>240</v>
      </c>
      <c r="C52" s="274" t="s">
        <v>285</v>
      </c>
      <c r="D52" s="341" t="s">
        <v>636</v>
      </c>
      <c r="E52" s="342">
        <v>6171485.1600000001</v>
      </c>
    </row>
    <row r="53" spans="1:5" ht="25.5" x14ac:dyDescent="0.2">
      <c r="A53" s="280" t="s">
        <v>46</v>
      </c>
      <c r="B53" s="280" t="s">
        <v>219</v>
      </c>
      <c r="C53" s="280" t="s">
        <v>637</v>
      </c>
      <c r="D53" s="339" t="s">
        <v>638</v>
      </c>
      <c r="E53" s="340">
        <v>6400000</v>
      </c>
    </row>
    <row r="54" spans="1:5" ht="25.5" x14ac:dyDescent="0.2">
      <c r="A54" s="274" t="s">
        <v>46</v>
      </c>
      <c r="B54" s="274" t="s">
        <v>219</v>
      </c>
      <c r="C54" s="274" t="s">
        <v>639</v>
      </c>
      <c r="D54" s="341" t="s">
        <v>640</v>
      </c>
      <c r="E54" s="342">
        <v>4120991.8600000003</v>
      </c>
    </row>
    <row r="55" spans="1:5" ht="25.5" x14ac:dyDescent="0.2">
      <c r="A55" s="280" t="s">
        <v>46</v>
      </c>
      <c r="B55" s="280" t="s">
        <v>217</v>
      </c>
      <c r="C55" s="280" t="s">
        <v>642</v>
      </c>
      <c r="D55" s="339" t="s">
        <v>53</v>
      </c>
      <c r="E55" s="340">
        <v>4969900</v>
      </c>
    </row>
    <row r="56" spans="1:5" ht="25.5" x14ac:dyDescent="0.2">
      <c r="A56" s="274" t="s">
        <v>46</v>
      </c>
      <c r="B56" s="274" t="s">
        <v>217</v>
      </c>
      <c r="C56" s="274" t="s">
        <v>543</v>
      </c>
      <c r="D56" s="341" t="s">
        <v>643</v>
      </c>
      <c r="E56" s="342">
        <v>776518</v>
      </c>
    </row>
    <row r="57" spans="1:5" ht="25.5" x14ac:dyDescent="0.2">
      <c r="A57" s="280" t="s">
        <v>46</v>
      </c>
      <c r="B57" s="280" t="s">
        <v>217</v>
      </c>
      <c r="C57" s="280" t="s">
        <v>94</v>
      </c>
      <c r="D57" s="339" t="s">
        <v>3</v>
      </c>
      <c r="E57" s="340">
        <v>4446083.8</v>
      </c>
    </row>
    <row r="58" spans="1:5" ht="14.25" x14ac:dyDescent="0.2">
      <c r="A58" s="343" t="s">
        <v>75</v>
      </c>
      <c r="B58" s="344"/>
      <c r="C58" s="344"/>
      <c r="D58" s="344"/>
      <c r="E58" s="345">
        <f>SUM(E50:E57)</f>
        <v>39849677.819999993</v>
      </c>
    </row>
    <row r="59" spans="1:5" ht="14.25" x14ac:dyDescent="0.2">
      <c r="A59" s="354" t="s">
        <v>40</v>
      </c>
      <c r="B59" s="355"/>
      <c r="C59" s="355"/>
      <c r="D59" s="355"/>
      <c r="E59" s="353"/>
    </row>
    <row r="60" spans="1:5" ht="25.5" x14ac:dyDescent="0.2">
      <c r="A60" s="274" t="s">
        <v>40</v>
      </c>
      <c r="B60" s="274" t="s">
        <v>240</v>
      </c>
      <c r="C60" s="274" t="s">
        <v>645</v>
      </c>
      <c r="D60" s="341" t="s">
        <v>646</v>
      </c>
      <c r="E60" s="342">
        <v>9057081</v>
      </c>
    </row>
    <row r="61" spans="1:5" x14ac:dyDescent="0.2">
      <c r="A61" s="280" t="s">
        <v>40</v>
      </c>
      <c r="B61" s="280" t="s">
        <v>240</v>
      </c>
      <c r="C61" s="280" t="s">
        <v>647</v>
      </c>
      <c r="D61" s="339" t="s">
        <v>3</v>
      </c>
      <c r="E61" s="340">
        <v>6843000</v>
      </c>
    </row>
    <row r="62" spans="1:5" x14ac:dyDescent="0.2">
      <c r="A62" s="274" t="s">
        <v>40</v>
      </c>
      <c r="B62" s="274" t="s">
        <v>240</v>
      </c>
      <c r="C62" s="274" t="s">
        <v>648</v>
      </c>
      <c r="D62" s="341" t="s">
        <v>649</v>
      </c>
      <c r="E62" s="342">
        <v>1373744</v>
      </c>
    </row>
    <row r="63" spans="1:5" x14ac:dyDescent="0.2">
      <c r="A63" s="280" t="s">
        <v>40</v>
      </c>
      <c r="B63" s="280" t="s">
        <v>240</v>
      </c>
      <c r="C63" s="280" t="s">
        <v>650</v>
      </c>
      <c r="D63" s="339" t="s">
        <v>5</v>
      </c>
      <c r="E63" s="340">
        <v>2556900</v>
      </c>
    </row>
    <row r="64" spans="1:5" ht="25.5" x14ac:dyDescent="0.2">
      <c r="A64" s="274" t="s">
        <v>40</v>
      </c>
      <c r="B64" s="274" t="s">
        <v>240</v>
      </c>
      <c r="C64" s="274" t="s">
        <v>651</v>
      </c>
      <c r="D64" s="341" t="s">
        <v>5</v>
      </c>
      <c r="E64" s="342">
        <v>4000000</v>
      </c>
    </row>
    <row r="65" spans="1:5" ht="14.25" x14ac:dyDescent="0.2">
      <c r="A65" s="343" t="s">
        <v>76</v>
      </c>
      <c r="B65" s="344"/>
      <c r="C65" s="344"/>
      <c r="D65" s="344"/>
      <c r="E65" s="345">
        <f>SUM(E60:E64)</f>
        <v>23830725</v>
      </c>
    </row>
    <row r="66" spans="1:5" ht="14.25" x14ac:dyDescent="0.2">
      <c r="A66" s="354" t="s">
        <v>43</v>
      </c>
      <c r="B66" s="355"/>
      <c r="C66" s="355"/>
      <c r="D66" s="355"/>
      <c r="E66" s="353"/>
    </row>
    <row r="67" spans="1:5" x14ac:dyDescent="0.2">
      <c r="A67" s="280" t="s">
        <v>43</v>
      </c>
      <c r="B67" s="280" t="s">
        <v>219</v>
      </c>
      <c r="C67" s="280" t="s">
        <v>652</v>
      </c>
      <c r="D67" s="339" t="s">
        <v>653</v>
      </c>
      <c r="E67" s="340">
        <v>4000000</v>
      </c>
    </row>
    <row r="68" spans="1:5" x14ac:dyDescent="0.2">
      <c r="A68" s="274" t="s">
        <v>43</v>
      </c>
      <c r="B68" s="274" t="s">
        <v>219</v>
      </c>
      <c r="C68" s="274" t="s">
        <v>654</v>
      </c>
      <c r="D68" s="341" t="s">
        <v>3</v>
      </c>
      <c r="E68" s="342">
        <v>7000000</v>
      </c>
    </row>
    <row r="69" spans="1:5" ht="25.5" x14ac:dyDescent="0.2">
      <c r="A69" s="280" t="s">
        <v>43</v>
      </c>
      <c r="B69" s="280" t="s">
        <v>219</v>
      </c>
      <c r="C69" s="280" t="s">
        <v>81</v>
      </c>
      <c r="D69" s="339" t="s">
        <v>309</v>
      </c>
      <c r="E69" s="340">
        <v>419900</v>
      </c>
    </row>
    <row r="70" spans="1:5" x14ac:dyDescent="0.2">
      <c r="A70" s="274" t="s">
        <v>43</v>
      </c>
      <c r="B70" s="274" t="s">
        <v>219</v>
      </c>
      <c r="C70" s="274" t="s">
        <v>655</v>
      </c>
      <c r="D70" s="341" t="s">
        <v>3</v>
      </c>
      <c r="E70" s="342">
        <v>1400000</v>
      </c>
    </row>
    <row r="71" spans="1:5" x14ac:dyDescent="0.2">
      <c r="A71" s="280" t="s">
        <v>43</v>
      </c>
      <c r="B71" s="280" t="s">
        <v>219</v>
      </c>
      <c r="C71" s="280" t="s">
        <v>656</v>
      </c>
      <c r="D71" s="339"/>
      <c r="E71" s="340">
        <v>0</v>
      </c>
    </row>
    <row r="72" spans="1:5" ht="14.25" x14ac:dyDescent="0.2">
      <c r="A72" s="343" t="s">
        <v>79</v>
      </c>
      <c r="B72" s="344"/>
      <c r="C72" s="344"/>
      <c r="D72" s="344"/>
      <c r="E72" s="345">
        <f>SUM(E67:E71)</f>
        <v>12819900</v>
      </c>
    </row>
    <row r="73" spans="1:5" ht="14.25" x14ac:dyDescent="0.2">
      <c r="A73" s="354" t="s">
        <v>10</v>
      </c>
      <c r="B73" s="357"/>
      <c r="C73" s="357"/>
      <c r="D73" s="357"/>
      <c r="E73" s="358"/>
    </row>
    <row r="74" spans="1:5" x14ac:dyDescent="0.2">
      <c r="A74" s="274" t="s">
        <v>10</v>
      </c>
      <c r="B74" s="274" t="s">
        <v>240</v>
      </c>
      <c r="C74" s="274" t="s">
        <v>659</v>
      </c>
      <c r="D74" s="341" t="s">
        <v>660</v>
      </c>
      <c r="E74" s="342">
        <v>2000000</v>
      </c>
    </row>
    <row r="75" spans="1:5" ht="25.5" x14ac:dyDescent="0.2">
      <c r="A75" s="280" t="s">
        <v>10</v>
      </c>
      <c r="B75" s="280" t="s">
        <v>240</v>
      </c>
      <c r="C75" s="280" t="s">
        <v>661</v>
      </c>
      <c r="D75" s="339" t="s">
        <v>662</v>
      </c>
      <c r="E75" s="340">
        <v>1941545</v>
      </c>
    </row>
    <row r="76" spans="1:5" x14ac:dyDescent="0.2">
      <c r="A76" s="274" t="s">
        <v>10</v>
      </c>
      <c r="B76" s="274" t="s">
        <v>240</v>
      </c>
      <c r="C76" s="274" t="s">
        <v>663</v>
      </c>
      <c r="D76" s="341" t="s">
        <v>664</v>
      </c>
      <c r="E76" s="342">
        <v>84038</v>
      </c>
    </row>
    <row r="77" spans="1:5" x14ac:dyDescent="0.2">
      <c r="A77" s="280" t="s">
        <v>10</v>
      </c>
      <c r="B77" s="280" t="s">
        <v>240</v>
      </c>
      <c r="C77" s="280" t="s">
        <v>665</v>
      </c>
      <c r="D77" s="339" t="s">
        <v>666</v>
      </c>
      <c r="E77" s="340">
        <v>550220</v>
      </c>
    </row>
    <row r="78" spans="1:5" x14ac:dyDescent="0.2">
      <c r="A78" s="274" t="s">
        <v>10</v>
      </c>
      <c r="B78" s="274" t="s">
        <v>240</v>
      </c>
      <c r="C78" s="274" t="s">
        <v>667</v>
      </c>
      <c r="D78" s="341" t="s">
        <v>332</v>
      </c>
      <c r="E78" s="342">
        <v>4853357.53</v>
      </c>
    </row>
    <row r="79" spans="1:5" ht="14.25" x14ac:dyDescent="0.2">
      <c r="A79" s="343" t="s">
        <v>80</v>
      </c>
      <c r="B79" s="344"/>
      <c r="C79" s="344"/>
      <c r="D79" s="344"/>
      <c r="E79" s="345">
        <f>SUM(E74:E78)</f>
        <v>9429160.5300000012</v>
      </c>
    </row>
    <row r="80" spans="1:5" ht="14.25" x14ac:dyDescent="0.2">
      <c r="A80" s="354" t="s">
        <v>44</v>
      </c>
      <c r="B80" s="355"/>
      <c r="C80" s="355"/>
      <c r="D80" s="355"/>
      <c r="E80" s="353"/>
    </row>
    <row r="81" spans="1:5" x14ac:dyDescent="0.2">
      <c r="A81" s="280" t="s">
        <v>44</v>
      </c>
      <c r="B81" s="280" t="s">
        <v>240</v>
      </c>
      <c r="C81" s="280" t="s">
        <v>670</v>
      </c>
      <c r="D81" s="339" t="s">
        <v>5</v>
      </c>
      <c r="E81" s="340">
        <v>3000000</v>
      </c>
    </row>
    <row r="82" spans="1:5" ht="14.25" x14ac:dyDescent="0.2">
      <c r="A82" s="343" t="s">
        <v>77</v>
      </c>
      <c r="B82" s="344"/>
      <c r="C82" s="344"/>
      <c r="D82" s="344"/>
      <c r="E82" s="345">
        <f>SUM(E80:E81)</f>
        <v>3000000</v>
      </c>
    </row>
    <row r="83" spans="1:5" x14ac:dyDescent="0.2">
      <c r="A83" s="371"/>
      <c r="B83" s="372"/>
      <c r="C83" s="373"/>
      <c r="D83" s="373"/>
      <c r="E83" s="374"/>
    </row>
    <row r="84" spans="1:5" ht="14.25" x14ac:dyDescent="0.2">
      <c r="A84" s="359" t="s">
        <v>35</v>
      </c>
      <c r="B84" s="360"/>
      <c r="C84" s="361"/>
      <c r="D84" s="362"/>
      <c r="E84" s="363">
        <f>+E82+E79+E72+E65+E58+E48+E31++E15</f>
        <v>288815309.35000002</v>
      </c>
    </row>
    <row r="85" spans="1:5" ht="14.25" x14ac:dyDescent="0.2">
      <c r="A85" s="364" t="s">
        <v>21</v>
      </c>
      <c r="B85" s="365"/>
      <c r="C85" s="365"/>
      <c r="D85" s="365"/>
      <c r="E85" s="375">
        <f>+E272-E271-E270-E269</f>
        <v>32889617</v>
      </c>
    </row>
    <row r="86" spans="1:5" ht="14.25" x14ac:dyDescent="0.2">
      <c r="A86" s="366" t="s">
        <v>34</v>
      </c>
      <c r="B86" s="367"/>
      <c r="C86" s="368"/>
      <c r="D86" s="369"/>
      <c r="E86" s="370">
        <f>E84+E85</f>
        <v>321704926.35000002</v>
      </c>
    </row>
    <row r="87" spans="1:5" ht="14.25" x14ac:dyDescent="0.2">
      <c r="A87" s="346" t="s">
        <v>23</v>
      </c>
      <c r="B87" s="347"/>
      <c r="C87" s="376"/>
      <c r="D87" s="347"/>
      <c r="E87" s="377"/>
    </row>
    <row r="88" spans="1:5" ht="14.25" x14ac:dyDescent="0.2">
      <c r="A88" s="378"/>
      <c r="B88" s="379"/>
      <c r="C88" s="380"/>
      <c r="D88" s="379"/>
      <c r="E88" s="381"/>
    </row>
    <row r="89" spans="1:5" ht="14.25" x14ac:dyDescent="0.2">
      <c r="A89" s="351" t="s">
        <v>24</v>
      </c>
      <c r="B89" s="357"/>
      <c r="C89" s="382"/>
      <c r="D89" s="357"/>
      <c r="E89" s="383"/>
    </row>
    <row r="90" spans="1:5" ht="14.25" x14ac:dyDescent="0.2">
      <c r="A90" s="351" t="s">
        <v>147</v>
      </c>
      <c r="B90" s="352"/>
      <c r="C90" s="357"/>
      <c r="D90" s="357"/>
      <c r="E90" s="358"/>
    </row>
    <row r="91" spans="1:5" ht="25.5" x14ac:dyDescent="0.2">
      <c r="A91" s="384" t="s">
        <v>12</v>
      </c>
      <c r="B91" s="384" t="s">
        <v>86</v>
      </c>
      <c r="C91" s="384" t="s">
        <v>822</v>
      </c>
      <c r="D91" s="384" t="s">
        <v>823</v>
      </c>
      <c r="E91" s="340">
        <v>846673.39</v>
      </c>
    </row>
    <row r="92" spans="1:5" x14ac:dyDescent="0.2">
      <c r="A92" s="385" t="s">
        <v>12</v>
      </c>
      <c r="B92" s="385" t="s">
        <v>86</v>
      </c>
      <c r="C92" s="385" t="s">
        <v>138</v>
      </c>
      <c r="D92" s="385" t="s">
        <v>85</v>
      </c>
      <c r="E92" s="342">
        <v>278521</v>
      </c>
    </row>
    <row r="93" spans="1:5" x14ac:dyDescent="0.2">
      <c r="A93" s="384" t="s">
        <v>12</v>
      </c>
      <c r="B93" s="384" t="s">
        <v>86</v>
      </c>
      <c r="C93" s="384" t="s">
        <v>824</v>
      </c>
      <c r="D93" s="384" t="s">
        <v>134</v>
      </c>
      <c r="E93" s="340">
        <v>626580</v>
      </c>
    </row>
    <row r="94" spans="1:5" ht="25.5" x14ac:dyDescent="0.2">
      <c r="A94" s="385" t="s">
        <v>12</v>
      </c>
      <c r="B94" s="385" t="s">
        <v>86</v>
      </c>
      <c r="C94" s="385" t="s">
        <v>825</v>
      </c>
      <c r="D94" s="385" t="s">
        <v>362</v>
      </c>
      <c r="E94" s="342">
        <v>223527</v>
      </c>
    </row>
    <row r="95" spans="1:5" x14ac:dyDescent="0.2">
      <c r="A95" s="384" t="s">
        <v>12</v>
      </c>
      <c r="B95" s="384" t="s">
        <v>86</v>
      </c>
      <c r="C95" s="384" t="s">
        <v>826</v>
      </c>
      <c r="D95" s="384" t="s">
        <v>152</v>
      </c>
      <c r="E95" s="340">
        <v>748850</v>
      </c>
    </row>
    <row r="96" spans="1:5" x14ac:dyDescent="0.2">
      <c r="A96" s="385" t="s">
        <v>12</v>
      </c>
      <c r="B96" s="385" t="s">
        <v>86</v>
      </c>
      <c r="C96" s="385" t="s">
        <v>827</v>
      </c>
      <c r="D96" s="385" t="s">
        <v>828</v>
      </c>
      <c r="E96" s="342">
        <v>1165359</v>
      </c>
    </row>
    <row r="97" spans="1:5" x14ac:dyDescent="0.2">
      <c r="A97" s="384" t="s">
        <v>12</v>
      </c>
      <c r="B97" s="384" t="s">
        <v>86</v>
      </c>
      <c r="C97" s="384" t="s">
        <v>829</v>
      </c>
      <c r="D97" s="384" t="s">
        <v>3</v>
      </c>
      <c r="E97" s="340">
        <v>1010213</v>
      </c>
    </row>
    <row r="98" spans="1:5" x14ac:dyDescent="0.2">
      <c r="A98" s="385" t="s">
        <v>12</v>
      </c>
      <c r="B98" s="385" t="s">
        <v>86</v>
      </c>
      <c r="C98" s="385" t="s">
        <v>830</v>
      </c>
      <c r="D98" s="385" t="s">
        <v>356</v>
      </c>
      <c r="E98" s="342">
        <v>1997500</v>
      </c>
    </row>
    <row r="99" spans="1:5" ht="25.5" x14ac:dyDescent="0.2">
      <c r="A99" s="384" t="s">
        <v>12</v>
      </c>
      <c r="B99" s="384" t="s">
        <v>86</v>
      </c>
      <c r="C99" s="384" t="s">
        <v>131</v>
      </c>
      <c r="D99" s="384" t="s">
        <v>356</v>
      </c>
      <c r="E99" s="340">
        <v>1449450</v>
      </c>
    </row>
    <row r="100" spans="1:5" x14ac:dyDescent="0.2">
      <c r="A100" s="385" t="s">
        <v>12</v>
      </c>
      <c r="B100" s="385" t="s">
        <v>86</v>
      </c>
      <c r="C100" s="385" t="s">
        <v>831</v>
      </c>
      <c r="D100" s="385" t="s">
        <v>832</v>
      </c>
      <c r="E100" s="342">
        <v>449935</v>
      </c>
    </row>
    <row r="101" spans="1:5" x14ac:dyDescent="0.2">
      <c r="A101" s="384" t="s">
        <v>12</v>
      </c>
      <c r="B101" s="384" t="s">
        <v>86</v>
      </c>
      <c r="C101" s="384" t="s">
        <v>140</v>
      </c>
      <c r="D101" s="384" t="s">
        <v>141</v>
      </c>
      <c r="E101" s="340">
        <v>1200000</v>
      </c>
    </row>
    <row r="102" spans="1:5" ht="14.25" x14ac:dyDescent="0.2">
      <c r="A102" s="343" t="s">
        <v>148</v>
      </c>
      <c r="B102" s="344"/>
      <c r="C102" s="344"/>
      <c r="D102" s="344"/>
      <c r="E102" s="345">
        <f>SUM(E91:E101)</f>
        <v>9996608.3900000006</v>
      </c>
    </row>
    <row r="103" spans="1:5" ht="14.25" x14ac:dyDescent="0.2">
      <c r="A103" s="386"/>
      <c r="B103" s="387"/>
      <c r="C103" s="388"/>
      <c r="D103" s="389"/>
      <c r="E103" s="390"/>
    </row>
    <row r="104" spans="1:5" ht="14.25" x14ac:dyDescent="0.2">
      <c r="A104" s="351" t="s">
        <v>15</v>
      </c>
      <c r="B104" s="352"/>
      <c r="C104" s="352"/>
      <c r="D104" s="357"/>
      <c r="E104" s="358"/>
    </row>
    <row r="105" spans="1:5" x14ac:dyDescent="0.2">
      <c r="A105" s="280" t="s">
        <v>12</v>
      </c>
      <c r="B105" s="384" t="s">
        <v>86</v>
      </c>
      <c r="C105" s="290" t="s">
        <v>851</v>
      </c>
      <c r="D105" s="292" t="s">
        <v>852</v>
      </c>
      <c r="E105" s="276">
        <v>457900</v>
      </c>
    </row>
    <row r="106" spans="1:5" ht="25.5" x14ac:dyDescent="0.2">
      <c r="A106" s="385" t="s">
        <v>12</v>
      </c>
      <c r="B106" s="385" t="s">
        <v>86</v>
      </c>
      <c r="C106" s="293" t="s">
        <v>853</v>
      </c>
      <c r="D106" s="295" t="s">
        <v>343</v>
      </c>
      <c r="E106" s="282">
        <v>500000</v>
      </c>
    </row>
    <row r="107" spans="1:5" ht="25.5" x14ac:dyDescent="0.2">
      <c r="A107" s="280" t="s">
        <v>12</v>
      </c>
      <c r="B107" s="384" t="s">
        <v>86</v>
      </c>
      <c r="C107" s="290" t="s">
        <v>854</v>
      </c>
      <c r="D107" s="292" t="s">
        <v>855</v>
      </c>
      <c r="E107" s="276">
        <v>477680</v>
      </c>
    </row>
    <row r="108" spans="1:5" ht="14.25" x14ac:dyDescent="0.2">
      <c r="A108" s="343" t="s">
        <v>87</v>
      </c>
      <c r="B108" s="356"/>
      <c r="C108" s="356"/>
      <c r="D108" s="356"/>
      <c r="E108" s="395">
        <f>SUM(E105:E107)</f>
        <v>1435580</v>
      </c>
    </row>
    <row r="109" spans="1:5" ht="14.25" x14ac:dyDescent="0.2">
      <c r="A109" s="351" t="s">
        <v>13</v>
      </c>
      <c r="B109" s="352"/>
      <c r="C109" s="352"/>
      <c r="D109" s="357"/>
      <c r="E109" s="358"/>
    </row>
    <row r="110" spans="1:5" ht="25.5" x14ac:dyDescent="0.2">
      <c r="A110" s="280" t="s">
        <v>12</v>
      </c>
      <c r="B110" s="384" t="s">
        <v>86</v>
      </c>
      <c r="C110" s="391" t="s">
        <v>834</v>
      </c>
      <c r="D110" s="391" t="s">
        <v>156</v>
      </c>
      <c r="E110" s="276">
        <v>629000</v>
      </c>
    </row>
    <row r="111" spans="1:5" x14ac:dyDescent="0.2">
      <c r="A111" s="274" t="s">
        <v>12</v>
      </c>
      <c r="B111" s="385" t="s">
        <v>86</v>
      </c>
      <c r="C111" s="393" t="s">
        <v>836</v>
      </c>
      <c r="D111" s="393" t="s">
        <v>356</v>
      </c>
      <c r="E111" s="282">
        <v>341860</v>
      </c>
    </row>
    <row r="112" spans="1:5" x14ac:dyDescent="0.2">
      <c r="A112" s="280" t="s">
        <v>12</v>
      </c>
      <c r="B112" s="384" t="s">
        <v>86</v>
      </c>
      <c r="C112" s="391" t="s">
        <v>838</v>
      </c>
      <c r="D112" s="391" t="s">
        <v>357</v>
      </c>
      <c r="E112" s="276">
        <v>354000</v>
      </c>
    </row>
    <row r="113" spans="1:5" ht="25.5" x14ac:dyDescent="0.2">
      <c r="A113" s="274" t="s">
        <v>12</v>
      </c>
      <c r="B113" s="385" t="s">
        <v>86</v>
      </c>
      <c r="C113" s="393" t="s">
        <v>840</v>
      </c>
      <c r="D113" s="393" t="s">
        <v>157</v>
      </c>
      <c r="E113" s="282">
        <v>1000000</v>
      </c>
    </row>
    <row r="114" spans="1:5" x14ac:dyDescent="0.2">
      <c r="A114" s="280" t="s">
        <v>12</v>
      </c>
      <c r="B114" s="384" t="s">
        <v>86</v>
      </c>
      <c r="C114" s="391" t="s">
        <v>842</v>
      </c>
      <c r="D114" s="391" t="s">
        <v>358</v>
      </c>
      <c r="E114" s="276">
        <v>379390</v>
      </c>
    </row>
    <row r="115" spans="1:5" x14ac:dyDescent="0.2">
      <c r="A115" s="274" t="s">
        <v>12</v>
      </c>
      <c r="B115" s="385" t="s">
        <v>86</v>
      </c>
      <c r="C115" s="393" t="s">
        <v>844</v>
      </c>
      <c r="D115" s="393" t="s">
        <v>359</v>
      </c>
      <c r="E115" s="282">
        <v>598336</v>
      </c>
    </row>
    <row r="116" spans="1:5" ht="25.5" x14ac:dyDescent="0.2">
      <c r="A116" s="280" t="s">
        <v>12</v>
      </c>
      <c r="B116" s="384" t="s">
        <v>86</v>
      </c>
      <c r="C116" s="391" t="s">
        <v>846</v>
      </c>
      <c r="D116" s="391" t="s">
        <v>158</v>
      </c>
      <c r="E116" s="276">
        <v>356000</v>
      </c>
    </row>
    <row r="117" spans="1:5" x14ac:dyDescent="0.2">
      <c r="A117" s="274" t="s">
        <v>12</v>
      </c>
      <c r="B117" s="385" t="s">
        <v>86</v>
      </c>
      <c r="C117" s="393" t="s">
        <v>847</v>
      </c>
      <c r="D117" s="393" t="s">
        <v>360</v>
      </c>
      <c r="E117" s="282">
        <v>345000</v>
      </c>
    </row>
    <row r="118" spans="1:5" x14ac:dyDescent="0.2">
      <c r="A118" s="280" t="s">
        <v>12</v>
      </c>
      <c r="B118" s="384" t="s">
        <v>86</v>
      </c>
      <c r="C118" s="391" t="s">
        <v>848</v>
      </c>
      <c r="D118" s="391" t="s">
        <v>361</v>
      </c>
      <c r="E118" s="276">
        <v>345000</v>
      </c>
    </row>
    <row r="119" spans="1:5" ht="14.25" x14ac:dyDescent="0.2">
      <c r="A119" s="343" t="s">
        <v>26</v>
      </c>
      <c r="B119" s="396"/>
      <c r="C119" s="397"/>
      <c r="D119" s="397"/>
      <c r="E119" s="398">
        <f>SUM(E110:E118)</f>
        <v>4348586</v>
      </c>
    </row>
    <row r="120" spans="1:5" ht="14.25" x14ac:dyDescent="0.2">
      <c r="A120" s="399"/>
      <c r="B120" s="400"/>
      <c r="C120" s="401"/>
      <c r="D120" s="401"/>
      <c r="E120" s="402"/>
    </row>
    <row r="121" spans="1:5" ht="14.25" x14ac:dyDescent="0.2">
      <c r="A121" s="351" t="s">
        <v>14</v>
      </c>
      <c r="B121" s="352"/>
      <c r="C121" s="352"/>
      <c r="D121" s="357"/>
      <c r="E121" s="358"/>
    </row>
    <row r="122" spans="1:5" ht="25.5" x14ac:dyDescent="0.2">
      <c r="A122" s="325" t="s">
        <v>40</v>
      </c>
      <c r="B122" s="385" t="s">
        <v>1</v>
      </c>
      <c r="C122" s="290" t="s">
        <v>857</v>
      </c>
      <c r="D122" s="292" t="s">
        <v>858</v>
      </c>
      <c r="E122" s="276">
        <v>1000000</v>
      </c>
    </row>
    <row r="123" spans="1:5" x14ac:dyDescent="0.2">
      <c r="A123" s="279" t="s">
        <v>39</v>
      </c>
      <c r="B123" s="293" t="s">
        <v>1</v>
      </c>
      <c r="C123" s="293" t="s">
        <v>859</v>
      </c>
      <c r="D123" s="295" t="s">
        <v>860</v>
      </c>
      <c r="E123" s="282">
        <v>1420100</v>
      </c>
    </row>
    <row r="124" spans="1:5" ht="25.5" x14ac:dyDescent="0.2">
      <c r="A124" s="325" t="s">
        <v>42</v>
      </c>
      <c r="B124" s="290" t="s">
        <v>1</v>
      </c>
      <c r="C124" s="290" t="s">
        <v>861</v>
      </c>
      <c r="D124" s="292" t="s">
        <v>860</v>
      </c>
      <c r="E124" s="276">
        <v>1400230.4</v>
      </c>
    </row>
    <row r="125" spans="1:5" ht="25.5" x14ac:dyDescent="0.2">
      <c r="A125" s="279" t="s">
        <v>38</v>
      </c>
      <c r="B125" s="293" t="s">
        <v>1</v>
      </c>
      <c r="C125" s="293" t="s">
        <v>862</v>
      </c>
      <c r="D125" s="295" t="s">
        <v>863</v>
      </c>
      <c r="E125" s="282">
        <v>1437850</v>
      </c>
    </row>
    <row r="126" spans="1:5" x14ac:dyDescent="0.2">
      <c r="A126" s="325" t="s">
        <v>40</v>
      </c>
      <c r="B126" s="290" t="s">
        <v>1</v>
      </c>
      <c r="C126" s="290" t="s">
        <v>864</v>
      </c>
      <c r="D126" s="292" t="s">
        <v>36</v>
      </c>
      <c r="E126" s="276">
        <v>1000000</v>
      </c>
    </row>
    <row r="127" spans="1:5" ht="38.25" x14ac:dyDescent="0.2">
      <c r="A127" s="279" t="s">
        <v>38</v>
      </c>
      <c r="B127" s="293" t="s">
        <v>1</v>
      </c>
      <c r="C127" s="290" t="s">
        <v>865</v>
      </c>
      <c r="D127" s="292" t="s">
        <v>36</v>
      </c>
      <c r="E127" s="276">
        <v>1040000</v>
      </c>
    </row>
    <row r="128" spans="1:5" ht="25.5" x14ac:dyDescent="0.2">
      <c r="A128" s="279" t="s">
        <v>43</v>
      </c>
      <c r="B128" s="290" t="s">
        <v>1</v>
      </c>
      <c r="C128" s="293" t="s">
        <v>366</v>
      </c>
      <c r="D128" s="295" t="s">
        <v>36</v>
      </c>
      <c r="E128" s="282">
        <v>855500</v>
      </c>
    </row>
    <row r="129" spans="1:5" ht="25.5" x14ac:dyDescent="0.2">
      <c r="A129" s="325" t="s">
        <v>10</v>
      </c>
      <c r="B129" s="293" t="s">
        <v>1</v>
      </c>
      <c r="C129" s="290" t="s">
        <v>866</v>
      </c>
      <c r="D129" s="292" t="s">
        <v>36</v>
      </c>
      <c r="E129" s="276">
        <v>1008000</v>
      </c>
    </row>
    <row r="130" spans="1:5" ht="25.5" x14ac:dyDescent="0.2">
      <c r="A130" s="279" t="s">
        <v>41</v>
      </c>
      <c r="B130" s="290" t="s">
        <v>1</v>
      </c>
      <c r="C130" s="293" t="s">
        <v>867</v>
      </c>
      <c r="D130" s="295" t="s">
        <v>36</v>
      </c>
      <c r="E130" s="282">
        <v>800000</v>
      </c>
    </row>
    <row r="131" spans="1:5" ht="14.25" x14ac:dyDescent="0.2">
      <c r="A131" s="403" t="s">
        <v>27</v>
      </c>
      <c r="B131" s="404"/>
      <c r="C131" s="405"/>
      <c r="D131" s="405"/>
      <c r="E131" s="406">
        <f>SUM(E122:E130)</f>
        <v>9961680.4000000004</v>
      </c>
    </row>
    <row r="132" spans="1:5" ht="14.25" x14ac:dyDescent="0.2">
      <c r="A132" s="407"/>
      <c r="B132" s="408"/>
      <c r="C132" s="409"/>
      <c r="D132" s="410"/>
      <c r="E132" s="411"/>
    </row>
    <row r="133" spans="1:5" ht="14.25" x14ac:dyDescent="0.2">
      <c r="A133" s="386"/>
      <c r="B133" s="387"/>
      <c r="C133" s="412"/>
      <c r="D133" s="412"/>
      <c r="E133" s="390"/>
    </row>
    <row r="134" spans="1:5" ht="14.25" x14ac:dyDescent="0.2">
      <c r="A134" s="399"/>
      <c r="B134" s="400"/>
      <c r="C134" s="413"/>
      <c r="D134" s="413"/>
      <c r="E134" s="402"/>
    </row>
    <row r="135" spans="1:5" ht="14.25" x14ac:dyDescent="0.2">
      <c r="A135" s="351" t="s">
        <v>6</v>
      </c>
      <c r="B135" s="357"/>
      <c r="C135" s="357"/>
      <c r="D135" s="357"/>
      <c r="E135" s="358"/>
    </row>
    <row r="136" spans="1:5" x14ac:dyDescent="0.2">
      <c r="A136" s="274" t="s">
        <v>385</v>
      </c>
      <c r="B136" s="274" t="s">
        <v>1</v>
      </c>
      <c r="C136" s="274" t="s">
        <v>373</v>
      </c>
      <c r="D136" s="274" t="s">
        <v>134</v>
      </c>
      <c r="E136" s="394">
        <v>222000</v>
      </c>
    </row>
    <row r="137" spans="1:5" x14ac:dyDescent="0.2">
      <c r="A137" s="279" t="s">
        <v>46</v>
      </c>
      <c r="B137" s="280" t="s">
        <v>11</v>
      </c>
      <c r="C137" s="280" t="s">
        <v>374</v>
      </c>
      <c r="D137" s="280" t="s">
        <v>5</v>
      </c>
      <c r="E137" s="392">
        <v>837082</v>
      </c>
    </row>
    <row r="138" spans="1:5" x14ac:dyDescent="0.2">
      <c r="A138" s="325" t="s">
        <v>46</v>
      </c>
      <c r="B138" s="290" t="s">
        <v>185</v>
      </c>
      <c r="C138" s="290" t="s">
        <v>759</v>
      </c>
      <c r="D138" s="292" t="s">
        <v>5</v>
      </c>
      <c r="E138" s="276">
        <v>776640</v>
      </c>
    </row>
    <row r="139" spans="1:5" ht="38.25" x14ac:dyDescent="0.2">
      <c r="A139" s="279" t="s">
        <v>391</v>
      </c>
      <c r="B139" s="293" t="s">
        <v>185</v>
      </c>
      <c r="C139" s="293" t="s">
        <v>762</v>
      </c>
      <c r="D139" s="295" t="s">
        <v>5</v>
      </c>
      <c r="E139" s="282">
        <v>4000000</v>
      </c>
    </row>
    <row r="140" spans="1:5" x14ac:dyDescent="0.2">
      <c r="A140" s="325" t="s">
        <v>39</v>
      </c>
      <c r="B140" s="290" t="s">
        <v>185</v>
      </c>
      <c r="C140" s="290" t="s">
        <v>764</v>
      </c>
      <c r="D140" s="292" t="s">
        <v>5</v>
      </c>
      <c r="E140" s="276">
        <v>750000</v>
      </c>
    </row>
    <row r="141" spans="1:5" x14ac:dyDescent="0.2">
      <c r="A141" s="279" t="s">
        <v>385</v>
      </c>
      <c r="B141" s="293" t="s">
        <v>18</v>
      </c>
      <c r="C141" s="293" t="s">
        <v>765</v>
      </c>
      <c r="D141" s="295" t="s">
        <v>134</v>
      </c>
      <c r="E141" s="282">
        <v>230000</v>
      </c>
    </row>
    <row r="142" spans="1:5" ht="25.5" x14ac:dyDescent="0.2">
      <c r="A142" s="325" t="s">
        <v>38</v>
      </c>
      <c r="B142" s="290" t="s">
        <v>1</v>
      </c>
      <c r="C142" s="290" t="s">
        <v>767</v>
      </c>
      <c r="D142" s="292" t="s">
        <v>141</v>
      </c>
      <c r="E142" s="276">
        <v>2500000</v>
      </c>
    </row>
    <row r="143" spans="1:5" x14ac:dyDescent="0.2">
      <c r="A143" s="279" t="s">
        <v>43</v>
      </c>
      <c r="B143" s="293" t="s">
        <v>11</v>
      </c>
      <c r="C143" s="293" t="s">
        <v>768</v>
      </c>
      <c r="D143" s="295" t="s">
        <v>5</v>
      </c>
      <c r="E143" s="282">
        <v>283000</v>
      </c>
    </row>
    <row r="144" spans="1:5" x14ac:dyDescent="0.2">
      <c r="A144" s="325" t="s">
        <v>876</v>
      </c>
      <c r="B144" s="290" t="s">
        <v>185</v>
      </c>
      <c r="C144" s="290" t="s">
        <v>770</v>
      </c>
      <c r="D144" s="292" t="s">
        <v>878</v>
      </c>
      <c r="E144" s="276">
        <v>2703450</v>
      </c>
    </row>
    <row r="145" spans="1:5" x14ac:dyDescent="0.2">
      <c r="A145" s="279" t="s">
        <v>46</v>
      </c>
      <c r="B145" s="293" t="s">
        <v>11</v>
      </c>
      <c r="C145" s="293" t="s">
        <v>773</v>
      </c>
      <c r="D145" s="295" t="s">
        <v>5</v>
      </c>
      <c r="E145" s="282">
        <v>1057228</v>
      </c>
    </row>
    <row r="146" spans="1:5" x14ac:dyDescent="0.2">
      <c r="A146" s="325" t="s">
        <v>40</v>
      </c>
      <c r="B146" s="290" t="s">
        <v>185</v>
      </c>
      <c r="C146" s="290" t="s">
        <v>775</v>
      </c>
      <c r="D146" s="292" t="s">
        <v>879</v>
      </c>
      <c r="E146" s="276">
        <v>3985859.3</v>
      </c>
    </row>
    <row r="147" spans="1:5" ht="25.5" x14ac:dyDescent="0.2">
      <c r="A147" s="279" t="s">
        <v>385</v>
      </c>
      <c r="B147" s="293" t="s">
        <v>18</v>
      </c>
      <c r="C147" s="293" t="s">
        <v>777</v>
      </c>
      <c r="D147" s="295" t="s">
        <v>173</v>
      </c>
      <c r="E147" s="282">
        <v>156220</v>
      </c>
    </row>
    <row r="148" spans="1:5" ht="25.5" x14ac:dyDescent="0.2">
      <c r="A148" s="325" t="s">
        <v>167</v>
      </c>
      <c r="B148" s="290" t="s">
        <v>185</v>
      </c>
      <c r="C148" s="290" t="s">
        <v>779</v>
      </c>
      <c r="D148" s="292" t="s">
        <v>5</v>
      </c>
      <c r="E148" s="276">
        <v>4000000</v>
      </c>
    </row>
    <row r="149" spans="1:5" ht="25.5" x14ac:dyDescent="0.2">
      <c r="A149" s="279" t="s">
        <v>38</v>
      </c>
      <c r="B149" s="293" t="s">
        <v>0</v>
      </c>
      <c r="C149" s="293" t="s">
        <v>781</v>
      </c>
      <c r="D149" s="295" t="s">
        <v>141</v>
      </c>
      <c r="E149" s="282">
        <v>3000000</v>
      </c>
    </row>
    <row r="150" spans="1:5" x14ac:dyDescent="0.2">
      <c r="A150" s="325" t="s">
        <v>46</v>
      </c>
      <c r="B150" s="290" t="s">
        <v>11</v>
      </c>
      <c r="C150" s="290" t="s">
        <v>783</v>
      </c>
      <c r="D150" s="292" t="s">
        <v>880</v>
      </c>
      <c r="E150" s="276">
        <v>2950000</v>
      </c>
    </row>
    <row r="151" spans="1:5" x14ac:dyDescent="0.2">
      <c r="A151" s="279" t="s">
        <v>43</v>
      </c>
      <c r="B151" s="293" t="s">
        <v>185</v>
      </c>
      <c r="C151" s="293" t="s">
        <v>786</v>
      </c>
      <c r="D151" s="295" t="s">
        <v>880</v>
      </c>
      <c r="E151" s="282">
        <v>4000000</v>
      </c>
    </row>
    <row r="152" spans="1:5" x14ac:dyDescent="0.2">
      <c r="A152" s="325" t="s">
        <v>38</v>
      </c>
      <c r="B152" s="290" t="s">
        <v>0</v>
      </c>
      <c r="C152" s="290" t="s">
        <v>789</v>
      </c>
      <c r="D152" s="292" t="s">
        <v>5</v>
      </c>
      <c r="E152" s="276">
        <v>4000000</v>
      </c>
    </row>
    <row r="153" spans="1:5" ht="25.5" x14ac:dyDescent="0.2">
      <c r="A153" s="279" t="s">
        <v>385</v>
      </c>
      <c r="B153" s="293" t="s">
        <v>11</v>
      </c>
      <c r="C153" s="293" t="s">
        <v>791</v>
      </c>
      <c r="D153" s="295" t="s">
        <v>151</v>
      </c>
      <c r="E153" s="282">
        <v>230479.07</v>
      </c>
    </row>
    <row r="154" spans="1:5" ht="14.25" x14ac:dyDescent="0.2">
      <c r="A154" s="343" t="s">
        <v>29</v>
      </c>
      <c r="B154" s="344"/>
      <c r="C154" s="344"/>
      <c r="D154" s="344"/>
      <c r="E154" s="345">
        <f>SUM(E136:E153)</f>
        <v>35681958.369999997</v>
      </c>
    </row>
    <row r="155" spans="1:5" ht="14.25" x14ac:dyDescent="0.2">
      <c r="A155" s="414" t="s">
        <v>28</v>
      </c>
      <c r="B155" s="404"/>
      <c r="C155" s="415"/>
      <c r="D155" s="415"/>
      <c r="E155" s="406">
        <f>E102+E108+E119+E131+E154</f>
        <v>61424413.159999996</v>
      </c>
    </row>
    <row r="156" spans="1:5" ht="15" x14ac:dyDescent="0.2">
      <c r="A156" s="416"/>
      <c r="B156" s="417"/>
      <c r="C156" s="418"/>
      <c r="D156" s="419"/>
      <c r="E156" s="420"/>
    </row>
    <row r="157" spans="1:5" ht="14.25" x14ac:dyDescent="0.2">
      <c r="A157" s="351" t="s">
        <v>55</v>
      </c>
      <c r="B157" s="357"/>
      <c r="C157" s="357"/>
      <c r="D157" s="357"/>
      <c r="E157" s="358"/>
    </row>
    <row r="158" spans="1:5" ht="14.25" x14ac:dyDescent="0.2">
      <c r="A158" s="273" t="s">
        <v>693</v>
      </c>
      <c r="B158" s="300" t="s">
        <v>83</v>
      </c>
      <c r="C158" s="299" t="s">
        <v>407</v>
      </c>
      <c r="D158" s="300" t="s">
        <v>695</v>
      </c>
      <c r="E158" s="285">
        <v>1329196.1299999999</v>
      </c>
    </row>
    <row r="159" spans="1:5" ht="28.5" x14ac:dyDescent="0.2">
      <c r="A159" s="279" t="s">
        <v>696</v>
      </c>
      <c r="B159" s="307" t="s">
        <v>83</v>
      </c>
      <c r="C159" s="306" t="s">
        <v>697</v>
      </c>
      <c r="D159" s="307" t="s">
        <v>698</v>
      </c>
      <c r="E159" s="287">
        <v>154350.63</v>
      </c>
    </row>
    <row r="160" spans="1:5" ht="28.5" x14ac:dyDescent="0.2">
      <c r="A160" s="273" t="s">
        <v>118</v>
      </c>
      <c r="B160" s="300" t="s">
        <v>83</v>
      </c>
      <c r="C160" s="299" t="s">
        <v>410</v>
      </c>
      <c r="D160" s="300" t="s">
        <v>126</v>
      </c>
      <c r="E160" s="285">
        <v>849931.93</v>
      </c>
    </row>
    <row r="161" spans="1:5" ht="28.5" x14ac:dyDescent="0.2">
      <c r="A161" s="279" t="s">
        <v>112</v>
      </c>
      <c r="B161" s="307" t="s">
        <v>83</v>
      </c>
      <c r="C161" s="306" t="s">
        <v>699</v>
      </c>
      <c r="D161" s="307" t="s">
        <v>700</v>
      </c>
      <c r="E161" s="287">
        <v>248648.9</v>
      </c>
    </row>
    <row r="162" spans="1:5" ht="14.25" x14ac:dyDescent="0.2">
      <c r="A162" s="273" t="s">
        <v>390</v>
      </c>
      <c r="B162" s="300" t="s">
        <v>83</v>
      </c>
      <c r="C162" s="299" t="s">
        <v>414</v>
      </c>
      <c r="D162" s="300" t="s">
        <v>701</v>
      </c>
      <c r="E162" s="285">
        <v>1143394.3600000001</v>
      </c>
    </row>
    <row r="163" spans="1:5" ht="42.75" x14ac:dyDescent="0.2">
      <c r="A163" s="279" t="s">
        <v>40</v>
      </c>
      <c r="B163" s="307" t="s">
        <v>83</v>
      </c>
      <c r="C163" s="306" t="s">
        <v>702</v>
      </c>
      <c r="D163" s="307" t="s">
        <v>703</v>
      </c>
      <c r="E163" s="287">
        <v>491770.5</v>
      </c>
    </row>
    <row r="164" spans="1:5" ht="28.5" x14ac:dyDescent="0.2">
      <c r="A164" s="273" t="s">
        <v>704</v>
      </c>
      <c r="B164" s="300" t="s">
        <v>83</v>
      </c>
      <c r="C164" s="299" t="s">
        <v>705</v>
      </c>
      <c r="D164" s="300" t="s">
        <v>706</v>
      </c>
      <c r="E164" s="285">
        <v>230000</v>
      </c>
    </row>
    <row r="165" spans="1:5" ht="14.25" x14ac:dyDescent="0.2">
      <c r="A165" s="279" t="s">
        <v>401</v>
      </c>
      <c r="B165" s="307" t="s">
        <v>83</v>
      </c>
      <c r="C165" s="306" t="s">
        <v>707</v>
      </c>
      <c r="D165" s="307" t="s">
        <v>708</v>
      </c>
      <c r="E165" s="287">
        <v>235184</v>
      </c>
    </row>
    <row r="166" spans="1:5" ht="28.5" x14ac:dyDescent="0.2">
      <c r="A166" s="273" t="s">
        <v>41</v>
      </c>
      <c r="B166" s="300" t="s">
        <v>83</v>
      </c>
      <c r="C166" s="299" t="s">
        <v>709</v>
      </c>
      <c r="D166" s="300" t="s">
        <v>259</v>
      </c>
      <c r="E166" s="285">
        <v>505025</v>
      </c>
    </row>
    <row r="167" spans="1:5" ht="28.5" x14ac:dyDescent="0.2">
      <c r="A167" s="279" t="s">
        <v>39</v>
      </c>
      <c r="B167" s="307" t="s">
        <v>83</v>
      </c>
      <c r="C167" s="306" t="s">
        <v>710</v>
      </c>
      <c r="D167" s="307" t="s">
        <v>711</v>
      </c>
      <c r="E167" s="287">
        <v>0</v>
      </c>
    </row>
    <row r="168" spans="1:5" ht="28.5" x14ac:dyDescent="0.2">
      <c r="A168" s="273" t="s">
        <v>38</v>
      </c>
      <c r="B168" s="300" t="s">
        <v>83</v>
      </c>
      <c r="C168" s="299" t="s">
        <v>712</v>
      </c>
      <c r="D168" s="300" t="s">
        <v>713</v>
      </c>
      <c r="E168" s="285">
        <v>489400</v>
      </c>
    </row>
    <row r="169" spans="1:5" ht="14.25" x14ac:dyDescent="0.2">
      <c r="A169" s="279" t="s">
        <v>117</v>
      </c>
      <c r="B169" s="307" t="s">
        <v>83</v>
      </c>
      <c r="C169" s="306" t="s">
        <v>714</v>
      </c>
      <c r="D169" s="307" t="s">
        <v>715</v>
      </c>
      <c r="E169" s="287">
        <v>0</v>
      </c>
    </row>
    <row r="170" spans="1:5" ht="14.25" x14ac:dyDescent="0.2">
      <c r="A170" s="273" t="s">
        <v>391</v>
      </c>
      <c r="B170" s="300" t="s">
        <v>83</v>
      </c>
      <c r="C170" s="299" t="s">
        <v>716</v>
      </c>
      <c r="D170" s="300" t="s">
        <v>717</v>
      </c>
      <c r="E170" s="285">
        <v>999999.24</v>
      </c>
    </row>
    <row r="171" spans="1:5" ht="28.5" x14ac:dyDescent="0.2">
      <c r="A171" s="279" t="s">
        <v>718</v>
      </c>
      <c r="B171" s="307" t="s">
        <v>83</v>
      </c>
      <c r="C171" s="306" t="s">
        <v>719</v>
      </c>
      <c r="D171" s="307" t="s">
        <v>480</v>
      </c>
      <c r="E171" s="287">
        <v>1288762.22</v>
      </c>
    </row>
    <row r="172" spans="1:5" ht="28.5" x14ac:dyDescent="0.2">
      <c r="A172" s="273" t="s">
        <v>42</v>
      </c>
      <c r="B172" s="300" t="s">
        <v>83</v>
      </c>
      <c r="C172" s="299" t="s">
        <v>720</v>
      </c>
      <c r="D172" s="300" t="s">
        <v>721</v>
      </c>
      <c r="E172" s="285">
        <v>452000</v>
      </c>
    </row>
    <row r="173" spans="1:5" ht="28.5" x14ac:dyDescent="0.2">
      <c r="A173" s="279" t="s">
        <v>112</v>
      </c>
      <c r="B173" s="307" t="s">
        <v>83</v>
      </c>
      <c r="C173" s="306" t="s">
        <v>722</v>
      </c>
      <c r="D173" s="307" t="s">
        <v>723</v>
      </c>
      <c r="E173" s="287">
        <v>967876</v>
      </c>
    </row>
    <row r="174" spans="1:5" ht="14.25" x14ac:dyDescent="0.2">
      <c r="A174" s="273" t="s">
        <v>724</v>
      </c>
      <c r="B174" s="300" t="s">
        <v>83</v>
      </c>
      <c r="C174" s="299" t="s">
        <v>725</v>
      </c>
      <c r="D174" s="300" t="s">
        <v>726</v>
      </c>
      <c r="E174" s="285">
        <v>0</v>
      </c>
    </row>
    <row r="175" spans="1:5" ht="28.5" x14ac:dyDescent="0.2">
      <c r="A175" s="279" t="s">
        <v>10</v>
      </c>
      <c r="B175" s="307" t="s">
        <v>83</v>
      </c>
      <c r="C175" s="306" t="s">
        <v>431</v>
      </c>
      <c r="D175" s="307" t="s">
        <v>727</v>
      </c>
      <c r="E175" s="287">
        <v>329463</v>
      </c>
    </row>
    <row r="176" spans="1:5" ht="25.5" x14ac:dyDescent="0.2">
      <c r="A176" s="273" t="s">
        <v>728</v>
      </c>
      <c r="B176" s="300" t="s">
        <v>83</v>
      </c>
      <c r="C176" s="299" t="s">
        <v>729</v>
      </c>
      <c r="D176" s="300" t="s">
        <v>730</v>
      </c>
      <c r="E176" s="285">
        <v>226017.96</v>
      </c>
    </row>
    <row r="177" spans="1:5" ht="28.5" x14ac:dyDescent="0.2">
      <c r="A177" s="279" t="s">
        <v>38</v>
      </c>
      <c r="B177" s="307" t="s">
        <v>83</v>
      </c>
      <c r="C177" s="306" t="s">
        <v>435</v>
      </c>
      <c r="D177" s="307" t="s">
        <v>487</v>
      </c>
      <c r="E177" s="287">
        <v>500000</v>
      </c>
    </row>
    <row r="178" spans="1:5" ht="28.5" x14ac:dyDescent="0.2">
      <c r="A178" s="273" t="s">
        <v>40</v>
      </c>
      <c r="B178" s="300" t="s">
        <v>83</v>
      </c>
      <c r="C178" s="299" t="s">
        <v>731</v>
      </c>
      <c r="D178" s="300" t="s">
        <v>732</v>
      </c>
      <c r="E178" s="285">
        <v>1236982.74</v>
      </c>
    </row>
    <row r="179" spans="1:5" ht="14.25" x14ac:dyDescent="0.2">
      <c r="A179" s="279" t="s">
        <v>115</v>
      </c>
      <c r="B179" s="307" t="s">
        <v>83</v>
      </c>
      <c r="C179" s="306" t="s">
        <v>733</v>
      </c>
      <c r="D179" s="307" t="s">
        <v>491</v>
      </c>
      <c r="E179" s="287">
        <v>2343715.15</v>
      </c>
    </row>
    <row r="180" spans="1:5" ht="14.25" x14ac:dyDescent="0.2">
      <c r="A180" s="273" t="s">
        <v>397</v>
      </c>
      <c r="B180" s="300" t="s">
        <v>83</v>
      </c>
      <c r="C180" s="299" t="s">
        <v>734</v>
      </c>
      <c r="D180" s="300" t="s">
        <v>493</v>
      </c>
      <c r="E180" s="285">
        <v>2431000</v>
      </c>
    </row>
    <row r="181" spans="1:5" ht="14.25" x14ac:dyDescent="0.2">
      <c r="A181" s="279" t="s">
        <v>389</v>
      </c>
      <c r="B181" s="307" t="s">
        <v>83</v>
      </c>
      <c r="C181" s="306" t="s">
        <v>445</v>
      </c>
      <c r="D181" s="307" t="s">
        <v>497</v>
      </c>
      <c r="E181" s="287">
        <v>1326000</v>
      </c>
    </row>
    <row r="182" spans="1:5" ht="28.5" x14ac:dyDescent="0.2">
      <c r="A182" s="273" t="s">
        <v>401</v>
      </c>
      <c r="B182" s="300" t="s">
        <v>83</v>
      </c>
      <c r="C182" s="299" t="s">
        <v>735</v>
      </c>
      <c r="D182" s="300" t="s">
        <v>736</v>
      </c>
      <c r="E182" s="285">
        <v>2513650.77</v>
      </c>
    </row>
    <row r="183" spans="1:5" ht="28.5" x14ac:dyDescent="0.2">
      <c r="A183" s="279" t="s">
        <v>41</v>
      </c>
      <c r="B183" s="307" t="s">
        <v>83</v>
      </c>
      <c r="C183" s="306" t="s">
        <v>451</v>
      </c>
      <c r="D183" s="307" t="s">
        <v>737</v>
      </c>
      <c r="E183" s="287">
        <v>964000</v>
      </c>
    </row>
    <row r="184" spans="1:5" ht="14.25" x14ac:dyDescent="0.2">
      <c r="A184" s="273" t="s">
        <v>718</v>
      </c>
      <c r="B184" s="300" t="s">
        <v>83</v>
      </c>
      <c r="C184" s="299" t="s">
        <v>453</v>
      </c>
      <c r="D184" s="300" t="s">
        <v>127</v>
      </c>
      <c r="E184" s="285">
        <v>1933956.18</v>
      </c>
    </row>
    <row r="185" spans="1:5" ht="14.25" x14ac:dyDescent="0.2">
      <c r="A185" s="279" t="s">
        <v>39</v>
      </c>
      <c r="B185" s="307" t="s">
        <v>83</v>
      </c>
      <c r="C185" s="306" t="s">
        <v>738</v>
      </c>
      <c r="D185" s="307" t="s">
        <v>739</v>
      </c>
      <c r="E185" s="287">
        <v>250000</v>
      </c>
    </row>
    <row r="186" spans="1:5" ht="28.5" x14ac:dyDescent="0.2">
      <c r="A186" s="273" t="s">
        <v>120</v>
      </c>
      <c r="B186" s="300" t="s">
        <v>83</v>
      </c>
      <c r="C186" s="299" t="s">
        <v>740</v>
      </c>
      <c r="D186" s="300" t="s">
        <v>741</v>
      </c>
      <c r="E186" s="285">
        <v>777811.35</v>
      </c>
    </row>
    <row r="187" spans="1:5" ht="28.5" x14ac:dyDescent="0.2">
      <c r="A187" s="279" t="s">
        <v>397</v>
      </c>
      <c r="B187" s="307" t="s">
        <v>83</v>
      </c>
      <c r="C187" s="306" t="s">
        <v>742</v>
      </c>
      <c r="D187" s="307" t="s">
        <v>743</v>
      </c>
      <c r="E187" s="287">
        <v>455230</v>
      </c>
    </row>
    <row r="188" spans="1:5" ht="28.5" x14ac:dyDescent="0.2">
      <c r="A188" s="273" t="s">
        <v>41</v>
      </c>
      <c r="B188" s="300" t="s">
        <v>83</v>
      </c>
      <c r="C188" s="299" t="s">
        <v>744</v>
      </c>
      <c r="D188" s="300" t="s">
        <v>745</v>
      </c>
      <c r="E188" s="285">
        <v>249076</v>
      </c>
    </row>
    <row r="189" spans="1:5" ht="28.5" x14ac:dyDescent="0.2">
      <c r="A189" s="279" t="s">
        <v>42</v>
      </c>
      <c r="B189" s="307" t="s">
        <v>83</v>
      </c>
      <c r="C189" s="306" t="s">
        <v>746</v>
      </c>
      <c r="D189" s="307" t="s">
        <v>747</v>
      </c>
      <c r="E189" s="287">
        <v>945939.05</v>
      </c>
    </row>
    <row r="190" spans="1:5" ht="28.5" x14ac:dyDescent="0.2">
      <c r="A190" s="273" t="s">
        <v>45</v>
      </c>
      <c r="B190" s="300" t="s">
        <v>83</v>
      </c>
      <c r="C190" s="299" t="s">
        <v>748</v>
      </c>
      <c r="D190" s="300" t="s">
        <v>510</v>
      </c>
      <c r="E190" s="285">
        <v>909880.5</v>
      </c>
    </row>
    <row r="191" spans="1:5" ht="28.5" x14ac:dyDescent="0.2">
      <c r="A191" s="279" t="s">
        <v>40</v>
      </c>
      <c r="B191" s="307" t="s">
        <v>83</v>
      </c>
      <c r="C191" s="306" t="s">
        <v>749</v>
      </c>
      <c r="D191" s="307" t="s">
        <v>750</v>
      </c>
      <c r="E191" s="287">
        <v>247387.4</v>
      </c>
    </row>
    <row r="192" spans="1:5" ht="28.5" x14ac:dyDescent="0.2">
      <c r="A192" s="273" t="s">
        <v>112</v>
      </c>
      <c r="B192" s="300" t="s">
        <v>83</v>
      </c>
      <c r="C192" s="299" t="s">
        <v>751</v>
      </c>
      <c r="D192" s="300" t="s">
        <v>752</v>
      </c>
      <c r="E192" s="285">
        <v>238691</v>
      </c>
    </row>
    <row r="193" spans="1:5" ht="28.5" x14ac:dyDescent="0.2">
      <c r="A193" s="279" t="s">
        <v>10</v>
      </c>
      <c r="B193" s="307" t="s">
        <v>83</v>
      </c>
      <c r="C193" s="306" t="s">
        <v>753</v>
      </c>
      <c r="D193" s="307" t="s">
        <v>754</v>
      </c>
      <c r="E193" s="287">
        <v>242365.35</v>
      </c>
    </row>
    <row r="194" spans="1:5" ht="57" x14ac:dyDescent="0.2">
      <c r="A194" s="273" t="s">
        <v>755</v>
      </c>
      <c r="B194" s="300" t="s">
        <v>83</v>
      </c>
      <c r="C194" s="299" t="s">
        <v>756</v>
      </c>
      <c r="D194" s="300" t="s">
        <v>495</v>
      </c>
      <c r="E194" s="285">
        <v>245000</v>
      </c>
    </row>
    <row r="195" spans="1:5" ht="14.25" x14ac:dyDescent="0.2">
      <c r="A195" s="279" t="s">
        <v>39</v>
      </c>
      <c r="B195" s="307" t="s">
        <v>83</v>
      </c>
      <c r="C195" s="306" t="s">
        <v>757</v>
      </c>
      <c r="D195" s="307" t="s">
        <v>758</v>
      </c>
      <c r="E195" s="287">
        <v>96816</v>
      </c>
    </row>
    <row r="196" spans="1:5" ht="14.25" x14ac:dyDescent="0.2">
      <c r="A196" s="273" t="s">
        <v>390</v>
      </c>
      <c r="B196" s="300" t="s">
        <v>83</v>
      </c>
      <c r="C196" s="299" t="s">
        <v>759</v>
      </c>
      <c r="D196" s="300" t="s">
        <v>760</v>
      </c>
      <c r="E196" s="285">
        <v>183299.94</v>
      </c>
    </row>
    <row r="197" spans="1:5" ht="42.75" x14ac:dyDescent="0.2">
      <c r="A197" s="279" t="s">
        <v>761</v>
      </c>
      <c r="B197" s="307" t="s">
        <v>83</v>
      </c>
      <c r="C197" s="306" t="s">
        <v>762</v>
      </c>
      <c r="D197" s="307" t="s">
        <v>763</v>
      </c>
      <c r="E197" s="287">
        <v>249500</v>
      </c>
    </row>
    <row r="198" spans="1:5" ht="14.25" x14ac:dyDescent="0.2">
      <c r="A198" s="273" t="s">
        <v>401</v>
      </c>
      <c r="B198" s="300" t="s">
        <v>83</v>
      </c>
      <c r="C198" s="299" t="s">
        <v>764</v>
      </c>
      <c r="D198" s="300" t="s">
        <v>736</v>
      </c>
      <c r="E198" s="285">
        <v>210674</v>
      </c>
    </row>
    <row r="199" spans="1:5" ht="14.25" x14ac:dyDescent="0.2">
      <c r="A199" s="279" t="s">
        <v>118</v>
      </c>
      <c r="B199" s="307" t="s">
        <v>83</v>
      </c>
      <c r="C199" s="306" t="s">
        <v>765</v>
      </c>
      <c r="D199" s="307" t="s">
        <v>766</v>
      </c>
      <c r="E199" s="287">
        <v>205000</v>
      </c>
    </row>
    <row r="200" spans="1:5" ht="28.5" x14ac:dyDescent="0.2">
      <c r="A200" s="273" t="s">
        <v>45</v>
      </c>
      <c r="B200" s="300" t="s">
        <v>83</v>
      </c>
      <c r="C200" s="299" t="s">
        <v>767</v>
      </c>
      <c r="D200" s="300" t="s">
        <v>506</v>
      </c>
      <c r="E200" s="285">
        <v>245478</v>
      </c>
    </row>
    <row r="201" spans="1:5" ht="28.5" x14ac:dyDescent="0.2">
      <c r="A201" s="279" t="s">
        <v>406</v>
      </c>
      <c r="B201" s="307" t="s">
        <v>83</v>
      </c>
      <c r="C201" s="306" t="s">
        <v>768</v>
      </c>
      <c r="D201" s="307" t="s">
        <v>769</v>
      </c>
      <c r="E201" s="287">
        <v>247500</v>
      </c>
    </row>
    <row r="202" spans="1:5" ht="14.25" x14ac:dyDescent="0.2">
      <c r="A202" s="273" t="s">
        <v>397</v>
      </c>
      <c r="B202" s="300" t="s">
        <v>83</v>
      </c>
      <c r="C202" s="299" t="s">
        <v>770</v>
      </c>
      <c r="D202" s="300" t="s">
        <v>771</v>
      </c>
      <c r="E202" s="285">
        <v>193600</v>
      </c>
    </row>
    <row r="203" spans="1:5" ht="28.5" x14ac:dyDescent="0.2">
      <c r="A203" s="279" t="s">
        <v>772</v>
      </c>
      <c r="B203" s="307" t="s">
        <v>83</v>
      </c>
      <c r="C203" s="306" t="s">
        <v>773</v>
      </c>
      <c r="D203" s="307" t="s">
        <v>774</v>
      </c>
      <c r="E203" s="287">
        <v>225862.84</v>
      </c>
    </row>
    <row r="204" spans="1:5" ht="28.5" x14ac:dyDescent="0.2">
      <c r="A204" s="273" t="s">
        <v>42</v>
      </c>
      <c r="B204" s="300" t="s">
        <v>83</v>
      </c>
      <c r="C204" s="299" t="s">
        <v>775</v>
      </c>
      <c r="D204" s="300" t="s">
        <v>776</v>
      </c>
      <c r="E204" s="285">
        <v>789380</v>
      </c>
    </row>
    <row r="205" spans="1:5" ht="28.5" x14ac:dyDescent="0.2">
      <c r="A205" s="279" t="s">
        <v>406</v>
      </c>
      <c r="B205" s="307" t="s">
        <v>83</v>
      </c>
      <c r="C205" s="306" t="s">
        <v>777</v>
      </c>
      <c r="D205" s="307" t="s">
        <v>778</v>
      </c>
      <c r="E205" s="287">
        <v>228450.77</v>
      </c>
    </row>
    <row r="206" spans="1:5" ht="28.5" x14ac:dyDescent="0.2">
      <c r="A206" s="273" t="s">
        <v>42</v>
      </c>
      <c r="B206" s="300" t="s">
        <v>83</v>
      </c>
      <c r="C206" s="299" t="s">
        <v>779</v>
      </c>
      <c r="D206" s="300" t="s">
        <v>476</v>
      </c>
      <c r="E206" s="285">
        <v>245331.92</v>
      </c>
    </row>
    <row r="207" spans="1:5" ht="28.5" x14ac:dyDescent="0.2">
      <c r="A207" s="279" t="s">
        <v>780</v>
      </c>
      <c r="B207" s="307" t="s">
        <v>83</v>
      </c>
      <c r="C207" s="306" t="s">
        <v>781</v>
      </c>
      <c r="D207" s="307" t="s">
        <v>782</v>
      </c>
      <c r="E207" s="287">
        <v>245437.45</v>
      </c>
    </row>
    <row r="208" spans="1:5" ht="28.5" x14ac:dyDescent="0.2">
      <c r="A208" s="273" t="s">
        <v>397</v>
      </c>
      <c r="B208" s="300" t="s">
        <v>83</v>
      </c>
      <c r="C208" s="299" t="s">
        <v>783</v>
      </c>
      <c r="D208" s="300" t="s">
        <v>784</v>
      </c>
      <c r="E208" s="285">
        <v>228401.13</v>
      </c>
    </row>
    <row r="209" spans="1:5" ht="14.25" x14ac:dyDescent="0.2">
      <c r="A209" s="279" t="s">
        <v>785</v>
      </c>
      <c r="B209" s="307" t="s">
        <v>83</v>
      </c>
      <c r="C209" s="306" t="s">
        <v>786</v>
      </c>
      <c r="D209" s="307" t="s">
        <v>787</v>
      </c>
      <c r="E209" s="287">
        <v>245365.32</v>
      </c>
    </row>
    <row r="210" spans="1:5" ht="14.25" x14ac:dyDescent="0.2">
      <c r="A210" s="273" t="s">
        <v>788</v>
      </c>
      <c r="B210" s="300" t="s">
        <v>83</v>
      </c>
      <c r="C210" s="299" t="s">
        <v>789</v>
      </c>
      <c r="D210" s="300" t="s">
        <v>790</v>
      </c>
      <c r="E210" s="285">
        <v>250000</v>
      </c>
    </row>
    <row r="211" spans="1:5" ht="28.5" x14ac:dyDescent="0.2">
      <c r="A211" s="279" t="s">
        <v>40</v>
      </c>
      <c r="B211" s="307" t="s">
        <v>83</v>
      </c>
      <c r="C211" s="306" t="s">
        <v>791</v>
      </c>
      <c r="D211" s="307" t="s">
        <v>792</v>
      </c>
      <c r="E211" s="287">
        <v>727506</v>
      </c>
    </row>
    <row r="212" spans="1:5" ht="28.5" x14ac:dyDescent="0.2">
      <c r="A212" s="273" t="s">
        <v>45</v>
      </c>
      <c r="B212" s="300" t="s">
        <v>83</v>
      </c>
      <c r="C212" s="299" t="s">
        <v>793</v>
      </c>
      <c r="D212" s="300" t="s">
        <v>750</v>
      </c>
      <c r="E212" s="285">
        <v>250000</v>
      </c>
    </row>
    <row r="213" spans="1:5" ht="14.25" x14ac:dyDescent="0.2">
      <c r="A213" s="343" t="s">
        <v>57</v>
      </c>
      <c r="B213" s="344"/>
      <c r="C213" s="344"/>
      <c r="D213" s="344"/>
      <c r="E213" s="421">
        <f>SUM(E156:E212)</f>
        <v>32819308.730000004</v>
      </c>
    </row>
    <row r="214" spans="1:5" ht="14.25" x14ac:dyDescent="0.2">
      <c r="A214" s="351" t="s">
        <v>893</v>
      </c>
      <c r="B214" s="352"/>
      <c r="C214" s="352"/>
      <c r="D214" s="357"/>
      <c r="E214" s="358"/>
    </row>
    <row r="215" spans="1:5" ht="14.25" x14ac:dyDescent="0.2">
      <c r="A215" s="273" t="s">
        <v>391</v>
      </c>
      <c r="B215" s="292" t="s">
        <v>83</v>
      </c>
      <c r="C215" s="299" t="s">
        <v>795</v>
      </c>
      <c r="D215" s="300" t="s">
        <v>796</v>
      </c>
      <c r="E215" s="285">
        <v>224950</v>
      </c>
    </row>
    <row r="216" spans="1:5" ht="28.5" x14ac:dyDescent="0.2">
      <c r="A216" s="279" t="s">
        <v>391</v>
      </c>
      <c r="B216" s="293" t="s">
        <v>83</v>
      </c>
      <c r="C216" s="306" t="s">
        <v>797</v>
      </c>
      <c r="D216" s="307" t="s">
        <v>476</v>
      </c>
      <c r="E216" s="287">
        <v>249752.39</v>
      </c>
    </row>
    <row r="217" spans="1:5" ht="14.25" x14ac:dyDescent="0.2">
      <c r="A217" s="273" t="s">
        <v>391</v>
      </c>
      <c r="B217" s="292" t="s">
        <v>83</v>
      </c>
      <c r="C217" s="299" t="s">
        <v>798</v>
      </c>
      <c r="D217" s="300" t="s">
        <v>799</v>
      </c>
      <c r="E217" s="285">
        <v>249528.28</v>
      </c>
    </row>
    <row r="218" spans="1:5" ht="28.5" x14ac:dyDescent="0.2">
      <c r="A218" s="279" t="s">
        <v>391</v>
      </c>
      <c r="B218" s="293" t="s">
        <v>83</v>
      </c>
      <c r="C218" s="306" t="s">
        <v>800</v>
      </c>
      <c r="D218" s="307" t="s">
        <v>508</v>
      </c>
      <c r="E218" s="287">
        <v>248920.31</v>
      </c>
    </row>
    <row r="219" spans="1:5" ht="28.5" x14ac:dyDescent="0.2">
      <c r="A219" s="273" t="s">
        <v>391</v>
      </c>
      <c r="B219" s="290" t="s">
        <v>83</v>
      </c>
      <c r="C219" s="299" t="s">
        <v>801</v>
      </c>
      <c r="D219" s="300" t="s">
        <v>495</v>
      </c>
      <c r="E219" s="285">
        <v>248283</v>
      </c>
    </row>
    <row r="220" spans="1:5" ht="28.5" x14ac:dyDescent="0.2">
      <c r="A220" s="279" t="s">
        <v>391</v>
      </c>
      <c r="B220" s="293" t="s">
        <v>83</v>
      </c>
      <c r="C220" s="306" t="s">
        <v>802</v>
      </c>
      <c r="D220" s="307" t="s">
        <v>803</v>
      </c>
      <c r="E220" s="287">
        <v>202727.39</v>
      </c>
    </row>
    <row r="221" spans="1:5" ht="28.5" x14ac:dyDescent="0.2">
      <c r="A221" s="273" t="s">
        <v>391</v>
      </c>
      <c r="B221" s="290" t="s">
        <v>83</v>
      </c>
      <c r="C221" s="299" t="s">
        <v>804</v>
      </c>
      <c r="D221" s="300" t="s">
        <v>469</v>
      </c>
      <c r="E221" s="285">
        <v>249869.68</v>
      </c>
    </row>
    <row r="222" spans="1:5" ht="28.5" x14ac:dyDescent="0.2">
      <c r="A222" s="279" t="s">
        <v>391</v>
      </c>
      <c r="B222" s="293" t="s">
        <v>83</v>
      </c>
      <c r="C222" s="306" t="s">
        <v>805</v>
      </c>
      <c r="D222" s="307" t="s">
        <v>806</v>
      </c>
      <c r="E222" s="287">
        <v>247170</v>
      </c>
    </row>
    <row r="223" spans="1:5" ht="14.25" x14ac:dyDescent="0.2">
      <c r="A223" s="273" t="s">
        <v>391</v>
      </c>
      <c r="B223" s="290" t="s">
        <v>83</v>
      </c>
      <c r="C223" s="299" t="s">
        <v>807</v>
      </c>
      <c r="D223" s="300" t="s">
        <v>808</v>
      </c>
      <c r="E223" s="285">
        <v>246210.28</v>
      </c>
    </row>
    <row r="224" spans="1:5" ht="28.5" x14ac:dyDescent="0.2">
      <c r="A224" s="279" t="s">
        <v>391</v>
      </c>
      <c r="B224" s="293" t="s">
        <v>83</v>
      </c>
      <c r="C224" s="306" t="s">
        <v>809</v>
      </c>
      <c r="D224" s="307" t="s">
        <v>810</v>
      </c>
      <c r="E224" s="287">
        <v>250000</v>
      </c>
    </row>
    <row r="225" spans="1:5" ht="28.5" x14ac:dyDescent="0.2">
      <c r="A225" s="273" t="s">
        <v>391</v>
      </c>
      <c r="B225" s="290" t="s">
        <v>83</v>
      </c>
      <c r="C225" s="299" t="s">
        <v>811</v>
      </c>
      <c r="D225" s="300" t="s">
        <v>506</v>
      </c>
      <c r="E225" s="285">
        <v>247500</v>
      </c>
    </row>
    <row r="226" spans="1:5" ht="14.25" x14ac:dyDescent="0.2">
      <c r="A226" s="317" t="s">
        <v>812</v>
      </c>
      <c r="B226" s="318"/>
      <c r="C226" s="318"/>
      <c r="D226" s="318"/>
      <c r="E226" s="319">
        <f>SUM(E215:E225)</f>
        <v>2664911.33</v>
      </c>
    </row>
    <row r="227" spans="1:5" ht="14.25" x14ac:dyDescent="0.2">
      <c r="A227" s="351" t="s">
        <v>894</v>
      </c>
      <c r="B227" s="352"/>
      <c r="C227" s="352"/>
      <c r="D227" s="357"/>
      <c r="E227" s="358"/>
    </row>
    <row r="228" spans="1:5" ht="28.5" x14ac:dyDescent="0.2">
      <c r="A228" s="292" t="s">
        <v>167</v>
      </c>
      <c r="B228" s="292" t="s">
        <v>83</v>
      </c>
      <c r="C228" s="299" t="s">
        <v>814</v>
      </c>
      <c r="D228" s="300" t="s">
        <v>803</v>
      </c>
      <c r="E228" s="285">
        <v>305030.7</v>
      </c>
    </row>
    <row r="229" spans="1:5" ht="28.5" x14ac:dyDescent="0.2">
      <c r="A229" s="293" t="s">
        <v>167</v>
      </c>
      <c r="B229" s="293" t="s">
        <v>83</v>
      </c>
      <c r="C229" s="306" t="s">
        <v>815</v>
      </c>
      <c r="D229" s="307" t="s">
        <v>495</v>
      </c>
      <c r="E229" s="287">
        <v>1271724</v>
      </c>
    </row>
    <row r="230" spans="1:5" ht="28.5" x14ac:dyDescent="0.2">
      <c r="A230" s="292" t="s">
        <v>167</v>
      </c>
      <c r="B230" s="292" t="s">
        <v>83</v>
      </c>
      <c r="C230" s="299" t="s">
        <v>816</v>
      </c>
      <c r="D230" s="300" t="s">
        <v>506</v>
      </c>
      <c r="E230" s="285">
        <v>247500</v>
      </c>
    </row>
    <row r="231" spans="1:5" ht="28.5" x14ac:dyDescent="0.2">
      <c r="A231" s="293" t="s">
        <v>167</v>
      </c>
      <c r="B231" s="293" t="s">
        <v>83</v>
      </c>
      <c r="C231" s="306" t="s">
        <v>817</v>
      </c>
      <c r="D231" s="307" t="s">
        <v>818</v>
      </c>
      <c r="E231" s="287">
        <v>248000</v>
      </c>
    </row>
    <row r="232" spans="1:5" ht="14.25" x14ac:dyDescent="0.2">
      <c r="A232" s="290" t="s">
        <v>167</v>
      </c>
      <c r="B232" s="290" t="s">
        <v>83</v>
      </c>
      <c r="C232" s="299" t="s">
        <v>819</v>
      </c>
      <c r="D232" s="300" t="s">
        <v>508</v>
      </c>
      <c r="E232" s="285">
        <v>243985.68</v>
      </c>
    </row>
    <row r="233" spans="1:5" ht="14.25" x14ac:dyDescent="0.2">
      <c r="A233" s="317" t="s">
        <v>820</v>
      </c>
      <c r="B233" s="318"/>
      <c r="C233" s="318"/>
      <c r="D233" s="318"/>
      <c r="E233" s="319">
        <f>SUM(E228:E232)</f>
        <v>2316240.38</v>
      </c>
    </row>
    <row r="234" spans="1:5" ht="14.25" x14ac:dyDescent="0.2">
      <c r="A234" s="414" t="s">
        <v>895</v>
      </c>
      <c r="B234" s="404"/>
      <c r="C234" s="415"/>
      <c r="D234" s="415"/>
      <c r="E234" s="406">
        <f>+E233+E226+E213</f>
        <v>37800460.440000005</v>
      </c>
    </row>
    <row r="235" spans="1:5" ht="14.25" x14ac:dyDescent="0.2">
      <c r="A235" s="351" t="s">
        <v>54</v>
      </c>
      <c r="B235" s="352"/>
      <c r="C235" s="352"/>
      <c r="D235" s="357"/>
      <c r="E235" s="358"/>
    </row>
    <row r="236" spans="1:5" ht="28.5" x14ac:dyDescent="0.2">
      <c r="A236" s="273" t="s">
        <v>41</v>
      </c>
      <c r="B236" s="300" t="s">
        <v>11</v>
      </c>
      <c r="C236" s="299" t="s">
        <v>673</v>
      </c>
      <c r="D236" s="300" t="s">
        <v>5</v>
      </c>
      <c r="E236" s="285">
        <v>915000</v>
      </c>
    </row>
    <row r="237" spans="1:5" ht="28.5" x14ac:dyDescent="0.2">
      <c r="A237" s="279" t="s">
        <v>46</v>
      </c>
      <c r="B237" s="307" t="s">
        <v>11</v>
      </c>
      <c r="C237" s="306" t="s">
        <v>675</v>
      </c>
      <c r="D237" s="307" t="s">
        <v>676</v>
      </c>
      <c r="E237" s="287">
        <v>693408.96</v>
      </c>
    </row>
    <row r="238" spans="1:5" ht="28.5" x14ac:dyDescent="0.2">
      <c r="A238" s="273" t="s">
        <v>45</v>
      </c>
      <c r="B238" s="300" t="s">
        <v>11</v>
      </c>
      <c r="C238" s="299" t="s">
        <v>677</v>
      </c>
      <c r="D238" s="300" t="s">
        <v>676</v>
      </c>
      <c r="E238" s="285">
        <v>494658.9</v>
      </c>
    </row>
    <row r="239" spans="1:5" ht="14.25" x14ac:dyDescent="0.2">
      <c r="A239" s="279" t="s">
        <v>45</v>
      </c>
      <c r="B239" s="307" t="s">
        <v>11</v>
      </c>
      <c r="C239" s="306" t="s">
        <v>678</v>
      </c>
      <c r="D239" s="307" t="s">
        <v>679</v>
      </c>
      <c r="E239" s="287">
        <v>351050</v>
      </c>
    </row>
    <row r="240" spans="1:5" ht="28.5" x14ac:dyDescent="0.2">
      <c r="A240" s="273" t="s">
        <v>39</v>
      </c>
      <c r="B240" s="300" t="s">
        <v>11</v>
      </c>
      <c r="C240" s="299" t="s">
        <v>682</v>
      </c>
      <c r="D240" s="300" t="s">
        <v>683</v>
      </c>
      <c r="E240" s="285">
        <v>238400</v>
      </c>
    </row>
    <row r="241" spans="1:5" ht="28.5" x14ac:dyDescent="0.2">
      <c r="A241" s="279" t="s">
        <v>39</v>
      </c>
      <c r="B241" s="307" t="s">
        <v>11</v>
      </c>
      <c r="C241" s="306" t="s">
        <v>684</v>
      </c>
      <c r="D241" s="307" t="s">
        <v>685</v>
      </c>
      <c r="E241" s="287">
        <v>255540</v>
      </c>
    </row>
    <row r="242" spans="1:5" ht="42.75" x14ac:dyDescent="0.2">
      <c r="A242" s="273" t="s">
        <v>46</v>
      </c>
      <c r="B242" s="300" t="s">
        <v>11</v>
      </c>
      <c r="C242" s="299" t="s">
        <v>686</v>
      </c>
      <c r="D242" s="300" t="s">
        <v>687</v>
      </c>
      <c r="E242" s="285">
        <v>434740</v>
      </c>
    </row>
    <row r="243" spans="1:5" ht="14.25" x14ac:dyDescent="0.2">
      <c r="A243" s="279" t="s">
        <v>46</v>
      </c>
      <c r="B243" s="307" t="s">
        <v>11</v>
      </c>
      <c r="C243" s="306" t="s">
        <v>688</v>
      </c>
      <c r="D243" s="307" t="s">
        <v>689</v>
      </c>
      <c r="E243" s="287">
        <v>265900</v>
      </c>
    </row>
    <row r="244" spans="1:5" ht="28.5" x14ac:dyDescent="0.2">
      <c r="A244" s="273" t="s">
        <v>45</v>
      </c>
      <c r="B244" s="300" t="s">
        <v>11</v>
      </c>
      <c r="C244" s="299" t="s">
        <v>514</v>
      </c>
      <c r="D244" s="300" t="s">
        <v>519</v>
      </c>
      <c r="E244" s="285">
        <v>300179.51999999996</v>
      </c>
    </row>
    <row r="245" spans="1:5" ht="28.5" x14ac:dyDescent="0.2">
      <c r="A245" s="279" t="s">
        <v>39</v>
      </c>
      <c r="B245" s="307" t="s">
        <v>11</v>
      </c>
      <c r="C245" s="306" t="s">
        <v>515</v>
      </c>
      <c r="D245" s="307" t="s">
        <v>520</v>
      </c>
      <c r="E245" s="287">
        <v>360273</v>
      </c>
    </row>
    <row r="246" spans="1:5" ht="28.5" x14ac:dyDescent="0.2">
      <c r="A246" s="273" t="s">
        <v>38</v>
      </c>
      <c r="B246" s="300" t="s">
        <v>11</v>
      </c>
      <c r="C246" s="299" t="s">
        <v>691</v>
      </c>
      <c r="D246" s="300" t="s">
        <v>4</v>
      </c>
      <c r="E246" s="285">
        <v>350120</v>
      </c>
    </row>
    <row r="247" spans="1:5" ht="14.25" x14ac:dyDescent="0.2">
      <c r="A247" s="414" t="s">
        <v>56</v>
      </c>
      <c r="B247" s="422"/>
      <c r="C247" s="422"/>
      <c r="D247" s="422"/>
      <c r="E247" s="421">
        <f>SUM(E236:E246)</f>
        <v>4659270.38</v>
      </c>
    </row>
    <row r="248" spans="1:5" ht="14.25" x14ac:dyDescent="0.2">
      <c r="A248" s="407"/>
      <c r="B248" s="408"/>
      <c r="C248" s="423"/>
      <c r="D248" s="424"/>
      <c r="E248" s="425"/>
    </row>
    <row r="249" spans="1:5" ht="14.25" x14ac:dyDescent="0.2">
      <c r="A249" s="414" t="s">
        <v>105</v>
      </c>
      <c r="B249" s="404"/>
      <c r="C249" s="426"/>
      <c r="D249" s="426"/>
      <c r="E249" s="421">
        <f>+E247+E234</f>
        <v>42459730.820000008</v>
      </c>
    </row>
    <row r="250" spans="1:5" x14ac:dyDescent="0.2">
      <c r="A250" s="385" t="s">
        <v>12</v>
      </c>
      <c r="B250" s="385" t="s">
        <v>18</v>
      </c>
      <c r="C250" s="274" t="s">
        <v>16</v>
      </c>
      <c r="D250" s="385"/>
      <c r="E250" s="394">
        <v>8680604.0299999993</v>
      </c>
    </row>
    <row r="251" spans="1:5" ht="25.5" x14ac:dyDescent="0.2">
      <c r="A251" s="280" t="s">
        <v>12</v>
      </c>
      <c r="B251" s="280" t="s">
        <v>18</v>
      </c>
      <c r="C251" s="280" t="s">
        <v>19</v>
      </c>
      <c r="D251" s="384"/>
      <c r="E251" s="392">
        <v>6693252.7300000004</v>
      </c>
    </row>
    <row r="252" spans="1:5" x14ac:dyDescent="0.2">
      <c r="A252" s="385" t="s">
        <v>12</v>
      </c>
      <c r="B252" s="274" t="s">
        <v>18</v>
      </c>
      <c r="C252" s="427" t="s">
        <v>82</v>
      </c>
      <c r="D252" s="428"/>
      <c r="E252" s="394">
        <v>12689126</v>
      </c>
    </row>
    <row r="253" spans="1:5" ht="14.25" x14ac:dyDescent="0.2">
      <c r="A253" s="403" t="s">
        <v>59</v>
      </c>
      <c r="B253" s="422"/>
      <c r="C253" s="429"/>
      <c r="D253" s="430"/>
      <c r="E253" s="406">
        <f>SUM(E250:E252)</f>
        <v>28062982.759999998</v>
      </c>
    </row>
    <row r="254" spans="1:5" x14ac:dyDescent="0.2">
      <c r="A254" s="431"/>
      <c r="B254" s="432"/>
      <c r="C254" s="432"/>
      <c r="D254" s="433"/>
      <c r="E254" s="434"/>
    </row>
    <row r="255" spans="1:5" ht="14.25" x14ac:dyDescent="0.2">
      <c r="A255" s="435" t="s">
        <v>58</v>
      </c>
      <c r="B255" s="396"/>
      <c r="C255" s="436"/>
      <c r="D255" s="436"/>
      <c r="E255" s="398">
        <f>+E249+E155+E253</f>
        <v>131947126.74000001</v>
      </c>
    </row>
    <row r="256" spans="1:5" x14ac:dyDescent="0.2">
      <c r="A256" s="371"/>
      <c r="B256" s="372"/>
      <c r="C256" s="437"/>
      <c r="D256" s="437"/>
      <c r="E256" s="374"/>
    </row>
    <row r="257" spans="1:5" ht="14.25" x14ac:dyDescent="0.2">
      <c r="A257" s="343" t="s">
        <v>84</v>
      </c>
      <c r="B257" s="438"/>
      <c r="C257" s="439"/>
      <c r="D257" s="439"/>
      <c r="E257" s="440">
        <f>E255+E84</f>
        <v>420762436.09000003</v>
      </c>
    </row>
    <row r="258" spans="1:5" ht="14.25" x14ac:dyDescent="0.2">
      <c r="A258" s="441"/>
      <c r="B258" s="442"/>
      <c r="C258" s="443"/>
      <c r="D258" s="444"/>
      <c r="E258" s="445"/>
    </row>
    <row r="259" spans="1:5" ht="14.25" x14ac:dyDescent="0.2">
      <c r="A259" s="403" t="s">
        <v>30</v>
      </c>
      <c r="B259" s="404"/>
      <c r="C259" s="446"/>
      <c r="D259" s="447"/>
      <c r="E259" s="377"/>
    </row>
    <row r="260" spans="1:5" ht="14.25" x14ac:dyDescent="0.2">
      <c r="A260" s="273" t="s">
        <v>41</v>
      </c>
      <c r="B260" s="300" t="s">
        <v>11</v>
      </c>
      <c r="C260" s="299" t="s">
        <v>570</v>
      </c>
      <c r="D260" s="300" t="s">
        <v>572</v>
      </c>
      <c r="E260" s="285">
        <v>6238244</v>
      </c>
    </row>
    <row r="261" spans="1:5" ht="14.25" x14ac:dyDescent="0.2">
      <c r="A261" s="279" t="s">
        <v>41</v>
      </c>
      <c r="B261" s="307" t="s">
        <v>11</v>
      </c>
      <c r="C261" s="306" t="s">
        <v>574</v>
      </c>
      <c r="D261" s="307" t="s">
        <v>575</v>
      </c>
      <c r="E261" s="287">
        <v>710564</v>
      </c>
    </row>
    <row r="262" spans="1:5" ht="14.25" x14ac:dyDescent="0.2">
      <c r="A262" s="273" t="s">
        <v>41</v>
      </c>
      <c r="B262" s="300" t="s">
        <v>0</v>
      </c>
      <c r="C262" s="299" t="s">
        <v>587</v>
      </c>
      <c r="D262" s="300" t="s">
        <v>588</v>
      </c>
      <c r="E262" s="285">
        <v>8711960</v>
      </c>
    </row>
    <row r="263" spans="1:5" ht="28.5" x14ac:dyDescent="0.2">
      <c r="A263" s="279" t="s">
        <v>38</v>
      </c>
      <c r="B263" s="307" t="s">
        <v>0</v>
      </c>
      <c r="C263" s="306" t="s">
        <v>612</v>
      </c>
      <c r="D263" s="307" t="s">
        <v>4</v>
      </c>
      <c r="E263" s="287">
        <v>3393750</v>
      </c>
    </row>
    <row r="264" spans="1:5" ht="14.25" x14ac:dyDescent="0.2">
      <c r="A264" s="273" t="s">
        <v>45</v>
      </c>
      <c r="B264" s="300" t="s">
        <v>0</v>
      </c>
      <c r="C264" s="299" t="s">
        <v>628</v>
      </c>
      <c r="D264" s="300" t="s">
        <v>531</v>
      </c>
      <c r="E264" s="285">
        <v>3850930</v>
      </c>
    </row>
    <row r="265" spans="1:5" ht="28.5" x14ac:dyDescent="0.2">
      <c r="A265" s="279" t="s">
        <v>46</v>
      </c>
      <c r="B265" s="307" t="s">
        <v>0</v>
      </c>
      <c r="C265" s="306" t="s">
        <v>637</v>
      </c>
      <c r="D265" s="307" t="s">
        <v>638</v>
      </c>
      <c r="E265" s="287">
        <v>2392020</v>
      </c>
    </row>
    <row r="266" spans="1:5" ht="14.25" x14ac:dyDescent="0.2">
      <c r="A266" s="273" t="s">
        <v>46</v>
      </c>
      <c r="B266" s="300" t="s">
        <v>0</v>
      </c>
      <c r="C266" s="299" t="s">
        <v>639</v>
      </c>
      <c r="D266" s="300" t="s">
        <v>535</v>
      </c>
      <c r="E266" s="285">
        <v>1588629</v>
      </c>
    </row>
    <row r="267" spans="1:5" ht="14.25" x14ac:dyDescent="0.2">
      <c r="A267" s="279" t="s">
        <v>46</v>
      </c>
      <c r="B267" s="307" t="s">
        <v>0</v>
      </c>
      <c r="C267" s="306" t="s">
        <v>641</v>
      </c>
      <c r="D267" s="307" t="s">
        <v>531</v>
      </c>
      <c r="E267" s="287">
        <v>4797252</v>
      </c>
    </row>
    <row r="268" spans="1:5" ht="14.25" x14ac:dyDescent="0.2">
      <c r="A268" s="273" t="s">
        <v>46</v>
      </c>
      <c r="B268" s="300" t="s">
        <v>11</v>
      </c>
      <c r="C268" s="299" t="s">
        <v>543</v>
      </c>
      <c r="D268" s="300" t="s">
        <v>644</v>
      </c>
      <c r="E268" s="285">
        <v>1206268</v>
      </c>
    </row>
    <row r="269" spans="1:5" ht="42.75" x14ac:dyDescent="0.2">
      <c r="A269" s="279" t="s">
        <v>42</v>
      </c>
      <c r="B269" s="307" t="s">
        <v>11</v>
      </c>
      <c r="C269" s="306" t="s">
        <v>674</v>
      </c>
      <c r="D269" s="307" t="s">
        <v>558</v>
      </c>
      <c r="E269" s="287">
        <v>474000</v>
      </c>
    </row>
    <row r="270" spans="1:5" ht="42.75" x14ac:dyDescent="0.2">
      <c r="A270" s="273" t="s">
        <v>43</v>
      </c>
      <c r="B270" s="300" t="s">
        <v>11</v>
      </c>
      <c r="C270" s="299" t="s">
        <v>680</v>
      </c>
      <c r="D270" s="300" t="s">
        <v>681</v>
      </c>
      <c r="E270" s="285">
        <v>460800</v>
      </c>
    </row>
    <row r="271" spans="1:5" ht="14.25" x14ac:dyDescent="0.2">
      <c r="A271" s="279" t="s">
        <v>522</v>
      </c>
      <c r="B271" s="307" t="s">
        <v>1</v>
      </c>
      <c r="C271" s="306" t="s">
        <v>556</v>
      </c>
      <c r="D271" s="307" t="s">
        <v>671</v>
      </c>
      <c r="E271" s="287">
        <v>1000000</v>
      </c>
    </row>
    <row r="272" spans="1:5" ht="14.25" x14ac:dyDescent="0.2">
      <c r="A272" s="403" t="s">
        <v>529</v>
      </c>
      <c r="B272" s="404"/>
      <c r="C272" s="446"/>
      <c r="D272" s="447"/>
      <c r="E272" s="448">
        <f>SUM(E260:E271)</f>
        <v>34824417</v>
      </c>
    </row>
    <row r="273" spans="1:5" ht="14.25" x14ac:dyDescent="0.2">
      <c r="A273" s="449" t="s">
        <v>528</v>
      </c>
      <c r="B273" s="450"/>
      <c r="C273" s="451"/>
      <c r="D273" s="451"/>
      <c r="E273" s="452"/>
    </row>
    <row r="274" spans="1:5" ht="28.5" x14ac:dyDescent="0.2">
      <c r="A274" s="279" t="s">
        <v>41</v>
      </c>
      <c r="B274" s="307" t="s">
        <v>18</v>
      </c>
      <c r="C274" s="306" t="s">
        <v>591</v>
      </c>
      <c r="D274" s="307" t="s">
        <v>592</v>
      </c>
      <c r="E274" s="287">
        <v>8807787.5299999993</v>
      </c>
    </row>
    <row r="275" spans="1:5" ht="28.5" x14ac:dyDescent="0.2">
      <c r="A275" s="273" t="s">
        <v>45</v>
      </c>
      <c r="B275" s="300" t="s">
        <v>18</v>
      </c>
      <c r="C275" s="299" t="s">
        <v>591</v>
      </c>
      <c r="D275" s="300" t="s">
        <v>592</v>
      </c>
      <c r="E275" s="285">
        <v>4427969.04</v>
      </c>
    </row>
    <row r="276" spans="1:5" ht="28.5" x14ac:dyDescent="0.2">
      <c r="A276" s="279" t="s">
        <v>46</v>
      </c>
      <c r="B276" s="307" t="s">
        <v>18</v>
      </c>
      <c r="C276" s="306" t="s">
        <v>591</v>
      </c>
      <c r="D276" s="307" t="s">
        <v>592</v>
      </c>
      <c r="E276" s="287">
        <v>2593310.0099999998</v>
      </c>
    </row>
    <row r="277" spans="1:5" ht="28.5" x14ac:dyDescent="0.2">
      <c r="A277" s="273" t="s">
        <v>40</v>
      </c>
      <c r="B277" s="300" t="s">
        <v>18</v>
      </c>
      <c r="C277" s="299" t="s">
        <v>591</v>
      </c>
      <c r="D277" s="300" t="s">
        <v>592</v>
      </c>
      <c r="E277" s="285">
        <v>2775381.31</v>
      </c>
    </row>
    <row r="278" spans="1:5" ht="28.5" x14ac:dyDescent="0.2">
      <c r="A278" s="279" t="s">
        <v>43</v>
      </c>
      <c r="B278" s="307" t="s">
        <v>18</v>
      </c>
      <c r="C278" s="306" t="s">
        <v>657</v>
      </c>
      <c r="D278" s="307" t="s">
        <v>658</v>
      </c>
      <c r="E278" s="287">
        <v>20000000</v>
      </c>
    </row>
    <row r="279" spans="1:5" ht="28.5" x14ac:dyDescent="0.2">
      <c r="A279" s="273" t="s">
        <v>10</v>
      </c>
      <c r="B279" s="300" t="s">
        <v>18</v>
      </c>
      <c r="C279" s="299" t="s">
        <v>668</v>
      </c>
      <c r="D279" s="300" t="s">
        <v>669</v>
      </c>
      <c r="E279" s="285">
        <v>10000000</v>
      </c>
    </row>
    <row r="280" spans="1:5" ht="28.5" x14ac:dyDescent="0.2">
      <c r="A280" s="279" t="s">
        <v>755</v>
      </c>
      <c r="B280" s="307" t="s">
        <v>18</v>
      </c>
      <c r="C280" s="306" t="s">
        <v>591</v>
      </c>
      <c r="D280" s="307" t="s">
        <v>592</v>
      </c>
      <c r="E280" s="287">
        <v>1266590.99</v>
      </c>
    </row>
    <row r="281" spans="1:5" ht="28.5" x14ac:dyDescent="0.2">
      <c r="A281" s="273" t="s">
        <v>12</v>
      </c>
      <c r="B281" s="300" t="s">
        <v>18</v>
      </c>
      <c r="C281" s="299" t="s">
        <v>591</v>
      </c>
      <c r="D281" s="300" t="s">
        <v>592</v>
      </c>
      <c r="E281" s="285">
        <v>13867.22</v>
      </c>
    </row>
    <row r="282" spans="1:5" ht="28.5" x14ac:dyDescent="0.2">
      <c r="A282" s="279" t="s">
        <v>12</v>
      </c>
      <c r="B282" s="307" t="s">
        <v>18</v>
      </c>
      <c r="C282" s="306" t="s">
        <v>591</v>
      </c>
      <c r="D282" s="307" t="s">
        <v>592</v>
      </c>
      <c r="E282" s="287">
        <v>115093.9</v>
      </c>
    </row>
    <row r="283" spans="1:5" ht="14.25" x14ac:dyDescent="0.2">
      <c r="A283" s="273" t="s">
        <v>391</v>
      </c>
      <c r="B283" s="300" t="s">
        <v>694</v>
      </c>
      <c r="C283" s="299" t="s">
        <v>813</v>
      </c>
      <c r="D283" s="300" t="s">
        <v>559</v>
      </c>
      <c r="E283" s="285">
        <v>-2687563</v>
      </c>
    </row>
    <row r="284" spans="1:5" ht="14.25" x14ac:dyDescent="0.2">
      <c r="A284" s="279" t="s">
        <v>167</v>
      </c>
      <c r="B284" s="307" t="s">
        <v>694</v>
      </c>
      <c r="C284" s="306" t="s">
        <v>821</v>
      </c>
      <c r="D284" s="307" t="s">
        <v>559</v>
      </c>
      <c r="E284" s="287">
        <v>-2391216</v>
      </c>
    </row>
    <row r="285" spans="1:5" ht="14.25" x14ac:dyDescent="0.2">
      <c r="A285" s="279" t="s">
        <v>12</v>
      </c>
      <c r="B285" s="307"/>
      <c r="C285" s="306" t="s">
        <v>557</v>
      </c>
      <c r="D285" s="307" t="s">
        <v>559</v>
      </c>
      <c r="E285" s="287">
        <v>769829</v>
      </c>
    </row>
    <row r="286" spans="1:5" ht="14.25" x14ac:dyDescent="0.2">
      <c r="A286" s="403" t="s">
        <v>896</v>
      </c>
      <c r="B286" s="404"/>
      <c r="C286" s="446"/>
      <c r="D286" s="447"/>
      <c r="E286" s="448">
        <f>SUM(E273:E285)</f>
        <v>45691050</v>
      </c>
    </row>
    <row r="287" spans="1:5" ht="15" x14ac:dyDescent="0.2">
      <c r="A287" s="453" t="s">
        <v>33</v>
      </c>
      <c r="B287" s="454"/>
      <c r="C287" s="455"/>
      <c r="D287" s="455"/>
      <c r="E287" s="456">
        <f>+E272+E257</f>
        <v>455586853.09000003</v>
      </c>
    </row>
    <row r="288" spans="1:5" x14ac:dyDescent="0.2">
      <c r="A288" s="457" t="s">
        <v>9</v>
      </c>
      <c r="B288" s="458"/>
      <c r="C288" s="459"/>
      <c r="D288" s="459"/>
      <c r="E288" s="460">
        <f>+E287+E286</f>
        <v>501277903.09000003</v>
      </c>
    </row>
    <row r="289" spans="3:4" x14ac:dyDescent="0.2">
      <c r="C289" s="267"/>
      <c r="D289" s="328"/>
    </row>
    <row r="290" spans="3:4" x14ac:dyDescent="0.2">
      <c r="C290" s="267"/>
      <c r="D290" s="328"/>
    </row>
    <row r="291" spans="3:4" x14ac:dyDescent="0.2">
      <c r="C291" s="267"/>
      <c r="D291" s="328"/>
    </row>
    <row r="292" spans="3:4" x14ac:dyDescent="0.2">
      <c r="C292" s="267"/>
      <c r="D292" s="328"/>
    </row>
    <row r="293" spans="3:4" x14ac:dyDescent="0.2">
      <c r="C293" s="267"/>
      <c r="D293" s="328"/>
    </row>
    <row r="294" spans="3:4" x14ac:dyDescent="0.2">
      <c r="C294" s="267"/>
      <c r="D294" s="328"/>
    </row>
    <row r="295" spans="3:4" x14ac:dyDescent="0.2">
      <c r="C295" s="267"/>
      <c r="D295" s="328"/>
    </row>
    <row r="296" spans="3:4" x14ac:dyDescent="0.2">
      <c r="C296" s="267"/>
      <c r="D296" s="328"/>
    </row>
    <row r="297" spans="3:4" x14ac:dyDescent="0.2">
      <c r="C297" s="267"/>
      <c r="D297" s="328"/>
    </row>
    <row r="298" spans="3:4" x14ac:dyDescent="0.2">
      <c r="C298" s="267"/>
      <c r="D298" s="328"/>
    </row>
    <row r="299" spans="3:4" x14ac:dyDescent="0.2">
      <c r="C299" s="267"/>
      <c r="D299" s="328"/>
    </row>
    <row r="300" spans="3:4" x14ac:dyDescent="0.2">
      <c r="C300" s="267"/>
      <c r="D300" s="328"/>
    </row>
    <row r="301" spans="3:4" x14ac:dyDescent="0.2">
      <c r="C301" s="267"/>
      <c r="D301" s="328"/>
    </row>
    <row r="302" spans="3:4" x14ac:dyDescent="0.2">
      <c r="C302" s="267"/>
      <c r="D302" s="328"/>
    </row>
    <row r="303" spans="3:4" x14ac:dyDescent="0.2">
      <c r="C303" s="267"/>
      <c r="D303" s="328"/>
    </row>
    <row r="304" spans="3:4" x14ac:dyDescent="0.2">
      <c r="C304" s="267"/>
      <c r="D304" s="328"/>
    </row>
    <row r="305" spans="3:4" x14ac:dyDescent="0.2">
      <c r="C305" s="267"/>
      <c r="D305" s="328"/>
    </row>
    <row r="306" spans="3:4" x14ac:dyDescent="0.2">
      <c r="C306" s="267"/>
      <c r="D306" s="328"/>
    </row>
    <row r="307" spans="3:4" x14ac:dyDescent="0.2">
      <c r="C307" s="267"/>
      <c r="D307" s="328"/>
    </row>
    <row r="308" spans="3:4" x14ac:dyDescent="0.2">
      <c r="C308" s="267"/>
      <c r="D308" s="328"/>
    </row>
    <row r="309" spans="3:4" x14ac:dyDescent="0.2">
      <c r="C309" s="267"/>
      <c r="D309" s="328"/>
    </row>
    <row r="310" spans="3:4" x14ac:dyDescent="0.2">
      <c r="C310" s="267"/>
      <c r="D310" s="328"/>
    </row>
    <row r="311" spans="3:4" x14ac:dyDescent="0.2">
      <c r="C311" s="267"/>
      <c r="D311" s="328"/>
    </row>
    <row r="312" spans="3:4" x14ac:dyDescent="0.2">
      <c r="C312" s="267"/>
      <c r="D312" s="328"/>
    </row>
    <row r="313" spans="3:4" x14ac:dyDescent="0.2">
      <c r="C313" s="267"/>
      <c r="D313" s="328"/>
    </row>
    <row r="314" spans="3:4" x14ac:dyDescent="0.2">
      <c r="C314" s="267"/>
    </row>
    <row r="315" spans="3:4" x14ac:dyDescent="0.2">
      <c r="C315" s="267"/>
    </row>
    <row r="316" spans="3:4" x14ac:dyDescent="0.2">
      <c r="C316" s="267"/>
    </row>
    <row r="317" spans="3:4" x14ac:dyDescent="0.2">
      <c r="C317" s="267"/>
    </row>
    <row r="318" spans="3:4" x14ac:dyDescent="0.2">
      <c r="C318" s="267"/>
    </row>
    <row r="319" spans="3:4" x14ac:dyDescent="0.2">
      <c r="C319" s="267"/>
    </row>
    <row r="320" spans="3:4" x14ac:dyDescent="0.2">
      <c r="C320" s="267"/>
    </row>
    <row r="321" spans="3:3" x14ac:dyDescent="0.2">
      <c r="C321" s="267"/>
    </row>
    <row r="322" spans="3:3" x14ac:dyDescent="0.2">
      <c r="C322" s="267"/>
    </row>
    <row r="323" spans="3:3" x14ac:dyDescent="0.2">
      <c r="C323" s="267"/>
    </row>
    <row r="324" spans="3:3" x14ac:dyDescent="0.2">
      <c r="C324" s="267"/>
    </row>
    <row r="325" spans="3:3" x14ac:dyDescent="0.2">
      <c r="C325" s="267"/>
    </row>
    <row r="326" spans="3:3" x14ac:dyDescent="0.2">
      <c r="C326" s="267"/>
    </row>
    <row r="327" spans="3:3" x14ac:dyDescent="0.2">
      <c r="C327" s="267"/>
    </row>
    <row r="328" spans="3:3" x14ac:dyDescent="0.2">
      <c r="C328" s="267"/>
    </row>
    <row r="329" spans="3:3" x14ac:dyDescent="0.2">
      <c r="C329" s="267"/>
    </row>
    <row r="330" spans="3:3" x14ac:dyDescent="0.2">
      <c r="C330" s="267"/>
    </row>
    <row r="331" spans="3:3" x14ac:dyDescent="0.2">
      <c r="C331" s="267"/>
    </row>
    <row r="332" spans="3:3" x14ac:dyDescent="0.2">
      <c r="C332" s="267"/>
    </row>
    <row r="333" spans="3:3" x14ac:dyDescent="0.2">
      <c r="C333" s="267"/>
    </row>
    <row r="334" spans="3:3" x14ac:dyDescent="0.2">
      <c r="C334" s="328"/>
    </row>
    <row r="335" spans="3:3" x14ac:dyDescent="0.2">
      <c r="C335" s="328"/>
    </row>
    <row r="336" spans="3:3" x14ac:dyDescent="0.2">
      <c r="C336" s="328"/>
    </row>
    <row r="337" spans="3:5" x14ac:dyDescent="0.2">
      <c r="C337" s="328"/>
    </row>
    <row r="338" spans="3:5" x14ac:dyDescent="0.2">
      <c r="C338" s="328"/>
    </row>
    <row r="339" spans="3:5" x14ac:dyDescent="0.2">
      <c r="C339" s="328"/>
    </row>
    <row r="340" spans="3:5" x14ac:dyDescent="0.2">
      <c r="C340" s="328"/>
    </row>
    <row r="341" spans="3:5" x14ac:dyDescent="0.2">
      <c r="C341" s="328"/>
    </row>
    <row r="342" spans="3:5" x14ac:dyDescent="0.2">
      <c r="C342" s="328"/>
      <c r="D342" s="267"/>
    </row>
    <row r="343" spans="3:5" x14ac:dyDescent="0.2">
      <c r="C343" s="328"/>
      <c r="D343" s="267"/>
    </row>
    <row r="344" spans="3:5" x14ac:dyDescent="0.2">
      <c r="C344" s="328"/>
      <c r="D344" s="267"/>
    </row>
    <row r="345" spans="3:5" x14ac:dyDescent="0.2">
      <c r="C345" s="328"/>
      <c r="D345" s="267"/>
    </row>
    <row r="346" spans="3:5" x14ac:dyDescent="0.2">
      <c r="D346" s="328"/>
      <c r="E346" s="267"/>
    </row>
    <row r="347" spans="3:5" x14ac:dyDescent="0.2">
      <c r="D347" s="328"/>
      <c r="E347" s="267"/>
    </row>
    <row r="348" spans="3:5" x14ac:dyDescent="0.2">
      <c r="D348" s="328"/>
      <c r="E348" s="267"/>
    </row>
    <row r="349" spans="3:5" x14ac:dyDescent="0.2">
      <c r="D349" s="328"/>
      <c r="E349" s="267"/>
    </row>
    <row r="350" spans="3:5" x14ac:dyDescent="0.2">
      <c r="D350" s="328"/>
      <c r="E350" s="267"/>
    </row>
    <row r="351" spans="3:5" x14ac:dyDescent="0.2">
      <c r="D351" s="328"/>
      <c r="E351" s="267"/>
    </row>
    <row r="352" spans="3:5" x14ac:dyDescent="0.2">
      <c r="D352" s="328"/>
      <c r="E352" s="267"/>
    </row>
  </sheetData>
  <mergeCells count="1">
    <mergeCell ref="A1:E1"/>
  </mergeCells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09"/>
  <sheetViews>
    <sheetView workbookViewId="0">
      <pane ySplit="2" topLeftCell="A78" activePane="bottomLeft" state="frozen"/>
      <selection pane="bottomLeft" activeCell="E92" sqref="E92"/>
    </sheetView>
  </sheetViews>
  <sheetFormatPr defaultRowHeight="12.75" x14ac:dyDescent="0.2"/>
  <cols>
    <col min="1" max="1" width="22.7109375" customWidth="1"/>
    <col min="2" max="2" width="35" customWidth="1"/>
    <col min="3" max="3" width="72.7109375" customWidth="1"/>
    <col min="4" max="4" width="49.140625" customWidth="1"/>
    <col min="5" max="5" width="22.85546875" bestFit="1" customWidth="1"/>
  </cols>
  <sheetData>
    <row r="1" spans="1:5" ht="18" x14ac:dyDescent="0.2">
      <c r="A1" s="640" t="s">
        <v>897</v>
      </c>
      <c r="B1" s="641"/>
      <c r="C1" s="641"/>
      <c r="D1" s="641"/>
      <c r="E1" s="642"/>
    </row>
    <row r="2" spans="1:5" ht="30" x14ac:dyDescent="0.2">
      <c r="A2" s="461" t="s">
        <v>37</v>
      </c>
      <c r="B2" s="329" t="s">
        <v>527</v>
      </c>
      <c r="C2" s="329" t="s">
        <v>560</v>
      </c>
      <c r="D2" s="329" t="s">
        <v>2</v>
      </c>
      <c r="E2" s="462" t="s">
        <v>563</v>
      </c>
    </row>
    <row r="3" spans="1:5" x14ac:dyDescent="0.2">
      <c r="A3" s="463"/>
      <c r="B3" s="464"/>
      <c r="C3" s="464"/>
      <c r="D3" s="464"/>
      <c r="E3" s="465"/>
    </row>
    <row r="4" spans="1:5" ht="14.25" x14ac:dyDescent="0.2">
      <c r="A4" s="346" t="s">
        <v>22</v>
      </c>
      <c r="B4" s="347"/>
      <c r="C4" s="348"/>
      <c r="D4" s="349"/>
      <c r="E4" s="350"/>
    </row>
    <row r="5" spans="1:5" ht="14.25" x14ac:dyDescent="0.2">
      <c r="A5" s="351" t="s">
        <v>41</v>
      </c>
      <c r="B5" s="352"/>
      <c r="C5" s="352"/>
      <c r="D5" s="352"/>
      <c r="E5" s="353"/>
    </row>
    <row r="6" spans="1:5" x14ac:dyDescent="0.2">
      <c r="A6" s="280" t="s">
        <v>41</v>
      </c>
      <c r="B6" s="280" t="s">
        <v>898</v>
      </c>
      <c r="C6" s="280" t="s">
        <v>899</v>
      </c>
      <c r="D6" s="339" t="s">
        <v>221</v>
      </c>
      <c r="E6" s="340">
        <v>30984000</v>
      </c>
    </row>
    <row r="7" spans="1:5" x14ac:dyDescent="0.2">
      <c r="A7" s="274" t="s">
        <v>41</v>
      </c>
      <c r="B7" s="274" t="s">
        <v>898</v>
      </c>
      <c r="C7" s="274" t="s">
        <v>900</v>
      </c>
      <c r="D7" s="341" t="s">
        <v>901</v>
      </c>
      <c r="E7" s="342">
        <v>16013256.02</v>
      </c>
    </row>
    <row r="8" spans="1:5" ht="25.5" x14ac:dyDescent="0.2">
      <c r="A8" s="280" t="s">
        <v>41</v>
      </c>
      <c r="B8" s="280" t="s">
        <v>566</v>
      </c>
      <c r="C8" s="280" t="s">
        <v>191</v>
      </c>
      <c r="D8" s="339" t="s">
        <v>222</v>
      </c>
      <c r="E8" s="340">
        <v>6000000</v>
      </c>
    </row>
    <row r="9" spans="1:5" x14ac:dyDescent="0.2">
      <c r="A9" s="274" t="s">
        <v>41</v>
      </c>
      <c r="B9" s="274" t="s">
        <v>566</v>
      </c>
      <c r="C9" s="274" t="s">
        <v>568</v>
      </c>
      <c r="D9" s="341" t="s">
        <v>569</v>
      </c>
      <c r="E9" s="342">
        <v>3918565.1</v>
      </c>
    </row>
    <row r="10" spans="1:5" x14ac:dyDescent="0.2">
      <c r="A10" s="280" t="s">
        <v>41</v>
      </c>
      <c r="B10" s="280" t="s">
        <v>566</v>
      </c>
      <c r="C10" s="280" t="s">
        <v>902</v>
      </c>
      <c r="D10" s="339" t="s">
        <v>5</v>
      </c>
      <c r="E10" s="340">
        <v>3513225</v>
      </c>
    </row>
    <row r="11" spans="1:5" x14ac:dyDescent="0.2">
      <c r="A11" s="274" t="s">
        <v>41</v>
      </c>
      <c r="B11" s="274" t="s">
        <v>566</v>
      </c>
      <c r="C11" s="274" t="s">
        <v>903</v>
      </c>
      <c r="D11" s="341" t="s">
        <v>904</v>
      </c>
      <c r="E11" s="342">
        <v>3000000</v>
      </c>
    </row>
    <row r="12" spans="1:5" x14ac:dyDescent="0.2">
      <c r="A12" s="280" t="s">
        <v>41</v>
      </c>
      <c r="B12" s="280" t="s">
        <v>898</v>
      </c>
      <c r="C12" s="280" t="s">
        <v>905</v>
      </c>
      <c r="D12" s="339" t="s">
        <v>906</v>
      </c>
      <c r="E12" s="340">
        <v>1847800</v>
      </c>
    </row>
    <row r="13" spans="1:5" ht="25.5" x14ac:dyDescent="0.2">
      <c r="A13" s="274" t="s">
        <v>41</v>
      </c>
      <c r="B13" s="274" t="s">
        <v>577</v>
      </c>
      <c r="C13" s="274" t="s">
        <v>204</v>
      </c>
      <c r="D13" s="341" t="s">
        <v>61</v>
      </c>
      <c r="E13" s="342">
        <v>532845</v>
      </c>
    </row>
    <row r="14" spans="1:5" x14ac:dyDescent="0.2">
      <c r="A14" s="280" t="s">
        <v>41</v>
      </c>
      <c r="B14" s="280" t="s">
        <v>0</v>
      </c>
      <c r="C14" s="280" t="s">
        <v>213</v>
      </c>
      <c r="D14" s="339" t="s">
        <v>237</v>
      </c>
      <c r="E14" s="340">
        <v>353378.07</v>
      </c>
    </row>
    <row r="15" spans="1:5" x14ac:dyDescent="0.2">
      <c r="A15" s="274" t="s">
        <v>41</v>
      </c>
      <c r="B15" s="274" t="s">
        <v>577</v>
      </c>
      <c r="C15" s="274" t="s">
        <v>907</v>
      </c>
      <c r="D15" s="341" t="s">
        <v>232</v>
      </c>
      <c r="E15" s="342">
        <v>26567</v>
      </c>
    </row>
    <row r="16" spans="1:5" ht="14.25" x14ac:dyDescent="0.2">
      <c r="A16" s="343"/>
      <c r="B16" s="344"/>
      <c r="C16" s="344"/>
      <c r="D16" s="344"/>
      <c r="E16" s="345">
        <f>SUM(E6:E15)</f>
        <v>66189636.189999998</v>
      </c>
    </row>
    <row r="17" spans="1:5" ht="14.25" x14ac:dyDescent="0.2">
      <c r="A17" s="354" t="s">
        <v>38</v>
      </c>
      <c r="B17" s="352"/>
      <c r="C17" s="352"/>
      <c r="D17" s="352"/>
      <c r="E17" s="353"/>
    </row>
    <row r="18" spans="1:5" ht="25.5" x14ac:dyDescent="0.2">
      <c r="A18" s="274" t="s">
        <v>38</v>
      </c>
      <c r="B18" s="274" t="s">
        <v>0</v>
      </c>
      <c r="C18" s="274" t="s">
        <v>908</v>
      </c>
      <c r="D18" s="341" t="s">
        <v>8</v>
      </c>
      <c r="E18" s="342">
        <v>9000000</v>
      </c>
    </row>
    <row r="19" spans="1:5" ht="25.5" x14ac:dyDescent="0.2">
      <c r="A19" s="280" t="s">
        <v>38</v>
      </c>
      <c r="B19" s="280" t="s">
        <v>898</v>
      </c>
      <c r="C19" s="280" t="s">
        <v>909</v>
      </c>
      <c r="D19" s="339" t="s">
        <v>910</v>
      </c>
      <c r="E19" s="340">
        <v>8298990.4699999997</v>
      </c>
    </row>
    <row r="20" spans="1:5" ht="25.5" x14ac:dyDescent="0.2">
      <c r="A20" s="274" t="s">
        <v>38</v>
      </c>
      <c r="B20" s="274" t="s">
        <v>1</v>
      </c>
      <c r="C20" s="274" t="s">
        <v>911</v>
      </c>
      <c r="D20" s="341" t="s">
        <v>5</v>
      </c>
      <c r="E20" s="342">
        <v>8000000</v>
      </c>
    </row>
    <row r="21" spans="1:5" x14ac:dyDescent="0.2">
      <c r="A21" s="280" t="s">
        <v>38</v>
      </c>
      <c r="B21" s="280" t="s">
        <v>0</v>
      </c>
      <c r="C21" s="280" t="s">
        <v>91</v>
      </c>
      <c r="D21" s="339" t="s">
        <v>5</v>
      </c>
      <c r="E21" s="340">
        <v>6500000</v>
      </c>
    </row>
    <row r="22" spans="1:5" ht="25.5" x14ac:dyDescent="0.2">
      <c r="A22" s="274" t="s">
        <v>38</v>
      </c>
      <c r="B22" s="274" t="s">
        <v>898</v>
      </c>
      <c r="C22" s="274" t="s">
        <v>912</v>
      </c>
      <c r="D22" s="341" t="s">
        <v>913</v>
      </c>
      <c r="E22" s="342">
        <v>5543510.21</v>
      </c>
    </row>
    <row r="23" spans="1:5" ht="25.5" x14ac:dyDescent="0.2">
      <c r="A23" s="280" t="s">
        <v>38</v>
      </c>
      <c r="B23" s="280" t="s">
        <v>898</v>
      </c>
      <c r="C23" s="280" t="s">
        <v>250</v>
      </c>
      <c r="D23" s="339" t="s">
        <v>5</v>
      </c>
      <c r="E23" s="340">
        <v>5000000</v>
      </c>
    </row>
    <row r="24" spans="1:5" x14ac:dyDescent="0.2">
      <c r="A24" s="274" t="s">
        <v>38</v>
      </c>
      <c r="B24" s="274" t="s">
        <v>0</v>
      </c>
      <c r="C24" s="274" t="s">
        <v>915</v>
      </c>
      <c r="D24" s="341" t="s">
        <v>5</v>
      </c>
      <c r="E24" s="342">
        <v>4000000</v>
      </c>
    </row>
    <row r="25" spans="1:5" x14ac:dyDescent="0.2">
      <c r="A25" s="280" t="s">
        <v>38</v>
      </c>
      <c r="B25" s="280" t="s">
        <v>0</v>
      </c>
      <c r="C25" s="280" t="s">
        <v>914</v>
      </c>
      <c r="D25" s="339" t="s">
        <v>8</v>
      </c>
      <c r="E25" s="340">
        <v>4000000</v>
      </c>
    </row>
    <row r="26" spans="1:5" ht="25.5" x14ac:dyDescent="0.2">
      <c r="A26" s="274" t="s">
        <v>38</v>
      </c>
      <c r="B26" s="274" t="s">
        <v>1</v>
      </c>
      <c r="C26" s="274" t="s">
        <v>90</v>
      </c>
      <c r="D26" s="341" t="s">
        <v>5</v>
      </c>
      <c r="E26" s="342">
        <v>3757940</v>
      </c>
    </row>
    <row r="27" spans="1:5" ht="25.5" x14ac:dyDescent="0.2">
      <c r="A27" s="280" t="s">
        <v>38</v>
      </c>
      <c r="B27" s="280" t="s">
        <v>0</v>
      </c>
      <c r="C27" s="280" t="s">
        <v>255</v>
      </c>
      <c r="D27" s="339" t="s">
        <v>5</v>
      </c>
      <c r="E27" s="340">
        <v>3600000</v>
      </c>
    </row>
    <row r="28" spans="1:5" ht="25.5" x14ac:dyDescent="0.2">
      <c r="A28" s="274" t="s">
        <v>38</v>
      </c>
      <c r="B28" s="274" t="s">
        <v>0</v>
      </c>
      <c r="C28" s="274" t="s">
        <v>916</v>
      </c>
      <c r="D28" s="341" t="s">
        <v>8</v>
      </c>
      <c r="E28" s="342">
        <v>3460000</v>
      </c>
    </row>
    <row r="29" spans="1:5" ht="25.5" x14ac:dyDescent="0.2">
      <c r="A29" s="280" t="s">
        <v>38</v>
      </c>
      <c r="B29" s="280" t="s">
        <v>898</v>
      </c>
      <c r="C29" s="280" t="s">
        <v>917</v>
      </c>
      <c r="D29" s="339" t="s">
        <v>5</v>
      </c>
      <c r="E29" s="340">
        <v>3140000</v>
      </c>
    </row>
    <row r="30" spans="1:5" ht="25.5" x14ac:dyDescent="0.2">
      <c r="A30" s="274" t="s">
        <v>38</v>
      </c>
      <c r="B30" s="274" t="s">
        <v>0</v>
      </c>
      <c r="C30" s="274" t="s">
        <v>918</v>
      </c>
      <c r="D30" s="341" t="s">
        <v>5</v>
      </c>
      <c r="E30" s="342">
        <v>3000000</v>
      </c>
    </row>
    <row r="31" spans="1:5" ht="38.25" x14ac:dyDescent="0.2">
      <c r="A31" s="280" t="s">
        <v>38</v>
      </c>
      <c r="B31" s="280" t="s">
        <v>0</v>
      </c>
      <c r="C31" s="280" t="s">
        <v>610</v>
      </c>
      <c r="D31" s="339" t="s">
        <v>51</v>
      </c>
      <c r="E31" s="340">
        <v>2023900</v>
      </c>
    </row>
    <row r="32" spans="1:5" x14ac:dyDescent="0.2">
      <c r="A32" s="274" t="s">
        <v>38</v>
      </c>
      <c r="B32" s="274" t="s">
        <v>898</v>
      </c>
      <c r="C32" s="274" t="s">
        <v>919</v>
      </c>
      <c r="D32" s="341" t="s">
        <v>605</v>
      </c>
      <c r="E32" s="342">
        <v>524740.23</v>
      </c>
    </row>
    <row r="33" spans="1:5" hidden="1" x14ac:dyDescent="0.2">
      <c r="A33" s="280"/>
      <c r="B33" s="280"/>
      <c r="C33" s="280"/>
      <c r="D33" s="339"/>
      <c r="E33" s="340"/>
    </row>
    <row r="34" spans="1:5" hidden="1" x14ac:dyDescent="0.2">
      <c r="A34" s="274"/>
      <c r="B34" s="274"/>
      <c r="C34" s="274"/>
      <c r="D34" s="341"/>
      <c r="E34" s="342"/>
    </row>
    <row r="35" spans="1:5" ht="14.25" x14ac:dyDescent="0.2">
      <c r="A35" s="343" t="s">
        <v>72</v>
      </c>
      <c r="B35" s="344"/>
      <c r="C35" s="344"/>
      <c r="D35" s="344"/>
      <c r="E35" s="345">
        <f>SUBTOTAL(109,E18:E34)</f>
        <v>69849080.910000011</v>
      </c>
    </row>
    <row r="36" spans="1:5" ht="14.25" x14ac:dyDescent="0.2">
      <c r="A36" s="354" t="s">
        <v>45</v>
      </c>
      <c r="B36" s="355"/>
      <c r="C36" s="355"/>
      <c r="D36" s="355"/>
      <c r="E36" s="353"/>
    </row>
    <row r="37" spans="1:5" x14ac:dyDescent="0.2">
      <c r="A37" s="274" t="s">
        <v>45</v>
      </c>
      <c r="B37" s="274" t="s">
        <v>898</v>
      </c>
      <c r="C37" s="274" t="s">
        <v>920</v>
      </c>
      <c r="D37" s="341" t="s">
        <v>921</v>
      </c>
      <c r="E37" s="342">
        <v>25379555.370000001</v>
      </c>
    </row>
    <row r="38" spans="1:5" ht="25.5" x14ac:dyDescent="0.2">
      <c r="A38" s="280" t="s">
        <v>45</v>
      </c>
      <c r="B38" s="280" t="s">
        <v>898</v>
      </c>
      <c r="C38" s="280" t="s">
        <v>922</v>
      </c>
      <c r="D38" s="339" t="s">
        <v>259</v>
      </c>
      <c r="E38" s="340">
        <v>12132310</v>
      </c>
    </row>
    <row r="39" spans="1:5" x14ac:dyDescent="0.2">
      <c r="A39" s="274" t="s">
        <v>45</v>
      </c>
      <c r="B39" s="274" t="s">
        <v>185</v>
      </c>
      <c r="C39" s="274" t="s">
        <v>93</v>
      </c>
      <c r="D39" s="341" t="s">
        <v>3</v>
      </c>
      <c r="E39" s="342">
        <v>9765564</v>
      </c>
    </row>
    <row r="40" spans="1:5" x14ac:dyDescent="0.2">
      <c r="A40" s="280" t="s">
        <v>45</v>
      </c>
      <c r="B40" s="280" t="s">
        <v>185</v>
      </c>
      <c r="C40" s="280" t="s">
        <v>272</v>
      </c>
      <c r="D40" s="339" t="s">
        <v>141</v>
      </c>
      <c r="E40" s="340">
        <v>8509120</v>
      </c>
    </row>
    <row r="41" spans="1:5" x14ac:dyDescent="0.2">
      <c r="A41" s="274" t="s">
        <v>45</v>
      </c>
      <c r="B41" s="274" t="s">
        <v>185</v>
      </c>
      <c r="C41" s="274" t="s">
        <v>626</v>
      </c>
      <c r="D41" s="341" t="s">
        <v>5</v>
      </c>
      <c r="E41" s="342">
        <v>6087900</v>
      </c>
    </row>
    <row r="42" spans="1:5" ht="25.5" x14ac:dyDescent="0.2">
      <c r="A42" s="280" t="s">
        <v>45</v>
      </c>
      <c r="B42" s="280" t="s">
        <v>185</v>
      </c>
      <c r="C42" s="280" t="s">
        <v>625</v>
      </c>
      <c r="D42" s="339" t="s">
        <v>3</v>
      </c>
      <c r="E42" s="340">
        <v>5000000</v>
      </c>
    </row>
    <row r="43" spans="1:5" x14ac:dyDescent="0.2">
      <c r="A43" s="274" t="s">
        <v>45</v>
      </c>
      <c r="B43" s="274" t="s">
        <v>566</v>
      </c>
      <c r="C43" s="274" t="s">
        <v>619</v>
      </c>
      <c r="D43" s="341" t="s">
        <v>5</v>
      </c>
      <c r="E43" s="342">
        <v>4296000</v>
      </c>
    </row>
    <row r="44" spans="1:5" x14ac:dyDescent="0.2">
      <c r="A44" s="280" t="s">
        <v>45</v>
      </c>
      <c r="B44" s="280" t="s">
        <v>898</v>
      </c>
      <c r="C44" s="280" t="s">
        <v>923</v>
      </c>
      <c r="D44" s="339" t="s">
        <v>234</v>
      </c>
      <c r="E44" s="340">
        <v>3770000</v>
      </c>
    </row>
    <row r="45" spans="1:5" ht="25.5" x14ac:dyDescent="0.2">
      <c r="A45" s="274" t="s">
        <v>45</v>
      </c>
      <c r="B45" s="274" t="s">
        <v>566</v>
      </c>
      <c r="C45" s="274" t="s">
        <v>621</v>
      </c>
      <c r="D45" s="341" t="s">
        <v>622</v>
      </c>
      <c r="E45" s="342">
        <v>3141120</v>
      </c>
    </row>
    <row r="46" spans="1:5" ht="25.5" x14ac:dyDescent="0.2">
      <c r="A46" s="280" t="s">
        <v>45</v>
      </c>
      <c r="B46" s="280" t="s">
        <v>185</v>
      </c>
      <c r="C46" s="280" t="s">
        <v>627</v>
      </c>
      <c r="D46" s="339" t="s">
        <v>66</v>
      </c>
      <c r="E46" s="340">
        <v>3108000</v>
      </c>
    </row>
    <row r="47" spans="1:5" x14ac:dyDescent="0.2">
      <c r="A47" s="274" t="s">
        <v>45</v>
      </c>
      <c r="B47" s="274" t="s">
        <v>566</v>
      </c>
      <c r="C47" s="274" t="s">
        <v>270</v>
      </c>
      <c r="D47" s="341" t="s">
        <v>51</v>
      </c>
      <c r="E47" s="342">
        <v>1894300</v>
      </c>
    </row>
    <row r="48" spans="1:5" x14ac:dyDescent="0.2">
      <c r="A48" s="280" t="s">
        <v>45</v>
      </c>
      <c r="B48" s="280" t="s">
        <v>0</v>
      </c>
      <c r="C48" s="280" t="s">
        <v>275</v>
      </c>
      <c r="D48" s="339" t="s">
        <v>5</v>
      </c>
      <c r="E48" s="340">
        <v>1446000</v>
      </c>
    </row>
    <row r="49" spans="1:5" ht="25.5" x14ac:dyDescent="0.2">
      <c r="A49" s="274" t="s">
        <v>45</v>
      </c>
      <c r="B49" s="274" t="s">
        <v>898</v>
      </c>
      <c r="C49" s="274" t="s">
        <v>266</v>
      </c>
      <c r="D49" s="341" t="s">
        <v>259</v>
      </c>
      <c r="E49" s="342">
        <v>728950</v>
      </c>
    </row>
    <row r="50" spans="1:5" x14ac:dyDescent="0.2">
      <c r="A50" s="280" t="s">
        <v>45</v>
      </c>
      <c r="B50" s="280" t="s">
        <v>898</v>
      </c>
      <c r="C50" s="280" t="s">
        <v>924</v>
      </c>
      <c r="D50" s="339" t="s">
        <v>925</v>
      </c>
      <c r="E50" s="340">
        <v>72802.64</v>
      </c>
    </row>
    <row r="51" spans="1:5" ht="14.25" x14ac:dyDescent="0.2">
      <c r="A51" s="343" t="s">
        <v>73</v>
      </c>
      <c r="B51" s="344"/>
      <c r="C51" s="344"/>
      <c r="D51" s="344"/>
      <c r="E51" s="345">
        <f>SUBTOTAL(109,E37:E50)</f>
        <v>85331622.010000005</v>
      </c>
    </row>
    <row r="52" spans="1:5" ht="14.25" x14ac:dyDescent="0.2">
      <c r="A52" s="354" t="s">
        <v>46</v>
      </c>
      <c r="B52" s="355"/>
      <c r="C52" s="355"/>
      <c r="D52" s="355"/>
      <c r="E52" s="353"/>
    </row>
    <row r="53" spans="1:5" x14ac:dyDescent="0.2">
      <c r="A53" s="274" t="s">
        <v>46</v>
      </c>
      <c r="B53" s="274" t="s">
        <v>0</v>
      </c>
      <c r="C53" s="274" t="s">
        <v>926</v>
      </c>
      <c r="D53" s="341" t="s">
        <v>5</v>
      </c>
      <c r="E53" s="342">
        <v>9310000</v>
      </c>
    </row>
    <row r="54" spans="1:5" x14ac:dyDescent="0.2">
      <c r="A54" s="280" t="s">
        <v>46</v>
      </c>
      <c r="B54" s="280" t="s">
        <v>598</v>
      </c>
      <c r="C54" s="280" t="s">
        <v>927</v>
      </c>
      <c r="D54" s="339" t="s">
        <v>3</v>
      </c>
      <c r="E54" s="340">
        <v>6252000</v>
      </c>
    </row>
    <row r="55" spans="1:5" ht="25.5" x14ac:dyDescent="0.2">
      <c r="A55" s="274" t="s">
        <v>46</v>
      </c>
      <c r="B55" s="274" t="s">
        <v>0</v>
      </c>
      <c r="C55" s="274" t="s">
        <v>928</v>
      </c>
      <c r="D55" s="341" t="s">
        <v>929</v>
      </c>
      <c r="E55" s="342">
        <v>5817105.5800000001</v>
      </c>
    </row>
    <row r="56" spans="1:5" x14ac:dyDescent="0.2">
      <c r="A56" s="280" t="s">
        <v>46</v>
      </c>
      <c r="B56" s="280" t="s">
        <v>598</v>
      </c>
      <c r="C56" s="280" t="s">
        <v>930</v>
      </c>
      <c r="D56" s="339" t="s">
        <v>3</v>
      </c>
      <c r="E56" s="340">
        <v>5000000</v>
      </c>
    </row>
    <row r="57" spans="1:5" ht="25.5" x14ac:dyDescent="0.2">
      <c r="A57" s="274" t="s">
        <v>46</v>
      </c>
      <c r="B57" s="274" t="s">
        <v>598</v>
      </c>
      <c r="C57" s="274" t="s">
        <v>931</v>
      </c>
      <c r="D57" s="341" t="s">
        <v>3</v>
      </c>
      <c r="E57" s="342">
        <v>4700000</v>
      </c>
    </row>
    <row r="58" spans="1:5" x14ac:dyDescent="0.2">
      <c r="A58" s="280" t="s">
        <v>46</v>
      </c>
      <c r="B58" s="280" t="s">
        <v>566</v>
      </c>
      <c r="C58" s="280" t="s">
        <v>276</v>
      </c>
      <c r="D58" s="339" t="s">
        <v>53</v>
      </c>
      <c r="E58" s="340">
        <v>3665300</v>
      </c>
    </row>
    <row r="59" spans="1:5" x14ac:dyDescent="0.2">
      <c r="A59" s="274" t="s">
        <v>46</v>
      </c>
      <c r="B59" s="274" t="s">
        <v>185</v>
      </c>
      <c r="C59" s="274" t="s">
        <v>635</v>
      </c>
      <c r="D59" s="341" t="s">
        <v>3</v>
      </c>
      <c r="E59" s="342">
        <v>3660000</v>
      </c>
    </row>
    <row r="60" spans="1:5" x14ac:dyDescent="0.2">
      <c r="A60" s="280" t="s">
        <v>46</v>
      </c>
      <c r="B60" s="280" t="s">
        <v>185</v>
      </c>
      <c r="C60" s="280" t="s">
        <v>285</v>
      </c>
      <c r="D60" s="339" t="s">
        <v>3</v>
      </c>
      <c r="E60" s="340">
        <v>3030000</v>
      </c>
    </row>
    <row r="61" spans="1:5" x14ac:dyDescent="0.2">
      <c r="A61" s="274" t="s">
        <v>46</v>
      </c>
      <c r="B61" s="274" t="s">
        <v>0</v>
      </c>
      <c r="C61" s="274" t="s">
        <v>291</v>
      </c>
      <c r="D61" s="341" t="s">
        <v>5</v>
      </c>
      <c r="E61" s="342">
        <v>1500000</v>
      </c>
    </row>
    <row r="62" spans="1:5" x14ac:dyDescent="0.2">
      <c r="A62" s="280" t="s">
        <v>46</v>
      </c>
      <c r="B62" s="280" t="s">
        <v>0</v>
      </c>
      <c r="C62" s="280" t="s">
        <v>932</v>
      </c>
      <c r="D62" s="339" t="s">
        <v>933</v>
      </c>
      <c r="E62" s="340">
        <v>127552.2</v>
      </c>
    </row>
    <row r="63" spans="1:5" ht="14.25" x14ac:dyDescent="0.2">
      <c r="A63" s="343" t="s">
        <v>75</v>
      </c>
      <c r="B63" s="344"/>
      <c r="C63" s="344"/>
      <c r="D63" s="344"/>
      <c r="E63" s="345">
        <f>SUM(E53:E62)</f>
        <v>43061957.780000001</v>
      </c>
    </row>
    <row r="64" spans="1:5" ht="14.25" x14ac:dyDescent="0.2">
      <c r="A64" s="354" t="s">
        <v>40</v>
      </c>
      <c r="B64" s="355"/>
      <c r="C64" s="355"/>
      <c r="D64" s="355"/>
      <c r="E64" s="353"/>
    </row>
    <row r="65" spans="1:5" ht="25.5" x14ac:dyDescent="0.2">
      <c r="A65" s="274" t="s">
        <v>40</v>
      </c>
      <c r="B65" s="274" t="s">
        <v>1</v>
      </c>
      <c r="C65" s="274" t="s">
        <v>651</v>
      </c>
      <c r="D65" s="341" t="s">
        <v>5</v>
      </c>
      <c r="E65" s="342">
        <v>4000000</v>
      </c>
    </row>
    <row r="66" spans="1:5" x14ac:dyDescent="0.2">
      <c r="A66" s="280" t="s">
        <v>40</v>
      </c>
      <c r="B66" s="280" t="s">
        <v>1</v>
      </c>
      <c r="C66" s="280" t="s">
        <v>934</v>
      </c>
      <c r="D66" s="339" t="s">
        <v>387</v>
      </c>
      <c r="E66" s="340">
        <v>4000000</v>
      </c>
    </row>
    <row r="67" spans="1:5" ht="25.5" x14ac:dyDescent="0.2">
      <c r="A67" s="274" t="s">
        <v>40</v>
      </c>
      <c r="B67" s="274" t="s">
        <v>598</v>
      </c>
      <c r="C67" s="274" t="s">
        <v>302</v>
      </c>
      <c r="D67" s="341" t="s">
        <v>3</v>
      </c>
      <c r="E67" s="342">
        <v>3325000</v>
      </c>
    </row>
    <row r="68" spans="1:5" ht="25.5" x14ac:dyDescent="0.2">
      <c r="A68" s="280" t="s">
        <v>40</v>
      </c>
      <c r="B68" s="280" t="s">
        <v>598</v>
      </c>
      <c r="C68" s="280" t="s">
        <v>935</v>
      </c>
      <c r="D68" s="339" t="s">
        <v>936</v>
      </c>
      <c r="E68" s="340">
        <v>3275000</v>
      </c>
    </row>
    <row r="69" spans="1:5" ht="25.5" x14ac:dyDescent="0.2">
      <c r="A69" s="274" t="s">
        <v>40</v>
      </c>
      <c r="B69" s="274" t="s">
        <v>1</v>
      </c>
      <c r="C69" s="274" t="s">
        <v>303</v>
      </c>
      <c r="D69" s="341" t="s">
        <v>5</v>
      </c>
      <c r="E69" s="342">
        <v>2000000</v>
      </c>
    </row>
    <row r="70" spans="1:5" x14ac:dyDescent="0.2">
      <c r="A70" s="280" t="s">
        <v>40</v>
      </c>
      <c r="B70" s="280" t="s">
        <v>1</v>
      </c>
      <c r="C70" s="280" t="s">
        <v>937</v>
      </c>
      <c r="D70" s="339" t="s">
        <v>938</v>
      </c>
      <c r="E70" s="340">
        <v>736329</v>
      </c>
    </row>
    <row r="71" spans="1:5" x14ac:dyDescent="0.2">
      <c r="A71" s="274" t="s">
        <v>40</v>
      </c>
      <c r="B71" s="274" t="s">
        <v>598</v>
      </c>
      <c r="C71" s="274" t="s">
        <v>648</v>
      </c>
      <c r="D71" s="341" t="s">
        <v>939</v>
      </c>
      <c r="E71" s="342">
        <v>235285</v>
      </c>
    </row>
    <row r="72" spans="1:5" ht="14.25" x14ac:dyDescent="0.2">
      <c r="A72" s="343" t="s">
        <v>76</v>
      </c>
      <c r="B72" s="344"/>
      <c r="C72" s="344"/>
      <c r="D72" s="344"/>
      <c r="E72" s="345">
        <f>SUM(E65:E71)</f>
        <v>17571614</v>
      </c>
    </row>
    <row r="73" spans="1:5" ht="14.25" x14ac:dyDescent="0.2">
      <c r="A73" s="354" t="s">
        <v>43</v>
      </c>
      <c r="B73" s="355"/>
      <c r="C73" s="355"/>
      <c r="D73" s="355"/>
      <c r="E73" s="353"/>
    </row>
    <row r="74" spans="1:5" x14ac:dyDescent="0.2">
      <c r="A74" s="280" t="s">
        <v>43</v>
      </c>
      <c r="B74" s="280" t="s">
        <v>0</v>
      </c>
      <c r="C74" s="280" t="s">
        <v>940</v>
      </c>
      <c r="D74" s="339" t="s">
        <v>8</v>
      </c>
      <c r="E74" s="340">
        <v>8000000</v>
      </c>
    </row>
    <row r="75" spans="1:5" x14ac:dyDescent="0.2">
      <c r="A75" s="274" t="s">
        <v>43</v>
      </c>
      <c r="B75" s="274" t="s">
        <v>0</v>
      </c>
      <c r="C75" s="274" t="s">
        <v>306</v>
      </c>
      <c r="D75" s="341" t="s">
        <v>3</v>
      </c>
      <c r="E75" s="342">
        <v>7000000</v>
      </c>
    </row>
    <row r="76" spans="1:5" ht="25.5" x14ac:dyDescent="0.2">
      <c r="A76" s="280" t="s">
        <v>43</v>
      </c>
      <c r="B76" s="280" t="s">
        <v>0</v>
      </c>
      <c r="C76" s="280" t="s">
        <v>941</v>
      </c>
      <c r="D76" s="339" t="s">
        <v>222</v>
      </c>
      <c r="E76" s="340">
        <v>5000000</v>
      </c>
    </row>
    <row r="77" spans="1:5" ht="25.5" x14ac:dyDescent="0.2">
      <c r="A77" s="274" t="s">
        <v>43</v>
      </c>
      <c r="B77" s="274" t="s">
        <v>1</v>
      </c>
      <c r="C77" s="274" t="s">
        <v>942</v>
      </c>
      <c r="D77" s="341" t="s">
        <v>3</v>
      </c>
      <c r="E77" s="342">
        <v>2699880</v>
      </c>
    </row>
    <row r="78" spans="1:5" ht="25.5" x14ac:dyDescent="0.2">
      <c r="A78" s="280" t="s">
        <v>43</v>
      </c>
      <c r="B78" s="280" t="s">
        <v>1</v>
      </c>
      <c r="C78" s="280" t="s">
        <v>943</v>
      </c>
      <c r="D78" s="339" t="s">
        <v>8</v>
      </c>
      <c r="E78" s="340">
        <v>2000000</v>
      </c>
    </row>
    <row r="79" spans="1:5" ht="14.25" x14ac:dyDescent="0.2">
      <c r="A79" s="343" t="s">
        <v>79</v>
      </c>
      <c r="B79" s="344"/>
      <c r="C79" s="344"/>
      <c r="D79" s="344"/>
      <c r="E79" s="345">
        <f>SUM(E74:E78)</f>
        <v>24699880</v>
      </c>
    </row>
    <row r="80" spans="1:5" ht="14.25" x14ac:dyDescent="0.2">
      <c r="A80" s="354" t="s">
        <v>10</v>
      </c>
      <c r="B80" s="357"/>
      <c r="C80" s="357"/>
      <c r="D80" s="357"/>
      <c r="E80" s="358"/>
    </row>
    <row r="81" spans="1:5" ht="25.5" x14ac:dyDescent="0.2">
      <c r="A81" s="274" t="s">
        <v>10</v>
      </c>
      <c r="B81" s="274" t="s">
        <v>1</v>
      </c>
      <c r="C81" s="274" t="s">
        <v>944</v>
      </c>
      <c r="D81" s="341" t="s">
        <v>945</v>
      </c>
      <c r="E81" s="342">
        <v>5655298</v>
      </c>
    </row>
    <row r="82" spans="1:5" x14ac:dyDescent="0.2">
      <c r="A82" s="280" t="s">
        <v>10</v>
      </c>
      <c r="B82" s="280" t="s">
        <v>1</v>
      </c>
      <c r="C82" s="280" t="s">
        <v>946</v>
      </c>
      <c r="D82" s="339" t="s">
        <v>947</v>
      </c>
      <c r="E82" s="340">
        <v>1857555</v>
      </c>
    </row>
    <row r="83" spans="1:5" ht="38.25" x14ac:dyDescent="0.2">
      <c r="A83" s="274" t="s">
        <v>10</v>
      </c>
      <c r="B83" s="274" t="s">
        <v>1</v>
      </c>
      <c r="C83" s="274" t="s">
        <v>948</v>
      </c>
      <c r="D83" s="341" t="s">
        <v>949</v>
      </c>
      <c r="E83" s="342">
        <v>1483300</v>
      </c>
    </row>
    <row r="84" spans="1:5" ht="25.5" x14ac:dyDescent="0.2">
      <c r="A84" s="280" t="s">
        <v>10</v>
      </c>
      <c r="B84" s="280" t="s">
        <v>1</v>
      </c>
      <c r="C84" s="280" t="s">
        <v>950</v>
      </c>
      <c r="D84" s="339" t="s">
        <v>331</v>
      </c>
      <c r="E84" s="340">
        <v>1438059.8900000001</v>
      </c>
    </row>
    <row r="85" spans="1:5" x14ac:dyDescent="0.2">
      <c r="A85" s="274" t="s">
        <v>10</v>
      </c>
      <c r="B85" s="274" t="s">
        <v>1</v>
      </c>
      <c r="C85" s="274" t="s">
        <v>951</v>
      </c>
      <c r="D85" s="341" t="s">
        <v>660</v>
      </c>
      <c r="E85" s="342">
        <v>1123349</v>
      </c>
    </row>
    <row r="86" spans="1:5" x14ac:dyDescent="0.2">
      <c r="A86" s="280" t="s">
        <v>10</v>
      </c>
      <c r="B86" s="280" t="s">
        <v>1</v>
      </c>
      <c r="C86" s="280" t="s">
        <v>952</v>
      </c>
      <c r="D86" s="339" t="s">
        <v>953</v>
      </c>
      <c r="E86" s="340">
        <v>193700</v>
      </c>
    </row>
    <row r="87" spans="1:5" ht="25.5" x14ac:dyDescent="0.2">
      <c r="A87" s="274" t="s">
        <v>10</v>
      </c>
      <c r="B87" s="274" t="s">
        <v>1</v>
      </c>
      <c r="C87" s="274" t="s">
        <v>954</v>
      </c>
      <c r="D87" s="341" t="s">
        <v>664</v>
      </c>
      <c r="E87" s="342">
        <v>85697.09</v>
      </c>
    </row>
    <row r="88" spans="1:5" ht="25.5" x14ac:dyDescent="0.2">
      <c r="A88" s="280" t="s">
        <v>10</v>
      </c>
      <c r="B88" s="280" t="s">
        <v>1</v>
      </c>
      <c r="C88" s="280" t="s">
        <v>955</v>
      </c>
      <c r="D88" s="339" t="s">
        <v>956</v>
      </c>
      <c r="E88" s="340">
        <v>24306.12</v>
      </c>
    </row>
    <row r="89" spans="1:5" ht="14.25" x14ac:dyDescent="0.2">
      <c r="A89" s="343" t="s">
        <v>80</v>
      </c>
      <c r="B89" s="344"/>
      <c r="C89" s="344"/>
      <c r="D89" s="344"/>
      <c r="E89" s="345">
        <f>SUM(E81:E88)</f>
        <v>11861265.1</v>
      </c>
    </row>
    <row r="90" spans="1:5" x14ac:dyDescent="0.2">
      <c r="A90" s="371"/>
      <c r="B90" s="372"/>
      <c r="C90" s="373"/>
      <c r="D90" s="373"/>
      <c r="E90" s="374"/>
    </row>
    <row r="91" spans="1:5" ht="14.25" x14ac:dyDescent="0.2">
      <c r="A91" s="359" t="s">
        <v>35</v>
      </c>
      <c r="B91" s="360"/>
      <c r="C91" s="361"/>
      <c r="D91" s="362"/>
      <c r="E91" s="363">
        <f>+E89+E79+E72+E63+E51+E35++E16</f>
        <v>318565055.99000001</v>
      </c>
    </row>
    <row r="92" spans="1:5" ht="14.25" x14ac:dyDescent="0.2">
      <c r="A92" s="364" t="s">
        <v>21</v>
      </c>
      <c r="B92" s="365"/>
      <c r="C92" s="365"/>
      <c r="D92" s="365"/>
      <c r="E92" s="375"/>
    </row>
    <row r="93" spans="1:5" ht="14.25" x14ac:dyDescent="0.2">
      <c r="A93" s="366" t="s">
        <v>34</v>
      </c>
      <c r="B93" s="367"/>
      <c r="C93" s="368"/>
      <c r="D93" s="369"/>
      <c r="E93" s="370">
        <f>E91+E92</f>
        <v>318565055.99000001</v>
      </c>
    </row>
    <row r="94" spans="1:5" ht="14.25" x14ac:dyDescent="0.2">
      <c r="A94" s="346" t="s">
        <v>23</v>
      </c>
      <c r="B94" s="347"/>
      <c r="C94" s="376"/>
      <c r="D94" s="347"/>
      <c r="E94" s="377"/>
    </row>
    <row r="95" spans="1:5" ht="14.25" x14ac:dyDescent="0.2">
      <c r="A95" s="378"/>
      <c r="B95" s="379"/>
      <c r="C95" s="380"/>
      <c r="D95" s="379"/>
      <c r="E95" s="381"/>
    </row>
    <row r="96" spans="1:5" ht="14.25" x14ac:dyDescent="0.2">
      <c r="A96" s="351" t="s">
        <v>24</v>
      </c>
      <c r="B96" s="357"/>
      <c r="C96" s="382"/>
      <c r="D96" s="357"/>
      <c r="E96" s="383"/>
    </row>
    <row r="97" spans="1:5" ht="14.25" x14ac:dyDescent="0.2">
      <c r="A97" s="351" t="s">
        <v>147</v>
      </c>
      <c r="B97" s="352"/>
      <c r="C97" s="357"/>
      <c r="D97" s="357"/>
      <c r="E97" s="358"/>
    </row>
    <row r="98" spans="1:5" x14ac:dyDescent="0.2">
      <c r="A98" s="384" t="s">
        <v>12</v>
      </c>
      <c r="B98" s="384" t="s">
        <v>86</v>
      </c>
      <c r="C98" s="384" t="s">
        <v>830</v>
      </c>
      <c r="D98" s="384" t="s">
        <v>5</v>
      </c>
      <c r="E98" s="340">
        <v>1999140</v>
      </c>
    </row>
    <row r="99" spans="1:5" x14ac:dyDescent="0.2">
      <c r="A99" s="385" t="s">
        <v>12</v>
      </c>
      <c r="B99" s="385" t="s">
        <v>86</v>
      </c>
      <c r="C99" s="385" t="s">
        <v>957</v>
      </c>
      <c r="D99" s="385" t="s">
        <v>3</v>
      </c>
      <c r="E99" s="342">
        <v>1720287</v>
      </c>
    </row>
    <row r="100" spans="1:5" ht="25.5" x14ac:dyDescent="0.2">
      <c r="A100" s="384" t="s">
        <v>12</v>
      </c>
      <c r="B100" s="384" t="s">
        <v>86</v>
      </c>
      <c r="C100" s="384" t="s">
        <v>131</v>
      </c>
      <c r="D100" s="384" t="s">
        <v>5</v>
      </c>
      <c r="E100" s="340">
        <v>1500000</v>
      </c>
    </row>
    <row r="101" spans="1:5" x14ac:dyDescent="0.2">
      <c r="A101" s="385" t="s">
        <v>12</v>
      </c>
      <c r="B101" s="385" t="s">
        <v>86</v>
      </c>
      <c r="C101" s="385" t="s">
        <v>958</v>
      </c>
      <c r="D101" s="385" t="s">
        <v>959</v>
      </c>
      <c r="E101" s="342">
        <v>1349655.91</v>
      </c>
    </row>
    <row r="102" spans="1:5" x14ac:dyDescent="0.2">
      <c r="A102" s="384" t="s">
        <v>12</v>
      </c>
      <c r="B102" s="384" t="s">
        <v>86</v>
      </c>
      <c r="C102" s="384" t="s">
        <v>140</v>
      </c>
      <c r="D102" s="384" t="s">
        <v>141</v>
      </c>
      <c r="E102" s="340">
        <v>1310000</v>
      </c>
    </row>
    <row r="103" spans="1:5" x14ac:dyDescent="0.2">
      <c r="A103" s="385" t="s">
        <v>12</v>
      </c>
      <c r="B103" s="385" t="s">
        <v>86</v>
      </c>
      <c r="C103" s="385" t="s">
        <v>960</v>
      </c>
      <c r="D103" s="385" t="s">
        <v>152</v>
      </c>
      <c r="E103" s="342">
        <v>1141000</v>
      </c>
    </row>
    <row r="104" spans="1:5" x14ac:dyDescent="0.2">
      <c r="A104" s="384" t="s">
        <v>12</v>
      </c>
      <c r="B104" s="384" t="s">
        <v>86</v>
      </c>
      <c r="C104" s="384" t="s">
        <v>961</v>
      </c>
      <c r="D104" s="384" t="s">
        <v>134</v>
      </c>
      <c r="E104" s="340">
        <v>902006</v>
      </c>
    </row>
    <row r="105" spans="1:5" x14ac:dyDescent="0.2">
      <c r="A105" s="385" t="s">
        <v>12</v>
      </c>
      <c r="B105" s="385" t="s">
        <v>86</v>
      </c>
      <c r="C105" s="385" t="s">
        <v>962</v>
      </c>
      <c r="D105" s="385" t="s">
        <v>5</v>
      </c>
      <c r="E105" s="342">
        <v>767053</v>
      </c>
    </row>
    <row r="106" spans="1:5" hidden="1" x14ac:dyDescent="0.2">
      <c r="A106" s="384" t="s">
        <v>12</v>
      </c>
      <c r="B106" s="384" t="s">
        <v>86</v>
      </c>
      <c r="C106" s="384"/>
      <c r="D106" s="384"/>
      <c r="E106" s="340"/>
    </row>
    <row r="107" spans="1:5" hidden="1" x14ac:dyDescent="0.2">
      <c r="A107" s="385" t="s">
        <v>12</v>
      </c>
      <c r="B107" s="385" t="s">
        <v>86</v>
      </c>
      <c r="C107" s="385"/>
      <c r="D107" s="385"/>
      <c r="E107" s="342"/>
    </row>
    <row r="108" spans="1:5" hidden="1" x14ac:dyDescent="0.2">
      <c r="A108" s="384" t="s">
        <v>12</v>
      </c>
      <c r="B108" s="384" t="s">
        <v>86</v>
      </c>
      <c r="C108" s="384"/>
      <c r="D108" s="384"/>
      <c r="E108" s="340"/>
    </row>
    <row r="109" spans="1:5" ht="14.25" x14ac:dyDescent="0.2">
      <c r="A109" s="343" t="s">
        <v>148</v>
      </c>
      <c r="B109" s="344"/>
      <c r="C109" s="344"/>
      <c r="D109" s="344"/>
      <c r="E109" s="345">
        <f>SUM(E98:E108)</f>
        <v>10689141.91</v>
      </c>
    </row>
    <row r="110" spans="1:5" ht="14.25" x14ac:dyDescent="0.2">
      <c r="A110" s="386"/>
      <c r="B110" s="387"/>
      <c r="C110" s="388"/>
      <c r="D110" s="389"/>
      <c r="E110" s="390"/>
    </row>
    <row r="111" spans="1:5" ht="14.25" x14ac:dyDescent="0.2">
      <c r="A111" s="351" t="s">
        <v>15</v>
      </c>
      <c r="B111" s="352"/>
      <c r="C111" s="352"/>
      <c r="D111" s="357"/>
      <c r="E111" s="358"/>
    </row>
    <row r="112" spans="1:5" ht="25.5" x14ac:dyDescent="0.2">
      <c r="A112" s="385" t="s">
        <v>12</v>
      </c>
      <c r="B112" s="385" t="s">
        <v>86</v>
      </c>
      <c r="C112" s="385" t="s">
        <v>963</v>
      </c>
      <c r="D112" s="385" t="s">
        <v>855</v>
      </c>
      <c r="E112" s="342">
        <v>499400</v>
      </c>
    </row>
    <row r="113" spans="1:5" ht="25.5" x14ac:dyDescent="0.2">
      <c r="A113" s="384" t="s">
        <v>12</v>
      </c>
      <c r="B113" s="384" t="s">
        <v>86</v>
      </c>
      <c r="C113" s="384" t="s">
        <v>964</v>
      </c>
      <c r="D113" s="384" t="s">
        <v>966</v>
      </c>
      <c r="E113" s="340">
        <v>424200</v>
      </c>
    </row>
    <row r="114" spans="1:5" ht="25.5" x14ac:dyDescent="0.2">
      <c r="A114" s="385" t="s">
        <v>12</v>
      </c>
      <c r="B114" s="385" t="s">
        <v>86</v>
      </c>
      <c r="C114" s="385" t="s">
        <v>965</v>
      </c>
      <c r="D114" s="385" t="s">
        <v>966</v>
      </c>
      <c r="E114" s="342">
        <v>295550</v>
      </c>
    </row>
    <row r="115" spans="1:5" ht="14.25" x14ac:dyDescent="0.2">
      <c r="A115" s="343" t="s">
        <v>87</v>
      </c>
      <c r="B115" s="356"/>
      <c r="C115" s="356"/>
      <c r="D115" s="356"/>
      <c r="E115" s="395">
        <f>SUM(E112:E114)</f>
        <v>1219150</v>
      </c>
    </row>
    <row r="116" spans="1:5" ht="14.25" x14ac:dyDescent="0.2">
      <c r="A116" s="351" t="s">
        <v>13</v>
      </c>
      <c r="B116" s="352"/>
      <c r="C116" s="352"/>
      <c r="D116" s="357"/>
      <c r="E116" s="358"/>
    </row>
    <row r="117" spans="1:5" ht="25.5" x14ac:dyDescent="0.2">
      <c r="A117" s="385" t="s">
        <v>12</v>
      </c>
      <c r="B117" s="385" t="s">
        <v>86</v>
      </c>
      <c r="C117" s="385" t="s">
        <v>967</v>
      </c>
      <c r="D117" s="385" t="s">
        <v>835</v>
      </c>
      <c r="E117" s="342">
        <v>645500</v>
      </c>
    </row>
    <row r="118" spans="1:5" ht="25.5" x14ac:dyDescent="0.2">
      <c r="A118" s="384" t="s">
        <v>12</v>
      </c>
      <c r="B118" s="384" t="s">
        <v>86</v>
      </c>
      <c r="C118" s="384" t="s">
        <v>968</v>
      </c>
      <c r="D118" s="384" t="s">
        <v>969</v>
      </c>
      <c r="E118" s="340">
        <v>624000</v>
      </c>
    </row>
    <row r="119" spans="1:5" x14ac:dyDescent="0.2">
      <c r="A119" s="385" t="s">
        <v>12</v>
      </c>
      <c r="B119" s="385" t="s">
        <v>86</v>
      </c>
      <c r="C119" s="385" t="s">
        <v>970</v>
      </c>
      <c r="D119" s="385" t="s">
        <v>971</v>
      </c>
      <c r="E119" s="342">
        <v>599024</v>
      </c>
    </row>
    <row r="120" spans="1:5" ht="25.5" x14ac:dyDescent="0.2">
      <c r="A120" s="384" t="s">
        <v>12</v>
      </c>
      <c r="B120" s="384" t="s">
        <v>86</v>
      </c>
      <c r="C120" s="384" t="s">
        <v>972</v>
      </c>
      <c r="D120" s="384" t="s">
        <v>841</v>
      </c>
      <c r="E120" s="340">
        <v>550000</v>
      </c>
    </row>
    <row r="121" spans="1:5" x14ac:dyDescent="0.2">
      <c r="A121" s="385" t="s">
        <v>12</v>
      </c>
      <c r="B121" s="385" t="s">
        <v>86</v>
      </c>
      <c r="C121" s="385" t="s">
        <v>973</v>
      </c>
      <c r="D121" s="385" t="s">
        <v>5</v>
      </c>
      <c r="E121" s="342">
        <v>500000</v>
      </c>
    </row>
    <row r="122" spans="1:5" ht="25.5" x14ac:dyDescent="0.2">
      <c r="A122" s="384" t="s">
        <v>12</v>
      </c>
      <c r="B122" s="384" t="s">
        <v>86</v>
      </c>
      <c r="C122" s="384" t="s">
        <v>974</v>
      </c>
      <c r="D122" s="384" t="s">
        <v>878</v>
      </c>
      <c r="E122" s="340">
        <v>400000</v>
      </c>
    </row>
    <row r="123" spans="1:5" x14ac:dyDescent="0.2">
      <c r="A123" s="385" t="s">
        <v>12</v>
      </c>
      <c r="B123" s="385" t="s">
        <v>86</v>
      </c>
      <c r="C123" s="385" t="s">
        <v>846</v>
      </c>
      <c r="D123" s="385" t="s">
        <v>339</v>
      </c>
      <c r="E123" s="342">
        <v>395000</v>
      </c>
    </row>
    <row r="124" spans="1:5" ht="25.5" x14ac:dyDescent="0.2">
      <c r="A124" s="384" t="s">
        <v>12</v>
      </c>
      <c r="B124" s="384" t="s">
        <v>86</v>
      </c>
      <c r="C124" s="384" t="s">
        <v>975</v>
      </c>
      <c r="D124" s="384" t="s">
        <v>976</v>
      </c>
      <c r="E124" s="340">
        <v>299960</v>
      </c>
    </row>
    <row r="125" spans="1:5" x14ac:dyDescent="0.2">
      <c r="A125" s="385" t="s">
        <v>12</v>
      </c>
      <c r="B125" s="385" t="s">
        <v>86</v>
      </c>
      <c r="C125" s="385" t="s">
        <v>977</v>
      </c>
      <c r="D125" s="385" t="s">
        <v>837</v>
      </c>
      <c r="E125" s="342">
        <v>298075</v>
      </c>
    </row>
    <row r="126" spans="1:5" x14ac:dyDescent="0.2">
      <c r="A126" s="384" t="s">
        <v>12</v>
      </c>
      <c r="B126" s="384" t="s">
        <v>86</v>
      </c>
      <c r="C126" s="384" t="s">
        <v>978</v>
      </c>
      <c r="D126" s="384" t="s">
        <v>979</v>
      </c>
      <c r="E126" s="340">
        <v>200000</v>
      </c>
    </row>
    <row r="127" spans="1:5" ht="25.5" x14ac:dyDescent="0.2">
      <c r="A127" s="385" t="s">
        <v>12</v>
      </c>
      <c r="B127" s="385" t="s">
        <v>86</v>
      </c>
      <c r="C127" s="385" t="s">
        <v>980</v>
      </c>
      <c r="D127" s="385" t="s">
        <v>981</v>
      </c>
      <c r="E127" s="342">
        <v>196200</v>
      </c>
    </row>
    <row r="128" spans="1:5" ht="14.25" x14ac:dyDescent="0.2">
      <c r="A128" s="343" t="s">
        <v>26</v>
      </c>
      <c r="B128" s="396"/>
      <c r="C128" s="397"/>
      <c r="D128" s="397"/>
      <c r="E128" s="398">
        <f>SUM(E117:E127)</f>
        <v>4707759</v>
      </c>
    </row>
    <row r="129" spans="1:5" ht="14.25" x14ac:dyDescent="0.2">
      <c r="A129" s="399"/>
      <c r="B129" s="400"/>
      <c r="C129" s="401"/>
      <c r="D129" s="401"/>
      <c r="E129" s="402"/>
    </row>
    <row r="130" spans="1:5" ht="14.25" x14ac:dyDescent="0.2">
      <c r="A130" s="399"/>
      <c r="B130" s="400"/>
      <c r="C130" s="413"/>
      <c r="D130" s="413"/>
      <c r="E130" s="402"/>
    </row>
    <row r="131" spans="1:5" ht="14.25" x14ac:dyDescent="0.2">
      <c r="A131" s="351" t="s">
        <v>6</v>
      </c>
      <c r="B131" s="357"/>
      <c r="C131" s="357"/>
      <c r="D131" s="357"/>
      <c r="E131" s="358"/>
    </row>
    <row r="132" spans="1:5" ht="25.5" x14ac:dyDescent="0.2">
      <c r="A132" s="274" t="s">
        <v>391</v>
      </c>
      <c r="B132" s="274" t="s">
        <v>185</v>
      </c>
      <c r="C132" s="274" t="s">
        <v>871</v>
      </c>
      <c r="D132" s="274" t="s">
        <v>5</v>
      </c>
      <c r="E132" s="394">
        <v>4000000</v>
      </c>
    </row>
    <row r="133" spans="1:5" x14ac:dyDescent="0.2">
      <c r="A133" s="279" t="s">
        <v>38</v>
      </c>
      <c r="B133" s="280" t="s">
        <v>1</v>
      </c>
      <c r="C133" s="280" t="s">
        <v>982</v>
      </c>
      <c r="D133" s="280" t="s">
        <v>5</v>
      </c>
      <c r="E133" s="392">
        <v>4000000</v>
      </c>
    </row>
    <row r="134" spans="1:5" ht="38.25" x14ac:dyDescent="0.2">
      <c r="A134" s="325" t="s">
        <v>43</v>
      </c>
      <c r="B134" s="290" t="s">
        <v>0</v>
      </c>
      <c r="C134" s="290" t="s">
        <v>983</v>
      </c>
      <c r="D134" s="292" t="s">
        <v>3</v>
      </c>
      <c r="E134" s="276">
        <v>4000000</v>
      </c>
    </row>
    <row r="135" spans="1:5" ht="25.5" x14ac:dyDescent="0.2">
      <c r="A135" s="279" t="s">
        <v>984</v>
      </c>
      <c r="B135" s="293" t="s">
        <v>185</v>
      </c>
      <c r="C135" s="293" t="s">
        <v>985</v>
      </c>
      <c r="D135" s="295" t="s">
        <v>387</v>
      </c>
      <c r="E135" s="282">
        <v>4000000</v>
      </c>
    </row>
    <row r="136" spans="1:5" ht="25.5" x14ac:dyDescent="0.2">
      <c r="A136" s="325" t="s">
        <v>40</v>
      </c>
      <c r="B136" s="290" t="s">
        <v>1</v>
      </c>
      <c r="C136" s="290" t="s">
        <v>986</v>
      </c>
      <c r="D136" s="292" t="s">
        <v>5</v>
      </c>
      <c r="E136" s="276">
        <v>4000000</v>
      </c>
    </row>
    <row r="137" spans="1:5" x14ac:dyDescent="0.2">
      <c r="A137" s="279" t="s">
        <v>38</v>
      </c>
      <c r="B137" s="293" t="s">
        <v>1</v>
      </c>
      <c r="C137" s="293" t="s">
        <v>874</v>
      </c>
      <c r="D137" s="295" t="s">
        <v>141</v>
      </c>
      <c r="E137" s="282">
        <v>2885043</v>
      </c>
    </row>
    <row r="138" spans="1:5" x14ac:dyDescent="0.2">
      <c r="A138" s="325" t="s">
        <v>38</v>
      </c>
      <c r="B138" s="290" t="s">
        <v>0</v>
      </c>
      <c r="C138" s="290" t="s">
        <v>381</v>
      </c>
      <c r="D138" s="292" t="s">
        <v>5</v>
      </c>
      <c r="E138" s="276">
        <v>2814121</v>
      </c>
    </row>
    <row r="139" spans="1:5" ht="38.25" x14ac:dyDescent="0.2">
      <c r="A139" s="279" t="s">
        <v>38</v>
      </c>
      <c r="B139" s="293" t="s">
        <v>1</v>
      </c>
      <c r="C139" s="293" t="s">
        <v>987</v>
      </c>
      <c r="D139" s="295" t="s">
        <v>5</v>
      </c>
      <c r="E139" s="282">
        <v>2624398.17</v>
      </c>
    </row>
    <row r="140" spans="1:5" ht="25.5" x14ac:dyDescent="0.2">
      <c r="A140" s="325" t="s">
        <v>167</v>
      </c>
      <c r="B140" s="290" t="s">
        <v>1</v>
      </c>
      <c r="C140" s="290" t="s">
        <v>176</v>
      </c>
      <c r="D140" s="292" t="s">
        <v>5</v>
      </c>
      <c r="E140" s="276">
        <v>1230000</v>
      </c>
    </row>
    <row r="141" spans="1:5" x14ac:dyDescent="0.2">
      <c r="A141" s="279" t="s">
        <v>40</v>
      </c>
      <c r="B141" s="293" t="s">
        <v>577</v>
      </c>
      <c r="C141" s="293" t="s">
        <v>988</v>
      </c>
      <c r="D141" s="295" t="s">
        <v>5</v>
      </c>
      <c r="E141" s="282">
        <v>1150000</v>
      </c>
    </row>
    <row r="142" spans="1:5" x14ac:dyDescent="0.2">
      <c r="A142" s="325" t="s">
        <v>46</v>
      </c>
      <c r="B142" s="290" t="s">
        <v>185</v>
      </c>
      <c r="C142" s="290" t="s">
        <v>870</v>
      </c>
      <c r="D142" s="292" t="s">
        <v>5</v>
      </c>
      <c r="E142" s="276">
        <v>1148645</v>
      </c>
    </row>
    <row r="143" spans="1:5" ht="25.5" x14ac:dyDescent="0.2">
      <c r="A143" s="279" t="s">
        <v>43</v>
      </c>
      <c r="B143" s="293" t="s">
        <v>566</v>
      </c>
      <c r="C143" s="293" t="s">
        <v>875</v>
      </c>
      <c r="D143" s="295" t="s">
        <v>5</v>
      </c>
      <c r="E143" s="282">
        <v>694000</v>
      </c>
    </row>
    <row r="144" spans="1:5" ht="25.5" x14ac:dyDescent="0.2">
      <c r="A144" s="325" t="s">
        <v>10</v>
      </c>
      <c r="B144" s="290" t="s">
        <v>566</v>
      </c>
      <c r="C144" s="290" t="s">
        <v>989</v>
      </c>
      <c r="D144" s="292" t="s">
        <v>990</v>
      </c>
      <c r="E144" s="276">
        <v>164222</v>
      </c>
    </row>
    <row r="145" spans="1:5" x14ac:dyDescent="0.2">
      <c r="A145" s="279" t="s">
        <v>385</v>
      </c>
      <c r="B145" s="293" t="s">
        <v>18</v>
      </c>
      <c r="C145" s="293" t="s">
        <v>869</v>
      </c>
      <c r="D145" s="295" t="s">
        <v>134</v>
      </c>
      <c r="E145" s="282">
        <v>141230</v>
      </c>
    </row>
    <row r="146" spans="1:5" x14ac:dyDescent="0.2">
      <c r="A146" s="325" t="s">
        <v>385</v>
      </c>
      <c r="B146" s="290" t="s">
        <v>18</v>
      </c>
      <c r="C146" s="290" t="s">
        <v>873</v>
      </c>
      <c r="D146" s="292" t="s">
        <v>134</v>
      </c>
      <c r="E146" s="276">
        <v>80000</v>
      </c>
    </row>
    <row r="147" spans="1:5" hidden="1" x14ac:dyDescent="0.2">
      <c r="A147" s="279"/>
      <c r="B147" s="293"/>
      <c r="C147" s="293"/>
      <c r="D147" s="295"/>
      <c r="E147" s="282"/>
    </row>
    <row r="148" spans="1:5" hidden="1" x14ac:dyDescent="0.2">
      <c r="A148" s="325"/>
      <c r="B148" s="290"/>
      <c r="C148" s="290"/>
      <c r="D148" s="292"/>
      <c r="E148" s="276"/>
    </row>
    <row r="149" spans="1:5" hidden="1" x14ac:dyDescent="0.2">
      <c r="A149" s="279"/>
      <c r="B149" s="293"/>
      <c r="C149" s="293"/>
      <c r="D149" s="295"/>
      <c r="E149" s="282"/>
    </row>
    <row r="150" spans="1:5" ht="14.25" x14ac:dyDescent="0.2">
      <c r="A150" s="343" t="s">
        <v>29</v>
      </c>
      <c r="B150" s="344"/>
      <c r="C150" s="344"/>
      <c r="D150" s="344"/>
      <c r="E150" s="345">
        <f>SUM(E132:E149)</f>
        <v>32931659.170000002</v>
      </c>
    </row>
    <row r="151" spans="1:5" ht="14.25" x14ac:dyDescent="0.2">
      <c r="A151" s="414" t="s">
        <v>28</v>
      </c>
      <c r="B151" s="404"/>
      <c r="C151" s="415"/>
      <c r="D151" s="415"/>
      <c r="E151" s="406">
        <f>E109+E115+E128+E150</f>
        <v>49547710.079999998</v>
      </c>
    </row>
    <row r="152" spans="1:5" ht="15" x14ac:dyDescent="0.2">
      <c r="A152" s="416"/>
      <c r="B152" s="417"/>
      <c r="C152" s="418"/>
      <c r="D152" s="419"/>
      <c r="E152" s="420"/>
    </row>
    <row r="153" spans="1:5" ht="14.25" x14ac:dyDescent="0.2">
      <c r="A153" s="351" t="s">
        <v>55</v>
      </c>
      <c r="B153" s="357"/>
      <c r="C153" s="357"/>
      <c r="D153" s="357"/>
      <c r="E153" s="358"/>
    </row>
    <row r="154" spans="1:5" ht="14.25" x14ac:dyDescent="0.2">
      <c r="A154" s="273" t="s">
        <v>401</v>
      </c>
      <c r="B154" s="300" t="s">
        <v>83</v>
      </c>
      <c r="C154" s="299" t="s">
        <v>991</v>
      </c>
      <c r="D154" s="300" t="s">
        <v>736</v>
      </c>
      <c r="E154" s="285">
        <v>2081263.19</v>
      </c>
    </row>
    <row r="155" spans="1:5" ht="14.25" x14ac:dyDescent="0.2">
      <c r="A155" s="279" t="s">
        <v>397</v>
      </c>
      <c r="B155" s="307" t="s">
        <v>83</v>
      </c>
      <c r="C155" s="306" t="s">
        <v>734</v>
      </c>
      <c r="D155" s="307" t="s">
        <v>493</v>
      </c>
      <c r="E155" s="287">
        <v>1886814.26</v>
      </c>
    </row>
    <row r="156" spans="1:5" ht="14.25" x14ac:dyDescent="0.2">
      <c r="A156" s="273" t="s">
        <v>1024</v>
      </c>
      <c r="B156" s="300" t="s">
        <v>83</v>
      </c>
      <c r="C156" s="299" t="s">
        <v>992</v>
      </c>
      <c r="D156" s="300" t="s">
        <v>695</v>
      </c>
      <c r="E156" s="285">
        <v>1143401.93</v>
      </c>
    </row>
    <row r="157" spans="1:5" ht="14.25" x14ac:dyDescent="0.2">
      <c r="A157" s="279" t="s">
        <v>40</v>
      </c>
      <c r="B157" s="307" t="s">
        <v>83</v>
      </c>
      <c r="C157" s="306" t="s">
        <v>993</v>
      </c>
      <c r="D157" s="307" t="s">
        <v>703</v>
      </c>
      <c r="E157" s="287">
        <v>921895.52</v>
      </c>
    </row>
    <row r="158" spans="1:5" ht="14.25" x14ac:dyDescent="0.2">
      <c r="A158" s="273" t="s">
        <v>112</v>
      </c>
      <c r="B158" s="300" t="s">
        <v>83</v>
      </c>
      <c r="C158" s="299" t="s">
        <v>994</v>
      </c>
      <c r="D158" s="300" t="s">
        <v>723</v>
      </c>
      <c r="E158" s="285">
        <v>826686</v>
      </c>
    </row>
    <row r="159" spans="1:5" ht="57" x14ac:dyDescent="0.2">
      <c r="A159" s="279" t="s">
        <v>1025</v>
      </c>
      <c r="B159" s="307" t="s">
        <v>83</v>
      </c>
      <c r="C159" s="306" t="s">
        <v>995</v>
      </c>
      <c r="D159" s="307" t="s">
        <v>495</v>
      </c>
      <c r="E159" s="287">
        <v>825000</v>
      </c>
    </row>
    <row r="160" spans="1:5" ht="28.5" x14ac:dyDescent="0.2">
      <c r="A160" s="273" t="s">
        <v>38</v>
      </c>
      <c r="B160" s="300" t="s">
        <v>83</v>
      </c>
      <c r="C160" s="299" t="s">
        <v>996</v>
      </c>
      <c r="D160" s="300" t="s">
        <v>713</v>
      </c>
      <c r="E160" s="285">
        <v>775340</v>
      </c>
    </row>
    <row r="161" spans="1:5" ht="28.5" x14ac:dyDescent="0.2">
      <c r="A161" s="279" t="s">
        <v>40</v>
      </c>
      <c r="B161" s="307" t="s">
        <v>83</v>
      </c>
      <c r="C161" s="306" t="s">
        <v>997</v>
      </c>
      <c r="D161" s="307" t="s">
        <v>803</v>
      </c>
      <c r="E161" s="287">
        <v>677789.37</v>
      </c>
    </row>
    <row r="162" spans="1:5" ht="14.25" x14ac:dyDescent="0.2">
      <c r="A162" s="273" t="s">
        <v>718</v>
      </c>
      <c r="B162" s="300" t="s">
        <v>83</v>
      </c>
      <c r="C162" s="299" t="s">
        <v>453</v>
      </c>
      <c r="D162" s="300" t="s">
        <v>127</v>
      </c>
      <c r="E162" s="285">
        <v>663113.43000000005</v>
      </c>
    </row>
    <row r="163" spans="1:5" ht="14.25" x14ac:dyDescent="0.2">
      <c r="A163" s="279" t="s">
        <v>1025</v>
      </c>
      <c r="B163" s="307" t="s">
        <v>83</v>
      </c>
      <c r="C163" s="306" t="s">
        <v>998</v>
      </c>
      <c r="D163" s="307" t="s">
        <v>999</v>
      </c>
      <c r="E163" s="287">
        <v>527300.64</v>
      </c>
    </row>
    <row r="164" spans="1:5" ht="14.25" x14ac:dyDescent="0.2">
      <c r="A164" s="273" t="s">
        <v>390</v>
      </c>
      <c r="B164" s="300" t="s">
        <v>83</v>
      </c>
      <c r="C164" s="299" t="s">
        <v>414</v>
      </c>
      <c r="D164" s="300" t="s">
        <v>701</v>
      </c>
      <c r="E164" s="285">
        <v>506770.3</v>
      </c>
    </row>
    <row r="165" spans="1:5" ht="28.5" x14ac:dyDescent="0.2">
      <c r="A165" s="279" t="s">
        <v>389</v>
      </c>
      <c r="B165" s="307" t="s">
        <v>83</v>
      </c>
      <c r="C165" s="306" t="s">
        <v>1000</v>
      </c>
      <c r="D165" s="307" t="s">
        <v>1001</v>
      </c>
      <c r="E165" s="287">
        <v>499700</v>
      </c>
    </row>
    <row r="166" spans="1:5" ht="28.5" x14ac:dyDescent="0.2">
      <c r="A166" s="273" t="s">
        <v>761</v>
      </c>
      <c r="B166" s="300" t="s">
        <v>83</v>
      </c>
      <c r="C166" s="299" t="s">
        <v>1002</v>
      </c>
      <c r="D166" s="300" t="s">
        <v>1003</v>
      </c>
      <c r="E166" s="285">
        <v>496670.68</v>
      </c>
    </row>
    <row r="167" spans="1:5" ht="28.5" x14ac:dyDescent="0.2">
      <c r="A167" s="279" t="s">
        <v>1026</v>
      </c>
      <c r="B167" s="307" t="s">
        <v>83</v>
      </c>
      <c r="C167" s="306" t="s">
        <v>1004</v>
      </c>
      <c r="D167" s="307" t="s">
        <v>1005</v>
      </c>
      <c r="E167" s="287">
        <v>490802.07</v>
      </c>
    </row>
    <row r="168" spans="1:5" ht="28.5" x14ac:dyDescent="0.2">
      <c r="A168" s="273" t="s">
        <v>984</v>
      </c>
      <c r="B168" s="300" t="s">
        <v>83</v>
      </c>
      <c r="C168" s="299" t="s">
        <v>1006</v>
      </c>
      <c r="D168" s="300" t="s">
        <v>1007</v>
      </c>
      <c r="E168" s="285">
        <v>465800</v>
      </c>
    </row>
    <row r="169" spans="1:5" ht="28.5" x14ac:dyDescent="0.2">
      <c r="A169" s="279" t="s">
        <v>120</v>
      </c>
      <c r="B169" s="307" t="s">
        <v>83</v>
      </c>
      <c r="C169" s="306" t="s">
        <v>740</v>
      </c>
      <c r="D169" s="307" t="s">
        <v>1008</v>
      </c>
      <c r="E169" s="287">
        <v>450000</v>
      </c>
    </row>
    <row r="170" spans="1:5" ht="28.5" x14ac:dyDescent="0.2">
      <c r="A170" s="273" t="s">
        <v>42</v>
      </c>
      <c r="B170" s="300" t="s">
        <v>83</v>
      </c>
      <c r="C170" s="299" t="s">
        <v>775</v>
      </c>
      <c r="D170" s="300" t="s">
        <v>1009</v>
      </c>
      <c r="E170" s="285">
        <v>434471</v>
      </c>
    </row>
    <row r="171" spans="1:5" ht="14.25" x14ac:dyDescent="0.2">
      <c r="A171" s="279" t="s">
        <v>391</v>
      </c>
      <c r="B171" s="307" t="s">
        <v>83</v>
      </c>
      <c r="C171" s="306" t="s">
        <v>1010</v>
      </c>
      <c r="D171" s="307" t="s">
        <v>796</v>
      </c>
      <c r="E171" s="287">
        <v>367628.5</v>
      </c>
    </row>
    <row r="172" spans="1:5" ht="28.5" x14ac:dyDescent="0.2">
      <c r="A172" s="273" t="s">
        <v>522</v>
      </c>
      <c r="B172" s="300" t="s">
        <v>83</v>
      </c>
      <c r="C172" s="299" t="s">
        <v>1011</v>
      </c>
      <c r="D172" s="300" t="s">
        <v>1012</v>
      </c>
      <c r="E172" s="285">
        <v>317000</v>
      </c>
    </row>
    <row r="173" spans="1:5" ht="14.25" x14ac:dyDescent="0.2">
      <c r="A173" s="279" t="s">
        <v>389</v>
      </c>
      <c r="B173" s="307" t="s">
        <v>83</v>
      </c>
      <c r="C173" s="306" t="s">
        <v>1013</v>
      </c>
      <c r="D173" s="307" t="s">
        <v>497</v>
      </c>
      <c r="E173" s="287">
        <v>307135</v>
      </c>
    </row>
    <row r="174" spans="1:5" ht="28.5" x14ac:dyDescent="0.2">
      <c r="A174" s="273" t="s">
        <v>42</v>
      </c>
      <c r="B174" s="300" t="s">
        <v>83</v>
      </c>
      <c r="C174" s="299" t="s">
        <v>1014</v>
      </c>
      <c r="D174" s="300" t="s">
        <v>721</v>
      </c>
      <c r="E174" s="285">
        <v>268550</v>
      </c>
    </row>
    <row r="175" spans="1:5" ht="28.5" x14ac:dyDescent="0.2">
      <c r="A175" s="279" t="s">
        <v>42</v>
      </c>
      <c r="B175" s="307" t="s">
        <v>83</v>
      </c>
      <c r="C175" s="306" t="s">
        <v>1015</v>
      </c>
      <c r="D175" s="307" t="s">
        <v>1016</v>
      </c>
      <c r="E175" s="287">
        <v>267855.78000000003</v>
      </c>
    </row>
    <row r="176" spans="1:5" ht="28.5" x14ac:dyDescent="0.2">
      <c r="A176" s="273" t="s">
        <v>391</v>
      </c>
      <c r="B176" s="300" t="s">
        <v>83</v>
      </c>
      <c r="C176" s="299" t="s">
        <v>1017</v>
      </c>
      <c r="D176" s="300" t="s">
        <v>796</v>
      </c>
      <c r="E176" s="285">
        <v>249100</v>
      </c>
    </row>
    <row r="177" spans="1:5" ht="28.5" x14ac:dyDescent="0.2">
      <c r="A177" s="279" t="s">
        <v>41</v>
      </c>
      <c r="B177" s="307" t="s">
        <v>83</v>
      </c>
      <c r="C177" s="306" t="s">
        <v>1018</v>
      </c>
      <c r="D177" s="307" t="s">
        <v>259</v>
      </c>
      <c r="E177" s="287">
        <v>244075.75</v>
      </c>
    </row>
    <row r="178" spans="1:5" ht="28.5" x14ac:dyDescent="0.2">
      <c r="A178" s="273" t="s">
        <v>40</v>
      </c>
      <c r="B178" s="300" t="s">
        <v>83</v>
      </c>
      <c r="C178" s="299" t="s">
        <v>1019</v>
      </c>
      <c r="D178" s="300" t="s">
        <v>1020</v>
      </c>
      <c r="E178" s="285">
        <v>243200</v>
      </c>
    </row>
    <row r="179" spans="1:5" ht="28.5" x14ac:dyDescent="0.2">
      <c r="A179" s="273" t="s">
        <v>167</v>
      </c>
      <c r="B179" s="300" t="s">
        <v>83</v>
      </c>
      <c r="C179" s="299" t="s">
        <v>1021</v>
      </c>
      <c r="D179" s="300" t="s">
        <v>508</v>
      </c>
      <c r="E179" s="285">
        <v>222091.54</v>
      </c>
    </row>
    <row r="180" spans="1:5" ht="28.5" x14ac:dyDescent="0.2">
      <c r="A180" s="279" t="s">
        <v>167</v>
      </c>
      <c r="B180" s="307" t="s">
        <v>83</v>
      </c>
      <c r="C180" s="306" t="s">
        <v>1022</v>
      </c>
      <c r="D180" s="307" t="s">
        <v>506</v>
      </c>
      <c r="E180" s="287">
        <v>191786.28</v>
      </c>
    </row>
    <row r="181" spans="1:5" ht="28.5" x14ac:dyDescent="0.2">
      <c r="A181" s="273" t="s">
        <v>1027</v>
      </c>
      <c r="B181" s="300" t="s">
        <v>83</v>
      </c>
      <c r="C181" s="299" t="s">
        <v>1023</v>
      </c>
      <c r="D181" s="300" t="s">
        <v>506</v>
      </c>
      <c r="E181" s="285">
        <v>186934.59</v>
      </c>
    </row>
    <row r="182" spans="1:5" ht="14.25" hidden="1" x14ac:dyDescent="0.2">
      <c r="A182" s="279"/>
      <c r="B182" s="307" t="s">
        <v>83</v>
      </c>
      <c r="C182" s="306"/>
      <c r="D182" s="307"/>
      <c r="E182" s="287"/>
    </row>
    <row r="183" spans="1:5" ht="14.25" hidden="1" x14ac:dyDescent="0.2">
      <c r="A183" s="273"/>
      <c r="B183" s="300" t="s">
        <v>83</v>
      </c>
      <c r="C183" s="299"/>
      <c r="D183" s="300"/>
      <c r="E183" s="285"/>
    </row>
    <row r="184" spans="1:5" ht="14.25" hidden="1" x14ac:dyDescent="0.2">
      <c r="A184" s="279"/>
      <c r="B184" s="307" t="s">
        <v>83</v>
      </c>
      <c r="C184" s="306"/>
      <c r="D184" s="307"/>
      <c r="E184" s="287"/>
    </row>
    <row r="185" spans="1:5" ht="14.25" hidden="1" x14ac:dyDescent="0.2">
      <c r="A185" s="273"/>
      <c r="B185" s="300" t="s">
        <v>83</v>
      </c>
      <c r="C185" s="299"/>
      <c r="D185" s="300"/>
      <c r="E185" s="285"/>
    </row>
    <row r="186" spans="1:5" ht="14.25" hidden="1" x14ac:dyDescent="0.2">
      <c r="A186" s="279"/>
      <c r="B186" s="307"/>
      <c r="C186" s="306"/>
      <c r="D186" s="307"/>
      <c r="E186" s="287"/>
    </row>
    <row r="187" spans="1:5" ht="14.25" hidden="1" x14ac:dyDescent="0.2">
      <c r="A187" s="273"/>
      <c r="B187" s="300"/>
      <c r="C187" s="299"/>
      <c r="D187" s="300"/>
      <c r="E187" s="285"/>
    </row>
    <row r="188" spans="1:5" ht="14.25" hidden="1" x14ac:dyDescent="0.2">
      <c r="A188" s="279"/>
      <c r="B188" s="307"/>
      <c r="C188" s="306"/>
      <c r="D188" s="307"/>
      <c r="E188" s="287"/>
    </row>
    <row r="189" spans="1:5" ht="14.25" hidden="1" x14ac:dyDescent="0.2">
      <c r="A189" s="273"/>
      <c r="B189" s="300"/>
      <c r="C189" s="299"/>
      <c r="D189" s="300"/>
      <c r="E189" s="285"/>
    </row>
    <row r="190" spans="1:5" ht="14.25" hidden="1" x14ac:dyDescent="0.2">
      <c r="A190" s="279"/>
      <c r="B190" s="307"/>
      <c r="C190" s="306"/>
      <c r="D190" s="307"/>
      <c r="E190" s="287"/>
    </row>
    <row r="191" spans="1:5" ht="14.25" hidden="1" x14ac:dyDescent="0.2">
      <c r="A191" s="273"/>
      <c r="B191" s="300"/>
      <c r="C191" s="299"/>
      <c r="D191" s="300"/>
      <c r="E191" s="285"/>
    </row>
    <row r="192" spans="1:5" ht="14.25" hidden="1" x14ac:dyDescent="0.2">
      <c r="A192" s="279"/>
      <c r="B192" s="307"/>
      <c r="C192" s="306"/>
      <c r="D192" s="307"/>
      <c r="E192" s="287"/>
    </row>
    <row r="193" spans="1:5" ht="14.25" hidden="1" x14ac:dyDescent="0.2">
      <c r="A193" s="273"/>
      <c r="B193" s="300"/>
      <c r="C193" s="299"/>
      <c r="D193" s="300"/>
      <c r="E193" s="285"/>
    </row>
    <row r="194" spans="1:5" ht="14.25" hidden="1" x14ac:dyDescent="0.2">
      <c r="A194" s="279"/>
      <c r="B194" s="307"/>
      <c r="C194" s="306"/>
      <c r="D194" s="307"/>
      <c r="E194" s="287"/>
    </row>
    <row r="195" spans="1:5" ht="14.25" hidden="1" x14ac:dyDescent="0.2">
      <c r="A195" s="273"/>
      <c r="B195" s="300"/>
      <c r="C195" s="299"/>
      <c r="D195" s="300"/>
      <c r="E195" s="285"/>
    </row>
    <row r="196" spans="1:5" ht="14.25" hidden="1" x14ac:dyDescent="0.2">
      <c r="A196" s="279"/>
      <c r="B196" s="307"/>
      <c r="C196" s="306"/>
      <c r="D196" s="307"/>
      <c r="E196" s="287"/>
    </row>
    <row r="197" spans="1:5" ht="14.25" hidden="1" x14ac:dyDescent="0.2">
      <c r="A197" s="273"/>
      <c r="B197" s="300"/>
      <c r="C197" s="299"/>
      <c r="D197" s="300"/>
      <c r="E197" s="285"/>
    </row>
    <row r="198" spans="1:5" ht="14.25" hidden="1" x14ac:dyDescent="0.2">
      <c r="A198" s="279"/>
      <c r="B198" s="307"/>
      <c r="C198" s="306"/>
      <c r="D198" s="307"/>
      <c r="E198" s="287"/>
    </row>
    <row r="199" spans="1:5" ht="14.25" hidden="1" x14ac:dyDescent="0.2">
      <c r="A199" s="273"/>
      <c r="B199" s="300"/>
      <c r="C199" s="299"/>
      <c r="D199" s="300"/>
      <c r="E199" s="285"/>
    </row>
    <row r="200" spans="1:5" ht="14.25" x14ac:dyDescent="0.2">
      <c r="A200" s="343" t="s">
        <v>57</v>
      </c>
      <c r="B200" s="344"/>
      <c r="C200" s="344"/>
      <c r="D200" s="344"/>
      <c r="E200" s="421">
        <f>SUM(E152:E199)</f>
        <v>16538175.829999998</v>
      </c>
    </row>
    <row r="201" spans="1:5" ht="14.25" x14ac:dyDescent="0.2">
      <c r="A201" s="351" t="s">
        <v>1031</v>
      </c>
      <c r="B201" s="352"/>
      <c r="C201" s="352"/>
      <c r="D201" s="357"/>
      <c r="E201" s="358"/>
    </row>
    <row r="202" spans="1:5" ht="28.5" x14ac:dyDescent="0.2">
      <c r="A202" s="279" t="s">
        <v>43</v>
      </c>
      <c r="B202" s="307" t="s">
        <v>598</v>
      </c>
      <c r="C202" s="306" t="s">
        <v>1032</v>
      </c>
      <c r="D202" s="307" t="s">
        <v>3</v>
      </c>
      <c r="E202" s="287">
        <v>18498896</v>
      </c>
    </row>
    <row r="203" spans="1:5" ht="28.5" x14ac:dyDescent="0.2">
      <c r="A203" s="273" t="s">
        <v>43</v>
      </c>
      <c r="B203" s="300" t="s">
        <v>1</v>
      </c>
      <c r="C203" s="299" t="s">
        <v>1046</v>
      </c>
      <c r="D203" s="300" t="s">
        <v>141</v>
      </c>
      <c r="E203" s="285">
        <v>9292682</v>
      </c>
    </row>
    <row r="204" spans="1:5" ht="28.5" x14ac:dyDescent="0.2">
      <c r="A204" s="279" t="s">
        <v>38</v>
      </c>
      <c r="B204" s="307" t="s">
        <v>598</v>
      </c>
      <c r="C204" s="306" t="s">
        <v>1047</v>
      </c>
      <c r="D204" s="307" t="s">
        <v>141</v>
      </c>
      <c r="E204" s="287">
        <v>6877806</v>
      </c>
    </row>
    <row r="205" spans="1:5" ht="14.25" x14ac:dyDescent="0.2">
      <c r="A205" s="317" t="s">
        <v>1038</v>
      </c>
      <c r="B205" s="318"/>
      <c r="C205" s="318"/>
      <c r="D205" s="318"/>
      <c r="E205" s="319">
        <f>SUM(E202:E204)</f>
        <v>34669384</v>
      </c>
    </row>
    <row r="206" spans="1:5" ht="14.25" x14ac:dyDescent="0.2">
      <c r="A206" s="351" t="s">
        <v>1033</v>
      </c>
      <c r="B206" s="352"/>
      <c r="C206" s="352"/>
      <c r="D206" s="357"/>
      <c r="E206" s="358"/>
    </row>
    <row r="207" spans="1:5" ht="28.5" x14ac:dyDescent="0.2">
      <c r="A207" s="292" t="s">
        <v>45</v>
      </c>
      <c r="B207" s="292" t="s">
        <v>185</v>
      </c>
      <c r="C207" s="299" t="s">
        <v>1034</v>
      </c>
      <c r="D207" s="300" t="s">
        <v>3</v>
      </c>
      <c r="E207" s="285">
        <v>11810508</v>
      </c>
    </row>
    <row r="208" spans="1:5" ht="42.75" x14ac:dyDescent="0.2">
      <c r="A208" s="293" t="s">
        <v>41</v>
      </c>
      <c r="B208" s="293" t="s">
        <v>0</v>
      </c>
      <c r="C208" s="306" t="s">
        <v>1035</v>
      </c>
      <c r="D208" s="307" t="s">
        <v>1037</v>
      </c>
      <c r="E208" s="287">
        <v>3154051.33</v>
      </c>
    </row>
    <row r="209" spans="1:5" ht="14.25" x14ac:dyDescent="0.2">
      <c r="A209" s="292" t="s">
        <v>45</v>
      </c>
      <c r="B209" s="292" t="s">
        <v>0</v>
      </c>
      <c r="C209" s="299" t="s">
        <v>1036</v>
      </c>
      <c r="D209" s="300" t="s">
        <v>1037</v>
      </c>
      <c r="E209" s="285">
        <v>650241.53</v>
      </c>
    </row>
    <row r="210" spans="1:5" ht="14.25" x14ac:dyDescent="0.2">
      <c r="A210" s="317" t="s">
        <v>1039</v>
      </c>
      <c r="B210" s="318"/>
      <c r="C210" s="318"/>
      <c r="D210" s="318"/>
      <c r="E210" s="319">
        <f>SUM(E207:E209)</f>
        <v>15614800.859999999</v>
      </c>
    </row>
    <row r="211" spans="1:5" ht="25.5" customHeight="1" x14ac:dyDescent="0.2">
      <c r="A211" s="351" t="s">
        <v>54</v>
      </c>
      <c r="B211" s="352"/>
      <c r="C211" s="352"/>
      <c r="D211" s="357"/>
      <c r="E211" s="358"/>
    </row>
    <row r="212" spans="1:5" ht="28.5" x14ac:dyDescent="0.2">
      <c r="A212" s="279" t="s">
        <v>39</v>
      </c>
      <c r="B212" s="307" t="s">
        <v>11</v>
      </c>
      <c r="C212" s="306" t="s">
        <v>515</v>
      </c>
      <c r="D212" s="307" t="s">
        <v>520</v>
      </c>
      <c r="E212" s="287">
        <v>182670</v>
      </c>
    </row>
    <row r="213" spans="1:5" ht="14.25" x14ac:dyDescent="0.2">
      <c r="A213" s="414" t="s">
        <v>56</v>
      </c>
      <c r="B213" s="422"/>
      <c r="C213" s="422"/>
      <c r="D213" s="422"/>
      <c r="E213" s="421">
        <f>SUM(E212:E212)</f>
        <v>182670</v>
      </c>
    </row>
    <row r="214" spans="1:5" ht="14.25" x14ac:dyDescent="0.2">
      <c r="A214" s="407"/>
      <c r="B214" s="408"/>
      <c r="C214" s="423"/>
      <c r="D214" s="424"/>
      <c r="E214" s="425"/>
    </row>
    <row r="215" spans="1:5" ht="14.25" x14ac:dyDescent="0.2">
      <c r="A215" s="414" t="s">
        <v>1040</v>
      </c>
      <c r="B215" s="404"/>
      <c r="C215" s="426"/>
      <c r="D215" s="426"/>
      <c r="E215" s="421">
        <f>+E213+E210+E205</f>
        <v>50466854.859999999</v>
      </c>
    </row>
    <row r="216" spans="1:5" x14ac:dyDescent="0.2">
      <c r="A216" s="466"/>
      <c r="B216" s="467"/>
      <c r="C216" s="468"/>
      <c r="D216" s="470"/>
      <c r="E216" s="469"/>
    </row>
    <row r="217" spans="1:5" x14ac:dyDescent="0.2">
      <c r="A217" s="385" t="s">
        <v>12</v>
      </c>
      <c r="B217" s="385" t="s">
        <v>18</v>
      </c>
      <c r="C217" s="274" t="s">
        <v>16</v>
      </c>
      <c r="D217" s="385"/>
      <c r="E217" s="394">
        <v>12701070.84</v>
      </c>
    </row>
    <row r="218" spans="1:5" ht="25.5" x14ac:dyDescent="0.2">
      <c r="A218" s="280" t="s">
        <v>12</v>
      </c>
      <c r="B218" s="280" t="s">
        <v>18</v>
      </c>
      <c r="C218" s="280" t="s">
        <v>19</v>
      </c>
      <c r="D218" s="384"/>
      <c r="E218" s="392">
        <v>8555781.7599999998</v>
      </c>
    </row>
    <row r="219" spans="1:5" x14ac:dyDescent="0.2">
      <c r="A219" s="385" t="s">
        <v>12</v>
      </c>
      <c r="B219" s="274" t="s">
        <v>18</v>
      </c>
      <c r="C219" s="427" t="s">
        <v>82</v>
      </c>
      <c r="D219" s="428"/>
      <c r="E219" s="394">
        <v>5952212.4100000001</v>
      </c>
    </row>
    <row r="220" spans="1:5" ht="14.25" x14ac:dyDescent="0.2">
      <c r="A220" s="403" t="s">
        <v>59</v>
      </c>
      <c r="B220" s="422"/>
      <c r="C220" s="429"/>
      <c r="D220" s="430"/>
      <c r="E220" s="406">
        <f>SUM(E217:E219)</f>
        <v>27209065.010000002</v>
      </c>
    </row>
    <row r="221" spans="1:5" x14ac:dyDescent="0.2">
      <c r="A221" s="431"/>
      <c r="B221" s="432"/>
      <c r="C221" s="432"/>
      <c r="D221" s="433"/>
      <c r="E221" s="434"/>
    </row>
    <row r="222" spans="1:5" ht="14.25" x14ac:dyDescent="0.2">
      <c r="A222" s="435" t="s">
        <v>58</v>
      </c>
      <c r="B222" s="396"/>
      <c r="C222" s="436"/>
      <c r="D222" s="436"/>
      <c r="E222" s="398">
        <f>+E215+E151+E220+E200</f>
        <v>143761805.78</v>
      </c>
    </row>
    <row r="223" spans="1:5" x14ac:dyDescent="0.2">
      <c r="A223" s="371"/>
      <c r="B223" s="372"/>
      <c r="C223" s="437"/>
      <c r="D223" s="437"/>
      <c r="E223" s="374"/>
    </row>
    <row r="224" spans="1:5" ht="14.25" x14ac:dyDescent="0.2">
      <c r="A224" s="343" t="s">
        <v>84</v>
      </c>
      <c r="B224" s="438"/>
      <c r="C224" s="439"/>
      <c r="D224" s="439"/>
      <c r="E224" s="440">
        <f>E222+E91</f>
        <v>462326861.76999998</v>
      </c>
    </row>
    <row r="225" spans="1:5" ht="14.25" x14ac:dyDescent="0.2">
      <c r="A225" s="441"/>
      <c r="B225" s="442"/>
      <c r="C225" s="443"/>
      <c r="D225" s="444"/>
      <c r="E225" s="445"/>
    </row>
    <row r="226" spans="1:5" ht="14.25" x14ac:dyDescent="0.2">
      <c r="A226" s="403" t="s">
        <v>1028</v>
      </c>
      <c r="B226" s="404"/>
      <c r="C226" s="446"/>
      <c r="D226" s="447"/>
      <c r="E226" s="377"/>
    </row>
    <row r="227" spans="1:5" ht="28.5" x14ac:dyDescent="0.2">
      <c r="A227" s="273" t="s">
        <v>38</v>
      </c>
      <c r="B227" s="300" t="s">
        <v>0</v>
      </c>
      <c r="C227" s="299" t="s">
        <v>612</v>
      </c>
      <c r="D227" s="300" t="s">
        <v>4</v>
      </c>
      <c r="E227" s="285">
        <v>7797000</v>
      </c>
    </row>
    <row r="228" spans="1:5" ht="28.5" x14ac:dyDescent="0.2">
      <c r="A228" s="279" t="s">
        <v>45</v>
      </c>
      <c r="B228" s="307" t="s">
        <v>0</v>
      </c>
      <c r="C228" s="306" t="s">
        <v>547</v>
      </c>
      <c r="D228" s="307" t="s">
        <v>531</v>
      </c>
      <c r="E228" s="287">
        <v>3586640</v>
      </c>
    </row>
    <row r="229" spans="1:5" ht="14.25" x14ac:dyDescent="0.2">
      <c r="A229" s="273" t="s">
        <v>41</v>
      </c>
      <c r="B229" s="300" t="s">
        <v>566</v>
      </c>
      <c r="C229" s="299" t="s">
        <v>1041</v>
      </c>
      <c r="D229" s="300" t="s">
        <v>1044</v>
      </c>
      <c r="E229" s="285">
        <v>3529050</v>
      </c>
    </row>
    <row r="230" spans="1:5" ht="28.5" x14ac:dyDescent="0.2">
      <c r="A230" s="279" t="s">
        <v>38</v>
      </c>
      <c r="B230" s="307" t="s">
        <v>898</v>
      </c>
      <c r="C230" s="306" t="s">
        <v>1042</v>
      </c>
      <c r="D230" s="307" t="s">
        <v>4</v>
      </c>
      <c r="E230" s="287">
        <v>2512800</v>
      </c>
    </row>
    <row r="231" spans="1:5" ht="14.25" x14ac:dyDescent="0.2">
      <c r="A231" s="273" t="s">
        <v>46</v>
      </c>
      <c r="B231" s="300" t="s">
        <v>0</v>
      </c>
      <c r="C231" s="299" t="s">
        <v>542</v>
      </c>
      <c r="D231" s="300" t="s">
        <v>298</v>
      </c>
      <c r="E231" s="285">
        <v>2250410</v>
      </c>
    </row>
    <row r="232" spans="1:5" ht="14.25" x14ac:dyDescent="0.2">
      <c r="A232" s="279" t="s">
        <v>41</v>
      </c>
      <c r="B232" s="307" t="s">
        <v>0</v>
      </c>
      <c r="C232" s="306" t="s">
        <v>534</v>
      </c>
      <c r="D232" s="307" t="s">
        <v>535</v>
      </c>
      <c r="E232" s="287">
        <v>1930440</v>
      </c>
    </row>
    <row r="233" spans="1:5" ht="14.25" x14ac:dyDescent="0.2">
      <c r="A233" s="273" t="s">
        <v>41</v>
      </c>
      <c r="B233" s="300" t="s">
        <v>0</v>
      </c>
      <c r="C233" s="299" t="s">
        <v>532</v>
      </c>
      <c r="D233" s="300" t="s">
        <v>531</v>
      </c>
      <c r="E233" s="285">
        <v>1881089</v>
      </c>
    </row>
    <row r="234" spans="1:5" ht="28.5" x14ac:dyDescent="0.2">
      <c r="A234" s="279" t="s">
        <v>46</v>
      </c>
      <c r="B234" s="307" t="s">
        <v>0</v>
      </c>
      <c r="C234" s="306" t="s">
        <v>1043</v>
      </c>
      <c r="D234" s="307" t="s">
        <v>1045</v>
      </c>
      <c r="E234" s="287">
        <v>312101</v>
      </c>
    </row>
    <row r="235" spans="1:5" ht="14.25" x14ac:dyDescent="0.2">
      <c r="A235" s="273"/>
      <c r="B235" s="300"/>
      <c r="C235" s="299"/>
      <c r="D235" s="300"/>
      <c r="E235" s="285"/>
    </row>
    <row r="236" spans="1:5" ht="14.25" x14ac:dyDescent="0.2">
      <c r="A236" s="279"/>
      <c r="B236" s="307"/>
      <c r="C236" s="306"/>
      <c r="D236" s="307"/>
      <c r="E236" s="287"/>
    </row>
    <row r="237" spans="1:5" ht="14.25" x14ac:dyDescent="0.2">
      <c r="A237" s="273"/>
      <c r="B237" s="300"/>
      <c r="C237" s="299"/>
      <c r="D237" s="300"/>
      <c r="E237" s="285"/>
    </row>
    <row r="238" spans="1:5" ht="14.25" x14ac:dyDescent="0.2">
      <c r="A238" s="279"/>
      <c r="B238" s="307"/>
      <c r="C238" s="306"/>
      <c r="D238" s="307"/>
      <c r="E238" s="287"/>
    </row>
    <row r="239" spans="1:5" ht="14.25" x14ac:dyDescent="0.2">
      <c r="A239" s="403" t="s">
        <v>529</v>
      </c>
      <c r="B239" s="404"/>
      <c r="C239" s="446"/>
      <c r="D239" s="447"/>
      <c r="E239" s="448">
        <f>SUM(E227:E238)</f>
        <v>23799530</v>
      </c>
    </row>
    <row r="240" spans="1:5" ht="14.25" x14ac:dyDescent="0.2">
      <c r="A240" s="449" t="s">
        <v>528</v>
      </c>
      <c r="B240" s="450"/>
      <c r="C240" s="451"/>
      <c r="D240" s="451"/>
      <c r="E240" s="452"/>
    </row>
    <row r="241" spans="1:5" ht="19.5" customHeight="1" x14ac:dyDescent="0.2">
      <c r="A241" s="279" t="s">
        <v>43</v>
      </c>
      <c r="B241" s="307" t="s">
        <v>83</v>
      </c>
      <c r="C241" s="306" t="s">
        <v>1030</v>
      </c>
      <c r="D241" s="306" t="s">
        <v>1029</v>
      </c>
      <c r="E241" s="287">
        <v>10000000</v>
      </c>
    </row>
    <row r="242" spans="1:5" ht="25.5" customHeight="1" x14ac:dyDescent="0.2">
      <c r="A242" s="273" t="s">
        <v>40</v>
      </c>
      <c r="B242" s="300"/>
      <c r="C242" s="299" t="s">
        <v>1030</v>
      </c>
      <c r="D242" s="300" t="s">
        <v>1029</v>
      </c>
      <c r="E242" s="285">
        <v>10000000</v>
      </c>
    </row>
    <row r="243" spans="1:5" ht="14.25" x14ac:dyDescent="0.2">
      <c r="A243" s="403" t="s">
        <v>896</v>
      </c>
      <c r="B243" s="404"/>
      <c r="C243" s="446"/>
      <c r="D243" s="447"/>
      <c r="E243" s="448">
        <f>SUM(E240:E242)</f>
        <v>20000000</v>
      </c>
    </row>
    <row r="244" spans="1:5" ht="15" x14ac:dyDescent="0.2">
      <c r="A244" s="453" t="s">
        <v>33</v>
      </c>
      <c r="B244" s="454"/>
      <c r="C244" s="455"/>
      <c r="D244" s="455"/>
      <c r="E244" s="456">
        <f>+E239+E224</f>
        <v>486126391.76999998</v>
      </c>
    </row>
    <row r="245" spans="1:5" x14ac:dyDescent="0.2">
      <c r="A245" s="457" t="s">
        <v>9</v>
      </c>
      <c r="B245" s="458"/>
      <c r="C245" s="459"/>
      <c r="D245" s="459"/>
      <c r="E245" s="460">
        <f>+E244+E243</f>
        <v>506126391.76999998</v>
      </c>
    </row>
    <row r="246" spans="1:5" x14ac:dyDescent="0.2">
      <c r="C246" s="267"/>
      <c r="D246" s="328"/>
    </row>
    <row r="247" spans="1:5" x14ac:dyDescent="0.2">
      <c r="C247" s="267"/>
      <c r="D247" s="328"/>
    </row>
    <row r="248" spans="1:5" x14ac:dyDescent="0.2">
      <c r="C248" s="267"/>
      <c r="D248" s="328"/>
    </row>
    <row r="249" spans="1:5" x14ac:dyDescent="0.2">
      <c r="C249" s="267"/>
      <c r="D249" s="328"/>
    </row>
    <row r="250" spans="1:5" x14ac:dyDescent="0.2">
      <c r="C250" s="267"/>
      <c r="D250" s="328"/>
    </row>
    <row r="251" spans="1:5" x14ac:dyDescent="0.2">
      <c r="C251" s="267"/>
      <c r="D251" s="328"/>
    </row>
    <row r="252" spans="1:5" x14ac:dyDescent="0.2">
      <c r="C252" s="267"/>
      <c r="D252" s="328"/>
    </row>
    <row r="253" spans="1:5" x14ac:dyDescent="0.2">
      <c r="C253" s="267"/>
      <c r="D253" s="328"/>
    </row>
    <row r="254" spans="1:5" x14ac:dyDescent="0.2">
      <c r="C254" s="267"/>
      <c r="D254" s="328"/>
    </row>
    <row r="255" spans="1:5" x14ac:dyDescent="0.2">
      <c r="C255" s="267"/>
      <c r="D255" s="328"/>
    </row>
    <row r="256" spans="1:5" x14ac:dyDescent="0.2">
      <c r="C256" s="267"/>
      <c r="D256" s="328"/>
    </row>
    <row r="257" spans="3:4" x14ac:dyDescent="0.2">
      <c r="C257" s="267"/>
      <c r="D257" s="328"/>
    </row>
    <row r="258" spans="3:4" x14ac:dyDescent="0.2">
      <c r="C258" s="267"/>
      <c r="D258" s="328"/>
    </row>
    <row r="259" spans="3:4" x14ac:dyDescent="0.2">
      <c r="C259" s="267"/>
      <c r="D259" s="328"/>
    </row>
    <row r="260" spans="3:4" x14ac:dyDescent="0.2">
      <c r="C260" s="267"/>
      <c r="D260" s="328"/>
    </row>
    <row r="261" spans="3:4" x14ac:dyDescent="0.2">
      <c r="C261" s="267"/>
      <c r="D261" s="328"/>
    </row>
    <row r="262" spans="3:4" x14ac:dyDescent="0.2">
      <c r="C262" s="267"/>
      <c r="D262" s="328"/>
    </row>
    <row r="263" spans="3:4" x14ac:dyDescent="0.2">
      <c r="C263" s="267"/>
      <c r="D263" s="328"/>
    </row>
    <row r="264" spans="3:4" x14ac:dyDescent="0.2">
      <c r="C264" s="267"/>
      <c r="D264" s="328"/>
    </row>
    <row r="265" spans="3:4" x14ac:dyDescent="0.2">
      <c r="C265" s="267"/>
      <c r="D265" s="328"/>
    </row>
    <row r="266" spans="3:4" x14ac:dyDescent="0.2">
      <c r="C266" s="267"/>
      <c r="D266" s="328"/>
    </row>
    <row r="267" spans="3:4" x14ac:dyDescent="0.2">
      <c r="C267" s="267"/>
      <c r="D267" s="328"/>
    </row>
    <row r="268" spans="3:4" x14ac:dyDescent="0.2">
      <c r="C268" s="267"/>
      <c r="D268" s="328"/>
    </row>
    <row r="269" spans="3:4" x14ac:dyDescent="0.2">
      <c r="C269" s="267"/>
      <c r="D269" s="328"/>
    </row>
    <row r="270" spans="3:4" x14ac:dyDescent="0.2">
      <c r="C270" s="267"/>
      <c r="D270" s="328"/>
    </row>
    <row r="271" spans="3:4" x14ac:dyDescent="0.2">
      <c r="C271" s="267"/>
    </row>
    <row r="272" spans="3:4" x14ac:dyDescent="0.2">
      <c r="C272" s="267"/>
    </row>
    <row r="273" spans="3:3" x14ac:dyDescent="0.2">
      <c r="C273" s="267"/>
    </row>
    <row r="274" spans="3:3" x14ac:dyDescent="0.2">
      <c r="C274" s="267"/>
    </row>
    <row r="275" spans="3:3" x14ac:dyDescent="0.2">
      <c r="C275" s="267"/>
    </row>
    <row r="276" spans="3:3" x14ac:dyDescent="0.2">
      <c r="C276" s="267"/>
    </row>
    <row r="277" spans="3:3" x14ac:dyDescent="0.2">
      <c r="C277" s="267"/>
    </row>
    <row r="278" spans="3:3" x14ac:dyDescent="0.2">
      <c r="C278" s="267"/>
    </row>
    <row r="279" spans="3:3" x14ac:dyDescent="0.2">
      <c r="C279" s="267"/>
    </row>
    <row r="280" spans="3:3" x14ac:dyDescent="0.2">
      <c r="C280" s="267"/>
    </row>
    <row r="281" spans="3:3" x14ac:dyDescent="0.2">
      <c r="C281" s="267"/>
    </row>
    <row r="282" spans="3:3" x14ac:dyDescent="0.2">
      <c r="C282" s="267"/>
    </row>
    <row r="283" spans="3:3" x14ac:dyDescent="0.2">
      <c r="C283" s="267"/>
    </row>
    <row r="284" spans="3:3" x14ac:dyDescent="0.2">
      <c r="C284" s="267"/>
    </row>
    <row r="285" spans="3:3" x14ac:dyDescent="0.2">
      <c r="C285" s="267"/>
    </row>
    <row r="286" spans="3:3" x14ac:dyDescent="0.2">
      <c r="C286" s="267"/>
    </row>
    <row r="287" spans="3:3" x14ac:dyDescent="0.2">
      <c r="C287" s="267"/>
    </row>
    <row r="288" spans="3:3" x14ac:dyDescent="0.2">
      <c r="C288" s="267"/>
    </row>
    <row r="289" spans="3:5" x14ac:dyDescent="0.2">
      <c r="C289" s="267"/>
    </row>
    <row r="290" spans="3:5" x14ac:dyDescent="0.2">
      <c r="C290" s="267"/>
    </row>
    <row r="291" spans="3:5" x14ac:dyDescent="0.2">
      <c r="C291" s="328"/>
    </row>
    <row r="292" spans="3:5" x14ac:dyDescent="0.2">
      <c r="C292" s="328"/>
    </row>
    <row r="293" spans="3:5" x14ac:dyDescent="0.2">
      <c r="C293" s="328"/>
    </row>
    <row r="294" spans="3:5" x14ac:dyDescent="0.2">
      <c r="C294" s="328"/>
    </row>
    <row r="295" spans="3:5" x14ac:dyDescent="0.2">
      <c r="C295" s="328"/>
    </row>
    <row r="296" spans="3:5" x14ac:dyDescent="0.2">
      <c r="C296" s="328"/>
    </row>
    <row r="297" spans="3:5" x14ac:dyDescent="0.2">
      <c r="C297" s="328"/>
    </row>
    <row r="298" spans="3:5" x14ac:dyDescent="0.2">
      <c r="C298" s="328"/>
    </row>
    <row r="299" spans="3:5" x14ac:dyDescent="0.2">
      <c r="C299" s="328"/>
      <c r="D299" s="267"/>
    </row>
    <row r="300" spans="3:5" x14ac:dyDescent="0.2">
      <c r="C300" s="328"/>
      <c r="D300" s="267"/>
    </row>
    <row r="301" spans="3:5" x14ac:dyDescent="0.2">
      <c r="C301" s="328"/>
      <c r="D301" s="267"/>
    </row>
    <row r="302" spans="3:5" x14ac:dyDescent="0.2">
      <c r="C302" s="328"/>
      <c r="D302" s="267"/>
    </row>
    <row r="303" spans="3:5" x14ac:dyDescent="0.2">
      <c r="D303" s="328"/>
      <c r="E303" s="267"/>
    </row>
    <row r="304" spans="3:5" x14ac:dyDescent="0.2">
      <c r="D304" s="328"/>
      <c r="E304" s="267"/>
    </row>
    <row r="305" spans="4:5" x14ac:dyDescent="0.2">
      <c r="D305" s="328"/>
      <c r="E305" s="267"/>
    </row>
    <row r="306" spans="4:5" x14ac:dyDescent="0.2">
      <c r="D306" s="328"/>
      <c r="E306" s="267"/>
    </row>
    <row r="307" spans="4:5" x14ac:dyDescent="0.2">
      <c r="D307" s="328"/>
      <c r="E307" s="267"/>
    </row>
    <row r="308" spans="4:5" x14ac:dyDescent="0.2">
      <c r="D308" s="328"/>
      <c r="E308" s="267"/>
    </row>
    <row r="309" spans="4:5" x14ac:dyDescent="0.2">
      <c r="D309" s="328"/>
      <c r="E309" s="267"/>
    </row>
  </sheetData>
  <mergeCells count="1">
    <mergeCell ref="A1:E1"/>
  </mergeCells>
  <pageMargins left="0.70866141732283472" right="0.70866141732283472" top="0.78740157480314965" bottom="0.78740157480314965" header="0.31496062992125984" footer="0.31496062992125984"/>
  <pageSetup paperSize="9" scale="59" fitToHeight="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X997"/>
  <sheetViews>
    <sheetView tabSelected="1" zoomScale="85" zoomScaleNormal="85" zoomScaleSheetLayoutView="85" workbookViewId="0">
      <pane ySplit="2" topLeftCell="A216" activePane="bottomLeft" state="frozen"/>
      <selection pane="bottomLeft" activeCell="D224" sqref="D224"/>
    </sheetView>
  </sheetViews>
  <sheetFormatPr defaultRowHeight="12.75" x14ac:dyDescent="0.2"/>
  <cols>
    <col min="1" max="1" width="25" style="184" customWidth="1"/>
    <col min="2" max="2" width="28.42578125" style="180" customWidth="1"/>
    <col min="3" max="3" width="73.42578125" style="181" customWidth="1"/>
    <col min="4" max="4" width="33.140625" style="181" customWidth="1"/>
    <col min="5" max="5" width="27.140625" style="182" customWidth="1"/>
    <col min="6" max="6" width="22.85546875" style="183" hidden="1" customWidth="1"/>
    <col min="7" max="7" width="29.5703125" style="184" customWidth="1"/>
    <col min="8" max="8" width="14" style="184" customWidth="1"/>
    <col min="9" max="9" width="14.28515625" style="184" customWidth="1"/>
    <col min="10" max="10" width="12.7109375" style="184" customWidth="1"/>
    <col min="11" max="11" width="13" style="184" customWidth="1"/>
    <col min="12" max="12" width="16.7109375" style="184" customWidth="1"/>
    <col min="13" max="16384" width="9.140625" style="184"/>
  </cols>
  <sheetData>
    <row r="1" spans="1:388" ht="40.5" customHeight="1" thickBot="1" x14ac:dyDescent="0.25">
      <c r="A1" s="643" t="s">
        <v>1048</v>
      </c>
      <c r="B1" s="644"/>
      <c r="C1" s="644"/>
      <c r="D1" s="644"/>
      <c r="E1" s="644"/>
      <c r="F1" s="645"/>
    </row>
    <row r="2" spans="1:388" s="472" customFormat="1" ht="42.75" customHeight="1" x14ac:dyDescent="0.2">
      <c r="A2" s="618" t="s">
        <v>37</v>
      </c>
      <c r="B2" s="619" t="s">
        <v>527</v>
      </c>
      <c r="C2" s="619" t="s">
        <v>560</v>
      </c>
      <c r="D2" s="619" t="s">
        <v>2</v>
      </c>
      <c r="E2" s="620" t="s">
        <v>17</v>
      </c>
      <c r="F2" s="614" t="s">
        <v>129</v>
      </c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71"/>
      <c r="BD2" s="471"/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F2" s="471"/>
      <c r="CG2" s="471"/>
      <c r="CH2" s="471"/>
      <c r="CI2" s="471"/>
      <c r="CJ2" s="471"/>
      <c r="CK2" s="471"/>
      <c r="CL2" s="471"/>
      <c r="CM2" s="471"/>
      <c r="CN2" s="471"/>
      <c r="CO2" s="471"/>
      <c r="CP2" s="471"/>
      <c r="CQ2" s="471"/>
      <c r="CR2" s="471"/>
      <c r="CS2" s="471"/>
      <c r="CT2" s="471"/>
      <c r="CU2" s="471"/>
      <c r="CV2" s="471"/>
      <c r="CW2" s="471"/>
      <c r="CX2" s="471"/>
      <c r="CY2" s="471"/>
      <c r="CZ2" s="471"/>
      <c r="DA2" s="471"/>
      <c r="DB2" s="471"/>
      <c r="DC2" s="471"/>
      <c r="DD2" s="471"/>
      <c r="DE2" s="471"/>
      <c r="DF2" s="471"/>
      <c r="DG2" s="471"/>
      <c r="DH2" s="471"/>
      <c r="DI2" s="471"/>
      <c r="DJ2" s="471"/>
      <c r="DK2" s="471"/>
      <c r="DL2" s="471"/>
      <c r="DM2" s="471"/>
      <c r="DN2" s="471"/>
      <c r="DO2" s="471"/>
      <c r="DP2" s="471"/>
      <c r="DQ2" s="471"/>
      <c r="DR2" s="471"/>
      <c r="DS2" s="471"/>
      <c r="DT2" s="471"/>
      <c r="DU2" s="471"/>
      <c r="DV2" s="471"/>
      <c r="DW2" s="471"/>
      <c r="DX2" s="471"/>
      <c r="DY2" s="471"/>
      <c r="DZ2" s="471"/>
      <c r="EA2" s="471"/>
      <c r="EB2" s="471"/>
      <c r="EC2" s="471"/>
      <c r="ED2" s="471"/>
      <c r="EE2" s="471"/>
      <c r="EF2" s="471"/>
      <c r="EG2" s="471"/>
      <c r="EH2" s="471"/>
      <c r="EI2" s="471"/>
      <c r="EJ2" s="471"/>
      <c r="EK2" s="471"/>
      <c r="EL2" s="471"/>
      <c r="EM2" s="471"/>
      <c r="EN2" s="471"/>
      <c r="EO2" s="471"/>
      <c r="EP2" s="471"/>
      <c r="EQ2" s="471"/>
      <c r="ER2" s="471"/>
      <c r="ES2" s="471"/>
      <c r="ET2" s="471"/>
      <c r="EU2" s="471"/>
      <c r="EV2" s="471"/>
      <c r="EW2" s="471"/>
      <c r="EX2" s="471"/>
      <c r="EY2" s="471"/>
      <c r="EZ2" s="471"/>
      <c r="FA2" s="471"/>
      <c r="FB2" s="471"/>
      <c r="FC2" s="471"/>
      <c r="FD2" s="471"/>
      <c r="FE2" s="471"/>
      <c r="FF2" s="471"/>
      <c r="FG2" s="471"/>
      <c r="FH2" s="471"/>
      <c r="FI2" s="471"/>
      <c r="FJ2" s="471"/>
      <c r="FK2" s="471"/>
      <c r="FL2" s="471"/>
      <c r="FM2" s="471"/>
      <c r="FN2" s="471"/>
      <c r="FO2" s="471"/>
      <c r="FP2" s="471"/>
      <c r="FQ2" s="471"/>
      <c r="FR2" s="471"/>
      <c r="FS2" s="471"/>
      <c r="FT2" s="471"/>
      <c r="FU2" s="471"/>
      <c r="FV2" s="471"/>
      <c r="FW2" s="471"/>
      <c r="FX2" s="471"/>
      <c r="FY2" s="471"/>
      <c r="FZ2" s="471"/>
      <c r="GA2" s="471"/>
      <c r="GB2" s="471"/>
      <c r="GC2" s="471"/>
      <c r="GD2" s="471"/>
      <c r="GE2" s="471"/>
      <c r="GF2" s="471"/>
      <c r="GG2" s="471"/>
      <c r="GH2" s="471"/>
      <c r="GI2" s="471"/>
      <c r="GJ2" s="471"/>
      <c r="GK2" s="471"/>
      <c r="GL2" s="471"/>
      <c r="GM2" s="471"/>
      <c r="GN2" s="471"/>
      <c r="GO2" s="471"/>
      <c r="GP2" s="471"/>
      <c r="GQ2" s="471"/>
      <c r="GR2" s="471"/>
      <c r="GS2" s="471"/>
      <c r="GT2" s="471"/>
      <c r="GU2" s="471"/>
      <c r="GV2" s="471"/>
      <c r="GW2" s="471"/>
      <c r="GX2" s="471"/>
      <c r="GY2" s="471"/>
      <c r="GZ2" s="471"/>
      <c r="HA2" s="471"/>
      <c r="HB2" s="471"/>
      <c r="HC2" s="471"/>
      <c r="HD2" s="471"/>
      <c r="HE2" s="471"/>
      <c r="HF2" s="471"/>
      <c r="HG2" s="471"/>
      <c r="HH2" s="471"/>
      <c r="HI2" s="471"/>
      <c r="HJ2" s="471"/>
      <c r="HK2" s="471"/>
      <c r="HL2" s="471"/>
      <c r="HM2" s="471"/>
      <c r="HN2" s="471"/>
      <c r="HO2" s="471"/>
      <c r="HP2" s="471"/>
      <c r="HQ2" s="471"/>
      <c r="HR2" s="471"/>
      <c r="HS2" s="471"/>
      <c r="HT2" s="471"/>
      <c r="HU2" s="471"/>
      <c r="HV2" s="471"/>
      <c r="HW2" s="471"/>
      <c r="HX2" s="471"/>
      <c r="HY2" s="471"/>
      <c r="HZ2" s="471"/>
      <c r="IA2" s="471"/>
      <c r="IB2" s="471"/>
      <c r="IC2" s="471"/>
      <c r="ID2" s="471"/>
      <c r="IE2" s="471"/>
      <c r="IF2" s="471"/>
      <c r="IG2" s="471"/>
      <c r="IH2" s="471"/>
      <c r="II2" s="471"/>
      <c r="IJ2" s="471"/>
      <c r="IK2" s="471"/>
      <c r="IL2" s="471"/>
      <c r="IM2" s="471"/>
      <c r="IN2" s="471"/>
      <c r="IO2" s="471"/>
      <c r="IP2" s="471"/>
      <c r="IQ2" s="471"/>
      <c r="IR2" s="471"/>
      <c r="IS2" s="471"/>
      <c r="IT2" s="471"/>
      <c r="IU2" s="471"/>
      <c r="IV2" s="471"/>
      <c r="IW2" s="471"/>
      <c r="IX2" s="471"/>
      <c r="IY2" s="471"/>
      <c r="IZ2" s="471"/>
      <c r="JA2" s="471"/>
      <c r="JB2" s="471"/>
      <c r="JC2" s="471"/>
      <c r="JD2" s="471"/>
      <c r="JE2" s="471"/>
      <c r="JF2" s="471"/>
      <c r="JG2" s="471"/>
      <c r="JH2" s="471"/>
      <c r="JI2" s="471"/>
      <c r="JJ2" s="471"/>
      <c r="JK2" s="471"/>
      <c r="JL2" s="471"/>
      <c r="JM2" s="471"/>
      <c r="JN2" s="471"/>
      <c r="JO2" s="471"/>
      <c r="JP2" s="471"/>
      <c r="JQ2" s="471"/>
      <c r="JR2" s="471"/>
      <c r="JS2" s="471"/>
      <c r="JT2" s="471"/>
      <c r="JU2" s="471"/>
      <c r="JV2" s="471"/>
      <c r="JW2" s="471"/>
      <c r="JX2" s="471"/>
      <c r="JY2" s="471"/>
      <c r="JZ2" s="471"/>
      <c r="KA2" s="471"/>
      <c r="KB2" s="471"/>
      <c r="KC2" s="471"/>
      <c r="KD2" s="471"/>
      <c r="KE2" s="471"/>
      <c r="KF2" s="471"/>
      <c r="KG2" s="471"/>
      <c r="KH2" s="471"/>
      <c r="KI2" s="471"/>
      <c r="KJ2" s="471"/>
      <c r="KK2" s="471"/>
      <c r="KL2" s="471"/>
      <c r="KM2" s="471"/>
      <c r="KN2" s="471"/>
      <c r="KO2" s="471"/>
      <c r="KP2" s="471"/>
      <c r="KQ2" s="471"/>
      <c r="KR2" s="471"/>
      <c r="KS2" s="471"/>
      <c r="KT2" s="471"/>
      <c r="KU2" s="471"/>
      <c r="KV2" s="471"/>
      <c r="KW2" s="471"/>
      <c r="KX2" s="471"/>
      <c r="KY2" s="471"/>
      <c r="KZ2" s="471"/>
      <c r="LA2" s="471"/>
      <c r="LB2" s="471"/>
      <c r="LC2" s="471"/>
      <c r="LD2" s="471"/>
      <c r="LE2" s="471"/>
      <c r="LF2" s="471"/>
      <c r="LG2" s="471"/>
      <c r="LH2" s="471"/>
      <c r="LI2" s="471"/>
      <c r="LJ2" s="471"/>
      <c r="LK2" s="471"/>
      <c r="LL2" s="471"/>
      <c r="LM2" s="471"/>
      <c r="LN2" s="471"/>
      <c r="LO2" s="471"/>
      <c r="LP2" s="471"/>
      <c r="LQ2" s="471"/>
      <c r="LR2" s="471"/>
      <c r="LS2" s="471"/>
      <c r="LT2" s="471"/>
      <c r="LU2" s="471"/>
      <c r="LV2" s="471"/>
      <c r="LW2" s="471"/>
      <c r="LX2" s="471"/>
      <c r="LY2" s="471"/>
      <c r="LZ2" s="471"/>
      <c r="MA2" s="471"/>
      <c r="MB2" s="471"/>
      <c r="MC2" s="471"/>
      <c r="MD2" s="471"/>
      <c r="ME2" s="471"/>
      <c r="MF2" s="471"/>
      <c r="MG2" s="471"/>
      <c r="MH2" s="471"/>
      <c r="MI2" s="471"/>
      <c r="MJ2" s="471"/>
      <c r="MK2" s="471"/>
      <c r="ML2" s="471"/>
      <c r="MM2" s="471"/>
      <c r="MN2" s="471"/>
      <c r="MO2" s="471"/>
      <c r="MP2" s="471"/>
      <c r="MQ2" s="471"/>
      <c r="MR2" s="471"/>
      <c r="MS2" s="471"/>
      <c r="MT2" s="471"/>
      <c r="MU2" s="471"/>
      <c r="MV2" s="471"/>
      <c r="MW2" s="471"/>
      <c r="MX2" s="471"/>
      <c r="MY2" s="471"/>
      <c r="MZ2" s="471"/>
      <c r="NA2" s="471"/>
      <c r="NB2" s="471"/>
      <c r="NC2" s="471"/>
      <c r="ND2" s="471"/>
      <c r="NE2" s="471"/>
      <c r="NF2" s="471"/>
      <c r="NG2" s="471"/>
      <c r="NH2" s="471"/>
      <c r="NI2" s="471"/>
      <c r="NJ2" s="471"/>
      <c r="NK2" s="471"/>
      <c r="NL2" s="471"/>
      <c r="NM2" s="471"/>
      <c r="NN2" s="471"/>
      <c r="NO2" s="471"/>
      <c r="NP2" s="471"/>
      <c r="NQ2" s="471"/>
      <c r="NR2" s="471"/>
      <c r="NS2" s="471"/>
      <c r="NT2" s="471"/>
      <c r="NU2" s="471"/>
      <c r="NV2" s="471"/>
      <c r="NW2" s="471"/>
      <c r="NX2" s="471"/>
    </row>
    <row r="3" spans="1:388" s="472" customFormat="1" ht="42.75" customHeight="1" x14ac:dyDescent="0.2">
      <c r="A3" s="621" t="s">
        <v>22</v>
      </c>
      <c r="B3" s="27"/>
      <c r="C3" s="473"/>
      <c r="D3" s="474"/>
      <c r="E3" s="622"/>
      <c r="F3" s="615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1"/>
      <c r="AB3" s="471"/>
      <c r="AC3" s="471"/>
      <c r="AD3" s="471"/>
      <c r="AE3" s="471"/>
      <c r="AF3" s="471"/>
      <c r="AG3" s="471"/>
      <c r="AH3" s="471"/>
      <c r="AI3" s="471"/>
      <c r="AJ3" s="471"/>
      <c r="AK3" s="471"/>
      <c r="AL3" s="471"/>
      <c r="AM3" s="471"/>
      <c r="AN3" s="471"/>
      <c r="AO3" s="471"/>
      <c r="AP3" s="471"/>
      <c r="AQ3" s="471"/>
      <c r="AR3" s="471"/>
      <c r="AS3" s="471"/>
      <c r="AT3" s="471"/>
      <c r="AU3" s="471"/>
      <c r="AV3" s="471"/>
      <c r="AW3" s="471"/>
      <c r="AX3" s="471"/>
      <c r="AY3" s="471"/>
      <c r="AZ3" s="471"/>
      <c r="BA3" s="471"/>
      <c r="BB3" s="471"/>
      <c r="BC3" s="471"/>
      <c r="BD3" s="471"/>
      <c r="BE3" s="471"/>
      <c r="BF3" s="471"/>
      <c r="BG3" s="471"/>
      <c r="BH3" s="471"/>
      <c r="BI3" s="471"/>
      <c r="BJ3" s="471"/>
      <c r="BK3" s="471"/>
      <c r="BL3" s="471"/>
      <c r="BM3" s="471"/>
      <c r="BN3" s="471"/>
      <c r="BO3" s="471"/>
      <c r="BP3" s="471"/>
      <c r="BQ3" s="471"/>
      <c r="BR3" s="471"/>
      <c r="BS3" s="471"/>
      <c r="BT3" s="471"/>
      <c r="BU3" s="471"/>
      <c r="BV3" s="471"/>
      <c r="BW3" s="471"/>
      <c r="BX3" s="471"/>
      <c r="BY3" s="471"/>
      <c r="BZ3" s="471"/>
      <c r="CA3" s="471"/>
      <c r="CB3" s="471"/>
      <c r="CC3" s="471"/>
      <c r="CD3" s="471"/>
      <c r="CE3" s="471"/>
      <c r="CF3" s="471"/>
      <c r="CG3" s="471"/>
      <c r="CH3" s="471"/>
      <c r="CI3" s="471"/>
      <c r="CJ3" s="471"/>
      <c r="CK3" s="471"/>
      <c r="CL3" s="471"/>
      <c r="CM3" s="471"/>
      <c r="CN3" s="471"/>
      <c r="CO3" s="471"/>
      <c r="CP3" s="471"/>
      <c r="CQ3" s="471"/>
      <c r="CR3" s="471"/>
      <c r="CS3" s="471"/>
      <c r="CT3" s="471"/>
      <c r="CU3" s="471"/>
      <c r="CV3" s="471"/>
      <c r="CW3" s="471"/>
      <c r="CX3" s="471"/>
      <c r="CY3" s="471"/>
      <c r="CZ3" s="471"/>
      <c r="DA3" s="471"/>
      <c r="DB3" s="471"/>
      <c r="DC3" s="471"/>
      <c r="DD3" s="471"/>
      <c r="DE3" s="471"/>
      <c r="DF3" s="471"/>
      <c r="DG3" s="471"/>
      <c r="DH3" s="471"/>
      <c r="DI3" s="471"/>
      <c r="DJ3" s="471"/>
      <c r="DK3" s="471"/>
      <c r="DL3" s="471"/>
      <c r="DM3" s="471"/>
      <c r="DN3" s="471"/>
      <c r="DO3" s="471"/>
      <c r="DP3" s="471"/>
      <c r="DQ3" s="471"/>
      <c r="DR3" s="471"/>
      <c r="DS3" s="471"/>
      <c r="DT3" s="471"/>
      <c r="DU3" s="471"/>
      <c r="DV3" s="471"/>
      <c r="DW3" s="471"/>
      <c r="DX3" s="471"/>
      <c r="DY3" s="471"/>
      <c r="DZ3" s="471"/>
      <c r="EA3" s="471"/>
      <c r="EB3" s="471"/>
      <c r="EC3" s="471"/>
      <c r="ED3" s="471"/>
      <c r="EE3" s="471"/>
      <c r="EF3" s="471"/>
      <c r="EG3" s="471"/>
      <c r="EH3" s="471"/>
      <c r="EI3" s="471"/>
      <c r="EJ3" s="471"/>
      <c r="EK3" s="471"/>
      <c r="EL3" s="471"/>
      <c r="EM3" s="471"/>
      <c r="EN3" s="471"/>
      <c r="EO3" s="471"/>
      <c r="EP3" s="471"/>
      <c r="EQ3" s="471"/>
      <c r="ER3" s="471"/>
      <c r="ES3" s="471"/>
      <c r="ET3" s="471"/>
      <c r="EU3" s="471"/>
      <c r="EV3" s="471"/>
      <c r="EW3" s="471"/>
      <c r="EX3" s="471"/>
      <c r="EY3" s="471"/>
      <c r="EZ3" s="471"/>
      <c r="FA3" s="471"/>
      <c r="FB3" s="471"/>
      <c r="FC3" s="471"/>
      <c r="FD3" s="471"/>
      <c r="FE3" s="471"/>
      <c r="FF3" s="471"/>
      <c r="FG3" s="471"/>
      <c r="FH3" s="471"/>
      <c r="FI3" s="471"/>
      <c r="FJ3" s="471"/>
      <c r="FK3" s="471"/>
      <c r="FL3" s="471"/>
      <c r="FM3" s="471"/>
      <c r="FN3" s="471"/>
      <c r="FO3" s="471"/>
      <c r="FP3" s="471"/>
      <c r="FQ3" s="471"/>
      <c r="FR3" s="471"/>
      <c r="FS3" s="471"/>
      <c r="FT3" s="471"/>
      <c r="FU3" s="471"/>
      <c r="FV3" s="471"/>
      <c r="FW3" s="471"/>
      <c r="FX3" s="471"/>
      <c r="FY3" s="471"/>
      <c r="FZ3" s="471"/>
      <c r="GA3" s="471"/>
      <c r="GB3" s="471"/>
      <c r="GC3" s="471"/>
      <c r="GD3" s="471"/>
      <c r="GE3" s="471"/>
      <c r="GF3" s="471"/>
      <c r="GG3" s="471"/>
      <c r="GH3" s="471"/>
      <c r="GI3" s="471"/>
      <c r="GJ3" s="471"/>
      <c r="GK3" s="471"/>
      <c r="GL3" s="471"/>
      <c r="GM3" s="471"/>
      <c r="GN3" s="471"/>
      <c r="GO3" s="471"/>
      <c r="GP3" s="471"/>
      <c r="GQ3" s="471"/>
      <c r="GR3" s="471"/>
      <c r="GS3" s="471"/>
      <c r="GT3" s="471"/>
      <c r="GU3" s="471"/>
      <c r="GV3" s="471"/>
      <c r="GW3" s="471"/>
      <c r="GX3" s="471"/>
      <c r="GY3" s="471"/>
      <c r="GZ3" s="471"/>
      <c r="HA3" s="471"/>
      <c r="HB3" s="471"/>
      <c r="HC3" s="471"/>
      <c r="HD3" s="471"/>
      <c r="HE3" s="471"/>
      <c r="HF3" s="471"/>
      <c r="HG3" s="471"/>
      <c r="HH3" s="471"/>
      <c r="HI3" s="471"/>
      <c r="HJ3" s="471"/>
      <c r="HK3" s="471"/>
      <c r="HL3" s="471"/>
      <c r="HM3" s="471"/>
      <c r="HN3" s="471"/>
      <c r="HO3" s="471"/>
      <c r="HP3" s="471"/>
      <c r="HQ3" s="471"/>
      <c r="HR3" s="471"/>
      <c r="HS3" s="471"/>
      <c r="HT3" s="471"/>
      <c r="HU3" s="471"/>
      <c r="HV3" s="471"/>
      <c r="HW3" s="471"/>
      <c r="HX3" s="471"/>
      <c r="HY3" s="471"/>
      <c r="HZ3" s="471"/>
      <c r="IA3" s="471"/>
      <c r="IB3" s="471"/>
      <c r="IC3" s="471"/>
      <c r="ID3" s="471"/>
      <c r="IE3" s="471"/>
      <c r="IF3" s="471"/>
      <c r="IG3" s="471"/>
      <c r="IH3" s="471"/>
      <c r="II3" s="471"/>
      <c r="IJ3" s="471"/>
      <c r="IK3" s="471"/>
      <c r="IL3" s="471"/>
      <c r="IM3" s="471"/>
      <c r="IN3" s="471"/>
      <c r="IO3" s="471"/>
      <c r="IP3" s="471"/>
      <c r="IQ3" s="471"/>
      <c r="IR3" s="471"/>
      <c r="IS3" s="471"/>
      <c r="IT3" s="471"/>
      <c r="IU3" s="471"/>
      <c r="IV3" s="471"/>
      <c r="IW3" s="471"/>
      <c r="IX3" s="471"/>
      <c r="IY3" s="471"/>
      <c r="IZ3" s="471"/>
      <c r="JA3" s="471"/>
      <c r="JB3" s="471"/>
      <c r="JC3" s="471"/>
      <c r="JD3" s="471"/>
      <c r="JE3" s="471"/>
      <c r="JF3" s="471"/>
      <c r="JG3" s="471"/>
      <c r="JH3" s="471"/>
      <c r="JI3" s="471"/>
      <c r="JJ3" s="471"/>
      <c r="JK3" s="471"/>
      <c r="JL3" s="471"/>
      <c r="JM3" s="471"/>
      <c r="JN3" s="471"/>
      <c r="JO3" s="471"/>
      <c r="JP3" s="471"/>
      <c r="JQ3" s="471"/>
      <c r="JR3" s="471"/>
      <c r="JS3" s="471"/>
      <c r="JT3" s="471"/>
      <c r="JU3" s="471"/>
      <c r="JV3" s="471"/>
      <c r="JW3" s="471"/>
      <c r="JX3" s="471"/>
      <c r="JY3" s="471"/>
      <c r="JZ3" s="471"/>
      <c r="KA3" s="471"/>
      <c r="KB3" s="471"/>
      <c r="KC3" s="471"/>
      <c r="KD3" s="471"/>
      <c r="KE3" s="471"/>
      <c r="KF3" s="471"/>
      <c r="KG3" s="471"/>
      <c r="KH3" s="471"/>
      <c r="KI3" s="471"/>
      <c r="KJ3" s="471"/>
      <c r="KK3" s="471"/>
      <c r="KL3" s="471"/>
      <c r="KM3" s="471"/>
      <c r="KN3" s="471"/>
      <c r="KO3" s="471"/>
      <c r="KP3" s="471"/>
      <c r="KQ3" s="471"/>
      <c r="KR3" s="471"/>
      <c r="KS3" s="471"/>
      <c r="KT3" s="471"/>
      <c r="KU3" s="471"/>
      <c r="KV3" s="471"/>
      <c r="KW3" s="471"/>
      <c r="KX3" s="471"/>
      <c r="KY3" s="471"/>
      <c r="KZ3" s="471"/>
      <c r="LA3" s="471"/>
      <c r="LB3" s="471"/>
      <c r="LC3" s="471"/>
      <c r="LD3" s="471"/>
      <c r="LE3" s="471"/>
      <c r="LF3" s="471"/>
      <c r="LG3" s="471"/>
      <c r="LH3" s="471"/>
      <c r="LI3" s="471"/>
      <c r="LJ3" s="471"/>
      <c r="LK3" s="471"/>
      <c r="LL3" s="471"/>
      <c r="LM3" s="471"/>
      <c r="LN3" s="471"/>
      <c r="LO3" s="471"/>
      <c r="LP3" s="471"/>
      <c r="LQ3" s="471"/>
      <c r="LR3" s="471"/>
      <c r="LS3" s="471"/>
      <c r="LT3" s="471"/>
      <c r="LU3" s="471"/>
      <c r="LV3" s="471"/>
      <c r="LW3" s="471"/>
      <c r="LX3" s="471"/>
      <c r="LY3" s="471"/>
      <c r="LZ3" s="471"/>
      <c r="MA3" s="471"/>
      <c r="MB3" s="471"/>
      <c r="MC3" s="471"/>
      <c r="MD3" s="471"/>
      <c r="ME3" s="471"/>
      <c r="MF3" s="471"/>
      <c r="MG3" s="471"/>
      <c r="MH3" s="471"/>
      <c r="MI3" s="471"/>
      <c r="MJ3" s="471"/>
      <c r="MK3" s="471"/>
      <c r="ML3" s="471"/>
      <c r="MM3" s="471"/>
      <c r="MN3" s="471"/>
      <c r="MO3" s="471"/>
      <c r="MP3" s="471"/>
      <c r="MQ3" s="471"/>
      <c r="MR3" s="471"/>
      <c r="MS3" s="471"/>
      <c r="MT3" s="471"/>
      <c r="MU3" s="471"/>
      <c r="MV3" s="471"/>
      <c r="MW3" s="471"/>
      <c r="MX3" s="471"/>
      <c r="MY3" s="471"/>
      <c r="MZ3" s="471"/>
      <c r="NA3" s="471"/>
      <c r="NB3" s="471"/>
      <c r="NC3" s="471"/>
      <c r="ND3" s="471"/>
      <c r="NE3" s="471"/>
      <c r="NF3" s="471"/>
      <c r="NG3" s="471"/>
      <c r="NH3" s="471"/>
      <c r="NI3" s="471"/>
      <c r="NJ3" s="471"/>
      <c r="NK3" s="471"/>
      <c r="NL3" s="471"/>
      <c r="NM3" s="471"/>
      <c r="NN3" s="471"/>
      <c r="NO3" s="471"/>
      <c r="NP3" s="471"/>
      <c r="NQ3" s="471"/>
      <c r="NR3" s="471"/>
      <c r="NS3" s="471"/>
      <c r="NT3" s="471"/>
      <c r="NU3" s="471"/>
      <c r="NV3" s="471"/>
      <c r="NW3" s="471"/>
      <c r="NX3" s="471"/>
    </row>
    <row r="4" spans="1:388" s="120" customFormat="1" ht="24.75" customHeight="1" x14ac:dyDescent="0.2">
      <c r="A4" s="602" t="s">
        <v>41</v>
      </c>
      <c r="B4" s="10"/>
      <c r="C4" s="10"/>
      <c r="D4" s="10"/>
      <c r="E4" s="623"/>
      <c r="F4" s="191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Y4" s="475"/>
      <c r="AZ4" s="475"/>
      <c r="BA4" s="475"/>
      <c r="BB4" s="475"/>
      <c r="BC4" s="475"/>
      <c r="BD4" s="475"/>
      <c r="BE4" s="475"/>
      <c r="BF4" s="475"/>
      <c r="BG4" s="475"/>
      <c r="BH4" s="475"/>
      <c r="BI4" s="475"/>
      <c r="BJ4" s="475"/>
      <c r="BK4" s="475"/>
      <c r="BL4" s="475"/>
      <c r="BM4" s="475"/>
      <c r="BN4" s="475"/>
      <c r="BO4" s="475"/>
      <c r="BP4" s="475"/>
      <c r="BQ4" s="475"/>
      <c r="BR4" s="475"/>
      <c r="BS4" s="475"/>
      <c r="BT4" s="475"/>
      <c r="BU4" s="475"/>
      <c r="BV4" s="475"/>
      <c r="BW4" s="475"/>
      <c r="BX4" s="475"/>
      <c r="BY4" s="475"/>
      <c r="BZ4" s="475"/>
      <c r="CA4" s="475"/>
      <c r="CB4" s="475"/>
      <c r="CC4" s="475"/>
      <c r="CD4" s="475"/>
      <c r="CE4" s="475"/>
      <c r="CF4" s="475"/>
      <c r="CG4" s="475"/>
      <c r="CH4" s="475"/>
      <c r="CI4" s="475"/>
      <c r="CJ4" s="475"/>
      <c r="CK4" s="475"/>
      <c r="CL4" s="475"/>
      <c r="CM4" s="475"/>
      <c r="CN4" s="475"/>
      <c r="CO4" s="475"/>
      <c r="CP4" s="475"/>
      <c r="CQ4" s="475"/>
      <c r="CR4" s="475"/>
      <c r="CS4" s="475"/>
      <c r="CT4" s="475"/>
      <c r="CU4" s="475"/>
      <c r="CV4" s="475"/>
      <c r="CW4" s="475"/>
      <c r="CX4" s="475"/>
      <c r="CY4" s="475"/>
      <c r="CZ4" s="475"/>
      <c r="DA4" s="475"/>
      <c r="DB4" s="475"/>
      <c r="DC4" s="475"/>
      <c r="DD4" s="475"/>
      <c r="DE4" s="475"/>
      <c r="DF4" s="475"/>
      <c r="DG4" s="475"/>
      <c r="DH4" s="475"/>
      <c r="DI4" s="475"/>
      <c r="DJ4" s="475"/>
      <c r="DK4" s="475"/>
      <c r="DL4" s="475"/>
      <c r="DM4" s="475"/>
      <c r="DN4" s="475"/>
      <c r="DO4" s="475"/>
      <c r="DP4" s="475"/>
      <c r="DQ4" s="475"/>
      <c r="DR4" s="475"/>
      <c r="DS4" s="475"/>
      <c r="DT4" s="475"/>
      <c r="DU4" s="475"/>
      <c r="DV4" s="475"/>
      <c r="DW4" s="475"/>
      <c r="DX4" s="475"/>
      <c r="DY4" s="475"/>
      <c r="DZ4" s="475"/>
      <c r="EA4" s="475"/>
      <c r="EB4" s="475"/>
      <c r="EC4" s="475"/>
      <c r="ED4" s="475"/>
      <c r="EE4" s="475"/>
      <c r="EF4" s="475"/>
      <c r="EG4" s="475"/>
      <c r="EH4" s="475"/>
      <c r="EI4" s="475"/>
      <c r="EJ4" s="475"/>
      <c r="EK4" s="475"/>
      <c r="EL4" s="475"/>
      <c r="EM4" s="475"/>
      <c r="EN4" s="475"/>
      <c r="EO4" s="475"/>
      <c r="EP4" s="475"/>
      <c r="EQ4" s="475"/>
      <c r="ER4" s="475"/>
      <c r="ES4" s="475"/>
      <c r="ET4" s="475"/>
      <c r="EU4" s="475"/>
      <c r="EV4" s="475"/>
      <c r="EW4" s="475"/>
      <c r="EX4" s="475"/>
      <c r="EY4" s="475"/>
      <c r="EZ4" s="475"/>
      <c r="FA4" s="475"/>
      <c r="FB4" s="475"/>
      <c r="FC4" s="475"/>
      <c r="FD4" s="475"/>
      <c r="FE4" s="475"/>
      <c r="FF4" s="475"/>
      <c r="FG4" s="475"/>
      <c r="FH4" s="475"/>
      <c r="FI4" s="475"/>
      <c r="FJ4" s="475"/>
      <c r="FK4" s="475"/>
      <c r="FL4" s="475"/>
      <c r="FM4" s="475"/>
      <c r="FN4" s="475"/>
      <c r="FO4" s="475"/>
      <c r="FP4" s="475"/>
      <c r="FQ4" s="475"/>
      <c r="FR4" s="475"/>
      <c r="FS4" s="475"/>
      <c r="FT4" s="475"/>
      <c r="FU4" s="475"/>
      <c r="FV4" s="475"/>
      <c r="FW4" s="475"/>
      <c r="FX4" s="475"/>
      <c r="FY4" s="475"/>
      <c r="FZ4" s="475"/>
      <c r="GA4" s="475"/>
      <c r="GB4" s="475"/>
      <c r="GC4" s="475"/>
      <c r="GD4" s="475"/>
      <c r="GE4" s="475"/>
      <c r="GF4" s="475"/>
      <c r="GG4" s="475"/>
      <c r="GH4" s="475"/>
      <c r="GI4" s="475"/>
      <c r="GJ4" s="475"/>
      <c r="GK4" s="475"/>
      <c r="GL4" s="475"/>
      <c r="GM4" s="475"/>
      <c r="GN4" s="475"/>
      <c r="GO4" s="475"/>
      <c r="GP4" s="475"/>
      <c r="GQ4" s="475"/>
      <c r="GR4" s="475"/>
      <c r="GS4" s="475"/>
      <c r="GT4" s="475"/>
      <c r="GU4" s="475"/>
      <c r="GV4" s="475"/>
      <c r="GW4" s="475"/>
      <c r="GX4" s="475"/>
      <c r="GY4" s="475"/>
      <c r="GZ4" s="475"/>
      <c r="HA4" s="475"/>
      <c r="HB4" s="475"/>
      <c r="HC4" s="475"/>
      <c r="HD4" s="475"/>
      <c r="HE4" s="475"/>
      <c r="HF4" s="475"/>
      <c r="HG4" s="475"/>
      <c r="HH4" s="475"/>
      <c r="HI4" s="475"/>
      <c r="HJ4" s="475"/>
      <c r="HK4" s="475"/>
      <c r="HL4" s="475"/>
      <c r="HM4" s="475"/>
      <c r="HN4" s="475"/>
      <c r="HO4" s="475"/>
      <c r="HP4" s="475"/>
      <c r="HQ4" s="475"/>
      <c r="HR4" s="475"/>
      <c r="HS4" s="475"/>
      <c r="HT4" s="475"/>
      <c r="HU4" s="475"/>
      <c r="HV4" s="475"/>
      <c r="HW4" s="475"/>
      <c r="HX4" s="475"/>
      <c r="HY4" s="475"/>
      <c r="HZ4" s="475"/>
      <c r="IA4" s="475"/>
      <c r="IB4" s="475"/>
      <c r="IC4" s="475"/>
      <c r="ID4" s="475"/>
      <c r="IE4" s="475"/>
      <c r="IF4" s="475"/>
      <c r="IG4" s="475"/>
      <c r="IH4" s="475"/>
      <c r="II4" s="475"/>
      <c r="IJ4" s="475"/>
      <c r="IK4" s="475"/>
      <c r="IL4" s="475"/>
      <c r="IM4" s="475"/>
      <c r="IN4" s="475"/>
      <c r="IO4" s="475"/>
      <c r="IP4" s="475"/>
      <c r="IQ4" s="475"/>
      <c r="IR4" s="475"/>
      <c r="IS4" s="475"/>
      <c r="IT4" s="475"/>
      <c r="IU4" s="475"/>
      <c r="IV4" s="475"/>
      <c r="IW4" s="475"/>
      <c r="IX4" s="475"/>
      <c r="IY4" s="475"/>
      <c r="IZ4" s="475"/>
      <c r="JA4" s="475"/>
      <c r="JB4" s="475"/>
      <c r="JC4" s="475"/>
      <c r="JD4" s="475"/>
      <c r="JE4" s="475"/>
      <c r="JF4" s="475"/>
      <c r="JG4" s="475"/>
      <c r="JH4" s="475"/>
      <c r="JI4" s="475"/>
      <c r="JJ4" s="475"/>
      <c r="JK4" s="475"/>
      <c r="JL4" s="475"/>
      <c r="JM4" s="475"/>
      <c r="JN4" s="475"/>
      <c r="JO4" s="475"/>
      <c r="JP4" s="475"/>
      <c r="JQ4" s="475"/>
      <c r="JR4" s="475"/>
      <c r="JS4" s="475"/>
      <c r="JT4" s="475"/>
      <c r="JU4" s="475"/>
      <c r="JV4" s="475"/>
      <c r="JW4" s="475"/>
      <c r="JX4" s="475"/>
      <c r="JY4" s="475"/>
      <c r="JZ4" s="475"/>
      <c r="KA4" s="475"/>
      <c r="KB4" s="475"/>
      <c r="KC4" s="475"/>
      <c r="KD4" s="475"/>
      <c r="KE4" s="475"/>
      <c r="KF4" s="475"/>
      <c r="KG4" s="475"/>
      <c r="KH4" s="475"/>
      <c r="KI4" s="475"/>
      <c r="KJ4" s="475"/>
      <c r="KK4" s="475"/>
      <c r="KL4" s="475"/>
      <c r="KM4" s="475"/>
      <c r="KN4" s="475"/>
      <c r="KO4" s="475"/>
      <c r="KP4" s="475"/>
      <c r="KQ4" s="475"/>
      <c r="KR4" s="475"/>
      <c r="KS4" s="475"/>
      <c r="KT4" s="475"/>
      <c r="KU4" s="475"/>
      <c r="KV4" s="475"/>
      <c r="KW4" s="475"/>
      <c r="KX4" s="475"/>
      <c r="KY4" s="475"/>
      <c r="KZ4" s="475"/>
      <c r="LA4" s="475"/>
      <c r="LB4" s="475"/>
      <c r="LC4" s="475"/>
      <c r="LD4" s="475"/>
      <c r="LE4" s="475"/>
      <c r="LF4" s="475"/>
      <c r="LG4" s="475"/>
      <c r="LH4" s="475"/>
      <c r="LI4" s="475"/>
      <c r="LJ4" s="475"/>
      <c r="LK4" s="475"/>
      <c r="LL4" s="475"/>
      <c r="LM4" s="475"/>
      <c r="LN4" s="475"/>
      <c r="LO4" s="475"/>
      <c r="LP4" s="475"/>
      <c r="LQ4" s="475"/>
      <c r="LR4" s="475"/>
      <c r="LS4" s="475"/>
      <c r="LT4" s="475"/>
      <c r="LU4" s="475"/>
      <c r="LV4" s="475"/>
      <c r="LW4" s="475"/>
      <c r="LX4" s="475"/>
      <c r="LY4" s="475"/>
      <c r="LZ4" s="475"/>
      <c r="MA4" s="475"/>
      <c r="MB4" s="475"/>
      <c r="MC4" s="475"/>
      <c r="MD4" s="475"/>
      <c r="ME4" s="475"/>
      <c r="MF4" s="475"/>
      <c r="MG4" s="475"/>
      <c r="MH4" s="475"/>
      <c r="MI4" s="475"/>
      <c r="MJ4" s="475"/>
      <c r="MK4" s="475"/>
      <c r="ML4" s="475"/>
      <c r="MM4" s="475"/>
      <c r="MN4" s="475"/>
      <c r="MO4" s="475"/>
      <c r="MP4" s="475"/>
      <c r="MQ4" s="475"/>
      <c r="MR4" s="475"/>
      <c r="MS4" s="475"/>
      <c r="MT4" s="475"/>
      <c r="MU4" s="475"/>
      <c r="MV4" s="475"/>
      <c r="MW4" s="475"/>
      <c r="MX4" s="475"/>
      <c r="MY4" s="475"/>
      <c r="MZ4" s="475"/>
      <c r="NA4" s="475"/>
      <c r="NB4" s="475"/>
      <c r="NC4" s="475"/>
      <c r="ND4" s="475"/>
      <c r="NE4" s="475"/>
      <c r="NF4" s="475"/>
      <c r="NG4" s="475"/>
      <c r="NH4" s="475"/>
      <c r="NI4" s="475"/>
      <c r="NJ4" s="475"/>
      <c r="NK4" s="475"/>
      <c r="NL4" s="475"/>
      <c r="NM4" s="475"/>
      <c r="NN4" s="475"/>
      <c r="NO4" s="475"/>
      <c r="NP4" s="475"/>
      <c r="NQ4" s="475"/>
      <c r="NR4" s="475"/>
      <c r="NS4" s="475"/>
      <c r="NT4" s="475"/>
      <c r="NU4" s="475"/>
      <c r="NV4" s="475"/>
      <c r="NW4" s="475"/>
      <c r="NX4" s="475"/>
    </row>
    <row r="5" spans="1:388" s="120" customFormat="1" ht="24.75" customHeight="1" x14ac:dyDescent="0.2">
      <c r="A5" s="499" t="s">
        <v>41</v>
      </c>
      <c r="B5" s="477" t="s">
        <v>898</v>
      </c>
      <c r="C5" s="477" t="s">
        <v>905</v>
      </c>
      <c r="D5" s="478" t="s">
        <v>906</v>
      </c>
      <c r="E5" s="479">
        <v>25740489.699999999</v>
      </c>
      <c r="F5" s="564" t="e">
        <f>#REF!</f>
        <v>#REF!</v>
      </c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475"/>
      <c r="AC5" s="475"/>
      <c r="AD5" s="475"/>
      <c r="AE5" s="475"/>
      <c r="AF5" s="475"/>
      <c r="AG5" s="475"/>
      <c r="AH5" s="475"/>
      <c r="AI5" s="475"/>
      <c r="AJ5" s="475"/>
      <c r="AK5" s="475"/>
      <c r="AL5" s="475"/>
      <c r="AM5" s="475"/>
      <c r="AN5" s="475"/>
      <c r="AO5" s="475"/>
      <c r="AP5" s="475"/>
      <c r="AQ5" s="475"/>
      <c r="AR5" s="475"/>
      <c r="AS5" s="475"/>
      <c r="AT5" s="475"/>
      <c r="AU5" s="475"/>
      <c r="AV5" s="475"/>
      <c r="AW5" s="475"/>
      <c r="AX5" s="475"/>
      <c r="AY5" s="475"/>
      <c r="AZ5" s="475"/>
      <c r="BA5" s="475"/>
      <c r="BB5" s="475"/>
      <c r="BC5" s="475"/>
      <c r="BD5" s="475"/>
      <c r="BE5" s="475"/>
      <c r="BF5" s="475"/>
      <c r="BG5" s="475"/>
      <c r="BH5" s="475"/>
      <c r="BI5" s="475"/>
      <c r="BJ5" s="475"/>
      <c r="BK5" s="475"/>
      <c r="BL5" s="475"/>
      <c r="BM5" s="475"/>
      <c r="BN5" s="475"/>
      <c r="BO5" s="475"/>
      <c r="BP5" s="475"/>
      <c r="BQ5" s="475"/>
      <c r="BR5" s="475"/>
      <c r="BS5" s="475"/>
      <c r="BT5" s="475"/>
      <c r="BU5" s="475"/>
      <c r="BV5" s="475"/>
      <c r="BW5" s="475"/>
      <c r="BX5" s="475"/>
      <c r="BY5" s="475"/>
      <c r="BZ5" s="475"/>
      <c r="CA5" s="475"/>
      <c r="CB5" s="475"/>
      <c r="CC5" s="475"/>
      <c r="CD5" s="475"/>
      <c r="CE5" s="475"/>
      <c r="CF5" s="475"/>
      <c r="CG5" s="475"/>
      <c r="CH5" s="475"/>
      <c r="CI5" s="475"/>
      <c r="CJ5" s="475"/>
      <c r="CK5" s="475"/>
      <c r="CL5" s="475"/>
      <c r="CM5" s="475"/>
      <c r="CN5" s="475"/>
      <c r="CO5" s="475"/>
      <c r="CP5" s="475"/>
      <c r="CQ5" s="475"/>
      <c r="CR5" s="475"/>
      <c r="CS5" s="475"/>
      <c r="CT5" s="475"/>
      <c r="CU5" s="475"/>
      <c r="CV5" s="475"/>
      <c r="CW5" s="475"/>
      <c r="CX5" s="475"/>
      <c r="CY5" s="475"/>
      <c r="CZ5" s="475"/>
      <c r="DA5" s="475"/>
      <c r="DB5" s="475"/>
      <c r="DC5" s="475"/>
      <c r="DD5" s="475"/>
      <c r="DE5" s="475"/>
      <c r="DF5" s="475"/>
      <c r="DG5" s="475"/>
      <c r="DH5" s="475"/>
      <c r="DI5" s="475"/>
      <c r="DJ5" s="475"/>
      <c r="DK5" s="475"/>
      <c r="DL5" s="475"/>
      <c r="DM5" s="475"/>
      <c r="DN5" s="475"/>
      <c r="DO5" s="475"/>
      <c r="DP5" s="475"/>
      <c r="DQ5" s="475"/>
      <c r="DR5" s="475"/>
      <c r="DS5" s="475"/>
      <c r="DT5" s="475"/>
      <c r="DU5" s="475"/>
      <c r="DV5" s="475"/>
      <c r="DW5" s="475"/>
      <c r="DX5" s="475"/>
      <c r="DY5" s="475"/>
      <c r="DZ5" s="475"/>
      <c r="EA5" s="475"/>
      <c r="EB5" s="475"/>
      <c r="EC5" s="475"/>
      <c r="ED5" s="475"/>
      <c r="EE5" s="475"/>
      <c r="EF5" s="475"/>
      <c r="EG5" s="475"/>
      <c r="EH5" s="475"/>
      <c r="EI5" s="475"/>
      <c r="EJ5" s="475"/>
      <c r="EK5" s="475"/>
      <c r="EL5" s="475"/>
      <c r="EM5" s="475"/>
      <c r="EN5" s="475"/>
      <c r="EO5" s="475"/>
      <c r="EP5" s="475"/>
      <c r="EQ5" s="475"/>
      <c r="ER5" s="475"/>
      <c r="ES5" s="475"/>
      <c r="ET5" s="475"/>
      <c r="EU5" s="475"/>
      <c r="EV5" s="475"/>
      <c r="EW5" s="475"/>
      <c r="EX5" s="475"/>
      <c r="EY5" s="475"/>
      <c r="EZ5" s="475"/>
      <c r="FA5" s="475"/>
      <c r="FB5" s="475"/>
      <c r="FC5" s="475"/>
      <c r="FD5" s="475"/>
      <c r="FE5" s="475"/>
      <c r="FF5" s="475"/>
      <c r="FG5" s="475"/>
      <c r="FH5" s="475"/>
      <c r="FI5" s="475"/>
      <c r="FJ5" s="475"/>
      <c r="FK5" s="475"/>
      <c r="FL5" s="475"/>
      <c r="FM5" s="475"/>
      <c r="FN5" s="475"/>
      <c r="FO5" s="475"/>
      <c r="FP5" s="475"/>
      <c r="FQ5" s="475"/>
      <c r="FR5" s="475"/>
      <c r="FS5" s="475"/>
      <c r="FT5" s="475"/>
      <c r="FU5" s="475"/>
      <c r="FV5" s="475"/>
      <c r="FW5" s="475"/>
      <c r="FX5" s="475"/>
      <c r="FY5" s="475"/>
      <c r="FZ5" s="475"/>
      <c r="GA5" s="475"/>
      <c r="GB5" s="475"/>
      <c r="GC5" s="475"/>
      <c r="GD5" s="475"/>
      <c r="GE5" s="475"/>
      <c r="GF5" s="475"/>
      <c r="GG5" s="475"/>
      <c r="GH5" s="475"/>
      <c r="GI5" s="475"/>
      <c r="GJ5" s="475"/>
      <c r="GK5" s="475"/>
      <c r="GL5" s="475"/>
      <c r="GM5" s="475"/>
      <c r="GN5" s="475"/>
      <c r="GO5" s="475"/>
      <c r="GP5" s="475"/>
      <c r="GQ5" s="475"/>
      <c r="GR5" s="475"/>
      <c r="GS5" s="475"/>
      <c r="GT5" s="475"/>
      <c r="GU5" s="475"/>
      <c r="GV5" s="475"/>
      <c r="GW5" s="475"/>
      <c r="GX5" s="475"/>
      <c r="GY5" s="475"/>
      <c r="GZ5" s="475"/>
      <c r="HA5" s="475"/>
      <c r="HB5" s="475"/>
      <c r="HC5" s="475"/>
      <c r="HD5" s="475"/>
      <c r="HE5" s="475"/>
      <c r="HF5" s="475"/>
      <c r="HG5" s="475"/>
      <c r="HH5" s="475"/>
      <c r="HI5" s="475"/>
      <c r="HJ5" s="475"/>
      <c r="HK5" s="475"/>
      <c r="HL5" s="475"/>
      <c r="HM5" s="475"/>
      <c r="HN5" s="475"/>
      <c r="HO5" s="475"/>
      <c r="HP5" s="475"/>
      <c r="HQ5" s="475"/>
      <c r="HR5" s="475"/>
      <c r="HS5" s="475"/>
      <c r="HT5" s="475"/>
      <c r="HU5" s="475"/>
      <c r="HV5" s="475"/>
      <c r="HW5" s="475"/>
      <c r="HX5" s="475"/>
      <c r="HY5" s="475"/>
      <c r="HZ5" s="475"/>
      <c r="IA5" s="475"/>
      <c r="IB5" s="475"/>
      <c r="IC5" s="475"/>
      <c r="ID5" s="475"/>
      <c r="IE5" s="475"/>
      <c r="IF5" s="475"/>
      <c r="IG5" s="475"/>
      <c r="IH5" s="475"/>
      <c r="II5" s="475"/>
      <c r="IJ5" s="475"/>
      <c r="IK5" s="475"/>
      <c r="IL5" s="475"/>
      <c r="IM5" s="475"/>
      <c r="IN5" s="475"/>
      <c r="IO5" s="475"/>
      <c r="IP5" s="475"/>
      <c r="IQ5" s="475"/>
      <c r="IR5" s="475"/>
      <c r="IS5" s="475"/>
      <c r="IT5" s="475"/>
      <c r="IU5" s="475"/>
      <c r="IV5" s="475"/>
      <c r="IW5" s="475"/>
      <c r="IX5" s="475"/>
      <c r="IY5" s="475"/>
      <c r="IZ5" s="475"/>
      <c r="JA5" s="475"/>
      <c r="JB5" s="475"/>
      <c r="JC5" s="475"/>
      <c r="JD5" s="475"/>
      <c r="JE5" s="475"/>
      <c r="JF5" s="475"/>
      <c r="JG5" s="475"/>
      <c r="JH5" s="475"/>
      <c r="JI5" s="475"/>
      <c r="JJ5" s="475"/>
      <c r="JK5" s="475"/>
      <c r="JL5" s="475"/>
      <c r="JM5" s="475"/>
      <c r="JN5" s="475"/>
      <c r="JO5" s="475"/>
      <c r="JP5" s="475"/>
      <c r="JQ5" s="475"/>
      <c r="JR5" s="475"/>
      <c r="JS5" s="475"/>
      <c r="JT5" s="475"/>
      <c r="JU5" s="475"/>
      <c r="JV5" s="475"/>
      <c r="JW5" s="475"/>
      <c r="JX5" s="475"/>
      <c r="JY5" s="475"/>
      <c r="JZ5" s="475"/>
      <c r="KA5" s="475"/>
      <c r="KB5" s="475"/>
      <c r="KC5" s="475"/>
      <c r="KD5" s="475"/>
      <c r="KE5" s="475"/>
      <c r="KF5" s="475"/>
      <c r="KG5" s="475"/>
      <c r="KH5" s="475"/>
      <c r="KI5" s="475"/>
      <c r="KJ5" s="475"/>
      <c r="KK5" s="475"/>
      <c r="KL5" s="475"/>
      <c r="KM5" s="475"/>
      <c r="KN5" s="475"/>
      <c r="KO5" s="475"/>
      <c r="KP5" s="475"/>
      <c r="KQ5" s="475"/>
      <c r="KR5" s="475"/>
      <c r="KS5" s="475"/>
      <c r="KT5" s="475"/>
      <c r="KU5" s="475"/>
      <c r="KV5" s="475"/>
      <c r="KW5" s="475"/>
      <c r="KX5" s="475"/>
      <c r="KY5" s="475"/>
      <c r="KZ5" s="475"/>
      <c r="LA5" s="475"/>
      <c r="LB5" s="475"/>
      <c r="LC5" s="475"/>
      <c r="LD5" s="475"/>
      <c r="LE5" s="475"/>
      <c r="LF5" s="475"/>
      <c r="LG5" s="475"/>
      <c r="LH5" s="475"/>
      <c r="LI5" s="475"/>
      <c r="LJ5" s="475"/>
      <c r="LK5" s="475"/>
      <c r="LL5" s="475"/>
      <c r="LM5" s="475"/>
      <c r="LN5" s="475"/>
      <c r="LO5" s="475"/>
      <c r="LP5" s="475"/>
      <c r="LQ5" s="475"/>
      <c r="LR5" s="475"/>
      <c r="LS5" s="475"/>
      <c r="LT5" s="475"/>
      <c r="LU5" s="475"/>
      <c r="LV5" s="475"/>
      <c r="LW5" s="475"/>
      <c r="LX5" s="475"/>
      <c r="LY5" s="475"/>
      <c r="LZ5" s="475"/>
      <c r="MA5" s="475"/>
      <c r="MB5" s="475"/>
      <c r="MC5" s="475"/>
      <c r="MD5" s="475"/>
      <c r="ME5" s="475"/>
      <c r="MF5" s="475"/>
      <c r="MG5" s="475"/>
      <c r="MH5" s="475"/>
      <c r="MI5" s="475"/>
      <c r="MJ5" s="475"/>
      <c r="MK5" s="475"/>
      <c r="ML5" s="475"/>
      <c r="MM5" s="475"/>
      <c r="MN5" s="475"/>
      <c r="MO5" s="475"/>
      <c r="MP5" s="475"/>
      <c r="MQ5" s="475"/>
      <c r="MR5" s="475"/>
      <c r="MS5" s="475"/>
      <c r="MT5" s="475"/>
      <c r="MU5" s="475"/>
      <c r="MV5" s="475"/>
      <c r="MW5" s="475"/>
      <c r="MX5" s="475"/>
      <c r="MY5" s="475"/>
      <c r="MZ5" s="475"/>
      <c r="NA5" s="475"/>
      <c r="NB5" s="475"/>
      <c r="NC5" s="475"/>
      <c r="ND5" s="475"/>
      <c r="NE5" s="475"/>
      <c r="NF5" s="475"/>
      <c r="NG5" s="475"/>
      <c r="NH5" s="475"/>
      <c r="NI5" s="475"/>
      <c r="NJ5" s="475"/>
      <c r="NK5" s="475"/>
      <c r="NL5" s="475"/>
      <c r="NM5" s="475"/>
      <c r="NN5" s="475"/>
      <c r="NO5" s="475"/>
      <c r="NP5" s="475"/>
      <c r="NQ5" s="475"/>
      <c r="NR5" s="475"/>
      <c r="NS5" s="475"/>
      <c r="NT5" s="475"/>
      <c r="NU5" s="475"/>
      <c r="NV5" s="475"/>
      <c r="NW5" s="475"/>
      <c r="NX5" s="475"/>
    </row>
    <row r="6" spans="1:388" s="120" customFormat="1" ht="24.75" customHeight="1" x14ac:dyDescent="0.2">
      <c r="A6" s="499" t="s">
        <v>41</v>
      </c>
      <c r="B6" s="477" t="s">
        <v>577</v>
      </c>
      <c r="C6" s="477" t="s">
        <v>1058</v>
      </c>
      <c r="D6" s="478" t="s">
        <v>61</v>
      </c>
      <c r="E6" s="479">
        <v>7137833.3700000001</v>
      </c>
      <c r="F6" s="564" t="e">
        <f>#REF!</f>
        <v>#REF!</v>
      </c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5"/>
      <c r="AI6" s="475"/>
      <c r="AJ6" s="475"/>
      <c r="AK6" s="475"/>
      <c r="AL6" s="475"/>
      <c r="AM6" s="475"/>
      <c r="AN6" s="475"/>
      <c r="AO6" s="475"/>
      <c r="AP6" s="475"/>
      <c r="AQ6" s="475"/>
      <c r="AR6" s="475"/>
      <c r="AS6" s="475"/>
      <c r="AT6" s="475"/>
      <c r="AU6" s="475"/>
      <c r="AV6" s="475"/>
      <c r="AW6" s="475"/>
      <c r="AX6" s="475"/>
      <c r="AY6" s="475"/>
      <c r="AZ6" s="475"/>
      <c r="BA6" s="475"/>
      <c r="BB6" s="475"/>
      <c r="BC6" s="475"/>
      <c r="BD6" s="475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5"/>
      <c r="BS6" s="475"/>
      <c r="BT6" s="475"/>
      <c r="BU6" s="475"/>
      <c r="BV6" s="475"/>
      <c r="BW6" s="475"/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5"/>
      <c r="CK6" s="475"/>
      <c r="CL6" s="475"/>
      <c r="CM6" s="475"/>
      <c r="CN6" s="475"/>
      <c r="CO6" s="475"/>
      <c r="CP6" s="475"/>
      <c r="CQ6" s="475"/>
      <c r="CR6" s="475"/>
      <c r="CS6" s="475"/>
      <c r="CT6" s="475"/>
      <c r="CU6" s="475"/>
      <c r="CV6" s="475"/>
      <c r="CW6" s="475"/>
      <c r="CX6" s="475"/>
      <c r="CY6" s="475"/>
      <c r="CZ6" s="475"/>
      <c r="DA6" s="475"/>
      <c r="DB6" s="475"/>
      <c r="DC6" s="475"/>
      <c r="DD6" s="475"/>
      <c r="DE6" s="475"/>
      <c r="DF6" s="475"/>
      <c r="DG6" s="475"/>
      <c r="DH6" s="475"/>
      <c r="DI6" s="475"/>
      <c r="DJ6" s="475"/>
      <c r="DK6" s="475"/>
      <c r="DL6" s="475"/>
      <c r="DM6" s="475"/>
      <c r="DN6" s="475"/>
      <c r="DO6" s="475"/>
      <c r="DP6" s="475"/>
      <c r="DQ6" s="475"/>
      <c r="DR6" s="475"/>
      <c r="DS6" s="475"/>
      <c r="DT6" s="475"/>
      <c r="DU6" s="475"/>
      <c r="DV6" s="475"/>
      <c r="DW6" s="475"/>
      <c r="DX6" s="475"/>
      <c r="DY6" s="475"/>
      <c r="DZ6" s="475"/>
      <c r="EA6" s="475"/>
      <c r="EB6" s="475"/>
      <c r="EC6" s="475"/>
      <c r="ED6" s="475"/>
      <c r="EE6" s="475"/>
      <c r="EF6" s="475"/>
      <c r="EG6" s="475"/>
      <c r="EH6" s="475"/>
      <c r="EI6" s="475"/>
      <c r="EJ6" s="475"/>
      <c r="EK6" s="475"/>
      <c r="EL6" s="475"/>
      <c r="EM6" s="475"/>
      <c r="EN6" s="475"/>
      <c r="EO6" s="475"/>
      <c r="EP6" s="475"/>
      <c r="EQ6" s="475"/>
      <c r="ER6" s="475"/>
      <c r="ES6" s="475"/>
      <c r="ET6" s="475"/>
      <c r="EU6" s="475"/>
      <c r="EV6" s="475"/>
      <c r="EW6" s="475"/>
      <c r="EX6" s="475"/>
      <c r="EY6" s="475"/>
      <c r="EZ6" s="475"/>
      <c r="FA6" s="475"/>
      <c r="FB6" s="475"/>
      <c r="FC6" s="475"/>
      <c r="FD6" s="475"/>
      <c r="FE6" s="475"/>
      <c r="FF6" s="475"/>
      <c r="FG6" s="475"/>
      <c r="FH6" s="475"/>
      <c r="FI6" s="475"/>
      <c r="FJ6" s="475"/>
      <c r="FK6" s="475"/>
      <c r="FL6" s="475"/>
      <c r="FM6" s="475"/>
      <c r="FN6" s="475"/>
      <c r="FO6" s="475"/>
      <c r="FP6" s="475"/>
      <c r="FQ6" s="475"/>
      <c r="FR6" s="475"/>
      <c r="FS6" s="475"/>
      <c r="FT6" s="475"/>
      <c r="FU6" s="475"/>
      <c r="FV6" s="475"/>
      <c r="FW6" s="475"/>
      <c r="FX6" s="475"/>
      <c r="FY6" s="475"/>
      <c r="FZ6" s="475"/>
      <c r="GA6" s="475"/>
      <c r="GB6" s="475"/>
      <c r="GC6" s="475"/>
      <c r="GD6" s="475"/>
      <c r="GE6" s="475"/>
      <c r="GF6" s="475"/>
      <c r="GG6" s="475"/>
      <c r="GH6" s="475"/>
      <c r="GI6" s="475"/>
      <c r="GJ6" s="475"/>
      <c r="GK6" s="475"/>
      <c r="GL6" s="475"/>
      <c r="GM6" s="475"/>
      <c r="GN6" s="475"/>
      <c r="GO6" s="475"/>
      <c r="GP6" s="475"/>
      <c r="GQ6" s="475"/>
      <c r="GR6" s="475"/>
      <c r="GS6" s="475"/>
      <c r="GT6" s="475"/>
      <c r="GU6" s="475"/>
      <c r="GV6" s="475"/>
      <c r="GW6" s="475"/>
      <c r="GX6" s="475"/>
      <c r="GY6" s="475"/>
      <c r="GZ6" s="475"/>
      <c r="HA6" s="475"/>
      <c r="HB6" s="475"/>
      <c r="HC6" s="475"/>
      <c r="HD6" s="475"/>
      <c r="HE6" s="475"/>
      <c r="HF6" s="475"/>
      <c r="HG6" s="475"/>
      <c r="HH6" s="475"/>
      <c r="HI6" s="475"/>
      <c r="HJ6" s="475"/>
      <c r="HK6" s="475"/>
      <c r="HL6" s="475"/>
      <c r="HM6" s="475"/>
      <c r="HN6" s="475"/>
      <c r="HO6" s="475"/>
      <c r="HP6" s="475"/>
      <c r="HQ6" s="475"/>
      <c r="HR6" s="475"/>
      <c r="HS6" s="475"/>
      <c r="HT6" s="475"/>
      <c r="HU6" s="475"/>
      <c r="HV6" s="475"/>
      <c r="HW6" s="475"/>
      <c r="HX6" s="475"/>
      <c r="HY6" s="475"/>
      <c r="HZ6" s="475"/>
      <c r="IA6" s="475"/>
      <c r="IB6" s="475"/>
      <c r="IC6" s="475"/>
      <c r="ID6" s="475"/>
      <c r="IE6" s="475"/>
      <c r="IF6" s="475"/>
      <c r="IG6" s="475"/>
      <c r="IH6" s="475"/>
      <c r="II6" s="475"/>
      <c r="IJ6" s="475"/>
      <c r="IK6" s="475"/>
      <c r="IL6" s="475"/>
      <c r="IM6" s="475"/>
      <c r="IN6" s="475"/>
      <c r="IO6" s="475"/>
      <c r="IP6" s="475"/>
      <c r="IQ6" s="475"/>
      <c r="IR6" s="475"/>
      <c r="IS6" s="475"/>
      <c r="IT6" s="475"/>
      <c r="IU6" s="475"/>
      <c r="IV6" s="475"/>
      <c r="IW6" s="475"/>
      <c r="IX6" s="475"/>
      <c r="IY6" s="475"/>
      <c r="IZ6" s="475"/>
      <c r="JA6" s="475"/>
      <c r="JB6" s="475"/>
      <c r="JC6" s="475"/>
      <c r="JD6" s="475"/>
      <c r="JE6" s="475"/>
      <c r="JF6" s="475"/>
      <c r="JG6" s="475"/>
      <c r="JH6" s="475"/>
      <c r="JI6" s="475"/>
      <c r="JJ6" s="475"/>
      <c r="JK6" s="475"/>
      <c r="JL6" s="475"/>
      <c r="JM6" s="475"/>
      <c r="JN6" s="475"/>
      <c r="JO6" s="475"/>
      <c r="JP6" s="475"/>
      <c r="JQ6" s="475"/>
      <c r="JR6" s="475"/>
      <c r="JS6" s="475"/>
      <c r="JT6" s="475"/>
      <c r="JU6" s="475"/>
      <c r="JV6" s="475"/>
      <c r="JW6" s="475"/>
      <c r="JX6" s="475"/>
      <c r="JY6" s="475"/>
      <c r="JZ6" s="475"/>
      <c r="KA6" s="475"/>
      <c r="KB6" s="475"/>
      <c r="KC6" s="475"/>
      <c r="KD6" s="475"/>
      <c r="KE6" s="475"/>
      <c r="KF6" s="475"/>
      <c r="KG6" s="475"/>
      <c r="KH6" s="475"/>
      <c r="KI6" s="475"/>
      <c r="KJ6" s="475"/>
      <c r="KK6" s="475"/>
      <c r="KL6" s="475"/>
      <c r="KM6" s="475"/>
      <c r="KN6" s="475"/>
      <c r="KO6" s="475"/>
      <c r="KP6" s="475"/>
      <c r="KQ6" s="475"/>
      <c r="KR6" s="475"/>
      <c r="KS6" s="475"/>
      <c r="KT6" s="475"/>
      <c r="KU6" s="475"/>
      <c r="KV6" s="475"/>
      <c r="KW6" s="475"/>
      <c r="KX6" s="475"/>
      <c r="KY6" s="475"/>
      <c r="KZ6" s="475"/>
      <c r="LA6" s="475"/>
      <c r="LB6" s="475"/>
      <c r="LC6" s="475"/>
      <c r="LD6" s="475"/>
      <c r="LE6" s="475"/>
      <c r="LF6" s="475"/>
      <c r="LG6" s="475"/>
      <c r="LH6" s="475"/>
      <c r="LI6" s="475"/>
      <c r="LJ6" s="475"/>
      <c r="LK6" s="475"/>
      <c r="LL6" s="475"/>
      <c r="LM6" s="475"/>
      <c r="LN6" s="475"/>
      <c r="LO6" s="475"/>
      <c r="LP6" s="475"/>
      <c r="LQ6" s="475"/>
      <c r="LR6" s="475"/>
      <c r="LS6" s="475"/>
      <c r="LT6" s="475"/>
      <c r="LU6" s="475"/>
      <c r="LV6" s="475"/>
      <c r="LW6" s="475"/>
      <c r="LX6" s="475"/>
      <c r="LY6" s="475"/>
      <c r="LZ6" s="475"/>
      <c r="MA6" s="475"/>
      <c r="MB6" s="475"/>
      <c r="MC6" s="475"/>
      <c r="MD6" s="475"/>
      <c r="ME6" s="475"/>
      <c r="MF6" s="475"/>
      <c r="MG6" s="475"/>
      <c r="MH6" s="475"/>
      <c r="MI6" s="475"/>
      <c r="MJ6" s="475"/>
      <c r="MK6" s="475"/>
      <c r="ML6" s="475"/>
      <c r="MM6" s="475"/>
      <c r="MN6" s="475"/>
      <c r="MO6" s="475"/>
      <c r="MP6" s="475"/>
      <c r="MQ6" s="475"/>
      <c r="MR6" s="475"/>
      <c r="MS6" s="475"/>
      <c r="MT6" s="475"/>
      <c r="MU6" s="475"/>
      <c r="MV6" s="475"/>
      <c r="MW6" s="475"/>
      <c r="MX6" s="475"/>
      <c r="MY6" s="475"/>
      <c r="MZ6" s="475"/>
      <c r="NA6" s="475"/>
      <c r="NB6" s="475"/>
      <c r="NC6" s="475"/>
      <c r="ND6" s="475"/>
      <c r="NE6" s="475"/>
      <c r="NF6" s="475"/>
      <c r="NG6" s="475"/>
      <c r="NH6" s="475"/>
      <c r="NI6" s="475"/>
      <c r="NJ6" s="475"/>
      <c r="NK6" s="475"/>
      <c r="NL6" s="475"/>
      <c r="NM6" s="475"/>
      <c r="NN6" s="475"/>
      <c r="NO6" s="475"/>
      <c r="NP6" s="475"/>
      <c r="NQ6" s="475"/>
      <c r="NR6" s="475"/>
      <c r="NS6" s="475"/>
      <c r="NT6" s="475"/>
      <c r="NU6" s="475"/>
      <c r="NV6" s="475"/>
      <c r="NW6" s="475"/>
      <c r="NX6" s="475"/>
    </row>
    <row r="7" spans="1:388" s="120" customFormat="1" ht="24.75" customHeight="1" x14ac:dyDescent="0.2">
      <c r="A7" s="499" t="s">
        <v>41</v>
      </c>
      <c r="B7" s="477" t="s">
        <v>566</v>
      </c>
      <c r="C7" s="477" t="s">
        <v>902</v>
      </c>
      <c r="D7" s="478" t="s">
        <v>5</v>
      </c>
      <c r="E7" s="479">
        <v>6596840</v>
      </c>
      <c r="F7" s="564" t="e">
        <f>#REF!</f>
        <v>#REF!</v>
      </c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75"/>
      <c r="AJ7" s="475"/>
      <c r="AK7" s="475"/>
      <c r="AL7" s="475"/>
      <c r="AM7" s="475"/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5"/>
      <c r="BA7" s="475"/>
      <c r="BB7" s="475"/>
      <c r="BC7" s="475"/>
      <c r="BD7" s="475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5"/>
      <c r="BS7" s="475"/>
      <c r="BT7" s="475"/>
      <c r="BU7" s="475"/>
      <c r="BV7" s="475"/>
      <c r="BW7" s="475"/>
      <c r="BX7" s="475"/>
      <c r="BY7" s="475"/>
      <c r="BZ7" s="475"/>
      <c r="CA7" s="475"/>
      <c r="CB7" s="475"/>
      <c r="CC7" s="475"/>
      <c r="CD7" s="475"/>
      <c r="CE7" s="475"/>
      <c r="CF7" s="475"/>
      <c r="CG7" s="475"/>
      <c r="CH7" s="475"/>
      <c r="CI7" s="475"/>
      <c r="CJ7" s="475"/>
      <c r="CK7" s="475"/>
      <c r="CL7" s="475"/>
      <c r="CM7" s="475"/>
      <c r="CN7" s="475"/>
      <c r="CO7" s="475"/>
      <c r="CP7" s="475"/>
      <c r="CQ7" s="475"/>
      <c r="CR7" s="475"/>
      <c r="CS7" s="475"/>
      <c r="CT7" s="475"/>
      <c r="CU7" s="475"/>
      <c r="CV7" s="475"/>
      <c r="CW7" s="475"/>
      <c r="CX7" s="475"/>
      <c r="CY7" s="475"/>
      <c r="CZ7" s="475"/>
      <c r="DA7" s="475"/>
      <c r="DB7" s="475"/>
      <c r="DC7" s="475"/>
      <c r="DD7" s="475"/>
      <c r="DE7" s="475"/>
      <c r="DF7" s="475"/>
      <c r="DG7" s="475"/>
      <c r="DH7" s="475"/>
      <c r="DI7" s="475"/>
      <c r="DJ7" s="475"/>
      <c r="DK7" s="475"/>
      <c r="DL7" s="475"/>
      <c r="DM7" s="475"/>
      <c r="DN7" s="475"/>
      <c r="DO7" s="475"/>
      <c r="DP7" s="475"/>
      <c r="DQ7" s="475"/>
      <c r="DR7" s="475"/>
      <c r="DS7" s="475"/>
      <c r="DT7" s="475"/>
      <c r="DU7" s="475"/>
      <c r="DV7" s="475"/>
      <c r="DW7" s="475"/>
      <c r="DX7" s="475"/>
      <c r="DY7" s="475"/>
      <c r="DZ7" s="475"/>
      <c r="EA7" s="475"/>
      <c r="EB7" s="475"/>
      <c r="EC7" s="475"/>
      <c r="ED7" s="475"/>
      <c r="EE7" s="475"/>
      <c r="EF7" s="475"/>
      <c r="EG7" s="475"/>
      <c r="EH7" s="475"/>
      <c r="EI7" s="475"/>
      <c r="EJ7" s="475"/>
      <c r="EK7" s="475"/>
      <c r="EL7" s="475"/>
      <c r="EM7" s="475"/>
      <c r="EN7" s="475"/>
      <c r="EO7" s="475"/>
      <c r="EP7" s="475"/>
      <c r="EQ7" s="475"/>
      <c r="ER7" s="475"/>
      <c r="ES7" s="475"/>
      <c r="ET7" s="475"/>
      <c r="EU7" s="475"/>
      <c r="EV7" s="475"/>
      <c r="EW7" s="475"/>
      <c r="EX7" s="475"/>
      <c r="EY7" s="475"/>
      <c r="EZ7" s="475"/>
      <c r="FA7" s="475"/>
      <c r="FB7" s="475"/>
      <c r="FC7" s="475"/>
      <c r="FD7" s="475"/>
      <c r="FE7" s="475"/>
      <c r="FF7" s="475"/>
      <c r="FG7" s="475"/>
      <c r="FH7" s="475"/>
      <c r="FI7" s="475"/>
      <c r="FJ7" s="475"/>
      <c r="FK7" s="475"/>
      <c r="FL7" s="475"/>
      <c r="FM7" s="475"/>
      <c r="FN7" s="475"/>
      <c r="FO7" s="475"/>
      <c r="FP7" s="475"/>
      <c r="FQ7" s="475"/>
      <c r="FR7" s="475"/>
      <c r="FS7" s="475"/>
      <c r="FT7" s="475"/>
      <c r="FU7" s="475"/>
      <c r="FV7" s="475"/>
      <c r="FW7" s="475"/>
      <c r="FX7" s="475"/>
      <c r="FY7" s="475"/>
      <c r="FZ7" s="475"/>
      <c r="GA7" s="475"/>
      <c r="GB7" s="475"/>
      <c r="GC7" s="475"/>
      <c r="GD7" s="475"/>
      <c r="GE7" s="475"/>
      <c r="GF7" s="475"/>
      <c r="GG7" s="475"/>
      <c r="GH7" s="475"/>
      <c r="GI7" s="475"/>
      <c r="GJ7" s="475"/>
      <c r="GK7" s="475"/>
      <c r="GL7" s="475"/>
      <c r="GM7" s="475"/>
      <c r="GN7" s="475"/>
      <c r="GO7" s="475"/>
      <c r="GP7" s="475"/>
      <c r="GQ7" s="475"/>
      <c r="GR7" s="475"/>
      <c r="GS7" s="475"/>
      <c r="GT7" s="475"/>
      <c r="GU7" s="475"/>
      <c r="GV7" s="475"/>
      <c r="GW7" s="475"/>
      <c r="GX7" s="475"/>
      <c r="GY7" s="475"/>
      <c r="GZ7" s="475"/>
      <c r="HA7" s="475"/>
      <c r="HB7" s="475"/>
      <c r="HC7" s="475"/>
      <c r="HD7" s="475"/>
      <c r="HE7" s="475"/>
      <c r="HF7" s="475"/>
      <c r="HG7" s="475"/>
      <c r="HH7" s="475"/>
      <c r="HI7" s="475"/>
      <c r="HJ7" s="475"/>
      <c r="HK7" s="475"/>
      <c r="HL7" s="475"/>
      <c r="HM7" s="475"/>
      <c r="HN7" s="475"/>
      <c r="HO7" s="475"/>
      <c r="HP7" s="475"/>
      <c r="HQ7" s="475"/>
      <c r="HR7" s="475"/>
      <c r="HS7" s="475"/>
      <c r="HT7" s="475"/>
      <c r="HU7" s="475"/>
      <c r="HV7" s="475"/>
      <c r="HW7" s="475"/>
      <c r="HX7" s="475"/>
      <c r="HY7" s="475"/>
      <c r="HZ7" s="475"/>
      <c r="IA7" s="475"/>
      <c r="IB7" s="475"/>
      <c r="IC7" s="475"/>
      <c r="ID7" s="475"/>
      <c r="IE7" s="475"/>
      <c r="IF7" s="475"/>
      <c r="IG7" s="475"/>
      <c r="IH7" s="475"/>
      <c r="II7" s="475"/>
      <c r="IJ7" s="475"/>
      <c r="IK7" s="475"/>
      <c r="IL7" s="475"/>
      <c r="IM7" s="475"/>
      <c r="IN7" s="475"/>
      <c r="IO7" s="475"/>
      <c r="IP7" s="475"/>
      <c r="IQ7" s="475"/>
      <c r="IR7" s="475"/>
      <c r="IS7" s="475"/>
      <c r="IT7" s="475"/>
      <c r="IU7" s="475"/>
      <c r="IV7" s="475"/>
      <c r="IW7" s="475"/>
      <c r="IX7" s="475"/>
      <c r="IY7" s="475"/>
      <c r="IZ7" s="475"/>
      <c r="JA7" s="475"/>
      <c r="JB7" s="475"/>
      <c r="JC7" s="475"/>
      <c r="JD7" s="475"/>
      <c r="JE7" s="475"/>
      <c r="JF7" s="475"/>
      <c r="JG7" s="475"/>
      <c r="JH7" s="475"/>
      <c r="JI7" s="475"/>
      <c r="JJ7" s="475"/>
      <c r="JK7" s="475"/>
      <c r="JL7" s="475"/>
      <c r="JM7" s="475"/>
      <c r="JN7" s="475"/>
      <c r="JO7" s="475"/>
      <c r="JP7" s="475"/>
      <c r="JQ7" s="475"/>
      <c r="JR7" s="475"/>
      <c r="JS7" s="475"/>
      <c r="JT7" s="475"/>
      <c r="JU7" s="475"/>
      <c r="JV7" s="475"/>
      <c r="JW7" s="475"/>
      <c r="JX7" s="475"/>
      <c r="JY7" s="475"/>
      <c r="JZ7" s="475"/>
      <c r="KA7" s="475"/>
      <c r="KB7" s="475"/>
      <c r="KC7" s="475"/>
      <c r="KD7" s="475"/>
      <c r="KE7" s="475"/>
      <c r="KF7" s="475"/>
      <c r="KG7" s="475"/>
      <c r="KH7" s="475"/>
      <c r="KI7" s="475"/>
      <c r="KJ7" s="475"/>
      <c r="KK7" s="475"/>
      <c r="KL7" s="475"/>
      <c r="KM7" s="475"/>
      <c r="KN7" s="475"/>
      <c r="KO7" s="475"/>
      <c r="KP7" s="475"/>
      <c r="KQ7" s="475"/>
      <c r="KR7" s="475"/>
      <c r="KS7" s="475"/>
      <c r="KT7" s="475"/>
      <c r="KU7" s="475"/>
      <c r="KV7" s="475"/>
      <c r="KW7" s="475"/>
      <c r="KX7" s="475"/>
      <c r="KY7" s="475"/>
      <c r="KZ7" s="475"/>
      <c r="LA7" s="475"/>
      <c r="LB7" s="475"/>
      <c r="LC7" s="475"/>
      <c r="LD7" s="475"/>
      <c r="LE7" s="475"/>
      <c r="LF7" s="475"/>
      <c r="LG7" s="475"/>
      <c r="LH7" s="475"/>
      <c r="LI7" s="475"/>
      <c r="LJ7" s="475"/>
      <c r="LK7" s="475"/>
      <c r="LL7" s="475"/>
      <c r="LM7" s="475"/>
      <c r="LN7" s="475"/>
      <c r="LO7" s="475"/>
      <c r="LP7" s="475"/>
      <c r="LQ7" s="475"/>
      <c r="LR7" s="475"/>
      <c r="LS7" s="475"/>
      <c r="LT7" s="475"/>
      <c r="LU7" s="475"/>
      <c r="LV7" s="475"/>
      <c r="LW7" s="475"/>
      <c r="LX7" s="475"/>
      <c r="LY7" s="475"/>
      <c r="LZ7" s="475"/>
      <c r="MA7" s="475"/>
      <c r="MB7" s="475"/>
      <c r="MC7" s="475"/>
      <c r="MD7" s="475"/>
      <c r="ME7" s="475"/>
      <c r="MF7" s="475"/>
      <c r="MG7" s="475"/>
      <c r="MH7" s="475"/>
      <c r="MI7" s="475"/>
      <c r="MJ7" s="475"/>
      <c r="MK7" s="475"/>
      <c r="ML7" s="475"/>
      <c r="MM7" s="475"/>
      <c r="MN7" s="475"/>
      <c r="MO7" s="475"/>
      <c r="MP7" s="475"/>
      <c r="MQ7" s="475"/>
      <c r="MR7" s="475"/>
      <c r="MS7" s="475"/>
      <c r="MT7" s="475"/>
      <c r="MU7" s="475"/>
      <c r="MV7" s="475"/>
      <c r="MW7" s="475"/>
      <c r="MX7" s="475"/>
      <c r="MY7" s="475"/>
      <c r="MZ7" s="475"/>
      <c r="NA7" s="475"/>
      <c r="NB7" s="475"/>
      <c r="NC7" s="475"/>
      <c r="ND7" s="475"/>
      <c r="NE7" s="475"/>
      <c r="NF7" s="475"/>
      <c r="NG7" s="475"/>
      <c r="NH7" s="475"/>
      <c r="NI7" s="475"/>
      <c r="NJ7" s="475"/>
      <c r="NK7" s="475"/>
      <c r="NL7" s="475"/>
      <c r="NM7" s="475"/>
      <c r="NN7" s="475"/>
      <c r="NO7" s="475"/>
      <c r="NP7" s="475"/>
      <c r="NQ7" s="475"/>
      <c r="NR7" s="475"/>
      <c r="NS7" s="475"/>
      <c r="NT7" s="475"/>
      <c r="NU7" s="475"/>
      <c r="NV7" s="475"/>
      <c r="NW7" s="475"/>
      <c r="NX7" s="475"/>
    </row>
    <row r="8" spans="1:388" s="480" customFormat="1" ht="25.5" customHeight="1" x14ac:dyDescent="0.2">
      <c r="A8" s="499" t="s">
        <v>41</v>
      </c>
      <c r="B8" s="477" t="s">
        <v>898</v>
      </c>
      <c r="C8" s="477" t="s">
        <v>900</v>
      </c>
      <c r="D8" s="478" t="s">
        <v>901</v>
      </c>
      <c r="E8" s="479">
        <v>4961654.32</v>
      </c>
      <c r="F8" s="567"/>
      <c r="G8" s="475"/>
      <c r="H8" s="475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5"/>
      <c r="BA8" s="475"/>
      <c r="BB8" s="475"/>
      <c r="BC8" s="475"/>
      <c r="BD8" s="475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5"/>
      <c r="BS8" s="475"/>
      <c r="BT8" s="475"/>
      <c r="BU8" s="475"/>
      <c r="BV8" s="475"/>
      <c r="BW8" s="475"/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5"/>
      <c r="CK8" s="475"/>
      <c r="CL8" s="475"/>
      <c r="CM8" s="475"/>
      <c r="CN8" s="475"/>
      <c r="CO8" s="475"/>
      <c r="CP8" s="475"/>
      <c r="CQ8" s="475"/>
      <c r="CR8" s="475"/>
      <c r="CS8" s="475"/>
      <c r="CT8" s="475"/>
      <c r="CU8" s="475"/>
      <c r="CV8" s="475"/>
      <c r="CW8" s="475"/>
      <c r="CX8" s="475"/>
      <c r="CY8" s="475"/>
      <c r="CZ8" s="475"/>
      <c r="DA8" s="475"/>
      <c r="DB8" s="475"/>
      <c r="DC8" s="475"/>
      <c r="DD8" s="475"/>
      <c r="DE8" s="475"/>
      <c r="DF8" s="475"/>
      <c r="DG8" s="475"/>
      <c r="DH8" s="475"/>
      <c r="DI8" s="475"/>
      <c r="DJ8" s="475"/>
      <c r="DK8" s="475"/>
      <c r="DL8" s="475"/>
      <c r="DM8" s="475"/>
      <c r="DN8" s="475"/>
      <c r="DO8" s="475"/>
      <c r="DP8" s="475"/>
      <c r="DQ8" s="475"/>
      <c r="DR8" s="475"/>
      <c r="DS8" s="475"/>
      <c r="DT8" s="475"/>
      <c r="DU8" s="475"/>
      <c r="DV8" s="475"/>
      <c r="DW8" s="475"/>
      <c r="DX8" s="475"/>
      <c r="DY8" s="475"/>
      <c r="DZ8" s="475"/>
      <c r="EA8" s="475"/>
      <c r="EB8" s="475"/>
      <c r="EC8" s="475"/>
      <c r="ED8" s="475"/>
      <c r="EE8" s="475"/>
      <c r="EF8" s="475"/>
      <c r="EG8" s="475"/>
      <c r="EH8" s="475"/>
      <c r="EI8" s="475"/>
      <c r="EJ8" s="475"/>
      <c r="EK8" s="475"/>
      <c r="EL8" s="475"/>
      <c r="EM8" s="475"/>
      <c r="EN8" s="475"/>
      <c r="EO8" s="475"/>
      <c r="EP8" s="475"/>
      <c r="EQ8" s="475"/>
      <c r="ER8" s="475"/>
      <c r="ES8" s="475"/>
      <c r="ET8" s="475"/>
      <c r="EU8" s="475"/>
      <c r="EV8" s="475"/>
      <c r="EW8" s="475"/>
      <c r="EX8" s="475"/>
      <c r="EY8" s="475"/>
      <c r="EZ8" s="475"/>
      <c r="FA8" s="475"/>
      <c r="FB8" s="475"/>
      <c r="FC8" s="475"/>
      <c r="FD8" s="475"/>
      <c r="FE8" s="475"/>
      <c r="FF8" s="475"/>
      <c r="FG8" s="475"/>
      <c r="FH8" s="475"/>
      <c r="FI8" s="475"/>
      <c r="FJ8" s="475"/>
      <c r="FK8" s="475"/>
      <c r="FL8" s="475"/>
      <c r="FM8" s="475"/>
      <c r="FN8" s="475"/>
      <c r="FO8" s="475"/>
      <c r="FP8" s="475"/>
      <c r="FQ8" s="475"/>
      <c r="FR8" s="475"/>
      <c r="FS8" s="475"/>
      <c r="FT8" s="475"/>
      <c r="FU8" s="475"/>
      <c r="FV8" s="475"/>
      <c r="FW8" s="475"/>
      <c r="FX8" s="475"/>
      <c r="FY8" s="475"/>
      <c r="FZ8" s="475"/>
      <c r="GA8" s="475"/>
      <c r="GB8" s="475"/>
      <c r="GC8" s="475"/>
      <c r="GD8" s="475"/>
      <c r="GE8" s="475"/>
      <c r="GF8" s="475"/>
      <c r="GG8" s="475"/>
      <c r="GH8" s="475"/>
      <c r="GI8" s="475"/>
      <c r="GJ8" s="475"/>
      <c r="GK8" s="475"/>
      <c r="GL8" s="475"/>
      <c r="GM8" s="475"/>
      <c r="GN8" s="475"/>
      <c r="GO8" s="475"/>
      <c r="GP8" s="475"/>
      <c r="GQ8" s="475"/>
      <c r="GR8" s="475"/>
      <c r="GS8" s="475"/>
      <c r="GT8" s="475"/>
      <c r="GU8" s="475"/>
      <c r="GV8" s="475"/>
      <c r="GW8" s="475"/>
      <c r="GX8" s="475"/>
      <c r="GY8" s="475"/>
      <c r="GZ8" s="475"/>
      <c r="HA8" s="475"/>
      <c r="HB8" s="475"/>
      <c r="HC8" s="475"/>
      <c r="HD8" s="475"/>
      <c r="HE8" s="475"/>
      <c r="HF8" s="475"/>
      <c r="HG8" s="475"/>
      <c r="HH8" s="475"/>
      <c r="HI8" s="475"/>
      <c r="HJ8" s="475"/>
      <c r="HK8" s="475"/>
      <c r="HL8" s="475"/>
      <c r="HM8" s="475"/>
      <c r="HN8" s="475"/>
      <c r="HO8" s="475"/>
      <c r="HP8" s="475"/>
      <c r="HQ8" s="475"/>
      <c r="HR8" s="475"/>
      <c r="HS8" s="475"/>
      <c r="HT8" s="475"/>
      <c r="HU8" s="475"/>
      <c r="HV8" s="475"/>
      <c r="HW8" s="475"/>
      <c r="HX8" s="475"/>
      <c r="HY8" s="475"/>
      <c r="HZ8" s="475"/>
      <c r="IA8" s="475"/>
      <c r="IB8" s="475"/>
      <c r="IC8" s="475"/>
      <c r="ID8" s="475"/>
      <c r="IE8" s="475"/>
      <c r="IF8" s="475"/>
      <c r="IG8" s="475"/>
      <c r="IH8" s="475"/>
      <c r="II8" s="475"/>
      <c r="IJ8" s="475"/>
      <c r="IK8" s="475"/>
      <c r="IL8" s="475"/>
      <c r="IM8" s="475"/>
      <c r="IN8" s="475"/>
      <c r="IO8" s="475"/>
      <c r="IP8" s="475"/>
      <c r="IQ8" s="475"/>
      <c r="IR8" s="475"/>
      <c r="IS8" s="475"/>
      <c r="IT8" s="475"/>
      <c r="IU8" s="475"/>
      <c r="IV8" s="475"/>
      <c r="IW8" s="475"/>
      <c r="IX8" s="475"/>
      <c r="IY8" s="475"/>
      <c r="IZ8" s="475"/>
      <c r="JA8" s="475"/>
      <c r="JB8" s="475"/>
      <c r="JC8" s="475"/>
      <c r="JD8" s="475"/>
      <c r="JE8" s="475"/>
      <c r="JF8" s="475"/>
      <c r="JG8" s="475"/>
      <c r="JH8" s="475"/>
      <c r="JI8" s="475"/>
      <c r="JJ8" s="475"/>
      <c r="JK8" s="475"/>
      <c r="JL8" s="475"/>
      <c r="JM8" s="475"/>
      <c r="JN8" s="475"/>
      <c r="JO8" s="475"/>
      <c r="JP8" s="475"/>
      <c r="JQ8" s="475"/>
      <c r="JR8" s="475"/>
      <c r="JS8" s="475"/>
      <c r="JT8" s="475"/>
      <c r="JU8" s="475"/>
      <c r="JV8" s="475"/>
      <c r="JW8" s="475"/>
      <c r="JX8" s="475"/>
      <c r="JY8" s="475"/>
      <c r="JZ8" s="475"/>
      <c r="KA8" s="475"/>
      <c r="KB8" s="475"/>
      <c r="KC8" s="475"/>
      <c r="KD8" s="475"/>
      <c r="KE8" s="475"/>
      <c r="KF8" s="475"/>
      <c r="KG8" s="475"/>
      <c r="KH8" s="475"/>
      <c r="KI8" s="475"/>
      <c r="KJ8" s="475"/>
      <c r="KK8" s="475"/>
      <c r="KL8" s="475"/>
      <c r="KM8" s="475"/>
      <c r="KN8" s="475"/>
      <c r="KO8" s="475"/>
      <c r="KP8" s="475"/>
      <c r="KQ8" s="475"/>
      <c r="KR8" s="475"/>
      <c r="KS8" s="475"/>
      <c r="KT8" s="475"/>
      <c r="KU8" s="475"/>
      <c r="KV8" s="475"/>
      <c r="KW8" s="475"/>
      <c r="KX8" s="475"/>
      <c r="KY8" s="475"/>
      <c r="KZ8" s="475"/>
      <c r="LA8" s="475"/>
      <c r="LB8" s="475"/>
      <c r="LC8" s="475"/>
      <c r="LD8" s="475"/>
      <c r="LE8" s="475"/>
      <c r="LF8" s="475"/>
      <c r="LG8" s="475"/>
      <c r="LH8" s="475"/>
      <c r="LI8" s="475"/>
      <c r="LJ8" s="475"/>
      <c r="LK8" s="475"/>
      <c r="LL8" s="475"/>
      <c r="LM8" s="475"/>
      <c r="LN8" s="475"/>
      <c r="LO8" s="475"/>
      <c r="LP8" s="475"/>
      <c r="LQ8" s="475"/>
      <c r="LR8" s="475"/>
      <c r="LS8" s="475"/>
      <c r="LT8" s="475"/>
      <c r="LU8" s="475"/>
      <c r="LV8" s="475"/>
      <c r="LW8" s="475"/>
      <c r="LX8" s="475"/>
      <c r="LY8" s="475"/>
      <c r="LZ8" s="475"/>
      <c r="MA8" s="475"/>
      <c r="MB8" s="475"/>
      <c r="MC8" s="475"/>
      <c r="MD8" s="475"/>
      <c r="ME8" s="475"/>
      <c r="MF8" s="475"/>
      <c r="MG8" s="475"/>
      <c r="MH8" s="475"/>
      <c r="MI8" s="475"/>
      <c r="MJ8" s="475"/>
      <c r="MK8" s="475"/>
      <c r="ML8" s="475"/>
      <c r="MM8" s="475"/>
      <c r="MN8" s="475"/>
      <c r="MO8" s="475"/>
      <c r="MP8" s="475"/>
      <c r="MQ8" s="475"/>
      <c r="MR8" s="475"/>
      <c r="MS8" s="475"/>
      <c r="MT8" s="475"/>
      <c r="MU8" s="475"/>
      <c r="MV8" s="475"/>
      <c r="MW8" s="475"/>
      <c r="MX8" s="475"/>
      <c r="MY8" s="475"/>
      <c r="MZ8" s="475"/>
      <c r="NA8" s="475"/>
      <c r="NB8" s="475"/>
      <c r="NC8" s="475"/>
      <c r="ND8" s="475"/>
      <c r="NE8" s="475"/>
      <c r="NF8" s="475"/>
      <c r="NG8" s="475"/>
      <c r="NH8" s="475"/>
      <c r="NI8" s="475"/>
      <c r="NJ8" s="475"/>
      <c r="NK8" s="475"/>
      <c r="NL8" s="475"/>
      <c r="NM8" s="475"/>
      <c r="NN8" s="475"/>
      <c r="NO8" s="475"/>
      <c r="NP8" s="475"/>
      <c r="NQ8" s="475"/>
      <c r="NR8" s="475"/>
      <c r="NS8" s="475"/>
      <c r="NT8" s="475"/>
      <c r="NU8" s="475"/>
      <c r="NV8" s="475"/>
      <c r="NW8" s="475"/>
      <c r="NX8" s="475"/>
    </row>
    <row r="9" spans="1:388" s="480" customFormat="1" ht="25.5" customHeight="1" x14ac:dyDescent="0.2">
      <c r="A9" s="499" t="s">
        <v>41</v>
      </c>
      <c r="B9" s="477" t="s">
        <v>566</v>
      </c>
      <c r="C9" s="477" t="s">
        <v>903</v>
      </c>
      <c r="D9" s="478" t="s">
        <v>904</v>
      </c>
      <c r="E9" s="479">
        <v>4254844</v>
      </c>
      <c r="F9" s="564" t="e">
        <f>#REF!</f>
        <v>#REF!</v>
      </c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75"/>
      <c r="AJ9" s="475"/>
      <c r="AK9" s="475"/>
      <c r="AL9" s="475"/>
      <c r="AM9" s="475"/>
      <c r="AN9" s="475"/>
      <c r="AO9" s="475"/>
      <c r="AP9" s="475"/>
      <c r="AQ9" s="475"/>
      <c r="AR9" s="475"/>
      <c r="AS9" s="475"/>
      <c r="AT9" s="475"/>
      <c r="AU9" s="475"/>
      <c r="AV9" s="475"/>
      <c r="AW9" s="475"/>
      <c r="AX9" s="475"/>
      <c r="AY9" s="475"/>
      <c r="AZ9" s="475"/>
      <c r="BA9" s="475"/>
      <c r="BB9" s="475"/>
      <c r="BC9" s="475"/>
      <c r="BD9" s="475"/>
      <c r="BE9" s="475"/>
      <c r="BF9" s="475"/>
      <c r="BG9" s="475"/>
      <c r="BH9" s="475"/>
      <c r="BI9" s="475"/>
      <c r="BJ9" s="475"/>
      <c r="BK9" s="475"/>
      <c r="BL9" s="475"/>
      <c r="BM9" s="475"/>
      <c r="BN9" s="475"/>
      <c r="BO9" s="475"/>
      <c r="BP9" s="475"/>
      <c r="BQ9" s="475"/>
      <c r="BR9" s="475"/>
      <c r="BS9" s="475"/>
      <c r="BT9" s="475"/>
      <c r="BU9" s="475"/>
      <c r="BV9" s="475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5"/>
      <c r="CK9" s="475"/>
      <c r="CL9" s="475"/>
      <c r="CM9" s="475"/>
      <c r="CN9" s="475"/>
      <c r="CO9" s="475"/>
      <c r="CP9" s="475"/>
      <c r="CQ9" s="475"/>
      <c r="CR9" s="475"/>
      <c r="CS9" s="475"/>
      <c r="CT9" s="475"/>
      <c r="CU9" s="475"/>
      <c r="CV9" s="475"/>
      <c r="CW9" s="475"/>
      <c r="CX9" s="475"/>
      <c r="CY9" s="475"/>
      <c r="CZ9" s="475"/>
      <c r="DA9" s="475"/>
      <c r="DB9" s="475"/>
      <c r="DC9" s="475"/>
      <c r="DD9" s="475"/>
      <c r="DE9" s="475"/>
      <c r="DF9" s="475"/>
      <c r="DG9" s="475"/>
      <c r="DH9" s="475"/>
      <c r="DI9" s="475"/>
      <c r="DJ9" s="475"/>
      <c r="DK9" s="475"/>
      <c r="DL9" s="475"/>
      <c r="DM9" s="475"/>
      <c r="DN9" s="475"/>
      <c r="DO9" s="475"/>
      <c r="DP9" s="475"/>
      <c r="DQ9" s="475"/>
      <c r="DR9" s="475"/>
      <c r="DS9" s="475"/>
      <c r="DT9" s="475"/>
      <c r="DU9" s="475"/>
      <c r="DV9" s="475"/>
      <c r="DW9" s="475"/>
      <c r="DX9" s="475"/>
      <c r="DY9" s="475"/>
      <c r="DZ9" s="475"/>
      <c r="EA9" s="475"/>
      <c r="EB9" s="475"/>
      <c r="EC9" s="475"/>
      <c r="ED9" s="475"/>
      <c r="EE9" s="475"/>
      <c r="EF9" s="475"/>
      <c r="EG9" s="475"/>
      <c r="EH9" s="475"/>
      <c r="EI9" s="475"/>
      <c r="EJ9" s="475"/>
      <c r="EK9" s="475"/>
      <c r="EL9" s="475"/>
      <c r="EM9" s="475"/>
      <c r="EN9" s="475"/>
      <c r="EO9" s="475"/>
      <c r="EP9" s="475"/>
      <c r="EQ9" s="475"/>
      <c r="ER9" s="475"/>
      <c r="ES9" s="475"/>
      <c r="ET9" s="475"/>
      <c r="EU9" s="475"/>
      <c r="EV9" s="475"/>
      <c r="EW9" s="475"/>
      <c r="EX9" s="475"/>
      <c r="EY9" s="475"/>
      <c r="EZ9" s="475"/>
      <c r="FA9" s="475"/>
      <c r="FB9" s="475"/>
      <c r="FC9" s="475"/>
      <c r="FD9" s="475"/>
      <c r="FE9" s="475"/>
      <c r="FF9" s="475"/>
      <c r="FG9" s="475"/>
      <c r="FH9" s="475"/>
      <c r="FI9" s="475"/>
      <c r="FJ9" s="475"/>
      <c r="FK9" s="475"/>
      <c r="FL9" s="475"/>
      <c r="FM9" s="475"/>
      <c r="FN9" s="475"/>
      <c r="FO9" s="475"/>
      <c r="FP9" s="475"/>
      <c r="FQ9" s="475"/>
      <c r="FR9" s="475"/>
      <c r="FS9" s="475"/>
      <c r="FT9" s="475"/>
      <c r="FU9" s="475"/>
      <c r="FV9" s="475"/>
      <c r="FW9" s="475"/>
      <c r="FX9" s="475"/>
      <c r="FY9" s="475"/>
      <c r="FZ9" s="475"/>
      <c r="GA9" s="475"/>
      <c r="GB9" s="475"/>
      <c r="GC9" s="475"/>
      <c r="GD9" s="475"/>
      <c r="GE9" s="475"/>
      <c r="GF9" s="475"/>
      <c r="GG9" s="475"/>
      <c r="GH9" s="475"/>
      <c r="GI9" s="475"/>
      <c r="GJ9" s="475"/>
      <c r="GK9" s="475"/>
      <c r="GL9" s="475"/>
      <c r="GM9" s="475"/>
      <c r="GN9" s="475"/>
      <c r="GO9" s="475"/>
      <c r="GP9" s="475"/>
      <c r="GQ9" s="475"/>
      <c r="GR9" s="475"/>
      <c r="GS9" s="475"/>
      <c r="GT9" s="475"/>
      <c r="GU9" s="475"/>
      <c r="GV9" s="475"/>
      <c r="GW9" s="475"/>
      <c r="GX9" s="475"/>
      <c r="GY9" s="475"/>
      <c r="GZ9" s="475"/>
      <c r="HA9" s="475"/>
      <c r="HB9" s="475"/>
      <c r="HC9" s="475"/>
      <c r="HD9" s="475"/>
      <c r="HE9" s="475"/>
      <c r="HF9" s="475"/>
      <c r="HG9" s="475"/>
      <c r="HH9" s="475"/>
      <c r="HI9" s="475"/>
      <c r="HJ9" s="475"/>
      <c r="HK9" s="475"/>
      <c r="HL9" s="475"/>
      <c r="HM9" s="475"/>
      <c r="HN9" s="475"/>
      <c r="HO9" s="475"/>
      <c r="HP9" s="475"/>
      <c r="HQ9" s="475"/>
      <c r="HR9" s="475"/>
      <c r="HS9" s="475"/>
      <c r="HT9" s="475"/>
      <c r="HU9" s="475"/>
      <c r="HV9" s="475"/>
      <c r="HW9" s="475"/>
      <c r="HX9" s="475"/>
      <c r="HY9" s="475"/>
      <c r="HZ9" s="475"/>
      <c r="IA9" s="475"/>
      <c r="IB9" s="475"/>
      <c r="IC9" s="475"/>
      <c r="ID9" s="475"/>
      <c r="IE9" s="475"/>
      <c r="IF9" s="475"/>
      <c r="IG9" s="475"/>
      <c r="IH9" s="475"/>
      <c r="II9" s="475"/>
      <c r="IJ9" s="475"/>
      <c r="IK9" s="475"/>
      <c r="IL9" s="475"/>
      <c r="IM9" s="475"/>
      <c r="IN9" s="475"/>
      <c r="IO9" s="475"/>
      <c r="IP9" s="475"/>
      <c r="IQ9" s="475"/>
      <c r="IR9" s="475"/>
      <c r="IS9" s="475"/>
      <c r="IT9" s="475"/>
      <c r="IU9" s="475"/>
      <c r="IV9" s="475"/>
      <c r="IW9" s="475"/>
      <c r="IX9" s="475"/>
      <c r="IY9" s="475"/>
      <c r="IZ9" s="475"/>
      <c r="JA9" s="475"/>
      <c r="JB9" s="475"/>
      <c r="JC9" s="475"/>
      <c r="JD9" s="475"/>
      <c r="JE9" s="475"/>
      <c r="JF9" s="475"/>
      <c r="JG9" s="475"/>
      <c r="JH9" s="475"/>
      <c r="JI9" s="475"/>
      <c r="JJ9" s="475"/>
      <c r="JK9" s="475"/>
      <c r="JL9" s="475"/>
      <c r="JM9" s="475"/>
      <c r="JN9" s="475"/>
      <c r="JO9" s="475"/>
      <c r="JP9" s="475"/>
      <c r="JQ9" s="475"/>
      <c r="JR9" s="475"/>
      <c r="JS9" s="475"/>
      <c r="JT9" s="475"/>
      <c r="JU9" s="475"/>
      <c r="JV9" s="475"/>
      <c r="JW9" s="475"/>
      <c r="JX9" s="475"/>
      <c r="JY9" s="475"/>
      <c r="JZ9" s="475"/>
      <c r="KA9" s="475"/>
      <c r="KB9" s="475"/>
      <c r="KC9" s="475"/>
      <c r="KD9" s="475"/>
      <c r="KE9" s="475"/>
      <c r="KF9" s="475"/>
      <c r="KG9" s="475"/>
      <c r="KH9" s="475"/>
      <c r="KI9" s="475"/>
      <c r="KJ9" s="475"/>
      <c r="KK9" s="475"/>
      <c r="KL9" s="475"/>
      <c r="KM9" s="475"/>
      <c r="KN9" s="475"/>
      <c r="KO9" s="475"/>
      <c r="KP9" s="475"/>
      <c r="KQ9" s="475"/>
      <c r="KR9" s="475"/>
      <c r="KS9" s="475"/>
      <c r="KT9" s="475"/>
      <c r="KU9" s="475"/>
      <c r="KV9" s="475"/>
      <c r="KW9" s="475"/>
      <c r="KX9" s="475"/>
      <c r="KY9" s="475"/>
      <c r="KZ9" s="475"/>
      <c r="LA9" s="475"/>
      <c r="LB9" s="475"/>
      <c r="LC9" s="475"/>
      <c r="LD9" s="475"/>
      <c r="LE9" s="475"/>
      <c r="LF9" s="475"/>
      <c r="LG9" s="475"/>
      <c r="LH9" s="475"/>
      <c r="LI9" s="475"/>
      <c r="LJ9" s="475"/>
      <c r="LK9" s="475"/>
      <c r="LL9" s="475"/>
      <c r="LM9" s="475"/>
      <c r="LN9" s="475"/>
      <c r="LO9" s="475"/>
      <c r="LP9" s="475"/>
      <c r="LQ9" s="475"/>
      <c r="LR9" s="475"/>
      <c r="LS9" s="475"/>
      <c r="LT9" s="475"/>
      <c r="LU9" s="475"/>
      <c r="LV9" s="475"/>
      <c r="LW9" s="475"/>
      <c r="LX9" s="475"/>
      <c r="LY9" s="475"/>
      <c r="LZ9" s="475"/>
      <c r="MA9" s="475"/>
      <c r="MB9" s="475"/>
      <c r="MC9" s="475"/>
      <c r="MD9" s="475"/>
      <c r="ME9" s="475"/>
      <c r="MF9" s="475"/>
      <c r="MG9" s="475"/>
      <c r="MH9" s="475"/>
      <c r="MI9" s="475"/>
      <c r="MJ9" s="475"/>
      <c r="MK9" s="475"/>
      <c r="ML9" s="475"/>
      <c r="MM9" s="475"/>
      <c r="MN9" s="475"/>
      <c r="MO9" s="475"/>
      <c r="MP9" s="475"/>
      <c r="MQ9" s="475"/>
      <c r="MR9" s="475"/>
      <c r="MS9" s="475"/>
      <c r="MT9" s="475"/>
      <c r="MU9" s="475"/>
      <c r="MV9" s="475"/>
      <c r="MW9" s="475"/>
      <c r="MX9" s="475"/>
      <c r="MY9" s="475"/>
      <c r="MZ9" s="475"/>
      <c r="NA9" s="475"/>
      <c r="NB9" s="475"/>
      <c r="NC9" s="475"/>
      <c r="ND9" s="475"/>
      <c r="NE9" s="475"/>
      <c r="NF9" s="475"/>
      <c r="NG9" s="475"/>
      <c r="NH9" s="475"/>
      <c r="NI9" s="475"/>
      <c r="NJ9" s="475"/>
      <c r="NK9" s="475"/>
      <c r="NL9" s="475"/>
      <c r="NM9" s="475"/>
      <c r="NN9" s="475"/>
      <c r="NO9" s="475"/>
      <c r="NP9" s="475"/>
      <c r="NQ9" s="475"/>
      <c r="NR9" s="475"/>
      <c r="NS9" s="475"/>
      <c r="NT9" s="475"/>
      <c r="NU9" s="475"/>
      <c r="NV9" s="475"/>
      <c r="NW9" s="475"/>
      <c r="NX9" s="475"/>
    </row>
    <row r="10" spans="1:388" s="480" customFormat="1" ht="25.5" customHeight="1" x14ac:dyDescent="0.2">
      <c r="A10" s="499" t="s">
        <v>41</v>
      </c>
      <c r="B10" s="477" t="s">
        <v>566</v>
      </c>
      <c r="C10" s="477" t="s">
        <v>1059</v>
      </c>
      <c r="D10" s="478" t="s">
        <v>5</v>
      </c>
      <c r="E10" s="479">
        <v>3137000</v>
      </c>
      <c r="F10" s="564" t="e">
        <f>#REF!</f>
        <v>#REF!</v>
      </c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5"/>
      <c r="BA10" s="475"/>
      <c r="BB10" s="475"/>
      <c r="BC10" s="475"/>
      <c r="BD10" s="475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5"/>
      <c r="BS10" s="475"/>
      <c r="BT10" s="475"/>
      <c r="BU10" s="475"/>
      <c r="BV10" s="475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5"/>
      <c r="CK10" s="475"/>
      <c r="CL10" s="475"/>
      <c r="CM10" s="475"/>
      <c r="CN10" s="475"/>
      <c r="CO10" s="475"/>
      <c r="CP10" s="475"/>
      <c r="CQ10" s="475"/>
      <c r="CR10" s="475"/>
      <c r="CS10" s="475"/>
      <c r="CT10" s="475"/>
      <c r="CU10" s="475"/>
      <c r="CV10" s="475"/>
      <c r="CW10" s="475"/>
      <c r="CX10" s="475"/>
      <c r="CY10" s="475"/>
      <c r="CZ10" s="475"/>
      <c r="DA10" s="475"/>
      <c r="DB10" s="475"/>
      <c r="DC10" s="475"/>
      <c r="DD10" s="475"/>
      <c r="DE10" s="475"/>
      <c r="DF10" s="475"/>
      <c r="DG10" s="475"/>
      <c r="DH10" s="475"/>
      <c r="DI10" s="475"/>
      <c r="DJ10" s="475"/>
      <c r="DK10" s="475"/>
      <c r="DL10" s="475"/>
      <c r="DM10" s="475"/>
      <c r="DN10" s="475"/>
      <c r="DO10" s="475"/>
      <c r="DP10" s="475"/>
      <c r="DQ10" s="475"/>
      <c r="DR10" s="475"/>
      <c r="DS10" s="475"/>
      <c r="DT10" s="475"/>
      <c r="DU10" s="475"/>
      <c r="DV10" s="475"/>
      <c r="DW10" s="475"/>
      <c r="DX10" s="475"/>
      <c r="DY10" s="475"/>
      <c r="DZ10" s="475"/>
      <c r="EA10" s="475"/>
      <c r="EB10" s="475"/>
      <c r="EC10" s="475"/>
      <c r="ED10" s="475"/>
      <c r="EE10" s="475"/>
      <c r="EF10" s="475"/>
      <c r="EG10" s="475"/>
      <c r="EH10" s="475"/>
      <c r="EI10" s="475"/>
      <c r="EJ10" s="475"/>
      <c r="EK10" s="475"/>
      <c r="EL10" s="475"/>
      <c r="EM10" s="475"/>
      <c r="EN10" s="475"/>
      <c r="EO10" s="475"/>
      <c r="EP10" s="475"/>
      <c r="EQ10" s="475"/>
      <c r="ER10" s="475"/>
      <c r="ES10" s="475"/>
      <c r="ET10" s="475"/>
      <c r="EU10" s="475"/>
      <c r="EV10" s="475"/>
      <c r="EW10" s="475"/>
      <c r="EX10" s="475"/>
      <c r="EY10" s="475"/>
      <c r="EZ10" s="475"/>
      <c r="FA10" s="475"/>
      <c r="FB10" s="475"/>
      <c r="FC10" s="475"/>
      <c r="FD10" s="475"/>
      <c r="FE10" s="475"/>
      <c r="FF10" s="475"/>
      <c r="FG10" s="475"/>
      <c r="FH10" s="475"/>
      <c r="FI10" s="475"/>
      <c r="FJ10" s="475"/>
      <c r="FK10" s="475"/>
      <c r="FL10" s="475"/>
      <c r="FM10" s="475"/>
      <c r="FN10" s="475"/>
      <c r="FO10" s="475"/>
      <c r="FP10" s="475"/>
      <c r="FQ10" s="475"/>
      <c r="FR10" s="475"/>
      <c r="FS10" s="475"/>
      <c r="FT10" s="475"/>
      <c r="FU10" s="475"/>
      <c r="FV10" s="475"/>
      <c r="FW10" s="475"/>
      <c r="FX10" s="475"/>
      <c r="FY10" s="475"/>
      <c r="FZ10" s="475"/>
      <c r="GA10" s="475"/>
      <c r="GB10" s="475"/>
      <c r="GC10" s="475"/>
      <c r="GD10" s="475"/>
      <c r="GE10" s="475"/>
      <c r="GF10" s="475"/>
      <c r="GG10" s="475"/>
      <c r="GH10" s="475"/>
      <c r="GI10" s="475"/>
      <c r="GJ10" s="475"/>
      <c r="GK10" s="475"/>
      <c r="GL10" s="475"/>
      <c r="GM10" s="475"/>
      <c r="GN10" s="475"/>
      <c r="GO10" s="475"/>
      <c r="GP10" s="475"/>
      <c r="GQ10" s="475"/>
      <c r="GR10" s="475"/>
      <c r="GS10" s="475"/>
      <c r="GT10" s="475"/>
      <c r="GU10" s="475"/>
      <c r="GV10" s="475"/>
      <c r="GW10" s="475"/>
      <c r="GX10" s="475"/>
      <c r="GY10" s="475"/>
      <c r="GZ10" s="475"/>
      <c r="HA10" s="475"/>
      <c r="HB10" s="475"/>
      <c r="HC10" s="475"/>
      <c r="HD10" s="475"/>
      <c r="HE10" s="475"/>
      <c r="HF10" s="475"/>
      <c r="HG10" s="475"/>
      <c r="HH10" s="475"/>
      <c r="HI10" s="475"/>
      <c r="HJ10" s="475"/>
      <c r="HK10" s="475"/>
      <c r="HL10" s="475"/>
      <c r="HM10" s="475"/>
      <c r="HN10" s="475"/>
      <c r="HO10" s="475"/>
      <c r="HP10" s="475"/>
      <c r="HQ10" s="475"/>
      <c r="HR10" s="475"/>
      <c r="HS10" s="475"/>
      <c r="HT10" s="475"/>
      <c r="HU10" s="475"/>
      <c r="HV10" s="475"/>
      <c r="HW10" s="475"/>
      <c r="HX10" s="475"/>
      <c r="HY10" s="475"/>
      <c r="HZ10" s="475"/>
      <c r="IA10" s="475"/>
      <c r="IB10" s="475"/>
      <c r="IC10" s="475"/>
      <c r="ID10" s="475"/>
      <c r="IE10" s="475"/>
      <c r="IF10" s="475"/>
      <c r="IG10" s="475"/>
      <c r="IH10" s="475"/>
      <c r="II10" s="475"/>
      <c r="IJ10" s="475"/>
      <c r="IK10" s="475"/>
      <c r="IL10" s="475"/>
      <c r="IM10" s="475"/>
      <c r="IN10" s="475"/>
      <c r="IO10" s="475"/>
      <c r="IP10" s="475"/>
      <c r="IQ10" s="475"/>
      <c r="IR10" s="475"/>
      <c r="IS10" s="475"/>
      <c r="IT10" s="475"/>
      <c r="IU10" s="475"/>
      <c r="IV10" s="475"/>
      <c r="IW10" s="475"/>
      <c r="IX10" s="475"/>
      <c r="IY10" s="475"/>
      <c r="IZ10" s="475"/>
      <c r="JA10" s="475"/>
      <c r="JB10" s="475"/>
      <c r="JC10" s="475"/>
      <c r="JD10" s="475"/>
      <c r="JE10" s="475"/>
      <c r="JF10" s="475"/>
      <c r="JG10" s="475"/>
      <c r="JH10" s="475"/>
      <c r="JI10" s="475"/>
      <c r="JJ10" s="475"/>
      <c r="JK10" s="475"/>
      <c r="JL10" s="475"/>
      <c r="JM10" s="475"/>
      <c r="JN10" s="475"/>
      <c r="JO10" s="475"/>
      <c r="JP10" s="475"/>
      <c r="JQ10" s="475"/>
      <c r="JR10" s="475"/>
      <c r="JS10" s="475"/>
      <c r="JT10" s="475"/>
      <c r="JU10" s="475"/>
      <c r="JV10" s="475"/>
      <c r="JW10" s="475"/>
      <c r="JX10" s="475"/>
      <c r="JY10" s="475"/>
      <c r="JZ10" s="475"/>
      <c r="KA10" s="475"/>
      <c r="KB10" s="475"/>
      <c r="KC10" s="475"/>
      <c r="KD10" s="475"/>
      <c r="KE10" s="475"/>
      <c r="KF10" s="475"/>
      <c r="KG10" s="475"/>
      <c r="KH10" s="475"/>
      <c r="KI10" s="475"/>
      <c r="KJ10" s="475"/>
      <c r="KK10" s="475"/>
      <c r="KL10" s="475"/>
      <c r="KM10" s="475"/>
      <c r="KN10" s="475"/>
      <c r="KO10" s="475"/>
      <c r="KP10" s="475"/>
      <c r="KQ10" s="475"/>
      <c r="KR10" s="475"/>
      <c r="KS10" s="475"/>
      <c r="KT10" s="475"/>
      <c r="KU10" s="475"/>
      <c r="KV10" s="475"/>
      <c r="KW10" s="475"/>
      <c r="KX10" s="475"/>
      <c r="KY10" s="475"/>
      <c r="KZ10" s="475"/>
      <c r="LA10" s="475"/>
      <c r="LB10" s="475"/>
      <c r="LC10" s="475"/>
      <c r="LD10" s="475"/>
      <c r="LE10" s="475"/>
      <c r="LF10" s="475"/>
      <c r="LG10" s="475"/>
      <c r="LH10" s="475"/>
      <c r="LI10" s="475"/>
      <c r="LJ10" s="475"/>
      <c r="LK10" s="475"/>
      <c r="LL10" s="475"/>
      <c r="LM10" s="475"/>
      <c r="LN10" s="475"/>
      <c r="LO10" s="475"/>
      <c r="LP10" s="475"/>
      <c r="LQ10" s="475"/>
      <c r="LR10" s="475"/>
      <c r="LS10" s="475"/>
      <c r="LT10" s="475"/>
      <c r="LU10" s="475"/>
      <c r="LV10" s="475"/>
      <c r="LW10" s="475"/>
      <c r="LX10" s="475"/>
      <c r="LY10" s="475"/>
      <c r="LZ10" s="475"/>
      <c r="MA10" s="475"/>
      <c r="MB10" s="475"/>
      <c r="MC10" s="475"/>
      <c r="MD10" s="475"/>
      <c r="ME10" s="475"/>
      <c r="MF10" s="475"/>
      <c r="MG10" s="475"/>
      <c r="MH10" s="475"/>
      <c r="MI10" s="475"/>
      <c r="MJ10" s="475"/>
      <c r="MK10" s="475"/>
      <c r="ML10" s="475"/>
      <c r="MM10" s="475"/>
      <c r="MN10" s="475"/>
      <c r="MO10" s="475"/>
      <c r="MP10" s="475"/>
      <c r="MQ10" s="475"/>
      <c r="MR10" s="475"/>
      <c r="MS10" s="475"/>
      <c r="MT10" s="475"/>
      <c r="MU10" s="475"/>
      <c r="MV10" s="475"/>
      <c r="MW10" s="475"/>
      <c r="MX10" s="475"/>
      <c r="MY10" s="475"/>
      <c r="MZ10" s="475"/>
      <c r="NA10" s="475"/>
      <c r="NB10" s="475"/>
      <c r="NC10" s="475"/>
      <c r="ND10" s="475"/>
      <c r="NE10" s="475"/>
      <c r="NF10" s="475"/>
      <c r="NG10" s="475"/>
      <c r="NH10" s="475"/>
      <c r="NI10" s="475"/>
      <c r="NJ10" s="475"/>
      <c r="NK10" s="475"/>
      <c r="NL10" s="475"/>
      <c r="NM10" s="475"/>
      <c r="NN10" s="475"/>
      <c r="NO10" s="475"/>
      <c r="NP10" s="475"/>
      <c r="NQ10" s="475"/>
      <c r="NR10" s="475"/>
      <c r="NS10" s="475"/>
      <c r="NT10" s="475"/>
      <c r="NU10" s="475"/>
      <c r="NV10" s="475"/>
      <c r="NW10" s="475"/>
      <c r="NX10" s="475"/>
    </row>
    <row r="11" spans="1:388" s="480" customFormat="1" ht="25.5" customHeight="1" x14ac:dyDescent="0.2">
      <c r="A11" s="499" t="s">
        <v>41</v>
      </c>
      <c r="B11" s="477" t="s">
        <v>577</v>
      </c>
      <c r="C11" s="477" t="s">
        <v>1060</v>
      </c>
      <c r="D11" s="478" t="s">
        <v>1063</v>
      </c>
      <c r="E11" s="479">
        <v>1315038</v>
      </c>
      <c r="F11" s="564" t="e">
        <f>#REF!</f>
        <v>#REF!</v>
      </c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475"/>
      <c r="DH11" s="475"/>
      <c r="DI11" s="475"/>
      <c r="DJ11" s="475"/>
      <c r="DK11" s="475"/>
      <c r="DL11" s="475"/>
      <c r="DM11" s="475"/>
      <c r="DN11" s="475"/>
      <c r="DO11" s="475"/>
      <c r="DP11" s="475"/>
      <c r="DQ11" s="475"/>
      <c r="DR11" s="475"/>
      <c r="DS11" s="475"/>
      <c r="DT11" s="475"/>
      <c r="DU11" s="475"/>
      <c r="DV11" s="475"/>
      <c r="DW11" s="475"/>
      <c r="DX11" s="475"/>
      <c r="DY11" s="475"/>
      <c r="DZ11" s="475"/>
      <c r="EA11" s="475"/>
      <c r="EB11" s="475"/>
      <c r="EC11" s="475"/>
      <c r="ED11" s="475"/>
      <c r="EE11" s="475"/>
      <c r="EF11" s="475"/>
      <c r="EG11" s="475"/>
      <c r="EH11" s="475"/>
      <c r="EI11" s="475"/>
      <c r="EJ11" s="475"/>
      <c r="EK11" s="475"/>
      <c r="EL11" s="475"/>
      <c r="EM11" s="475"/>
      <c r="EN11" s="475"/>
      <c r="EO11" s="475"/>
      <c r="EP11" s="475"/>
      <c r="EQ11" s="475"/>
      <c r="ER11" s="475"/>
      <c r="ES11" s="475"/>
      <c r="ET11" s="475"/>
      <c r="EU11" s="475"/>
      <c r="EV11" s="475"/>
      <c r="EW11" s="475"/>
      <c r="EX11" s="475"/>
      <c r="EY11" s="475"/>
      <c r="EZ11" s="475"/>
      <c r="FA11" s="475"/>
      <c r="FB11" s="475"/>
      <c r="FC11" s="475"/>
      <c r="FD11" s="475"/>
      <c r="FE11" s="475"/>
      <c r="FF11" s="475"/>
      <c r="FG11" s="475"/>
      <c r="FH11" s="475"/>
      <c r="FI11" s="475"/>
      <c r="FJ11" s="475"/>
      <c r="FK11" s="475"/>
      <c r="FL11" s="475"/>
      <c r="FM11" s="475"/>
      <c r="FN11" s="475"/>
      <c r="FO11" s="475"/>
      <c r="FP11" s="475"/>
      <c r="FQ11" s="475"/>
      <c r="FR11" s="475"/>
      <c r="FS11" s="475"/>
      <c r="FT11" s="475"/>
      <c r="FU11" s="475"/>
      <c r="FV11" s="475"/>
      <c r="FW11" s="475"/>
      <c r="FX11" s="475"/>
      <c r="FY11" s="475"/>
      <c r="FZ11" s="475"/>
      <c r="GA11" s="475"/>
      <c r="GB11" s="475"/>
      <c r="GC11" s="475"/>
      <c r="GD11" s="475"/>
      <c r="GE11" s="475"/>
      <c r="GF11" s="475"/>
      <c r="GG11" s="475"/>
      <c r="GH11" s="475"/>
      <c r="GI11" s="475"/>
      <c r="GJ11" s="475"/>
      <c r="GK11" s="475"/>
      <c r="GL11" s="475"/>
      <c r="GM11" s="475"/>
      <c r="GN11" s="475"/>
      <c r="GO11" s="475"/>
      <c r="GP11" s="475"/>
      <c r="GQ11" s="475"/>
      <c r="GR11" s="475"/>
      <c r="GS11" s="475"/>
      <c r="GT11" s="475"/>
      <c r="GU11" s="475"/>
      <c r="GV11" s="475"/>
      <c r="GW11" s="475"/>
      <c r="GX11" s="475"/>
      <c r="GY11" s="475"/>
      <c r="GZ11" s="475"/>
      <c r="HA11" s="475"/>
      <c r="HB11" s="475"/>
      <c r="HC11" s="475"/>
      <c r="HD11" s="475"/>
      <c r="HE11" s="475"/>
      <c r="HF11" s="475"/>
      <c r="HG11" s="475"/>
      <c r="HH11" s="475"/>
      <c r="HI11" s="475"/>
      <c r="HJ11" s="475"/>
      <c r="HK11" s="475"/>
      <c r="HL11" s="475"/>
      <c r="HM11" s="475"/>
      <c r="HN11" s="475"/>
      <c r="HO11" s="475"/>
      <c r="HP11" s="475"/>
      <c r="HQ11" s="475"/>
      <c r="HR11" s="475"/>
      <c r="HS11" s="475"/>
      <c r="HT11" s="475"/>
      <c r="HU11" s="475"/>
      <c r="HV11" s="475"/>
      <c r="HW11" s="475"/>
      <c r="HX11" s="475"/>
      <c r="HY11" s="475"/>
      <c r="HZ11" s="475"/>
      <c r="IA11" s="475"/>
      <c r="IB11" s="475"/>
      <c r="IC11" s="475"/>
      <c r="ID11" s="475"/>
      <c r="IE11" s="475"/>
      <c r="IF11" s="475"/>
      <c r="IG11" s="475"/>
      <c r="IH11" s="475"/>
      <c r="II11" s="475"/>
      <c r="IJ11" s="475"/>
      <c r="IK11" s="475"/>
      <c r="IL11" s="475"/>
      <c r="IM11" s="475"/>
      <c r="IN11" s="475"/>
      <c r="IO11" s="475"/>
      <c r="IP11" s="475"/>
      <c r="IQ11" s="475"/>
      <c r="IR11" s="475"/>
      <c r="IS11" s="475"/>
      <c r="IT11" s="475"/>
      <c r="IU11" s="475"/>
      <c r="IV11" s="475"/>
      <c r="IW11" s="475"/>
      <c r="IX11" s="475"/>
      <c r="IY11" s="475"/>
      <c r="IZ11" s="475"/>
      <c r="JA11" s="475"/>
      <c r="JB11" s="475"/>
      <c r="JC11" s="475"/>
      <c r="JD11" s="475"/>
      <c r="JE11" s="475"/>
      <c r="JF11" s="475"/>
      <c r="JG11" s="475"/>
      <c r="JH11" s="475"/>
      <c r="JI11" s="475"/>
      <c r="JJ11" s="475"/>
      <c r="JK11" s="475"/>
      <c r="JL11" s="475"/>
      <c r="JM11" s="475"/>
      <c r="JN11" s="475"/>
      <c r="JO11" s="475"/>
      <c r="JP11" s="475"/>
      <c r="JQ11" s="475"/>
      <c r="JR11" s="475"/>
      <c r="JS11" s="475"/>
      <c r="JT11" s="475"/>
      <c r="JU11" s="475"/>
      <c r="JV11" s="475"/>
      <c r="JW11" s="475"/>
      <c r="JX11" s="475"/>
      <c r="JY11" s="475"/>
      <c r="JZ11" s="475"/>
      <c r="KA11" s="475"/>
      <c r="KB11" s="475"/>
      <c r="KC11" s="475"/>
      <c r="KD11" s="475"/>
      <c r="KE11" s="475"/>
      <c r="KF11" s="475"/>
      <c r="KG11" s="475"/>
      <c r="KH11" s="475"/>
      <c r="KI11" s="475"/>
      <c r="KJ11" s="475"/>
      <c r="KK11" s="475"/>
      <c r="KL11" s="475"/>
      <c r="KM11" s="475"/>
      <c r="KN11" s="475"/>
      <c r="KO11" s="475"/>
      <c r="KP11" s="475"/>
      <c r="KQ11" s="475"/>
      <c r="KR11" s="475"/>
      <c r="KS11" s="475"/>
      <c r="KT11" s="475"/>
      <c r="KU11" s="475"/>
      <c r="KV11" s="475"/>
      <c r="KW11" s="475"/>
      <c r="KX11" s="475"/>
      <c r="KY11" s="475"/>
      <c r="KZ11" s="475"/>
      <c r="LA11" s="475"/>
      <c r="LB11" s="475"/>
      <c r="LC11" s="475"/>
      <c r="LD11" s="475"/>
      <c r="LE11" s="475"/>
      <c r="LF11" s="475"/>
      <c r="LG11" s="475"/>
      <c r="LH11" s="475"/>
      <c r="LI11" s="475"/>
      <c r="LJ11" s="475"/>
      <c r="LK11" s="475"/>
      <c r="LL11" s="475"/>
      <c r="LM11" s="475"/>
      <c r="LN11" s="475"/>
      <c r="LO11" s="475"/>
      <c r="LP11" s="475"/>
      <c r="LQ11" s="475"/>
      <c r="LR11" s="475"/>
      <c r="LS11" s="475"/>
      <c r="LT11" s="475"/>
      <c r="LU11" s="475"/>
      <c r="LV11" s="475"/>
      <c r="LW11" s="475"/>
      <c r="LX11" s="475"/>
      <c r="LY11" s="475"/>
      <c r="LZ11" s="475"/>
      <c r="MA11" s="475"/>
      <c r="MB11" s="475"/>
      <c r="MC11" s="475"/>
      <c r="MD11" s="475"/>
      <c r="ME11" s="475"/>
      <c r="MF11" s="475"/>
      <c r="MG11" s="475"/>
      <c r="MH11" s="475"/>
      <c r="MI11" s="475"/>
      <c r="MJ11" s="475"/>
      <c r="MK11" s="475"/>
      <c r="ML11" s="475"/>
      <c r="MM11" s="475"/>
      <c r="MN11" s="475"/>
      <c r="MO11" s="475"/>
      <c r="MP11" s="475"/>
      <c r="MQ11" s="475"/>
      <c r="MR11" s="475"/>
      <c r="MS11" s="475"/>
      <c r="MT11" s="475"/>
      <c r="MU11" s="475"/>
      <c r="MV11" s="475"/>
      <c r="MW11" s="475"/>
      <c r="MX11" s="475"/>
      <c r="MY11" s="475"/>
      <c r="MZ11" s="475"/>
      <c r="NA11" s="475"/>
      <c r="NB11" s="475"/>
      <c r="NC11" s="475"/>
      <c r="ND11" s="475"/>
      <c r="NE11" s="475"/>
      <c r="NF11" s="475"/>
      <c r="NG11" s="475"/>
      <c r="NH11" s="475"/>
      <c r="NI11" s="475"/>
      <c r="NJ11" s="475"/>
      <c r="NK11" s="475"/>
      <c r="NL11" s="475"/>
      <c r="NM11" s="475"/>
      <c r="NN11" s="475"/>
      <c r="NO11" s="475"/>
      <c r="NP11" s="475"/>
      <c r="NQ11" s="475"/>
      <c r="NR11" s="475"/>
      <c r="NS11" s="475"/>
      <c r="NT11" s="475"/>
      <c r="NU11" s="475"/>
      <c r="NV11" s="475"/>
      <c r="NW11" s="475"/>
      <c r="NX11" s="475"/>
    </row>
    <row r="12" spans="1:388" s="480" customFormat="1" ht="25.5" customHeight="1" x14ac:dyDescent="0.2">
      <c r="A12" s="499" t="s">
        <v>41</v>
      </c>
      <c r="B12" s="477" t="s">
        <v>0</v>
      </c>
      <c r="C12" s="477" t="s">
        <v>1061</v>
      </c>
      <c r="D12" s="478" t="s">
        <v>1064</v>
      </c>
      <c r="E12" s="479">
        <v>530568.29999999993</v>
      </c>
      <c r="F12" s="564" t="e">
        <f>#REF!</f>
        <v>#REF!</v>
      </c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  <c r="DJ12" s="475"/>
      <c r="DK12" s="475"/>
      <c r="DL12" s="475"/>
      <c r="DM12" s="475"/>
      <c r="DN12" s="475"/>
      <c r="DO12" s="475"/>
      <c r="DP12" s="475"/>
      <c r="DQ12" s="475"/>
      <c r="DR12" s="475"/>
      <c r="DS12" s="475"/>
      <c r="DT12" s="475"/>
      <c r="DU12" s="475"/>
      <c r="DV12" s="475"/>
      <c r="DW12" s="475"/>
      <c r="DX12" s="475"/>
      <c r="DY12" s="475"/>
      <c r="DZ12" s="475"/>
      <c r="EA12" s="475"/>
      <c r="EB12" s="475"/>
      <c r="EC12" s="475"/>
      <c r="ED12" s="475"/>
      <c r="EE12" s="475"/>
      <c r="EF12" s="475"/>
      <c r="EG12" s="475"/>
      <c r="EH12" s="475"/>
      <c r="EI12" s="475"/>
      <c r="EJ12" s="475"/>
      <c r="EK12" s="475"/>
      <c r="EL12" s="475"/>
      <c r="EM12" s="475"/>
      <c r="EN12" s="475"/>
      <c r="EO12" s="475"/>
      <c r="EP12" s="475"/>
      <c r="EQ12" s="475"/>
      <c r="ER12" s="475"/>
      <c r="ES12" s="475"/>
      <c r="ET12" s="475"/>
      <c r="EU12" s="475"/>
      <c r="EV12" s="475"/>
      <c r="EW12" s="475"/>
      <c r="EX12" s="475"/>
      <c r="EY12" s="475"/>
      <c r="EZ12" s="475"/>
      <c r="FA12" s="475"/>
      <c r="FB12" s="475"/>
      <c r="FC12" s="475"/>
      <c r="FD12" s="475"/>
      <c r="FE12" s="475"/>
      <c r="FF12" s="475"/>
      <c r="FG12" s="475"/>
      <c r="FH12" s="475"/>
      <c r="FI12" s="475"/>
      <c r="FJ12" s="475"/>
      <c r="FK12" s="475"/>
      <c r="FL12" s="475"/>
      <c r="FM12" s="475"/>
      <c r="FN12" s="475"/>
      <c r="FO12" s="475"/>
      <c r="FP12" s="475"/>
      <c r="FQ12" s="475"/>
      <c r="FR12" s="475"/>
      <c r="FS12" s="475"/>
      <c r="FT12" s="475"/>
      <c r="FU12" s="475"/>
      <c r="FV12" s="475"/>
      <c r="FW12" s="475"/>
      <c r="FX12" s="475"/>
      <c r="FY12" s="475"/>
      <c r="FZ12" s="475"/>
      <c r="GA12" s="475"/>
      <c r="GB12" s="475"/>
      <c r="GC12" s="475"/>
      <c r="GD12" s="475"/>
      <c r="GE12" s="475"/>
      <c r="GF12" s="475"/>
      <c r="GG12" s="475"/>
      <c r="GH12" s="475"/>
      <c r="GI12" s="475"/>
      <c r="GJ12" s="475"/>
      <c r="GK12" s="475"/>
      <c r="GL12" s="475"/>
      <c r="GM12" s="475"/>
      <c r="GN12" s="475"/>
      <c r="GO12" s="475"/>
      <c r="GP12" s="475"/>
      <c r="GQ12" s="475"/>
      <c r="GR12" s="475"/>
      <c r="GS12" s="475"/>
      <c r="GT12" s="475"/>
      <c r="GU12" s="475"/>
      <c r="GV12" s="475"/>
      <c r="GW12" s="475"/>
      <c r="GX12" s="475"/>
      <c r="GY12" s="475"/>
      <c r="GZ12" s="475"/>
      <c r="HA12" s="475"/>
      <c r="HB12" s="475"/>
      <c r="HC12" s="475"/>
      <c r="HD12" s="475"/>
      <c r="HE12" s="475"/>
      <c r="HF12" s="475"/>
      <c r="HG12" s="475"/>
      <c r="HH12" s="475"/>
      <c r="HI12" s="475"/>
      <c r="HJ12" s="475"/>
      <c r="HK12" s="475"/>
      <c r="HL12" s="475"/>
      <c r="HM12" s="475"/>
      <c r="HN12" s="475"/>
      <c r="HO12" s="475"/>
      <c r="HP12" s="475"/>
      <c r="HQ12" s="475"/>
      <c r="HR12" s="475"/>
      <c r="HS12" s="475"/>
      <c r="HT12" s="475"/>
      <c r="HU12" s="475"/>
      <c r="HV12" s="475"/>
      <c r="HW12" s="475"/>
      <c r="HX12" s="475"/>
      <c r="HY12" s="475"/>
      <c r="HZ12" s="475"/>
      <c r="IA12" s="475"/>
      <c r="IB12" s="475"/>
      <c r="IC12" s="475"/>
      <c r="ID12" s="475"/>
      <c r="IE12" s="475"/>
      <c r="IF12" s="475"/>
      <c r="IG12" s="475"/>
      <c r="IH12" s="475"/>
      <c r="II12" s="475"/>
      <c r="IJ12" s="475"/>
      <c r="IK12" s="475"/>
      <c r="IL12" s="475"/>
      <c r="IM12" s="475"/>
      <c r="IN12" s="475"/>
      <c r="IO12" s="475"/>
      <c r="IP12" s="475"/>
      <c r="IQ12" s="475"/>
      <c r="IR12" s="475"/>
      <c r="IS12" s="475"/>
      <c r="IT12" s="475"/>
      <c r="IU12" s="475"/>
      <c r="IV12" s="475"/>
      <c r="IW12" s="475"/>
      <c r="IX12" s="475"/>
      <c r="IY12" s="475"/>
      <c r="IZ12" s="475"/>
      <c r="JA12" s="475"/>
      <c r="JB12" s="475"/>
      <c r="JC12" s="475"/>
      <c r="JD12" s="475"/>
      <c r="JE12" s="475"/>
      <c r="JF12" s="475"/>
      <c r="JG12" s="475"/>
      <c r="JH12" s="475"/>
      <c r="JI12" s="475"/>
      <c r="JJ12" s="475"/>
      <c r="JK12" s="475"/>
      <c r="JL12" s="475"/>
      <c r="JM12" s="475"/>
      <c r="JN12" s="475"/>
      <c r="JO12" s="475"/>
      <c r="JP12" s="475"/>
      <c r="JQ12" s="475"/>
      <c r="JR12" s="475"/>
      <c r="JS12" s="475"/>
      <c r="JT12" s="475"/>
      <c r="JU12" s="475"/>
      <c r="JV12" s="475"/>
      <c r="JW12" s="475"/>
      <c r="JX12" s="475"/>
      <c r="JY12" s="475"/>
      <c r="JZ12" s="475"/>
      <c r="KA12" s="475"/>
      <c r="KB12" s="475"/>
      <c r="KC12" s="475"/>
      <c r="KD12" s="475"/>
      <c r="KE12" s="475"/>
      <c r="KF12" s="475"/>
      <c r="KG12" s="475"/>
      <c r="KH12" s="475"/>
      <c r="KI12" s="475"/>
      <c r="KJ12" s="475"/>
      <c r="KK12" s="475"/>
      <c r="KL12" s="475"/>
      <c r="KM12" s="475"/>
      <c r="KN12" s="475"/>
      <c r="KO12" s="475"/>
      <c r="KP12" s="475"/>
      <c r="KQ12" s="475"/>
      <c r="KR12" s="475"/>
      <c r="KS12" s="475"/>
      <c r="KT12" s="475"/>
      <c r="KU12" s="475"/>
      <c r="KV12" s="475"/>
      <c r="KW12" s="475"/>
      <c r="KX12" s="475"/>
      <c r="KY12" s="475"/>
      <c r="KZ12" s="475"/>
      <c r="LA12" s="475"/>
      <c r="LB12" s="475"/>
      <c r="LC12" s="475"/>
      <c r="LD12" s="475"/>
      <c r="LE12" s="475"/>
      <c r="LF12" s="475"/>
      <c r="LG12" s="475"/>
      <c r="LH12" s="475"/>
      <c r="LI12" s="475"/>
      <c r="LJ12" s="475"/>
      <c r="LK12" s="475"/>
      <c r="LL12" s="475"/>
      <c r="LM12" s="475"/>
      <c r="LN12" s="475"/>
      <c r="LO12" s="475"/>
      <c r="LP12" s="475"/>
      <c r="LQ12" s="475"/>
      <c r="LR12" s="475"/>
      <c r="LS12" s="475"/>
      <c r="LT12" s="475"/>
      <c r="LU12" s="475"/>
      <c r="LV12" s="475"/>
      <c r="LW12" s="475"/>
      <c r="LX12" s="475"/>
      <c r="LY12" s="475"/>
      <c r="LZ12" s="475"/>
      <c r="MA12" s="475"/>
      <c r="MB12" s="475"/>
      <c r="MC12" s="475"/>
      <c r="MD12" s="475"/>
      <c r="ME12" s="475"/>
      <c r="MF12" s="475"/>
      <c r="MG12" s="475"/>
      <c r="MH12" s="475"/>
      <c r="MI12" s="475"/>
      <c r="MJ12" s="475"/>
      <c r="MK12" s="475"/>
      <c r="ML12" s="475"/>
      <c r="MM12" s="475"/>
      <c r="MN12" s="475"/>
      <c r="MO12" s="475"/>
      <c r="MP12" s="475"/>
      <c r="MQ12" s="475"/>
      <c r="MR12" s="475"/>
      <c r="MS12" s="475"/>
      <c r="MT12" s="475"/>
      <c r="MU12" s="475"/>
      <c r="MV12" s="475"/>
      <c r="MW12" s="475"/>
      <c r="MX12" s="475"/>
      <c r="MY12" s="475"/>
      <c r="MZ12" s="475"/>
      <c r="NA12" s="475"/>
      <c r="NB12" s="475"/>
      <c r="NC12" s="475"/>
      <c r="ND12" s="475"/>
      <c r="NE12" s="475"/>
      <c r="NF12" s="475"/>
      <c r="NG12" s="475"/>
      <c r="NH12" s="475"/>
      <c r="NI12" s="475"/>
      <c r="NJ12" s="475"/>
      <c r="NK12" s="475"/>
      <c r="NL12" s="475"/>
      <c r="NM12" s="475"/>
      <c r="NN12" s="475"/>
      <c r="NO12" s="475"/>
      <c r="NP12" s="475"/>
      <c r="NQ12" s="475"/>
      <c r="NR12" s="475"/>
      <c r="NS12" s="475"/>
      <c r="NT12" s="475"/>
      <c r="NU12" s="475"/>
      <c r="NV12" s="475"/>
      <c r="NW12" s="475"/>
      <c r="NX12" s="475"/>
    </row>
    <row r="13" spans="1:388" s="480" customFormat="1" ht="25.5" customHeight="1" x14ac:dyDescent="0.2">
      <c r="A13" s="499" t="s">
        <v>41</v>
      </c>
      <c r="B13" s="477" t="s">
        <v>0</v>
      </c>
      <c r="C13" s="477" t="s">
        <v>1062</v>
      </c>
      <c r="D13" s="478" t="s">
        <v>237</v>
      </c>
      <c r="E13" s="479">
        <v>327215.7</v>
      </c>
      <c r="F13" s="564" t="e">
        <f>#REF!</f>
        <v>#REF!</v>
      </c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5"/>
      <c r="DU13" s="475"/>
      <c r="DV13" s="475"/>
      <c r="DW13" s="475"/>
      <c r="DX13" s="475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5"/>
      <c r="EM13" s="475"/>
      <c r="EN13" s="475"/>
      <c r="EO13" s="475"/>
      <c r="EP13" s="475"/>
      <c r="EQ13" s="475"/>
      <c r="ER13" s="475"/>
      <c r="ES13" s="475"/>
      <c r="ET13" s="475"/>
      <c r="EU13" s="475"/>
      <c r="EV13" s="475"/>
      <c r="EW13" s="475"/>
      <c r="EX13" s="475"/>
      <c r="EY13" s="475"/>
      <c r="EZ13" s="475"/>
      <c r="FA13" s="475"/>
      <c r="FB13" s="475"/>
      <c r="FC13" s="475"/>
      <c r="FD13" s="475"/>
      <c r="FE13" s="475"/>
      <c r="FF13" s="475"/>
      <c r="FG13" s="475"/>
      <c r="FH13" s="475"/>
      <c r="FI13" s="475"/>
      <c r="FJ13" s="475"/>
      <c r="FK13" s="475"/>
      <c r="FL13" s="475"/>
      <c r="FM13" s="475"/>
      <c r="FN13" s="475"/>
      <c r="FO13" s="475"/>
      <c r="FP13" s="475"/>
      <c r="FQ13" s="475"/>
      <c r="FR13" s="475"/>
      <c r="FS13" s="475"/>
      <c r="FT13" s="475"/>
      <c r="FU13" s="475"/>
      <c r="FV13" s="475"/>
      <c r="FW13" s="475"/>
      <c r="FX13" s="475"/>
      <c r="FY13" s="475"/>
      <c r="FZ13" s="475"/>
      <c r="GA13" s="475"/>
      <c r="GB13" s="475"/>
      <c r="GC13" s="475"/>
      <c r="GD13" s="475"/>
      <c r="GE13" s="475"/>
      <c r="GF13" s="475"/>
      <c r="GG13" s="475"/>
      <c r="GH13" s="475"/>
      <c r="GI13" s="475"/>
      <c r="GJ13" s="475"/>
      <c r="GK13" s="475"/>
      <c r="GL13" s="475"/>
      <c r="GM13" s="475"/>
      <c r="GN13" s="475"/>
      <c r="GO13" s="475"/>
      <c r="GP13" s="475"/>
      <c r="GQ13" s="475"/>
      <c r="GR13" s="475"/>
      <c r="GS13" s="475"/>
      <c r="GT13" s="475"/>
      <c r="GU13" s="475"/>
      <c r="GV13" s="475"/>
      <c r="GW13" s="475"/>
      <c r="GX13" s="475"/>
      <c r="GY13" s="475"/>
      <c r="GZ13" s="475"/>
      <c r="HA13" s="475"/>
      <c r="HB13" s="475"/>
      <c r="HC13" s="475"/>
      <c r="HD13" s="475"/>
      <c r="HE13" s="475"/>
      <c r="HF13" s="475"/>
      <c r="HG13" s="475"/>
      <c r="HH13" s="475"/>
      <c r="HI13" s="475"/>
      <c r="HJ13" s="475"/>
      <c r="HK13" s="475"/>
      <c r="HL13" s="475"/>
      <c r="HM13" s="475"/>
      <c r="HN13" s="475"/>
      <c r="HO13" s="475"/>
      <c r="HP13" s="475"/>
      <c r="HQ13" s="475"/>
      <c r="HR13" s="475"/>
      <c r="HS13" s="475"/>
      <c r="HT13" s="475"/>
      <c r="HU13" s="475"/>
      <c r="HV13" s="475"/>
      <c r="HW13" s="475"/>
      <c r="HX13" s="475"/>
      <c r="HY13" s="475"/>
      <c r="HZ13" s="475"/>
      <c r="IA13" s="475"/>
      <c r="IB13" s="475"/>
      <c r="IC13" s="475"/>
      <c r="ID13" s="475"/>
      <c r="IE13" s="475"/>
      <c r="IF13" s="475"/>
      <c r="IG13" s="475"/>
      <c r="IH13" s="475"/>
      <c r="II13" s="475"/>
      <c r="IJ13" s="475"/>
      <c r="IK13" s="475"/>
      <c r="IL13" s="475"/>
      <c r="IM13" s="475"/>
      <c r="IN13" s="475"/>
      <c r="IO13" s="475"/>
      <c r="IP13" s="475"/>
      <c r="IQ13" s="475"/>
      <c r="IR13" s="475"/>
      <c r="IS13" s="475"/>
      <c r="IT13" s="475"/>
      <c r="IU13" s="475"/>
      <c r="IV13" s="475"/>
      <c r="IW13" s="475"/>
      <c r="IX13" s="475"/>
      <c r="IY13" s="475"/>
      <c r="IZ13" s="475"/>
      <c r="JA13" s="475"/>
      <c r="JB13" s="475"/>
      <c r="JC13" s="475"/>
      <c r="JD13" s="475"/>
      <c r="JE13" s="475"/>
      <c r="JF13" s="475"/>
      <c r="JG13" s="475"/>
      <c r="JH13" s="475"/>
      <c r="JI13" s="475"/>
      <c r="JJ13" s="475"/>
      <c r="JK13" s="475"/>
      <c r="JL13" s="475"/>
      <c r="JM13" s="475"/>
      <c r="JN13" s="475"/>
      <c r="JO13" s="475"/>
      <c r="JP13" s="475"/>
      <c r="JQ13" s="475"/>
      <c r="JR13" s="475"/>
      <c r="JS13" s="475"/>
      <c r="JT13" s="475"/>
      <c r="JU13" s="475"/>
      <c r="JV13" s="475"/>
      <c r="JW13" s="475"/>
      <c r="JX13" s="475"/>
      <c r="JY13" s="475"/>
      <c r="JZ13" s="475"/>
      <c r="KA13" s="475"/>
      <c r="KB13" s="475"/>
      <c r="KC13" s="475"/>
      <c r="KD13" s="475"/>
      <c r="KE13" s="475"/>
      <c r="KF13" s="475"/>
      <c r="KG13" s="475"/>
      <c r="KH13" s="475"/>
      <c r="KI13" s="475"/>
      <c r="KJ13" s="475"/>
      <c r="KK13" s="475"/>
      <c r="KL13" s="475"/>
      <c r="KM13" s="475"/>
      <c r="KN13" s="475"/>
      <c r="KO13" s="475"/>
      <c r="KP13" s="475"/>
      <c r="KQ13" s="475"/>
      <c r="KR13" s="475"/>
      <c r="KS13" s="475"/>
      <c r="KT13" s="475"/>
      <c r="KU13" s="475"/>
      <c r="KV13" s="475"/>
      <c r="KW13" s="475"/>
      <c r="KX13" s="475"/>
      <c r="KY13" s="475"/>
      <c r="KZ13" s="475"/>
      <c r="LA13" s="475"/>
      <c r="LB13" s="475"/>
      <c r="LC13" s="475"/>
      <c r="LD13" s="475"/>
      <c r="LE13" s="475"/>
      <c r="LF13" s="475"/>
      <c r="LG13" s="475"/>
      <c r="LH13" s="475"/>
      <c r="LI13" s="475"/>
      <c r="LJ13" s="475"/>
      <c r="LK13" s="475"/>
      <c r="LL13" s="475"/>
      <c r="LM13" s="475"/>
      <c r="LN13" s="475"/>
      <c r="LO13" s="475"/>
      <c r="LP13" s="475"/>
      <c r="LQ13" s="475"/>
      <c r="LR13" s="475"/>
      <c r="LS13" s="475"/>
      <c r="LT13" s="475"/>
      <c r="LU13" s="475"/>
      <c r="LV13" s="475"/>
      <c r="LW13" s="475"/>
      <c r="LX13" s="475"/>
      <c r="LY13" s="475"/>
      <c r="LZ13" s="475"/>
      <c r="MA13" s="475"/>
      <c r="MB13" s="475"/>
      <c r="MC13" s="475"/>
      <c r="MD13" s="475"/>
      <c r="ME13" s="475"/>
      <c r="MF13" s="475"/>
      <c r="MG13" s="475"/>
      <c r="MH13" s="475"/>
      <c r="MI13" s="475"/>
      <c r="MJ13" s="475"/>
      <c r="MK13" s="475"/>
      <c r="ML13" s="475"/>
      <c r="MM13" s="475"/>
      <c r="MN13" s="475"/>
      <c r="MO13" s="475"/>
      <c r="MP13" s="475"/>
      <c r="MQ13" s="475"/>
      <c r="MR13" s="475"/>
      <c r="MS13" s="475"/>
      <c r="MT13" s="475"/>
      <c r="MU13" s="475"/>
      <c r="MV13" s="475"/>
      <c r="MW13" s="475"/>
      <c r="MX13" s="475"/>
      <c r="MY13" s="475"/>
      <c r="MZ13" s="475"/>
      <c r="NA13" s="475"/>
      <c r="NB13" s="475"/>
      <c r="NC13" s="475"/>
      <c r="ND13" s="475"/>
      <c r="NE13" s="475"/>
      <c r="NF13" s="475"/>
      <c r="NG13" s="475"/>
      <c r="NH13" s="475"/>
      <c r="NI13" s="475"/>
      <c r="NJ13" s="475"/>
      <c r="NK13" s="475"/>
      <c r="NL13" s="475"/>
      <c r="NM13" s="475"/>
      <c r="NN13" s="475"/>
      <c r="NO13" s="475"/>
      <c r="NP13" s="475"/>
      <c r="NQ13" s="475"/>
      <c r="NR13" s="475"/>
      <c r="NS13" s="475"/>
      <c r="NT13" s="475"/>
      <c r="NU13" s="475"/>
      <c r="NV13" s="475"/>
      <c r="NW13" s="475"/>
      <c r="NX13" s="475"/>
    </row>
    <row r="14" spans="1:388" s="480" customFormat="1" ht="25.5" customHeight="1" x14ac:dyDescent="0.2">
      <c r="A14" s="499" t="s">
        <v>41</v>
      </c>
      <c r="B14" s="477" t="s">
        <v>577</v>
      </c>
      <c r="C14" s="477" t="s">
        <v>201</v>
      </c>
      <c r="D14" s="478" t="s">
        <v>51</v>
      </c>
      <c r="E14" s="479">
        <v>120000</v>
      </c>
      <c r="F14" s="564" t="e">
        <f>#REF!</f>
        <v>#REF!</v>
      </c>
      <c r="G14" s="475"/>
      <c r="H14" s="475"/>
      <c r="I14" s="475"/>
      <c r="J14" s="475"/>
      <c r="K14" s="475"/>
      <c r="L14" s="475"/>
      <c r="M14" s="475"/>
      <c r="N14" s="475"/>
      <c r="O14" s="475"/>
      <c r="P14" s="475"/>
      <c r="Q14" s="475"/>
      <c r="R14" s="475"/>
      <c r="S14" s="475"/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  <c r="DJ14" s="475"/>
      <c r="DK14" s="475"/>
      <c r="DL14" s="475"/>
      <c r="DM14" s="475"/>
      <c r="DN14" s="475"/>
      <c r="DO14" s="475"/>
      <c r="DP14" s="475"/>
      <c r="DQ14" s="475"/>
      <c r="DR14" s="475"/>
      <c r="DS14" s="475"/>
      <c r="DT14" s="475"/>
      <c r="DU14" s="475"/>
      <c r="DV14" s="475"/>
      <c r="DW14" s="475"/>
      <c r="DX14" s="475"/>
      <c r="DY14" s="475"/>
      <c r="DZ14" s="475"/>
      <c r="EA14" s="475"/>
      <c r="EB14" s="475"/>
      <c r="EC14" s="475"/>
      <c r="ED14" s="475"/>
      <c r="EE14" s="475"/>
      <c r="EF14" s="475"/>
      <c r="EG14" s="475"/>
      <c r="EH14" s="475"/>
      <c r="EI14" s="475"/>
      <c r="EJ14" s="475"/>
      <c r="EK14" s="475"/>
      <c r="EL14" s="475"/>
      <c r="EM14" s="475"/>
      <c r="EN14" s="475"/>
      <c r="EO14" s="475"/>
      <c r="EP14" s="475"/>
      <c r="EQ14" s="475"/>
      <c r="ER14" s="475"/>
      <c r="ES14" s="475"/>
      <c r="ET14" s="475"/>
      <c r="EU14" s="475"/>
      <c r="EV14" s="475"/>
      <c r="EW14" s="475"/>
      <c r="EX14" s="475"/>
      <c r="EY14" s="475"/>
      <c r="EZ14" s="475"/>
      <c r="FA14" s="475"/>
      <c r="FB14" s="475"/>
      <c r="FC14" s="475"/>
      <c r="FD14" s="475"/>
      <c r="FE14" s="475"/>
      <c r="FF14" s="475"/>
      <c r="FG14" s="475"/>
      <c r="FH14" s="475"/>
      <c r="FI14" s="475"/>
      <c r="FJ14" s="475"/>
      <c r="FK14" s="475"/>
      <c r="FL14" s="475"/>
      <c r="FM14" s="475"/>
      <c r="FN14" s="475"/>
      <c r="FO14" s="475"/>
      <c r="FP14" s="475"/>
      <c r="FQ14" s="475"/>
      <c r="FR14" s="475"/>
      <c r="FS14" s="475"/>
      <c r="FT14" s="475"/>
      <c r="FU14" s="475"/>
      <c r="FV14" s="475"/>
      <c r="FW14" s="475"/>
      <c r="FX14" s="475"/>
      <c r="FY14" s="475"/>
      <c r="FZ14" s="475"/>
      <c r="GA14" s="475"/>
      <c r="GB14" s="475"/>
      <c r="GC14" s="475"/>
      <c r="GD14" s="475"/>
      <c r="GE14" s="475"/>
      <c r="GF14" s="475"/>
      <c r="GG14" s="475"/>
      <c r="GH14" s="475"/>
      <c r="GI14" s="475"/>
      <c r="GJ14" s="475"/>
      <c r="GK14" s="475"/>
      <c r="GL14" s="475"/>
      <c r="GM14" s="475"/>
      <c r="GN14" s="475"/>
      <c r="GO14" s="475"/>
      <c r="GP14" s="475"/>
      <c r="GQ14" s="475"/>
      <c r="GR14" s="475"/>
      <c r="GS14" s="475"/>
      <c r="GT14" s="475"/>
      <c r="GU14" s="475"/>
      <c r="GV14" s="475"/>
      <c r="GW14" s="475"/>
      <c r="GX14" s="475"/>
      <c r="GY14" s="475"/>
      <c r="GZ14" s="475"/>
      <c r="HA14" s="475"/>
      <c r="HB14" s="475"/>
      <c r="HC14" s="475"/>
      <c r="HD14" s="475"/>
      <c r="HE14" s="475"/>
      <c r="HF14" s="475"/>
      <c r="HG14" s="475"/>
      <c r="HH14" s="475"/>
      <c r="HI14" s="475"/>
      <c r="HJ14" s="475"/>
      <c r="HK14" s="475"/>
      <c r="HL14" s="475"/>
      <c r="HM14" s="475"/>
      <c r="HN14" s="475"/>
      <c r="HO14" s="475"/>
      <c r="HP14" s="475"/>
      <c r="HQ14" s="475"/>
      <c r="HR14" s="475"/>
      <c r="HS14" s="475"/>
      <c r="HT14" s="475"/>
      <c r="HU14" s="475"/>
      <c r="HV14" s="475"/>
      <c r="HW14" s="475"/>
      <c r="HX14" s="475"/>
      <c r="HY14" s="475"/>
      <c r="HZ14" s="475"/>
      <c r="IA14" s="475"/>
      <c r="IB14" s="475"/>
      <c r="IC14" s="475"/>
      <c r="ID14" s="475"/>
      <c r="IE14" s="475"/>
      <c r="IF14" s="475"/>
      <c r="IG14" s="475"/>
      <c r="IH14" s="475"/>
      <c r="II14" s="475"/>
      <c r="IJ14" s="475"/>
      <c r="IK14" s="475"/>
      <c r="IL14" s="475"/>
      <c r="IM14" s="475"/>
      <c r="IN14" s="475"/>
      <c r="IO14" s="475"/>
      <c r="IP14" s="475"/>
      <c r="IQ14" s="475"/>
      <c r="IR14" s="475"/>
      <c r="IS14" s="475"/>
      <c r="IT14" s="475"/>
      <c r="IU14" s="475"/>
      <c r="IV14" s="475"/>
      <c r="IW14" s="475"/>
      <c r="IX14" s="475"/>
      <c r="IY14" s="475"/>
      <c r="IZ14" s="475"/>
      <c r="JA14" s="475"/>
      <c r="JB14" s="475"/>
      <c r="JC14" s="475"/>
      <c r="JD14" s="475"/>
      <c r="JE14" s="475"/>
      <c r="JF14" s="475"/>
      <c r="JG14" s="475"/>
      <c r="JH14" s="475"/>
      <c r="JI14" s="475"/>
      <c r="JJ14" s="475"/>
      <c r="JK14" s="475"/>
      <c r="JL14" s="475"/>
      <c r="JM14" s="475"/>
      <c r="JN14" s="475"/>
      <c r="JO14" s="475"/>
      <c r="JP14" s="475"/>
      <c r="JQ14" s="475"/>
      <c r="JR14" s="475"/>
      <c r="JS14" s="475"/>
      <c r="JT14" s="475"/>
      <c r="JU14" s="475"/>
      <c r="JV14" s="475"/>
      <c r="JW14" s="475"/>
      <c r="JX14" s="475"/>
      <c r="JY14" s="475"/>
      <c r="JZ14" s="475"/>
      <c r="KA14" s="475"/>
      <c r="KB14" s="475"/>
      <c r="KC14" s="475"/>
      <c r="KD14" s="475"/>
      <c r="KE14" s="475"/>
      <c r="KF14" s="475"/>
      <c r="KG14" s="475"/>
      <c r="KH14" s="475"/>
      <c r="KI14" s="475"/>
      <c r="KJ14" s="475"/>
      <c r="KK14" s="475"/>
      <c r="KL14" s="475"/>
      <c r="KM14" s="475"/>
      <c r="KN14" s="475"/>
      <c r="KO14" s="475"/>
      <c r="KP14" s="475"/>
      <c r="KQ14" s="475"/>
      <c r="KR14" s="475"/>
      <c r="KS14" s="475"/>
      <c r="KT14" s="475"/>
      <c r="KU14" s="475"/>
      <c r="KV14" s="475"/>
      <c r="KW14" s="475"/>
      <c r="KX14" s="475"/>
      <c r="KY14" s="475"/>
      <c r="KZ14" s="475"/>
      <c r="LA14" s="475"/>
      <c r="LB14" s="475"/>
      <c r="LC14" s="475"/>
      <c r="LD14" s="475"/>
      <c r="LE14" s="475"/>
      <c r="LF14" s="475"/>
      <c r="LG14" s="475"/>
      <c r="LH14" s="475"/>
      <c r="LI14" s="475"/>
      <c r="LJ14" s="475"/>
      <c r="LK14" s="475"/>
      <c r="LL14" s="475"/>
      <c r="LM14" s="475"/>
      <c r="LN14" s="475"/>
      <c r="LO14" s="475"/>
      <c r="LP14" s="475"/>
      <c r="LQ14" s="475"/>
      <c r="LR14" s="475"/>
      <c r="LS14" s="475"/>
      <c r="LT14" s="475"/>
      <c r="LU14" s="475"/>
      <c r="LV14" s="475"/>
      <c r="LW14" s="475"/>
      <c r="LX14" s="475"/>
      <c r="LY14" s="475"/>
      <c r="LZ14" s="475"/>
      <c r="MA14" s="475"/>
      <c r="MB14" s="475"/>
      <c r="MC14" s="475"/>
      <c r="MD14" s="475"/>
      <c r="ME14" s="475"/>
      <c r="MF14" s="475"/>
      <c r="MG14" s="475"/>
      <c r="MH14" s="475"/>
      <c r="MI14" s="475"/>
      <c r="MJ14" s="475"/>
      <c r="MK14" s="475"/>
      <c r="ML14" s="475"/>
      <c r="MM14" s="475"/>
      <c r="MN14" s="475"/>
      <c r="MO14" s="475"/>
      <c r="MP14" s="475"/>
      <c r="MQ14" s="475"/>
      <c r="MR14" s="475"/>
      <c r="MS14" s="475"/>
      <c r="MT14" s="475"/>
      <c r="MU14" s="475"/>
      <c r="MV14" s="475"/>
      <c r="MW14" s="475"/>
      <c r="MX14" s="475"/>
      <c r="MY14" s="475"/>
      <c r="MZ14" s="475"/>
      <c r="NA14" s="475"/>
      <c r="NB14" s="475"/>
      <c r="NC14" s="475"/>
      <c r="ND14" s="475"/>
      <c r="NE14" s="475"/>
      <c r="NF14" s="475"/>
      <c r="NG14" s="475"/>
      <c r="NH14" s="475"/>
      <c r="NI14" s="475"/>
      <c r="NJ14" s="475"/>
      <c r="NK14" s="475"/>
      <c r="NL14" s="475"/>
      <c r="NM14" s="475"/>
      <c r="NN14" s="475"/>
      <c r="NO14" s="475"/>
      <c r="NP14" s="475"/>
      <c r="NQ14" s="475"/>
      <c r="NR14" s="475"/>
      <c r="NS14" s="475"/>
      <c r="NT14" s="475"/>
      <c r="NU14" s="475"/>
      <c r="NV14" s="475"/>
      <c r="NW14" s="475"/>
      <c r="NX14" s="475"/>
    </row>
    <row r="15" spans="1:388" s="181" customFormat="1" ht="23.25" customHeight="1" x14ac:dyDescent="0.2">
      <c r="A15" s="605" t="s">
        <v>71</v>
      </c>
      <c r="B15" s="12"/>
      <c r="C15" s="12"/>
      <c r="D15" s="12"/>
      <c r="E15" s="624">
        <f>SUBTOTAL(109,E4:E14)</f>
        <v>54121483.390000001</v>
      </c>
      <c r="F15" s="11"/>
      <c r="G15" s="471"/>
      <c r="H15" s="48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1"/>
      <c r="AH15" s="471"/>
      <c r="AI15" s="471"/>
      <c r="AJ15" s="471"/>
      <c r="AK15" s="471"/>
      <c r="AL15" s="471"/>
      <c r="AM15" s="471"/>
      <c r="AN15" s="471"/>
      <c r="AO15" s="471"/>
      <c r="AP15" s="471"/>
      <c r="AQ15" s="471"/>
      <c r="AR15" s="471"/>
      <c r="AS15" s="471"/>
      <c r="AT15" s="471"/>
      <c r="AU15" s="471"/>
      <c r="AV15" s="471"/>
      <c r="AW15" s="471"/>
      <c r="AX15" s="471"/>
      <c r="AY15" s="471"/>
      <c r="AZ15" s="471"/>
      <c r="BA15" s="471"/>
      <c r="BB15" s="471"/>
      <c r="BC15" s="471"/>
      <c r="BD15" s="471"/>
      <c r="BE15" s="471"/>
      <c r="BF15" s="471"/>
      <c r="BG15" s="471"/>
      <c r="BH15" s="471"/>
      <c r="BI15" s="471"/>
      <c r="BJ15" s="471"/>
      <c r="BK15" s="471"/>
      <c r="BL15" s="471"/>
      <c r="BM15" s="471"/>
      <c r="BN15" s="471"/>
      <c r="BO15" s="471"/>
      <c r="BP15" s="471"/>
      <c r="BQ15" s="471"/>
      <c r="BR15" s="471"/>
      <c r="BS15" s="471"/>
      <c r="BT15" s="471"/>
      <c r="BU15" s="471"/>
      <c r="BV15" s="471"/>
      <c r="BW15" s="471"/>
      <c r="BX15" s="471"/>
      <c r="BY15" s="471"/>
      <c r="BZ15" s="471"/>
      <c r="CA15" s="471"/>
      <c r="CB15" s="471"/>
      <c r="CC15" s="471"/>
      <c r="CD15" s="471"/>
      <c r="CE15" s="471"/>
      <c r="CF15" s="471"/>
      <c r="CG15" s="471"/>
      <c r="CH15" s="471"/>
      <c r="CI15" s="471"/>
      <c r="CJ15" s="471"/>
      <c r="CK15" s="471"/>
      <c r="CL15" s="471"/>
      <c r="CM15" s="471"/>
      <c r="CN15" s="471"/>
      <c r="CO15" s="471"/>
      <c r="CP15" s="471"/>
      <c r="CQ15" s="471"/>
      <c r="CR15" s="471"/>
      <c r="CS15" s="471"/>
      <c r="CT15" s="471"/>
      <c r="CU15" s="471"/>
      <c r="CV15" s="471"/>
      <c r="CW15" s="471"/>
      <c r="CX15" s="471"/>
      <c r="CY15" s="471"/>
      <c r="CZ15" s="471"/>
      <c r="DA15" s="471"/>
      <c r="DB15" s="471"/>
      <c r="DC15" s="471"/>
      <c r="DD15" s="471"/>
      <c r="DE15" s="471"/>
      <c r="DF15" s="471"/>
      <c r="DG15" s="471"/>
      <c r="DH15" s="471"/>
      <c r="DI15" s="471"/>
      <c r="DJ15" s="471"/>
      <c r="DK15" s="471"/>
      <c r="DL15" s="471"/>
      <c r="DM15" s="471"/>
      <c r="DN15" s="471"/>
      <c r="DO15" s="471"/>
      <c r="DP15" s="471"/>
      <c r="DQ15" s="471"/>
      <c r="DR15" s="471"/>
      <c r="DS15" s="471"/>
      <c r="DT15" s="471"/>
      <c r="DU15" s="471"/>
      <c r="DV15" s="471"/>
      <c r="DW15" s="471"/>
      <c r="DX15" s="471"/>
      <c r="DY15" s="471"/>
      <c r="DZ15" s="471"/>
      <c r="EA15" s="471"/>
      <c r="EB15" s="471"/>
      <c r="EC15" s="471"/>
      <c r="ED15" s="471"/>
      <c r="EE15" s="471"/>
      <c r="EF15" s="471"/>
      <c r="EG15" s="471"/>
      <c r="EH15" s="471"/>
      <c r="EI15" s="471"/>
      <c r="EJ15" s="471"/>
      <c r="EK15" s="471"/>
      <c r="EL15" s="471"/>
      <c r="EM15" s="471"/>
      <c r="EN15" s="471"/>
      <c r="EO15" s="471"/>
      <c r="EP15" s="471"/>
      <c r="EQ15" s="471"/>
      <c r="ER15" s="471"/>
      <c r="ES15" s="471"/>
      <c r="ET15" s="471"/>
      <c r="EU15" s="471"/>
      <c r="EV15" s="471"/>
      <c r="EW15" s="471"/>
      <c r="EX15" s="471"/>
      <c r="EY15" s="471"/>
      <c r="EZ15" s="471"/>
      <c r="FA15" s="471"/>
      <c r="FB15" s="471"/>
      <c r="FC15" s="471"/>
      <c r="FD15" s="471"/>
      <c r="FE15" s="471"/>
      <c r="FF15" s="471"/>
      <c r="FG15" s="471"/>
      <c r="FH15" s="471"/>
      <c r="FI15" s="471"/>
      <c r="FJ15" s="471"/>
      <c r="FK15" s="471"/>
      <c r="FL15" s="471"/>
      <c r="FM15" s="471"/>
      <c r="FN15" s="471"/>
      <c r="FO15" s="471"/>
      <c r="FP15" s="471"/>
      <c r="FQ15" s="471"/>
      <c r="FR15" s="471"/>
      <c r="FS15" s="471"/>
      <c r="FT15" s="471"/>
      <c r="FU15" s="471"/>
      <c r="FV15" s="471"/>
      <c r="FW15" s="471"/>
      <c r="FX15" s="471"/>
      <c r="FY15" s="471"/>
      <c r="FZ15" s="471"/>
      <c r="GA15" s="471"/>
      <c r="GB15" s="471"/>
      <c r="GC15" s="471"/>
      <c r="GD15" s="471"/>
      <c r="GE15" s="471"/>
      <c r="GF15" s="471"/>
      <c r="GG15" s="471"/>
      <c r="GH15" s="471"/>
      <c r="GI15" s="471"/>
      <c r="GJ15" s="471"/>
      <c r="GK15" s="471"/>
      <c r="GL15" s="471"/>
      <c r="GM15" s="471"/>
      <c r="GN15" s="471"/>
      <c r="GO15" s="471"/>
      <c r="GP15" s="471"/>
      <c r="GQ15" s="471"/>
      <c r="GR15" s="471"/>
      <c r="GS15" s="471"/>
      <c r="GT15" s="471"/>
      <c r="GU15" s="471"/>
      <c r="GV15" s="471"/>
      <c r="GW15" s="471"/>
      <c r="GX15" s="471"/>
      <c r="GY15" s="471"/>
      <c r="GZ15" s="471"/>
      <c r="HA15" s="471"/>
      <c r="HB15" s="471"/>
      <c r="HC15" s="471"/>
      <c r="HD15" s="471"/>
      <c r="HE15" s="471"/>
      <c r="HF15" s="471"/>
      <c r="HG15" s="471"/>
      <c r="HH15" s="471"/>
      <c r="HI15" s="471"/>
      <c r="HJ15" s="471"/>
      <c r="HK15" s="471"/>
      <c r="HL15" s="471"/>
      <c r="HM15" s="471"/>
      <c r="HN15" s="471"/>
      <c r="HO15" s="471"/>
      <c r="HP15" s="471"/>
      <c r="HQ15" s="471"/>
      <c r="HR15" s="471"/>
      <c r="HS15" s="471"/>
      <c r="HT15" s="471"/>
      <c r="HU15" s="471"/>
      <c r="HV15" s="471"/>
      <c r="HW15" s="471"/>
      <c r="HX15" s="471"/>
      <c r="HY15" s="471"/>
      <c r="HZ15" s="471"/>
      <c r="IA15" s="471"/>
      <c r="IB15" s="471"/>
      <c r="IC15" s="471"/>
      <c r="ID15" s="471"/>
      <c r="IE15" s="471"/>
      <c r="IF15" s="471"/>
      <c r="IG15" s="471"/>
      <c r="IH15" s="471"/>
      <c r="II15" s="471"/>
      <c r="IJ15" s="471"/>
      <c r="IK15" s="471"/>
      <c r="IL15" s="471"/>
      <c r="IM15" s="471"/>
      <c r="IN15" s="471"/>
      <c r="IO15" s="471"/>
      <c r="IP15" s="471"/>
      <c r="IQ15" s="471"/>
      <c r="IR15" s="471"/>
      <c r="IS15" s="471"/>
      <c r="IT15" s="471"/>
      <c r="IU15" s="471"/>
      <c r="IV15" s="471"/>
      <c r="IW15" s="471"/>
      <c r="IX15" s="471"/>
      <c r="IY15" s="471"/>
      <c r="IZ15" s="471"/>
      <c r="JA15" s="471"/>
      <c r="JB15" s="471"/>
      <c r="JC15" s="471"/>
      <c r="JD15" s="471"/>
      <c r="JE15" s="471"/>
      <c r="JF15" s="471"/>
      <c r="JG15" s="471"/>
      <c r="JH15" s="471"/>
      <c r="JI15" s="471"/>
      <c r="JJ15" s="471"/>
      <c r="JK15" s="471"/>
      <c r="JL15" s="471"/>
      <c r="JM15" s="471"/>
      <c r="JN15" s="471"/>
      <c r="JO15" s="471"/>
      <c r="JP15" s="471"/>
      <c r="JQ15" s="471"/>
      <c r="JR15" s="471"/>
      <c r="JS15" s="471"/>
      <c r="JT15" s="471"/>
      <c r="JU15" s="471"/>
      <c r="JV15" s="471"/>
      <c r="JW15" s="471"/>
      <c r="JX15" s="471"/>
      <c r="JY15" s="471"/>
      <c r="JZ15" s="471"/>
      <c r="KA15" s="471"/>
      <c r="KB15" s="471"/>
      <c r="KC15" s="471"/>
      <c r="KD15" s="471"/>
      <c r="KE15" s="471"/>
      <c r="KF15" s="471"/>
      <c r="KG15" s="471"/>
      <c r="KH15" s="471"/>
      <c r="KI15" s="471"/>
      <c r="KJ15" s="471"/>
      <c r="KK15" s="471"/>
      <c r="KL15" s="471"/>
      <c r="KM15" s="471"/>
      <c r="KN15" s="471"/>
      <c r="KO15" s="471"/>
      <c r="KP15" s="471"/>
      <c r="KQ15" s="471"/>
      <c r="KR15" s="471"/>
      <c r="KS15" s="471"/>
      <c r="KT15" s="471"/>
      <c r="KU15" s="471"/>
      <c r="KV15" s="471"/>
      <c r="KW15" s="471"/>
      <c r="KX15" s="471"/>
      <c r="KY15" s="471"/>
      <c r="KZ15" s="471"/>
      <c r="LA15" s="471"/>
      <c r="LB15" s="471"/>
      <c r="LC15" s="471"/>
      <c r="LD15" s="471"/>
      <c r="LE15" s="471"/>
      <c r="LF15" s="471"/>
      <c r="LG15" s="471"/>
      <c r="LH15" s="471"/>
      <c r="LI15" s="471"/>
      <c r="LJ15" s="471"/>
      <c r="LK15" s="471"/>
      <c r="LL15" s="471"/>
      <c r="LM15" s="471"/>
      <c r="LN15" s="471"/>
      <c r="LO15" s="471"/>
      <c r="LP15" s="471"/>
      <c r="LQ15" s="471"/>
      <c r="LR15" s="471"/>
      <c r="LS15" s="471"/>
      <c r="LT15" s="471"/>
      <c r="LU15" s="471"/>
      <c r="LV15" s="471"/>
      <c r="LW15" s="471"/>
      <c r="LX15" s="471"/>
      <c r="LY15" s="471"/>
      <c r="LZ15" s="471"/>
      <c r="MA15" s="471"/>
      <c r="MB15" s="471"/>
      <c r="MC15" s="471"/>
      <c r="MD15" s="471"/>
      <c r="ME15" s="471"/>
      <c r="MF15" s="471"/>
      <c r="MG15" s="471"/>
      <c r="MH15" s="471"/>
      <c r="MI15" s="471"/>
      <c r="MJ15" s="471"/>
      <c r="MK15" s="471"/>
      <c r="ML15" s="471"/>
      <c r="MM15" s="471"/>
      <c r="MN15" s="471"/>
      <c r="MO15" s="471"/>
      <c r="MP15" s="471"/>
      <c r="MQ15" s="471"/>
      <c r="MR15" s="471"/>
      <c r="MS15" s="471"/>
      <c r="MT15" s="471"/>
      <c r="MU15" s="471"/>
      <c r="MV15" s="471"/>
      <c r="MW15" s="471"/>
      <c r="MX15" s="471"/>
      <c r="MY15" s="471"/>
      <c r="MZ15" s="471"/>
      <c r="NA15" s="471"/>
      <c r="NB15" s="471"/>
      <c r="NC15" s="471"/>
      <c r="ND15" s="471"/>
      <c r="NE15" s="471"/>
      <c r="NF15" s="471"/>
      <c r="NG15" s="471"/>
      <c r="NH15" s="471"/>
      <c r="NI15" s="471"/>
      <c r="NJ15" s="471"/>
      <c r="NK15" s="471"/>
      <c r="NL15" s="471"/>
      <c r="NM15" s="471"/>
      <c r="NN15" s="471"/>
      <c r="NO15" s="471"/>
      <c r="NP15" s="471"/>
      <c r="NQ15" s="471"/>
      <c r="NR15" s="471"/>
      <c r="NS15" s="471"/>
      <c r="NT15" s="471"/>
      <c r="NU15" s="471"/>
      <c r="NV15" s="471"/>
      <c r="NW15" s="471"/>
      <c r="NX15" s="471"/>
    </row>
    <row r="16" spans="1:388" s="482" customFormat="1" ht="23.25" customHeight="1" x14ac:dyDescent="0.2">
      <c r="A16" s="625" t="s">
        <v>38</v>
      </c>
      <c r="B16" s="10"/>
      <c r="C16" s="10"/>
      <c r="D16" s="10"/>
      <c r="E16" s="623"/>
      <c r="F16" s="19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471"/>
      <c r="CP16" s="471"/>
      <c r="CQ16" s="471"/>
      <c r="CR16" s="471"/>
      <c r="CS16" s="471"/>
      <c r="CT16" s="471"/>
      <c r="CU16" s="471"/>
      <c r="CV16" s="471"/>
      <c r="CW16" s="471"/>
      <c r="CX16" s="471"/>
      <c r="CY16" s="471"/>
      <c r="CZ16" s="471"/>
      <c r="DA16" s="471"/>
      <c r="DB16" s="471"/>
      <c r="DC16" s="471"/>
      <c r="DD16" s="471"/>
      <c r="DE16" s="471"/>
      <c r="DF16" s="471"/>
      <c r="DG16" s="471"/>
      <c r="DH16" s="471"/>
      <c r="DI16" s="471"/>
      <c r="DJ16" s="471"/>
      <c r="DK16" s="471"/>
      <c r="DL16" s="471"/>
      <c r="DM16" s="471"/>
      <c r="DN16" s="471"/>
      <c r="DO16" s="471"/>
      <c r="DP16" s="471"/>
      <c r="DQ16" s="471"/>
      <c r="DR16" s="471"/>
      <c r="DS16" s="471"/>
      <c r="DT16" s="471"/>
      <c r="DU16" s="471"/>
      <c r="DV16" s="471"/>
      <c r="DW16" s="471"/>
      <c r="DX16" s="471"/>
      <c r="DY16" s="471"/>
      <c r="DZ16" s="471"/>
      <c r="EA16" s="471"/>
      <c r="EB16" s="471"/>
      <c r="EC16" s="471"/>
      <c r="ED16" s="471"/>
      <c r="EE16" s="471"/>
      <c r="EF16" s="471"/>
      <c r="EG16" s="471"/>
      <c r="EH16" s="471"/>
      <c r="EI16" s="471"/>
      <c r="EJ16" s="471"/>
      <c r="EK16" s="471"/>
      <c r="EL16" s="471"/>
      <c r="EM16" s="471"/>
      <c r="EN16" s="471"/>
      <c r="EO16" s="471"/>
      <c r="EP16" s="471"/>
      <c r="EQ16" s="471"/>
      <c r="ER16" s="471"/>
      <c r="ES16" s="471"/>
      <c r="ET16" s="471"/>
      <c r="EU16" s="471"/>
      <c r="EV16" s="471"/>
      <c r="EW16" s="471"/>
      <c r="EX16" s="471"/>
      <c r="EY16" s="471"/>
      <c r="EZ16" s="471"/>
      <c r="FA16" s="471"/>
      <c r="FB16" s="471"/>
      <c r="FC16" s="471"/>
      <c r="FD16" s="471"/>
      <c r="FE16" s="471"/>
      <c r="FF16" s="471"/>
      <c r="FG16" s="471"/>
      <c r="FH16" s="471"/>
      <c r="FI16" s="471"/>
      <c r="FJ16" s="471"/>
      <c r="FK16" s="471"/>
      <c r="FL16" s="471"/>
      <c r="FM16" s="471"/>
      <c r="FN16" s="471"/>
      <c r="FO16" s="471"/>
      <c r="FP16" s="471"/>
      <c r="FQ16" s="471"/>
      <c r="FR16" s="471"/>
      <c r="FS16" s="471"/>
      <c r="FT16" s="471"/>
      <c r="FU16" s="471"/>
      <c r="FV16" s="471"/>
      <c r="FW16" s="471"/>
      <c r="FX16" s="471"/>
      <c r="FY16" s="471"/>
      <c r="FZ16" s="471"/>
      <c r="GA16" s="471"/>
      <c r="GB16" s="471"/>
      <c r="GC16" s="471"/>
      <c r="GD16" s="471"/>
      <c r="GE16" s="471"/>
      <c r="GF16" s="471"/>
      <c r="GG16" s="471"/>
      <c r="GH16" s="471"/>
      <c r="GI16" s="471"/>
      <c r="GJ16" s="471"/>
      <c r="GK16" s="471"/>
      <c r="GL16" s="471"/>
      <c r="GM16" s="471"/>
      <c r="GN16" s="471"/>
      <c r="GO16" s="471"/>
      <c r="GP16" s="471"/>
      <c r="GQ16" s="471"/>
      <c r="GR16" s="471"/>
      <c r="GS16" s="471"/>
      <c r="GT16" s="471"/>
      <c r="GU16" s="471"/>
      <c r="GV16" s="471"/>
      <c r="GW16" s="471"/>
      <c r="GX16" s="471"/>
      <c r="GY16" s="471"/>
      <c r="GZ16" s="471"/>
      <c r="HA16" s="471"/>
      <c r="HB16" s="471"/>
      <c r="HC16" s="471"/>
      <c r="HD16" s="471"/>
      <c r="HE16" s="471"/>
      <c r="HF16" s="471"/>
      <c r="HG16" s="471"/>
      <c r="HH16" s="471"/>
      <c r="HI16" s="471"/>
      <c r="HJ16" s="471"/>
      <c r="HK16" s="471"/>
      <c r="HL16" s="471"/>
      <c r="HM16" s="471"/>
      <c r="HN16" s="471"/>
      <c r="HO16" s="471"/>
      <c r="HP16" s="471"/>
      <c r="HQ16" s="471"/>
      <c r="HR16" s="471"/>
      <c r="HS16" s="471"/>
      <c r="HT16" s="471"/>
      <c r="HU16" s="471"/>
      <c r="HV16" s="471"/>
      <c r="HW16" s="471"/>
      <c r="HX16" s="471"/>
      <c r="HY16" s="471"/>
      <c r="HZ16" s="471"/>
      <c r="IA16" s="471"/>
      <c r="IB16" s="471"/>
      <c r="IC16" s="471"/>
      <c r="ID16" s="471"/>
      <c r="IE16" s="471"/>
      <c r="IF16" s="471"/>
      <c r="IG16" s="471"/>
      <c r="IH16" s="471"/>
      <c r="II16" s="471"/>
      <c r="IJ16" s="471"/>
      <c r="IK16" s="471"/>
      <c r="IL16" s="471"/>
      <c r="IM16" s="471"/>
      <c r="IN16" s="471"/>
      <c r="IO16" s="471"/>
      <c r="IP16" s="471"/>
      <c r="IQ16" s="471"/>
      <c r="IR16" s="471"/>
      <c r="IS16" s="471"/>
      <c r="IT16" s="471"/>
      <c r="IU16" s="471"/>
      <c r="IV16" s="471"/>
      <c r="IW16" s="471"/>
      <c r="IX16" s="471"/>
      <c r="IY16" s="471"/>
      <c r="IZ16" s="471"/>
      <c r="JA16" s="471"/>
      <c r="JB16" s="471"/>
      <c r="JC16" s="471"/>
      <c r="JD16" s="471"/>
      <c r="JE16" s="471"/>
      <c r="JF16" s="471"/>
      <c r="JG16" s="471"/>
      <c r="JH16" s="471"/>
      <c r="JI16" s="471"/>
      <c r="JJ16" s="471"/>
      <c r="JK16" s="471"/>
      <c r="JL16" s="471"/>
      <c r="JM16" s="471"/>
      <c r="JN16" s="471"/>
      <c r="JO16" s="471"/>
      <c r="JP16" s="471"/>
      <c r="JQ16" s="471"/>
      <c r="JR16" s="471"/>
      <c r="JS16" s="471"/>
      <c r="JT16" s="471"/>
      <c r="JU16" s="471"/>
      <c r="JV16" s="471"/>
      <c r="JW16" s="471"/>
      <c r="JX16" s="471"/>
      <c r="JY16" s="471"/>
      <c r="JZ16" s="471"/>
      <c r="KA16" s="471"/>
      <c r="KB16" s="471"/>
      <c r="KC16" s="471"/>
      <c r="KD16" s="471"/>
      <c r="KE16" s="471"/>
      <c r="KF16" s="471"/>
      <c r="KG16" s="471"/>
      <c r="KH16" s="471"/>
      <c r="KI16" s="471"/>
      <c r="KJ16" s="471"/>
      <c r="KK16" s="471"/>
      <c r="KL16" s="471"/>
      <c r="KM16" s="471"/>
      <c r="KN16" s="471"/>
      <c r="KO16" s="471"/>
      <c r="KP16" s="471"/>
      <c r="KQ16" s="471"/>
      <c r="KR16" s="471"/>
      <c r="KS16" s="471"/>
      <c r="KT16" s="471"/>
      <c r="KU16" s="471"/>
      <c r="KV16" s="471"/>
      <c r="KW16" s="471"/>
      <c r="KX16" s="471"/>
      <c r="KY16" s="471"/>
      <c r="KZ16" s="471"/>
      <c r="LA16" s="471"/>
      <c r="LB16" s="471"/>
      <c r="LC16" s="471"/>
      <c r="LD16" s="471"/>
      <c r="LE16" s="471"/>
      <c r="LF16" s="471"/>
      <c r="LG16" s="471"/>
      <c r="LH16" s="471"/>
      <c r="LI16" s="471"/>
      <c r="LJ16" s="471"/>
      <c r="LK16" s="471"/>
      <c r="LL16" s="471"/>
      <c r="LM16" s="471"/>
      <c r="LN16" s="471"/>
      <c r="LO16" s="471"/>
      <c r="LP16" s="471"/>
      <c r="LQ16" s="471"/>
      <c r="LR16" s="471"/>
      <c r="LS16" s="471"/>
      <c r="LT16" s="471"/>
      <c r="LU16" s="471"/>
      <c r="LV16" s="471"/>
      <c r="LW16" s="471"/>
      <c r="LX16" s="471"/>
      <c r="LY16" s="471"/>
      <c r="LZ16" s="471"/>
      <c r="MA16" s="471"/>
      <c r="MB16" s="471"/>
      <c r="MC16" s="471"/>
      <c r="MD16" s="471"/>
      <c r="ME16" s="471"/>
      <c r="MF16" s="471"/>
      <c r="MG16" s="471"/>
      <c r="MH16" s="471"/>
      <c r="MI16" s="471"/>
      <c r="MJ16" s="471"/>
      <c r="MK16" s="471"/>
      <c r="ML16" s="471"/>
      <c r="MM16" s="471"/>
      <c r="MN16" s="471"/>
      <c r="MO16" s="471"/>
      <c r="MP16" s="471"/>
      <c r="MQ16" s="471"/>
      <c r="MR16" s="471"/>
      <c r="MS16" s="471"/>
      <c r="MT16" s="471"/>
      <c r="MU16" s="471"/>
      <c r="MV16" s="471"/>
      <c r="MW16" s="471"/>
      <c r="MX16" s="471"/>
      <c r="MY16" s="471"/>
      <c r="MZ16" s="471"/>
      <c r="NA16" s="471"/>
      <c r="NB16" s="471"/>
      <c r="NC16" s="471"/>
      <c r="ND16" s="471"/>
      <c r="NE16" s="471"/>
      <c r="NF16" s="471"/>
      <c r="NG16" s="471"/>
      <c r="NH16" s="471"/>
      <c r="NI16" s="471"/>
      <c r="NJ16" s="471"/>
      <c r="NK16" s="471"/>
      <c r="NL16" s="471"/>
      <c r="NM16" s="471"/>
      <c r="NN16" s="471"/>
      <c r="NO16" s="471"/>
      <c r="NP16" s="471"/>
      <c r="NQ16" s="471"/>
      <c r="NR16" s="471"/>
      <c r="NS16" s="471"/>
      <c r="NT16" s="471"/>
      <c r="NU16" s="471"/>
      <c r="NV16" s="471"/>
      <c r="NW16" s="471"/>
      <c r="NX16" s="471"/>
    </row>
    <row r="17" spans="1:388" s="482" customFormat="1" ht="23.25" customHeight="1" x14ac:dyDescent="0.2">
      <c r="A17" s="499" t="s">
        <v>38</v>
      </c>
      <c r="B17" s="477" t="s">
        <v>898</v>
      </c>
      <c r="C17" s="477" t="s">
        <v>912</v>
      </c>
      <c r="D17" s="478" t="s">
        <v>913</v>
      </c>
      <c r="E17" s="479">
        <v>25284605.399999999</v>
      </c>
      <c r="F17" s="564" t="e">
        <f>#REF!</f>
        <v>#REF!</v>
      </c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1"/>
      <c r="AM17" s="471"/>
      <c r="AN17" s="471"/>
      <c r="AO17" s="471"/>
      <c r="AP17" s="471"/>
      <c r="AQ17" s="471"/>
      <c r="AR17" s="471"/>
      <c r="AS17" s="471"/>
      <c r="AT17" s="471"/>
      <c r="AU17" s="471"/>
      <c r="AV17" s="471"/>
      <c r="AW17" s="471"/>
      <c r="AX17" s="471"/>
      <c r="AY17" s="471"/>
      <c r="AZ17" s="471"/>
      <c r="BA17" s="471"/>
      <c r="BB17" s="471"/>
      <c r="BC17" s="471"/>
      <c r="BD17" s="471"/>
      <c r="BE17" s="471"/>
      <c r="BF17" s="471"/>
      <c r="BG17" s="471"/>
      <c r="BH17" s="471"/>
      <c r="BI17" s="471"/>
      <c r="BJ17" s="471"/>
      <c r="BK17" s="471"/>
      <c r="BL17" s="471"/>
      <c r="BM17" s="471"/>
      <c r="BN17" s="471"/>
      <c r="BO17" s="471"/>
      <c r="BP17" s="471"/>
      <c r="BQ17" s="471"/>
      <c r="BR17" s="471"/>
      <c r="BS17" s="471"/>
      <c r="BT17" s="471"/>
      <c r="BU17" s="471"/>
      <c r="BV17" s="471"/>
      <c r="BW17" s="471"/>
      <c r="BX17" s="471"/>
      <c r="BY17" s="471"/>
      <c r="BZ17" s="471"/>
      <c r="CA17" s="471"/>
      <c r="CB17" s="471"/>
      <c r="CC17" s="471"/>
      <c r="CD17" s="471"/>
      <c r="CE17" s="471"/>
      <c r="CF17" s="471"/>
      <c r="CG17" s="471"/>
      <c r="CH17" s="471"/>
      <c r="CI17" s="471"/>
      <c r="CJ17" s="471"/>
      <c r="CK17" s="471"/>
      <c r="CL17" s="471"/>
      <c r="CM17" s="471"/>
      <c r="CN17" s="471"/>
      <c r="CO17" s="471"/>
      <c r="CP17" s="471"/>
      <c r="CQ17" s="471"/>
      <c r="CR17" s="471"/>
      <c r="CS17" s="471"/>
      <c r="CT17" s="471"/>
      <c r="CU17" s="471"/>
      <c r="CV17" s="471"/>
      <c r="CW17" s="471"/>
      <c r="CX17" s="471"/>
      <c r="CY17" s="471"/>
      <c r="CZ17" s="471"/>
      <c r="DA17" s="471"/>
      <c r="DB17" s="471"/>
      <c r="DC17" s="471"/>
      <c r="DD17" s="471"/>
      <c r="DE17" s="471"/>
      <c r="DF17" s="471"/>
      <c r="DG17" s="471"/>
      <c r="DH17" s="471"/>
      <c r="DI17" s="471"/>
      <c r="DJ17" s="471"/>
      <c r="DK17" s="471"/>
      <c r="DL17" s="471"/>
      <c r="DM17" s="471"/>
      <c r="DN17" s="471"/>
      <c r="DO17" s="471"/>
      <c r="DP17" s="471"/>
      <c r="DQ17" s="471"/>
      <c r="DR17" s="471"/>
      <c r="DS17" s="471"/>
      <c r="DT17" s="471"/>
      <c r="DU17" s="471"/>
      <c r="DV17" s="471"/>
      <c r="DW17" s="471"/>
      <c r="DX17" s="471"/>
      <c r="DY17" s="471"/>
      <c r="DZ17" s="471"/>
      <c r="EA17" s="471"/>
      <c r="EB17" s="471"/>
      <c r="EC17" s="471"/>
      <c r="ED17" s="471"/>
      <c r="EE17" s="471"/>
      <c r="EF17" s="471"/>
      <c r="EG17" s="471"/>
      <c r="EH17" s="471"/>
      <c r="EI17" s="471"/>
      <c r="EJ17" s="471"/>
      <c r="EK17" s="471"/>
      <c r="EL17" s="471"/>
      <c r="EM17" s="471"/>
      <c r="EN17" s="471"/>
      <c r="EO17" s="471"/>
      <c r="EP17" s="471"/>
      <c r="EQ17" s="471"/>
      <c r="ER17" s="471"/>
      <c r="ES17" s="471"/>
      <c r="ET17" s="471"/>
      <c r="EU17" s="471"/>
      <c r="EV17" s="471"/>
      <c r="EW17" s="471"/>
      <c r="EX17" s="471"/>
      <c r="EY17" s="471"/>
      <c r="EZ17" s="471"/>
      <c r="FA17" s="471"/>
      <c r="FB17" s="471"/>
      <c r="FC17" s="471"/>
      <c r="FD17" s="471"/>
      <c r="FE17" s="471"/>
      <c r="FF17" s="471"/>
      <c r="FG17" s="471"/>
      <c r="FH17" s="471"/>
      <c r="FI17" s="471"/>
      <c r="FJ17" s="471"/>
      <c r="FK17" s="471"/>
      <c r="FL17" s="471"/>
      <c r="FM17" s="471"/>
      <c r="FN17" s="471"/>
      <c r="FO17" s="471"/>
      <c r="FP17" s="471"/>
      <c r="FQ17" s="471"/>
      <c r="FR17" s="471"/>
      <c r="FS17" s="471"/>
      <c r="FT17" s="471"/>
      <c r="FU17" s="471"/>
      <c r="FV17" s="471"/>
      <c r="FW17" s="471"/>
      <c r="FX17" s="471"/>
      <c r="FY17" s="471"/>
      <c r="FZ17" s="471"/>
      <c r="GA17" s="471"/>
      <c r="GB17" s="471"/>
      <c r="GC17" s="471"/>
      <c r="GD17" s="471"/>
      <c r="GE17" s="471"/>
      <c r="GF17" s="471"/>
      <c r="GG17" s="471"/>
      <c r="GH17" s="471"/>
      <c r="GI17" s="471"/>
      <c r="GJ17" s="471"/>
      <c r="GK17" s="471"/>
      <c r="GL17" s="471"/>
      <c r="GM17" s="471"/>
      <c r="GN17" s="471"/>
      <c r="GO17" s="471"/>
      <c r="GP17" s="471"/>
      <c r="GQ17" s="471"/>
      <c r="GR17" s="471"/>
      <c r="GS17" s="471"/>
      <c r="GT17" s="471"/>
      <c r="GU17" s="471"/>
      <c r="GV17" s="471"/>
      <c r="GW17" s="471"/>
      <c r="GX17" s="471"/>
      <c r="GY17" s="471"/>
      <c r="GZ17" s="471"/>
      <c r="HA17" s="471"/>
      <c r="HB17" s="471"/>
      <c r="HC17" s="471"/>
      <c r="HD17" s="471"/>
      <c r="HE17" s="471"/>
      <c r="HF17" s="471"/>
      <c r="HG17" s="471"/>
      <c r="HH17" s="471"/>
      <c r="HI17" s="471"/>
      <c r="HJ17" s="471"/>
      <c r="HK17" s="471"/>
      <c r="HL17" s="471"/>
      <c r="HM17" s="471"/>
      <c r="HN17" s="471"/>
      <c r="HO17" s="471"/>
      <c r="HP17" s="471"/>
      <c r="HQ17" s="471"/>
      <c r="HR17" s="471"/>
      <c r="HS17" s="471"/>
      <c r="HT17" s="471"/>
      <c r="HU17" s="471"/>
      <c r="HV17" s="471"/>
      <c r="HW17" s="471"/>
      <c r="HX17" s="471"/>
      <c r="HY17" s="471"/>
      <c r="HZ17" s="471"/>
      <c r="IA17" s="471"/>
      <c r="IB17" s="471"/>
      <c r="IC17" s="471"/>
      <c r="ID17" s="471"/>
      <c r="IE17" s="471"/>
      <c r="IF17" s="471"/>
      <c r="IG17" s="471"/>
      <c r="IH17" s="471"/>
      <c r="II17" s="471"/>
      <c r="IJ17" s="471"/>
      <c r="IK17" s="471"/>
      <c r="IL17" s="471"/>
      <c r="IM17" s="471"/>
      <c r="IN17" s="471"/>
      <c r="IO17" s="471"/>
      <c r="IP17" s="471"/>
      <c r="IQ17" s="471"/>
      <c r="IR17" s="471"/>
      <c r="IS17" s="471"/>
      <c r="IT17" s="471"/>
      <c r="IU17" s="471"/>
      <c r="IV17" s="471"/>
      <c r="IW17" s="471"/>
      <c r="IX17" s="471"/>
      <c r="IY17" s="471"/>
      <c r="IZ17" s="471"/>
      <c r="JA17" s="471"/>
      <c r="JB17" s="471"/>
      <c r="JC17" s="471"/>
      <c r="JD17" s="471"/>
      <c r="JE17" s="471"/>
      <c r="JF17" s="471"/>
      <c r="JG17" s="471"/>
      <c r="JH17" s="471"/>
      <c r="JI17" s="471"/>
      <c r="JJ17" s="471"/>
      <c r="JK17" s="471"/>
      <c r="JL17" s="471"/>
      <c r="JM17" s="471"/>
      <c r="JN17" s="471"/>
      <c r="JO17" s="471"/>
      <c r="JP17" s="471"/>
      <c r="JQ17" s="471"/>
      <c r="JR17" s="471"/>
      <c r="JS17" s="471"/>
      <c r="JT17" s="471"/>
      <c r="JU17" s="471"/>
      <c r="JV17" s="471"/>
      <c r="JW17" s="471"/>
      <c r="JX17" s="471"/>
      <c r="JY17" s="471"/>
      <c r="JZ17" s="471"/>
      <c r="KA17" s="471"/>
      <c r="KB17" s="471"/>
      <c r="KC17" s="471"/>
      <c r="KD17" s="471"/>
      <c r="KE17" s="471"/>
      <c r="KF17" s="471"/>
      <c r="KG17" s="471"/>
      <c r="KH17" s="471"/>
      <c r="KI17" s="471"/>
      <c r="KJ17" s="471"/>
      <c r="KK17" s="471"/>
      <c r="KL17" s="471"/>
      <c r="KM17" s="471"/>
      <c r="KN17" s="471"/>
      <c r="KO17" s="471"/>
      <c r="KP17" s="471"/>
      <c r="KQ17" s="471"/>
      <c r="KR17" s="471"/>
      <c r="KS17" s="471"/>
      <c r="KT17" s="471"/>
      <c r="KU17" s="471"/>
      <c r="KV17" s="471"/>
      <c r="KW17" s="471"/>
      <c r="KX17" s="471"/>
      <c r="KY17" s="471"/>
      <c r="KZ17" s="471"/>
      <c r="LA17" s="471"/>
      <c r="LB17" s="471"/>
      <c r="LC17" s="471"/>
      <c r="LD17" s="471"/>
      <c r="LE17" s="471"/>
      <c r="LF17" s="471"/>
      <c r="LG17" s="471"/>
      <c r="LH17" s="471"/>
      <c r="LI17" s="471"/>
      <c r="LJ17" s="471"/>
      <c r="LK17" s="471"/>
      <c r="LL17" s="471"/>
      <c r="LM17" s="471"/>
      <c r="LN17" s="471"/>
      <c r="LO17" s="471"/>
      <c r="LP17" s="471"/>
      <c r="LQ17" s="471"/>
      <c r="LR17" s="471"/>
      <c r="LS17" s="471"/>
      <c r="LT17" s="471"/>
      <c r="LU17" s="471"/>
      <c r="LV17" s="471"/>
      <c r="LW17" s="471"/>
      <c r="LX17" s="471"/>
      <c r="LY17" s="471"/>
      <c r="LZ17" s="471"/>
      <c r="MA17" s="471"/>
      <c r="MB17" s="471"/>
      <c r="MC17" s="471"/>
      <c r="MD17" s="471"/>
      <c r="ME17" s="471"/>
      <c r="MF17" s="471"/>
      <c r="MG17" s="471"/>
      <c r="MH17" s="471"/>
      <c r="MI17" s="471"/>
      <c r="MJ17" s="471"/>
      <c r="MK17" s="471"/>
      <c r="ML17" s="471"/>
      <c r="MM17" s="471"/>
      <c r="MN17" s="471"/>
      <c r="MO17" s="471"/>
      <c r="MP17" s="471"/>
      <c r="MQ17" s="471"/>
      <c r="MR17" s="471"/>
      <c r="MS17" s="471"/>
      <c r="MT17" s="471"/>
      <c r="MU17" s="471"/>
      <c r="MV17" s="471"/>
      <c r="MW17" s="471"/>
      <c r="MX17" s="471"/>
      <c r="MY17" s="471"/>
      <c r="MZ17" s="471"/>
      <c r="NA17" s="471"/>
      <c r="NB17" s="471"/>
      <c r="NC17" s="471"/>
      <c r="ND17" s="471"/>
      <c r="NE17" s="471"/>
      <c r="NF17" s="471"/>
      <c r="NG17" s="471"/>
      <c r="NH17" s="471"/>
      <c r="NI17" s="471"/>
      <c r="NJ17" s="471"/>
      <c r="NK17" s="471"/>
      <c r="NL17" s="471"/>
      <c r="NM17" s="471"/>
      <c r="NN17" s="471"/>
      <c r="NO17" s="471"/>
      <c r="NP17" s="471"/>
      <c r="NQ17" s="471"/>
      <c r="NR17" s="471"/>
      <c r="NS17" s="471"/>
      <c r="NT17" s="471"/>
      <c r="NU17" s="471"/>
      <c r="NV17" s="471"/>
      <c r="NW17" s="471"/>
      <c r="NX17" s="471"/>
    </row>
    <row r="18" spans="1:388" s="482" customFormat="1" ht="23.25" customHeight="1" x14ac:dyDescent="0.2">
      <c r="A18" s="499" t="s">
        <v>38</v>
      </c>
      <c r="B18" s="477" t="s">
        <v>0</v>
      </c>
      <c r="C18" s="477" t="s">
        <v>918</v>
      </c>
      <c r="D18" s="478" t="s">
        <v>5</v>
      </c>
      <c r="E18" s="479">
        <v>9767500</v>
      </c>
      <c r="F18" s="564" t="e">
        <f>#REF!</f>
        <v>#REF!</v>
      </c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1"/>
      <c r="AM18" s="471"/>
      <c r="AN18" s="471"/>
      <c r="AO18" s="471"/>
      <c r="AP18" s="471"/>
      <c r="AQ18" s="471"/>
      <c r="AR18" s="471"/>
      <c r="AS18" s="471"/>
      <c r="AT18" s="471"/>
      <c r="AU18" s="471"/>
      <c r="AV18" s="471"/>
      <c r="AW18" s="471"/>
      <c r="AX18" s="471"/>
      <c r="AY18" s="471"/>
      <c r="AZ18" s="471"/>
      <c r="BA18" s="471"/>
      <c r="BB18" s="471"/>
      <c r="BC18" s="471"/>
      <c r="BD18" s="471"/>
      <c r="BE18" s="471"/>
      <c r="BF18" s="471"/>
      <c r="BG18" s="471"/>
      <c r="BH18" s="471"/>
      <c r="BI18" s="471"/>
      <c r="BJ18" s="471"/>
      <c r="BK18" s="471"/>
      <c r="BL18" s="471"/>
      <c r="BM18" s="471"/>
      <c r="BN18" s="471"/>
      <c r="BO18" s="471"/>
      <c r="BP18" s="471"/>
      <c r="BQ18" s="471"/>
      <c r="BR18" s="471"/>
      <c r="BS18" s="471"/>
      <c r="BT18" s="471"/>
      <c r="BU18" s="471"/>
      <c r="BV18" s="471"/>
      <c r="BW18" s="471"/>
      <c r="BX18" s="471"/>
      <c r="BY18" s="471"/>
      <c r="BZ18" s="471"/>
      <c r="CA18" s="471"/>
      <c r="CB18" s="471"/>
      <c r="CC18" s="471"/>
      <c r="CD18" s="471"/>
      <c r="CE18" s="471"/>
      <c r="CF18" s="471"/>
      <c r="CG18" s="471"/>
      <c r="CH18" s="471"/>
      <c r="CI18" s="471"/>
      <c r="CJ18" s="471"/>
      <c r="CK18" s="471"/>
      <c r="CL18" s="471"/>
      <c r="CM18" s="471"/>
      <c r="CN18" s="471"/>
      <c r="CO18" s="471"/>
      <c r="CP18" s="471"/>
      <c r="CQ18" s="471"/>
      <c r="CR18" s="471"/>
      <c r="CS18" s="471"/>
      <c r="CT18" s="471"/>
      <c r="CU18" s="471"/>
      <c r="CV18" s="471"/>
      <c r="CW18" s="471"/>
      <c r="CX18" s="471"/>
      <c r="CY18" s="471"/>
      <c r="CZ18" s="471"/>
      <c r="DA18" s="471"/>
      <c r="DB18" s="471"/>
      <c r="DC18" s="471"/>
      <c r="DD18" s="471"/>
      <c r="DE18" s="471"/>
      <c r="DF18" s="471"/>
      <c r="DG18" s="471"/>
      <c r="DH18" s="471"/>
      <c r="DI18" s="471"/>
      <c r="DJ18" s="471"/>
      <c r="DK18" s="471"/>
      <c r="DL18" s="471"/>
      <c r="DM18" s="471"/>
      <c r="DN18" s="471"/>
      <c r="DO18" s="471"/>
      <c r="DP18" s="471"/>
      <c r="DQ18" s="471"/>
      <c r="DR18" s="471"/>
      <c r="DS18" s="471"/>
      <c r="DT18" s="471"/>
      <c r="DU18" s="471"/>
      <c r="DV18" s="471"/>
      <c r="DW18" s="471"/>
      <c r="DX18" s="471"/>
      <c r="DY18" s="471"/>
      <c r="DZ18" s="471"/>
      <c r="EA18" s="471"/>
      <c r="EB18" s="471"/>
      <c r="EC18" s="471"/>
      <c r="ED18" s="471"/>
      <c r="EE18" s="471"/>
      <c r="EF18" s="471"/>
      <c r="EG18" s="471"/>
      <c r="EH18" s="471"/>
      <c r="EI18" s="471"/>
      <c r="EJ18" s="471"/>
      <c r="EK18" s="471"/>
      <c r="EL18" s="471"/>
      <c r="EM18" s="471"/>
      <c r="EN18" s="471"/>
      <c r="EO18" s="471"/>
      <c r="EP18" s="471"/>
      <c r="EQ18" s="471"/>
      <c r="ER18" s="471"/>
      <c r="ES18" s="471"/>
      <c r="ET18" s="471"/>
      <c r="EU18" s="471"/>
      <c r="EV18" s="471"/>
      <c r="EW18" s="471"/>
      <c r="EX18" s="471"/>
      <c r="EY18" s="471"/>
      <c r="EZ18" s="471"/>
      <c r="FA18" s="471"/>
      <c r="FB18" s="471"/>
      <c r="FC18" s="471"/>
      <c r="FD18" s="471"/>
      <c r="FE18" s="471"/>
      <c r="FF18" s="471"/>
      <c r="FG18" s="471"/>
      <c r="FH18" s="471"/>
      <c r="FI18" s="471"/>
      <c r="FJ18" s="471"/>
      <c r="FK18" s="471"/>
      <c r="FL18" s="471"/>
      <c r="FM18" s="471"/>
      <c r="FN18" s="471"/>
      <c r="FO18" s="471"/>
      <c r="FP18" s="471"/>
      <c r="FQ18" s="471"/>
      <c r="FR18" s="471"/>
      <c r="FS18" s="471"/>
      <c r="FT18" s="471"/>
      <c r="FU18" s="471"/>
      <c r="FV18" s="471"/>
      <c r="FW18" s="471"/>
      <c r="FX18" s="471"/>
      <c r="FY18" s="471"/>
      <c r="FZ18" s="471"/>
      <c r="GA18" s="471"/>
      <c r="GB18" s="471"/>
      <c r="GC18" s="471"/>
      <c r="GD18" s="471"/>
      <c r="GE18" s="471"/>
      <c r="GF18" s="471"/>
      <c r="GG18" s="471"/>
      <c r="GH18" s="471"/>
      <c r="GI18" s="471"/>
      <c r="GJ18" s="471"/>
      <c r="GK18" s="471"/>
      <c r="GL18" s="471"/>
      <c r="GM18" s="471"/>
      <c r="GN18" s="471"/>
      <c r="GO18" s="471"/>
      <c r="GP18" s="471"/>
      <c r="GQ18" s="471"/>
      <c r="GR18" s="471"/>
      <c r="GS18" s="471"/>
      <c r="GT18" s="471"/>
      <c r="GU18" s="471"/>
      <c r="GV18" s="471"/>
      <c r="GW18" s="471"/>
      <c r="GX18" s="471"/>
      <c r="GY18" s="471"/>
      <c r="GZ18" s="471"/>
      <c r="HA18" s="471"/>
      <c r="HB18" s="471"/>
      <c r="HC18" s="471"/>
      <c r="HD18" s="471"/>
      <c r="HE18" s="471"/>
      <c r="HF18" s="471"/>
      <c r="HG18" s="471"/>
      <c r="HH18" s="471"/>
      <c r="HI18" s="471"/>
      <c r="HJ18" s="471"/>
      <c r="HK18" s="471"/>
      <c r="HL18" s="471"/>
      <c r="HM18" s="471"/>
      <c r="HN18" s="471"/>
      <c r="HO18" s="471"/>
      <c r="HP18" s="471"/>
      <c r="HQ18" s="471"/>
      <c r="HR18" s="471"/>
      <c r="HS18" s="471"/>
      <c r="HT18" s="471"/>
      <c r="HU18" s="471"/>
      <c r="HV18" s="471"/>
      <c r="HW18" s="471"/>
      <c r="HX18" s="471"/>
      <c r="HY18" s="471"/>
      <c r="HZ18" s="471"/>
      <c r="IA18" s="471"/>
      <c r="IB18" s="471"/>
      <c r="IC18" s="471"/>
      <c r="ID18" s="471"/>
      <c r="IE18" s="471"/>
      <c r="IF18" s="471"/>
      <c r="IG18" s="471"/>
      <c r="IH18" s="471"/>
      <c r="II18" s="471"/>
      <c r="IJ18" s="471"/>
      <c r="IK18" s="471"/>
      <c r="IL18" s="471"/>
      <c r="IM18" s="471"/>
      <c r="IN18" s="471"/>
      <c r="IO18" s="471"/>
      <c r="IP18" s="471"/>
      <c r="IQ18" s="471"/>
      <c r="IR18" s="471"/>
      <c r="IS18" s="471"/>
      <c r="IT18" s="471"/>
      <c r="IU18" s="471"/>
      <c r="IV18" s="471"/>
      <c r="IW18" s="471"/>
      <c r="IX18" s="471"/>
      <c r="IY18" s="471"/>
      <c r="IZ18" s="471"/>
      <c r="JA18" s="471"/>
      <c r="JB18" s="471"/>
      <c r="JC18" s="471"/>
      <c r="JD18" s="471"/>
      <c r="JE18" s="471"/>
      <c r="JF18" s="471"/>
      <c r="JG18" s="471"/>
      <c r="JH18" s="471"/>
      <c r="JI18" s="471"/>
      <c r="JJ18" s="471"/>
      <c r="JK18" s="471"/>
      <c r="JL18" s="471"/>
      <c r="JM18" s="471"/>
      <c r="JN18" s="471"/>
      <c r="JO18" s="471"/>
      <c r="JP18" s="471"/>
      <c r="JQ18" s="471"/>
      <c r="JR18" s="471"/>
      <c r="JS18" s="471"/>
      <c r="JT18" s="471"/>
      <c r="JU18" s="471"/>
      <c r="JV18" s="471"/>
      <c r="JW18" s="471"/>
      <c r="JX18" s="471"/>
      <c r="JY18" s="471"/>
      <c r="JZ18" s="471"/>
      <c r="KA18" s="471"/>
      <c r="KB18" s="471"/>
      <c r="KC18" s="471"/>
      <c r="KD18" s="471"/>
      <c r="KE18" s="471"/>
      <c r="KF18" s="471"/>
      <c r="KG18" s="471"/>
      <c r="KH18" s="471"/>
      <c r="KI18" s="471"/>
      <c r="KJ18" s="471"/>
      <c r="KK18" s="471"/>
      <c r="KL18" s="471"/>
      <c r="KM18" s="471"/>
      <c r="KN18" s="471"/>
      <c r="KO18" s="471"/>
      <c r="KP18" s="471"/>
      <c r="KQ18" s="471"/>
      <c r="KR18" s="471"/>
      <c r="KS18" s="471"/>
      <c r="KT18" s="471"/>
      <c r="KU18" s="471"/>
      <c r="KV18" s="471"/>
      <c r="KW18" s="471"/>
      <c r="KX18" s="471"/>
      <c r="KY18" s="471"/>
      <c r="KZ18" s="471"/>
      <c r="LA18" s="471"/>
      <c r="LB18" s="471"/>
      <c r="LC18" s="471"/>
      <c r="LD18" s="471"/>
      <c r="LE18" s="471"/>
      <c r="LF18" s="471"/>
      <c r="LG18" s="471"/>
      <c r="LH18" s="471"/>
      <c r="LI18" s="471"/>
      <c r="LJ18" s="471"/>
      <c r="LK18" s="471"/>
      <c r="LL18" s="471"/>
      <c r="LM18" s="471"/>
      <c r="LN18" s="471"/>
      <c r="LO18" s="471"/>
      <c r="LP18" s="471"/>
      <c r="LQ18" s="471"/>
      <c r="LR18" s="471"/>
      <c r="LS18" s="471"/>
      <c r="LT18" s="471"/>
      <c r="LU18" s="471"/>
      <c r="LV18" s="471"/>
      <c r="LW18" s="471"/>
      <c r="LX18" s="471"/>
      <c r="LY18" s="471"/>
      <c r="LZ18" s="471"/>
      <c r="MA18" s="471"/>
      <c r="MB18" s="471"/>
      <c r="MC18" s="471"/>
      <c r="MD18" s="471"/>
      <c r="ME18" s="471"/>
      <c r="MF18" s="471"/>
      <c r="MG18" s="471"/>
      <c r="MH18" s="471"/>
      <c r="MI18" s="471"/>
      <c r="MJ18" s="471"/>
      <c r="MK18" s="471"/>
      <c r="ML18" s="471"/>
      <c r="MM18" s="471"/>
      <c r="MN18" s="471"/>
      <c r="MO18" s="471"/>
      <c r="MP18" s="471"/>
      <c r="MQ18" s="471"/>
      <c r="MR18" s="471"/>
      <c r="MS18" s="471"/>
      <c r="MT18" s="471"/>
      <c r="MU18" s="471"/>
      <c r="MV18" s="471"/>
      <c r="MW18" s="471"/>
      <c r="MX18" s="471"/>
      <c r="MY18" s="471"/>
      <c r="MZ18" s="471"/>
      <c r="NA18" s="471"/>
      <c r="NB18" s="471"/>
      <c r="NC18" s="471"/>
      <c r="ND18" s="471"/>
      <c r="NE18" s="471"/>
      <c r="NF18" s="471"/>
      <c r="NG18" s="471"/>
      <c r="NH18" s="471"/>
      <c r="NI18" s="471"/>
      <c r="NJ18" s="471"/>
      <c r="NK18" s="471"/>
      <c r="NL18" s="471"/>
      <c r="NM18" s="471"/>
      <c r="NN18" s="471"/>
      <c r="NO18" s="471"/>
      <c r="NP18" s="471"/>
      <c r="NQ18" s="471"/>
      <c r="NR18" s="471"/>
      <c r="NS18" s="471"/>
      <c r="NT18" s="471"/>
      <c r="NU18" s="471"/>
      <c r="NV18" s="471"/>
      <c r="NW18" s="471"/>
      <c r="NX18" s="471"/>
    </row>
    <row r="19" spans="1:388" s="482" customFormat="1" ht="23.25" customHeight="1" x14ac:dyDescent="0.2">
      <c r="A19" s="499" t="s">
        <v>38</v>
      </c>
      <c r="B19" s="477" t="s">
        <v>0</v>
      </c>
      <c r="C19" s="477" t="s">
        <v>914</v>
      </c>
      <c r="D19" s="478" t="s">
        <v>8</v>
      </c>
      <c r="E19" s="479">
        <v>7450000</v>
      </c>
      <c r="F19" s="564" t="e">
        <f>#REF!</f>
        <v>#REF!</v>
      </c>
      <c r="G19" s="471"/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71"/>
      <c r="AK19" s="471"/>
      <c r="AL19" s="471"/>
      <c r="AM19" s="471"/>
      <c r="AN19" s="471"/>
      <c r="AO19" s="471"/>
      <c r="AP19" s="471"/>
      <c r="AQ19" s="471"/>
      <c r="AR19" s="471"/>
      <c r="AS19" s="471"/>
      <c r="AT19" s="471"/>
      <c r="AU19" s="471"/>
      <c r="AV19" s="471"/>
      <c r="AW19" s="471"/>
      <c r="AX19" s="471"/>
      <c r="AY19" s="471"/>
      <c r="AZ19" s="471"/>
      <c r="BA19" s="471"/>
      <c r="BB19" s="471"/>
      <c r="BC19" s="471"/>
      <c r="BD19" s="471"/>
      <c r="BE19" s="471"/>
      <c r="BF19" s="471"/>
      <c r="BG19" s="471"/>
      <c r="BH19" s="471"/>
      <c r="BI19" s="471"/>
      <c r="BJ19" s="471"/>
      <c r="BK19" s="471"/>
      <c r="BL19" s="471"/>
      <c r="BM19" s="471"/>
      <c r="BN19" s="471"/>
      <c r="BO19" s="471"/>
      <c r="BP19" s="471"/>
      <c r="BQ19" s="471"/>
      <c r="BR19" s="471"/>
      <c r="BS19" s="471"/>
      <c r="BT19" s="471"/>
      <c r="BU19" s="471"/>
      <c r="BV19" s="471"/>
      <c r="BW19" s="471"/>
      <c r="BX19" s="471"/>
      <c r="BY19" s="471"/>
      <c r="BZ19" s="471"/>
      <c r="CA19" s="471"/>
      <c r="CB19" s="471"/>
      <c r="CC19" s="471"/>
      <c r="CD19" s="471"/>
      <c r="CE19" s="471"/>
      <c r="CF19" s="471"/>
      <c r="CG19" s="471"/>
      <c r="CH19" s="471"/>
      <c r="CI19" s="471"/>
      <c r="CJ19" s="471"/>
      <c r="CK19" s="471"/>
      <c r="CL19" s="471"/>
      <c r="CM19" s="471"/>
      <c r="CN19" s="471"/>
      <c r="CO19" s="471"/>
      <c r="CP19" s="471"/>
      <c r="CQ19" s="471"/>
      <c r="CR19" s="471"/>
      <c r="CS19" s="471"/>
      <c r="CT19" s="471"/>
      <c r="CU19" s="471"/>
      <c r="CV19" s="471"/>
      <c r="CW19" s="471"/>
      <c r="CX19" s="471"/>
      <c r="CY19" s="471"/>
      <c r="CZ19" s="471"/>
      <c r="DA19" s="471"/>
      <c r="DB19" s="471"/>
      <c r="DC19" s="471"/>
      <c r="DD19" s="471"/>
      <c r="DE19" s="471"/>
      <c r="DF19" s="471"/>
      <c r="DG19" s="471"/>
      <c r="DH19" s="471"/>
      <c r="DI19" s="471"/>
      <c r="DJ19" s="471"/>
      <c r="DK19" s="471"/>
      <c r="DL19" s="471"/>
      <c r="DM19" s="471"/>
      <c r="DN19" s="471"/>
      <c r="DO19" s="471"/>
      <c r="DP19" s="471"/>
      <c r="DQ19" s="471"/>
      <c r="DR19" s="471"/>
      <c r="DS19" s="471"/>
      <c r="DT19" s="471"/>
      <c r="DU19" s="471"/>
      <c r="DV19" s="471"/>
      <c r="DW19" s="471"/>
      <c r="DX19" s="471"/>
      <c r="DY19" s="471"/>
      <c r="DZ19" s="471"/>
      <c r="EA19" s="471"/>
      <c r="EB19" s="471"/>
      <c r="EC19" s="471"/>
      <c r="ED19" s="471"/>
      <c r="EE19" s="471"/>
      <c r="EF19" s="471"/>
      <c r="EG19" s="471"/>
      <c r="EH19" s="471"/>
      <c r="EI19" s="471"/>
      <c r="EJ19" s="471"/>
      <c r="EK19" s="471"/>
      <c r="EL19" s="471"/>
      <c r="EM19" s="471"/>
      <c r="EN19" s="471"/>
      <c r="EO19" s="471"/>
      <c r="EP19" s="471"/>
      <c r="EQ19" s="471"/>
      <c r="ER19" s="471"/>
      <c r="ES19" s="471"/>
      <c r="ET19" s="471"/>
      <c r="EU19" s="471"/>
      <c r="EV19" s="471"/>
      <c r="EW19" s="471"/>
      <c r="EX19" s="471"/>
      <c r="EY19" s="471"/>
      <c r="EZ19" s="471"/>
      <c r="FA19" s="471"/>
      <c r="FB19" s="471"/>
      <c r="FC19" s="471"/>
      <c r="FD19" s="471"/>
      <c r="FE19" s="471"/>
      <c r="FF19" s="471"/>
      <c r="FG19" s="471"/>
      <c r="FH19" s="471"/>
      <c r="FI19" s="471"/>
      <c r="FJ19" s="471"/>
      <c r="FK19" s="471"/>
      <c r="FL19" s="471"/>
      <c r="FM19" s="471"/>
      <c r="FN19" s="471"/>
      <c r="FO19" s="471"/>
      <c r="FP19" s="471"/>
      <c r="FQ19" s="471"/>
      <c r="FR19" s="471"/>
      <c r="FS19" s="471"/>
      <c r="FT19" s="471"/>
      <c r="FU19" s="471"/>
      <c r="FV19" s="471"/>
      <c r="FW19" s="471"/>
      <c r="FX19" s="471"/>
      <c r="FY19" s="471"/>
      <c r="FZ19" s="471"/>
      <c r="GA19" s="471"/>
      <c r="GB19" s="471"/>
      <c r="GC19" s="471"/>
      <c r="GD19" s="471"/>
      <c r="GE19" s="471"/>
      <c r="GF19" s="471"/>
      <c r="GG19" s="471"/>
      <c r="GH19" s="471"/>
      <c r="GI19" s="471"/>
      <c r="GJ19" s="471"/>
      <c r="GK19" s="471"/>
      <c r="GL19" s="471"/>
      <c r="GM19" s="471"/>
      <c r="GN19" s="471"/>
      <c r="GO19" s="471"/>
      <c r="GP19" s="471"/>
      <c r="GQ19" s="471"/>
      <c r="GR19" s="471"/>
      <c r="GS19" s="471"/>
      <c r="GT19" s="471"/>
      <c r="GU19" s="471"/>
      <c r="GV19" s="471"/>
      <c r="GW19" s="471"/>
      <c r="GX19" s="471"/>
      <c r="GY19" s="471"/>
      <c r="GZ19" s="471"/>
      <c r="HA19" s="471"/>
      <c r="HB19" s="471"/>
      <c r="HC19" s="471"/>
      <c r="HD19" s="471"/>
      <c r="HE19" s="471"/>
      <c r="HF19" s="471"/>
      <c r="HG19" s="471"/>
      <c r="HH19" s="471"/>
      <c r="HI19" s="471"/>
      <c r="HJ19" s="471"/>
      <c r="HK19" s="471"/>
      <c r="HL19" s="471"/>
      <c r="HM19" s="471"/>
      <c r="HN19" s="471"/>
      <c r="HO19" s="471"/>
      <c r="HP19" s="471"/>
      <c r="HQ19" s="471"/>
      <c r="HR19" s="471"/>
      <c r="HS19" s="471"/>
      <c r="HT19" s="471"/>
      <c r="HU19" s="471"/>
      <c r="HV19" s="471"/>
      <c r="HW19" s="471"/>
      <c r="HX19" s="471"/>
      <c r="HY19" s="471"/>
      <c r="HZ19" s="471"/>
      <c r="IA19" s="471"/>
      <c r="IB19" s="471"/>
      <c r="IC19" s="471"/>
      <c r="ID19" s="471"/>
      <c r="IE19" s="471"/>
      <c r="IF19" s="471"/>
      <c r="IG19" s="471"/>
      <c r="IH19" s="471"/>
      <c r="II19" s="471"/>
      <c r="IJ19" s="471"/>
      <c r="IK19" s="471"/>
      <c r="IL19" s="471"/>
      <c r="IM19" s="471"/>
      <c r="IN19" s="471"/>
      <c r="IO19" s="471"/>
      <c r="IP19" s="471"/>
      <c r="IQ19" s="471"/>
      <c r="IR19" s="471"/>
      <c r="IS19" s="471"/>
      <c r="IT19" s="471"/>
      <c r="IU19" s="471"/>
      <c r="IV19" s="471"/>
      <c r="IW19" s="471"/>
      <c r="IX19" s="471"/>
      <c r="IY19" s="471"/>
      <c r="IZ19" s="471"/>
      <c r="JA19" s="471"/>
      <c r="JB19" s="471"/>
      <c r="JC19" s="471"/>
      <c r="JD19" s="471"/>
      <c r="JE19" s="471"/>
      <c r="JF19" s="471"/>
      <c r="JG19" s="471"/>
      <c r="JH19" s="471"/>
      <c r="JI19" s="471"/>
      <c r="JJ19" s="471"/>
      <c r="JK19" s="471"/>
      <c r="JL19" s="471"/>
      <c r="JM19" s="471"/>
      <c r="JN19" s="471"/>
      <c r="JO19" s="471"/>
      <c r="JP19" s="471"/>
      <c r="JQ19" s="471"/>
      <c r="JR19" s="471"/>
      <c r="JS19" s="471"/>
      <c r="JT19" s="471"/>
      <c r="JU19" s="471"/>
      <c r="JV19" s="471"/>
      <c r="JW19" s="471"/>
      <c r="JX19" s="471"/>
      <c r="JY19" s="471"/>
      <c r="JZ19" s="471"/>
      <c r="KA19" s="471"/>
      <c r="KB19" s="471"/>
      <c r="KC19" s="471"/>
      <c r="KD19" s="471"/>
      <c r="KE19" s="471"/>
      <c r="KF19" s="471"/>
      <c r="KG19" s="471"/>
      <c r="KH19" s="471"/>
      <c r="KI19" s="471"/>
      <c r="KJ19" s="471"/>
      <c r="KK19" s="471"/>
      <c r="KL19" s="471"/>
      <c r="KM19" s="471"/>
      <c r="KN19" s="471"/>
      <c r="KO19" s="471"/>
      <c r="KP19" s="471"/>
      <c r="KQ19" s="471"/>
      <c r="KR19" s="471"/>
      <c r="KS19" s="471"/>
      <c r="KT19" s="471"/>
      <c r="KU19" s="471"/>
      <c r="KV19" s="471"/>
      <c r="KW19" s="471"/>
      <c r="KX19" s="471"/>
      <c r="KY19" s="471"/>
      <c r="KZ19" s="471"/>
      <c r="LA19" s="471"/>
      <c r="LB19" s="471"/>
      <c r="LC19" s="471"/>
      <c r="LD19" s="471"/>
      <c r="LE19" s="471"/>
      <c r="LF19" s="471"/>
      <c r="LG19" s="471"/>
      <c r="LH19" s="471"/>
      <c r="LI19" s="471"/>
      <c r="LJ19" s="471"/>
      <c r="LK19" s="471"/>
      <c r="LL19" s="471"/>
      <c r="LM19" s="471"/>
      <c r="LN19" s="471"/>
      <c r="LO19" s="471"/>
      <c r="LP19" s="471"/>
      <c r="LQ19" s="471"/>
      <c r="LR19" s="471"/>
      <c r="LS19" s="471"/>
      <c r="LT19" s="471"/>
      <c r="LU19" s="471"/>
      <c r="LV19" s="471"/>
      <c r="LW19" s="471"/>
      <c r="LX19" s="471"/>
      <c r="LY19" s="471"/>
      <c r="LZ19" s="471"/>
      <c r="MA19" s="471"/>
      <c r="MB19" s="471"/>
      <c r="MC19" s="471"/>
      <c r="MD19" s="471"/>
      <c r="ME19" s="471"/>
      <c r="MF19" s="471"/>
      <c r="MG19" s="471"/>
      <c r="MH19" s="471"/>
      <c r="MI19" s="471"/>
      <c r="MJ19" s="471"/>
      <c r="MK19" s="471"/>
      <c r="ML19" s="471"/>
      <c r="MM19" s="471"/>
      <c r="MN19" s="471"/>
      <c r="MO19" s="471"/>
      <c r="MP19" s="471"/>
      <c r="MQ19" s="471"/>
      <c r="MR19" s="471"/>
      <c r="MS19" s="471"/>
      <c r="MT19" s="471"/>
      <c r="MU19" s="471"/>
      <c r="MV19" s="471"/>
      <c r="MW19" s="471"/>
      <c r="MX19" s="471"/>
      <c r="MY19" s="471"/>
      <c r="MZ19" s="471"/>
      <c r="NA19" s="471"/>
      <c r="NB19" s="471"/>
      <c r="NC19" s="471"/>
      <c r="ND19" s="471"/>
      <c r="NE19" s="471"/>
      <c r="NF19" s="471"/>
      <c r="NG19" s="471"/>
      <c r="NH19" s="471"/>
      <c r="NI19" s="471"/>
      <c r="NJ19" s="471"/>
      <c r="NK19" s="471"/>
      <c r="NL19" s="471"/>
      <c r="NM19" s="471"/>
      <c r="NN19" s="471"/>
      <c r="NO19" s="471"/>
      <c r="NP19" s="471"/>
      <c r="NQ19" s="471"/>
      <c r="NR19" s="471"/>
      <c r="NS19" s="471"/>
      <c r="NT19" s="471"/>
      <c r="NU19" s="471"/>
      <c r="NV19" s="471"/>
      <c r="NW19" s="471"/>
      <c r="NX19" s="471"/>
    </row>
    <row r="20" spans="1:388" s="482" customFormat="1" ht="23.25" customHeight="1" x14ac:dyDescent="0.2">
      <c r="A20" s="499" t="s">
        <v>38</v>
      </c>
      <c r="B20" s="477" t="s">
        <v>0</v>
      </c>
      <c r="C20" s="477" t="s">
        <v>908</v>
      </c>
      <c r="D20" s="478" t="s">
        <v>8</v>
      </c>
      <c r="E20" s="479">
        <v>7395000</v>
      </c>
      <c r="F20" s="564" t="e">
        <f>#REF!</f>
        <v>#REF!</v>
      </c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1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  <c r="BK20" s="471"/>
      <c r="BL20" s="471"/>
      <c r="BM20" s="471"/>
      <c r="BN20" s="471"/>
      <c r="BO20" s="471"/>
      <c r="BP20" s="471"/>
      <c r="BQ20" s="471"/>
      <c r="BR20" s="471"/>
      <c r="BS20" s="471"/>
      <c r="BT20" s="471"/>
      <c r="BU20" s="471"/>
      <c r="BV20" s="471"/>
      <c r="BW20" s="471"/>
      <c r="BX20" s="471"/>
      <c r="BY20" s="471"/>
      <c r="BZ20" s="471"/>
      <c r="CA20" s="471"/>
      <c r="CB20" s="471"/>
      <c r="CC20" s="471"/>
      <c r="CD20" s="471"/>
      <c r="CE20" s="471"/>
      <c r="CF20" s="471"/>
      <c r="CG20" s="471"/>
      <c r="CH20" s="471"/>
      <c r="CI20" s="471"/>
      <c r="CJ20" s="471"/>
      <c r="CK20" s="471"/>
      <c r="CL20" s="471"/>
      <c r="CM20" s="471"/>
      <c r="CN20" s="471"/>
      <c r="CO20" s="471"/>
      <c r="CP20" s="471"/>
      <c r="CQ20" s="471"/>
      <c r="CR20" s="471"/>
      <c r="CS20" s="471"/>
      <c r="CT20" s="471"/>
      <c r="CU20" s="471"/>
      <c r="CV20" s="471"/>
      <c r="CW20" s="471"/>
      <c r="CX20" s="471"/>
      <c r="CY20" s="471"/>
      <c r="CZ20" s="471"/>
      <c r="DA20" s="471"/>
      <c r="DB20" s="471"/>
      <c r="DC20" s="471"/>
      <c r="DD20" s="471"/>
      <c r="DE20" s="471"/>
      <c r="DF20" s="471"/>
      <c r="DG20" s="471"/>
      <c r="DH20" s="471"/>
      <c r="DI20" s="471"/>
      <c r="DJ20" s="471"/>
      <c r="DK20" s="471"/>
      <c r="DL20" s="471"/>
      <c r="DM20" s="471"/>
      <c r="DN20" s="471"/>
      <c r="DO20" s="471"/>
      <c r="DP20" s="471"/>
      <c r="DQ20" s="471"/>
      <c r="DR20" s="471"/>
      <c r="DS20" s="471"/>
      <c r="DT20" s="471"/>
      <c r="DU20" s="471"/>
      <c r="DV20" s="471"/>
      <c r="DW20" s="471"/>
      <c r="DX20" s="471"/>
      <c r="DY20" s="471"/>
      <c r="DZ20" s="471"/>
      <c r="EA20" s="471"/>
      <c r="EB20" s="471"/>
      <c r="EC20" s="471"/>
      <c r="ED20" s="471"/>
      <c r="EE20" s="471"/>
      <c r="EF20" s="471"/>
      <c r="EG20" s="471"/>
      <c r="EH20" s="471"/>
      <c r="EI20" s="471"/>
      <c r="EJ20" s="471"/>
      <c r="EK20" s="471"/>
      <c r="EL20" s="471"/>
      <c r="EM20" s="471"/>
      <c r="EN20" s="471"/>
      <c r="EO20" s="471"/>
      <c r="EP20" s="471"/>
      <c r="EQ20" s="471"/>
      <c r="ER20" s="471"/>
      <c r="ES20" s="471"/>
      <c r="ET20" s="471"/>
      <c r="EU20" s="471"/>
      <c r="EV20" s="471"/>
      <c r="EW20" s="471"/>
      <c r="EX20" s="471"/>
      <c r="EY20" s="471"/>
      <c r="EZ20" s="471"/>
      <c r="FA20" s="471"/>
      <c r="FB20" s="471"/>
      <c r="FC20" s="471"/>
      <c r="FD20" s="471"/>
      <c r="FE20" s="471"/>
      <c r="FF20" s="471"/>
      <c r="FG20" s="471"/>
      <c r="FH20" s="471"/>
      <c r="FI20" s="471"/>
      <c r="FJ20" s="471"/>
      <c r="FK20" s="471"/>
      <c r="FL20" s="471"/>
      <c r="FM20" s="471"/>
      <c r="FN20" s="471"/>
      <c r="FO20" s="471"/>
      <c r="FP20" s="471"/>
      <c r="FQ20" s="471"/>
      <c r="FR20" s="471"/>
      <c r="FS20" s="471"/>
      <c r="FT20" s="471"/>
      <c r="FU20" s="471"/>
      <c r="FV20" s="471"/>
      <c r="FW20" s="471"/>
      <c r="FX20" s="471"/>
      <c r="FY20" s="471"/>
      <c r="FZ20" s="471"/>
      <c r="GA20" s="471"/>
      <c r="GB20" s="471"/>
      <c r="GC20" s="471"/>
      <c r="GD20" s="471"/>
      <c r="GE20" s="471"/>
      <c r="GF20" s="471"/>
      <c r="GG20" s="471"/>
      <c r="GH20" s="471"/>
      <c r="GI20" s="471"/>
      <c r="GJ20" s="471"/>
      <c r="GK20" s="471"/>
      <c r="GL20" s="471"/>
      <c r="GM20" s="471"/>
      <c r="GN20" s="471"/>
      <c r="GO20" s="471"/>
      <c r="GP20" s="471"/>
      <c r="GQ20" s="471"/>
      <c r="GR20" s="471"/>
      <c r="GS20" s="471"/>
      <c r="GT20" s="471"/>
      <c r="GU20" s="471"/>
      <c r="GV20" s="471"/>
      <c r="GW20" s="471"/>
      <c r="GX20" s="471"/>
      <c r="GY20" s="471"/>
      <c r="GZ20" s="471"/>
      <c r="HA20" s="471"/>
      <c r="HB20" s="471"/>
      <c r="HC20" s="471"/>
      <c r="HD20" s="471"/>
      <c r="HE20" s="471"/>
      <c r="HF20" s="471"/>
      <c r="HG20" s="471"/>
      <c r="HH20" s="471"/>
      <c r="HI20" s="471"/>
      <c r="HJ20" s="471"/>
      <c r="HK20" s="471"/>
      <c r="HL20" s="471"/>
      <c r="HM20" s="471"/>
      <c r="HN20" s="471"/>
      <c r="HO20" s="471"/>
      <c r="HP20" s="471"/>
      <c r="HQ20" s="471"/>
      <c r="HR20" s="471"/>
      <c r="HS20" s="471"/>
      <c r="HT20" s="471"/>
      <c r="HU20" s="471"/>
      <c r="HV20" s="471"/>
      <c r="HW20" s="471"/>
      <c r="HX20" s="471"/>
      <c r="HY20" s="471"/>
      <c r="HZ20" s="471"/>
      <c r="IA20" s="471"/>
      <c r="IB20" s="471"/>
      <c r="IC20" s="471"/>
      <c r="ID20" s="471"/>
      <c r="IE20" s="471"/>
      <c r="IF20" s="471"/>
      <c r="IG20" s="471"/>
      <c r="IH20" s="471"/>
      <c r="II20" s="471"/>
      <c r="IJ20" s="471"/>
      <c r="IK20" s="471"/>
      <c r="IL20" s="471"/>
      <c r="IM20" s="471"/>
      <c r="IN20" s="471"/>
      <c r="IO20" s="471"/>
      <c r="IP20" s="471"/>
      <c r="IQ20" s="471"/>
      <c r="IR20" s="471"/>
      <c r="IS20" s="471"/>
      <c r="IT20" s="471"/>
      <c r="IU20" s="471"/>
      <c r="IV20" s="471"/>
      <c r="IW20" s="471"/>
      <c r="IX20" s="471"/>
      <c r="IY20" s="471"/>
      <c r="IZ20" s="471"/>
      <c r="JA20" s="471"/>
      <c r="JB20" s="471"/>
      <c r="JC20" s="471"/>
      <c r="JD20" s="471"/>
      <c r="JE20" s="471"/>
      <c r="JF20" s="471"/>
      <c r="JG20" s="471"/>
      <c r="JH20" s="471"/>
      <c r="JI20" s="471"/>
      <c r="JJ20" s="471"/>
      <c r="JK20" s="471"/>
      <c r="JL20" s="471"/>
      <c r="JM20" s="471"/>
      <c r="JN20" s="471"/>
      <c r="JO20" s="471"/>
      <c r="JP20" s="471"/>
      <c r="JQ20" s="471"/>
      <c r="JR20" s="471"/>
      <c r="JS20" s="471"/>
      <c r="JT20" s="471"/>
      <c r="JU20" s="471"/>
      <c r="JV20" s="471"/>
      <c r="JW20" s="471"/>
      <c r="JX20" s="471"/>
      <c r="JY20" s="471"/>
      <c r="JZ20" s="471"/>
      <c r="KA20" s="471"/>
      <c r="KB20" s="471"/>
      <c r="KC20" s="471"/>
      <c r="KD20" s="471"/>
      <c r="KE20" s="471"/>
      <c r="KF20" s="471"/>
      <c r="KG20" s="471"/>
      <c r="KH20" s="471"/>
      <c r="KI20" s="471"/>
      <c r="KJ20" s="471"/>
      <c r="KK20" s="471"/>
      <c r="KL20" s="471"/>
      <c r="KM20" s="471"/>
      <c r="KN20" s="471"/>
      <c r="KO20" s="471"/>
      <c r="KP20" s="471"/>
      <c r="KQ20" s="471"/>
      <c r="KR20" s="471"/>
      <c r="KS20" s="471"/>
      <c r="KT20" s="471"/>
      <c r="KU20" s="471"/>
      <c r="KV20" s="471"/>
      <c r="KW20" s="471"/>
      <c r="KX20" s="471"/>
      <c r="KY20" s="471"/>
      <c r="KZ20" s="471"/>
      <c r="LA20" s="471"/>
      <c r="LB20" s="471"/>
      <c r="LC20" s="471"/>
      <c r="LD20" s="471"/>
      <c r="LE20" s="471"/>
      <c r="LF20" s="471"/>
      <c r="LG20" s="471"/>
      <c r="LH20" s="471"/>
      <c r="LI20" s="471"/>
      <c r="LJ20" s="471"/>
      <c r="LK20" s="471"/>
      <c r="LL20" s="471"/>
      <c r="LM20" s="471"/>
      <c r="LN20" s="471"/>
      <c r="LO20" s="471"/>
      <c r="LP20" s="471"/>
      <c r="LQ20" s="471"/>
      <c r="LR20" s="471"/>
      <c r="LS20" s="471"/>
      <c r="LT20" s="471"/>
      <c r="LU20" s="471"/>
      <c r="LV20" s="471"/>
      <c r="LW20" s="471"/>
      <c r="LX20" s="471"/>
      <c r="LY20" s="471"/>
      <c r="LZ20" s="471"/>
      <c r="MA20" s="471"/>
      <c r="MB20" s="471"/>
      <c r="MC20" s="471"/>
      <c r="MD20" s="471"/>
      <c r="ME20" s="471"/>
      <c r="MF20" s="471"/>
      <c r="MG20" s="471"/>
      <c r="MH20" s="471"/>
      <c r="MI20" s="471"/>
      <c r="MJ20" s="471"/>
      <c r="MK20" s="471"/>
      <c r="ML20" s="471"/>
      <c r="MM20" s="471"/>
      <c r="MN20" s="471"/>
      <c r="MO20" s="471"/>
      <c r="MP20" s="471"/>
      <c r="MQ20" s="471"/>
      <c r="MR20" s="471"/>
      <c r="MS20" s="471"/>
      <c r="MT20" s="471"/>
      <c r="MU20" s="471"/>
      <c r="MV20" s="471"/>
      <c r="MW20" s="471"/>
      <c r="MX20" s="471"/>
      <c r="MY20" s="471"/>
      <c r="MZ20" s="471"/>
      <c r="NA20" s="471"/>
      <c r="NB20" s="471"/>
      <c r="NC20" s="471"/>
      <c r="ND20" s="471"/>
      <c r="NE20" s="471"/>
      <c r="NF20" s="471"/>
      <c r="NG20" s="471"/>
      <c r="NH20" s="471"/>
      <c r="NI20" s="471"/>
      <c r="NJ20" s="471"/>
      <c r="NK20" s="471"/>
      <c r="NL20" s="471"/>
      <c r="NM20" s="471"/>
      <c r="NN20" s="471"/>
      <c r="NO20" s="471"/>
      <c r="NP20" s="471"/>
      <c r="NQ20" s="471"/>
      <c r="NR20" s="471"/>
      <c r="NS20" s="471"/>
      <c r="NT20" s="471"/>
      <c r="NU20" s="471"/>
      <c r="NV20" s="471"/>
      <c r="NW20" s="471"/>
      <c r="NX20" s="471"/>
    </row>
    <row r="21" spans="1:388" s="482" customFormat="1" ht="23.25" customHeight="1" x14ac:dyDescent="0.2">
      <c r="A21" s="499" t="s">
        <v>38</v>
      </c>
      <c r="B21" s="477" t="s">
        <v>1</v>
      </c>
      <c r="C21" s="477" t="s">
        <v>911</v>
      </c>
      <c r="D21" s="478" t="s">
        <v>5</v>
      </c>
      <c r="E21" s="479">
        <v>5000000</v>
      </c>
      <c r="F21" s="564" t="e">
        <f>#REF!</f>
        <v>#REF!</v>
      </c>
      <c r="G21" s="471"/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1"/>
      <c r="AV21" s="471"/>
      <c r="AW21" s="471"/>
      <c r="AX21" s="471"/>
      <c r="AY21" s="471"/>
      <c r="AZ21" s="471"/>
      <c r="BA21" s="471"/>
      <c r="BB21" s="471"/>
      <c r="BC21" s="471"/>
      <c r="BD21" s="471"/>
      <c r="BE21" s="471"/>
      <c r="BF21" s="471"/>
      <c r="BG21" s="471"/>
      <c r="BH21" s="471"/>
      <c r="BI21" s="471"/>
      <c r="BJ21" s="471"/>
      <c r="BK21" s="471"/>
      <c r="BL21" s="471"/>
      <c r="BM21" s="471"/>
      <c r="BN21" s="471"/>
      <c r="BO21" s="471"/>
      <c r="BP21" s="471"/>
      <c r="BQ21" s="471"/>
      <c r="BR21" s="471"/>
      <c r="BS21" s="471"/>
      <c r="BT21" s="471"/>
      <c r="BU21" s="471"/>
      <c r="BV21" s="471"/>
      <c r="BW21" s="471"/>
      <c r="BX21" s="471"/>
      <c r="BY21" s="471"/>
      <c r="BZ21" s="471"/>
      <c r="CA21" s="471"/>
      <c r="CB21" s="471"/>
      <c r="CC21" s="471"/>
      <c r="CD21" s="471"/>
      <c r="CE21" s="471"/>
      <c r="CF21" s="471"/>
      <c r="CG21" s="471"/>
      <c r="CH21" s="471"/>
      <c r="CI21" s="471"/>
      <c r="CJ21" s="471"/>
      <c r="CK21" s="471"/>
      <c r="CL21" s="471"/>
      <c r="CM21" s="471"/>
      <c r="CN21" s="471"/>
      <c r="CO21" s="471"/>
      <c r="CP21" s="471"/>
      <c r="CQ21" s="471"/>
      <c r="CR21" s="471"/>
      <c r="CS21" s="471"/>
      <c r="CT21" s="471"/>
      <c r="CU21" s="471"/>
      <c r="CV21" s="471"/>
      <c r="CW21" s="471"/>
      <c r="CX21" s="471"/>
      <c r="CY21" s="471"/>
      <c r="CZ21" s="471"/>
      <c r="DA21" s="471"/>
      <c r="DB21" s="471"/>
      <c r="DC21" s="471"/>
      <c r="DD21" s="471"/>
      <c r="DE21" s="471"/>
      <c r="DF21" s="471"/>
      <c r="DG21" s="471"/>
      <c r="DH21" s="471"/>
      <c r="DI21" s="471"/>
      <c r="DJ21" s="471"/>
      <c r="DK21" s="471"/>
      <c r="DL21" s="471"/>
      <c r="DM21" s="471"/>
      <c r="DN21" s="471"/>
      <c r="DO21" s="471"/>
      <c r="DP21" s="471"/>
      <c r="DQ21" s="471"/>
      <c r="DR21" s="471"/>
      <c r="DS21" s="471"/>
      <c r="DT21" s="471"/>
      <c r="DU21" s="471"/>
      <c r="DV21" s="471"/>
      <c r="DW21" s="471"/>
      <c r="DX21" s="471"/>
      <c r="DY21" s="471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1"/>
      <c r="EM21" s="471"/>
      <c r="EN21" s="471"/>
      <c r="EO21" s="471"/>
      <c r="EP21" s="471"/>
      <c r="EQ21" s="471"/>
      <c r="ER21" s="471"/>
      <c r="ES21" s="471"/>
      <c r="ET21" s="471"/>
      <c r="EU21" s="471"/>
      <c r="EV21" s="471"/>
      <c r="EW21" s="471"/>
      <c r="EX21" s="471"/>
      <c r="EY21" s="471"/>
      <c r="EZ21" s="471"/>
      <c r="FA21" s="471"/>
      <c r="FB21" s="471"/>
      <c r="FC21" s="471"/>
      <c r="FD21" s="471"/>
      <c r="FE21" s="471"/>
      <c r="FF21" s="471"/>
      <c r="FG21" s="471"/>
      <c r="FH21" s="471"/>
      <c r="FI21" s="471"/>
      <c r="FJ21" s="471"/>
      <c r="FK21" s="471"/>
      <c r="FL21" s="471"/>
      <c r="FM21" s="471"/>
      <c r="FN21" s="471"/>
      <c r="FO21" s="471"/>
      <c r="FP21" s="471"/>
      <c r="FQ21" s="471"/>
      <c r="FR21" s="471"/>
      <c r="FS21" s="471"/>
      <c r="FT21" s="471"/>
      <c r="FU21" s="471"/>
      <c r="FV21" s="471"/>
      <c r="FW21" s="471"/>
      <c r="FX21" s="471"/>
      <c r="FY21" s="471"/>
      <c r="FZ21" s="471"/>
      <c r="GA21" s="471"/>
      <c r="GB21" s="471"/>
      <c r="GC21" s="471"/>
      <c r="GD21" s="471"/>
      <c r="GE21" s="471"/>
      <c r="GF21" s="471"/>
      <c r="GG21" s="471"/>
      <c r="GH21" s="471"/>
      <c r="GI21" s="471"/>
      <c r="GJ21" s="471"/>
      <c r="GK21" s="471"/>
      <c r="GL21" s="471"/>
      <c r="GM21" s="471"/>
      <c r="GN21" s="471"/>
      <c r="GO21" s="471"/>
      <c r="GP21" s="471"/>
      <c r="GQ21" s="471"/>
      <c r="GR21" s="471"/>
      <c r="GS21" s="471"/>
      <c r="GT21" s="471"/>
      <c r="GU21" s="471"/>
      <c r="GV21" s="471"/>
      <c r="GW21" s="471"/>
      <c r="GX21" s="471"/>
      <c r="GY21" s="471"/>
      <c r="GZ21" s="471"/>
      <c r="HA21" s="471"/>
      <c r="HB21" s="471"/>
      <c r="HC21" s="471"/>
      <c r="HD21" s="471"/>
      <c r="HE21" s="471"/>
      <c r="HF21" s="471"/>
      <c r="HG21" s="471"/>
      <c r="HH21" s="471"/>
      <c r="HI21" s="471"/>
      <c r="HJ21" s="471"/>
      <c r="HK21" s="471"/>
      <c r="HL21" s="471"/>
      <c r="HM21" s="471"/>
      <c r="HN21" s="471"/>
      <c r="HO21" s="471"/>
      <c r="HP21" s="471"/>
      <c r="HQ21" s="471"/>
      <c r="HR21" s="471"/>
      <c r="HS21" s="471"/>
      <c r="HT21" s="471"/>
      <c r="HU21" s="471"/>
      <c r="HV21" s="471"/>
      <c r="HW21" s="471"/>
      <c r="HX21" s="471"/>
      <c r="HY21" s="471"/>
      <c r="HZ21" s="471"/>
      <c r="IA21" s="471"/>
      <c r="IB21" s="471"/>
      <c r="IC21" s="471"/>
      <c r="ID21" s="471"/>
      <c r="IE21" s="471"/>
      <c r="IF21" s="471"/>
      <c r="IG21" s="471"/>
      <c r="IH21" s="471"/>
      <c r="II21" s="471"/>
      <c r="IJ21" s="471"/>
      <c r="IK21" s="471"/>
      <c r="IL21" s="471"/>
      <c r="IM21" s="471"/>
      <c r="IN21" s="471"/>
      <c r="IO21" s="471"/>
      <c r="IP21" s="471"/>
      <c r="IQ21" s="471"/>
      <c r="IR21" s="471"/>
      <c r="IS21" s="471"/>
      <c r="IT21" s="471"/>
      <c r="IU21" s="471"/>
      <c r="IV21" s="471"/>
      <c r="IW21" s="471"/>
      <c r="IX21" s="471"/>
      <c r="IY21" s="471"/>
      <c r="IZ21" s="471"/>
      <c r="JA21" s="471"/>
      <c r="JB21" s="471"/>
      <c r="JC21" s="471"/>
      <c r="JD21" s="471"/>
      <c r="JE21" s="471"/>
      <c r="JF21" s="471"/>
      <c r="JG21" s="471"/>
      <c r="JH21" s="471"/>
      <c r="JI21" s="471"/>
      <c r="JJ21" s="471"/>
      <c r="JK21" s="471"/>
      <c r="JL21" s="471"/>
      <c r="JM21" s="471"/>
      <c r="JN21" s="471"/>
      <c r="JO21" s="471"/>
      <c r="JP21" s="471"/>
      <c r="JQ21" s="471"/>
      <c r="JR21" s="471"/>
      <c r="JS21" s="471"/>
      <c r="JT21" s="471"/>
      <c r="JU21" s="471"/>
      <c r="JV21" s="471"/>
      <c r="JW21" s="471"/>
      <c r="JX21" s="471"/>
      <c r="JY21" s="471"/>
      <c r="JZ21" s="471"/>
      <c r="KA21" s="471"/>
      <c r="KB21" s="471"/>
      <c r="KC21" s="471"/>
      <c r="KD21" s="471"/>
      <c r="KE21" s="471"/>
      <c r="KF21" s="471"/>
      <c r="KG21" s="471"/>
      <c r="KH21" s="471"/>
      <c r="KI21" s="471"/>
      <c r="KJ21" s="471"/>
      <c r="KK21" s="471"/>
      <c r="KL21" s="471"/>
      <c r="KM21" s="471"/>
      <c r="KN21" s="471"/>
      <c r="KO21" s="471"/>
      <c r="KP21" s="471"/>
      <c r="KQ21" s="471"/>
      <c r="KR21" s="471"/>
      <c r="KS21" s="471"/>
      <c r="KT21" s="471"/>
      <c r="KU21" s="471"/>
      <c r="KV21" s="471"/>
      <c r="KW21" s="471"/>
      <c r="KX21" s="471"/>
      <c r="KY21" s="471"/>
      <c r="KZ21" s="471"/>
      <c r="LA21" s="471"/>
      <c r="LB21" s="471"/>
      <c r="LC21" s="471"/>
      <c r="LD21" s="471"/>
      <c r="LE21" s="471"/>
      <c r="LF21" s="471"/>
      <c r="LG21" s="471"/>
      <c r="LH21" s="471"/>
      <c r="LI21" s="471"/>
      <c r="LJ21" s="471"/>
      <c r="LK21" s="471"/>
      <c r="LL21" s="471"/>
      <c r="LM21" s="471"/>
      <c r="LN21" s="471"/>
      <c r="LO21" s="471"/>
      <c r="LP21" s="471"/>
      <c r="LQ21" s="471"/>
      <c r="LR21" s="471"/>
      <c r="LS21" s="471"/>
      <c r="LT21" s="471"/>
      <c r="LU21" s="471"/>
      <c r="LV21" s="471"/>
      <c r="LW21" s="471"/>
      <c r="LX21" s="471"/>
      <c r="LY21" s="471"/>
      <c r="LZ21" s="471"/>
      <c r="MA21" s="471"/>
      <c r="MB21" s="471"/>
      <c r="MC21" s="471"/>
      <c r="MD21" s="471"/>
      <c r="ME21" s="471"/>
      <c r="MF21" s="471"/>
      <c r="MG21" s="471"/>
      <c r="MH21" s="471"/>
      <c r="MI21" s="471"/>
      <c r="MJ21" s="471"/>
      <c r="MK21" s="471"/>
      <c r="ML21" s="471"/>
      <c r="MM21" s="471"/>
      <c r="MN21" s="471"/>
      <c r="MO21" s="471"/>
      <c r="MP21" s="471"/>
      <c r="MQ21" s="471"/>
      <c r="MR21" s="471"/>
      <c r="MS21" s="471"/>
      <c r="MT21" s="471"/>
      <c r="MU21" s="471"/>
      <c r="MV21" s="471"/>
      <c r="MW21" s="471"/>
      <c r="MX21" s="471"/>
      <c r="MY21" s="471"/>
      <c r="MZ21" s="471"/>
      <c r="NA21" s="471"/>
      <c r="NB21" s="471"/>
      <c r="NC21" s="471"/>
      <c r="ND21" s="471"/>
      <c r="NE21" s="471"/>
      <c r="NF21" s="471"/>
      <c r="NG21" s="471"/>
      <c r="NH21" s="471"/>
      <c r="NI21" s="471"/>
      <c r="NJ21" s="471"/>
      <c r="NK21" s="471"/>
      <c r="NL21" s="471"/>
      <c r="NM21" s="471"/>
      <c r="NN21" s="471"/>
      <c r="NO21" s="471"/>
      <c r="NP21" s="471"/>
      <c r="NQ21" s="471"/>
      <c r="NR21" s="471"/>
      <c r="NS21" s="471"/>
      <c r="NT21" s="471"/>
      <c r="NU21" s="471"/>
      <c r="NV21" s="471"/>
      <c r="NW21" s="471"/>
      <c r="NX21" s="471"/>
    </row>
    <row r="22" spans="1:388" s="482" customFormat="1" ht="23.25" customHeight="1" x14ac:dyDescent="0.2">
      <c r="A22" s="499" t="s">
        <v>38</v>
      </c>
      <c r="B22" s="477" t="s">
        <v>0</v>
      </c>
      <c r="C22" s="477" t="s">
        <v>610</v>
      </c>
      <c r="D22" s="478" t="s">
        <v>51</v>
      </c>
      <c r="E22" s="479">
        <v>3346100</v>
      </c>
      <c r="F22" s="564" t="e">
        <f>#REF!</f>
        <v>#REF!</v>
      </c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1"/>
      <c r="AV22" s="471"/>
      <c r="AW22" s="471"/>
      <c r="AX22" s="471"/>
      <c r="AY22" s="471"/>
      <c r="AZ22" s="471"/>
      <c r="BA22" s="471"/>
      <c r="BB22" s="471"/>
      <c r="BC22" s="471"/>
      <c r="BD22" s="471"/>
      <c r="BE22" s="471"/>
      <c r="BF22" s="471"/>
      <c r="BG22" s="471"/>
      <c r="BH22" s="471"/>
      <c r="BI22" s="471"/>
      <c r="BJ22" s="471"/>
      <c r="BK22" s="471"/>
      <c r="BL22" s="471"/>
      <c r="BM22" s="471"/>
      <c r="BN22" s="471"/>
      <c r="BO22" s="471"/>
      <c r="BP22" s="471"/>
      <c r="BQ22" s="471"/>
      <c r="BR22" s="471"/>
      <c r="BS22" s="471"/>
      <c r="BT22" s="471"/>
      <c r="BU22" s="471"/>
      <c r="BV22" s="471"/>
      <c r="BW22" s="471"/>
      <c r="BX22" s="471"/>
      <c r="BY22" s="471"/>
      <c r="BZ22" s="471"/>
      <c r="CA22" s="471"/>
      <c r="CB22" s="471"/>
      <c r="CC22" s="471"/>
      <c r="CD22" s="471"/>
      <c r="CE22" s="471"/>
      <c r="CF22" s="471"/>
      <c r="CG22" s="471"/>
      <c r="CH22" s="471"/>
      <c r="CI22" s="471"/>
      <c r="CJ22" s="471"/>
      <c r="CK22" s="471"/>
      <c r="CL22" s="471"/>
      <c r="CM22" s="471"/>
      <c r="CN22" s="471"/>
      <c r="CO22" s="471"/>
      <c r="CP22" s="471"/>
      <c r="CQ22" s="471"/>
      <c r="CR22" s="471"/>
      <c r="CS22" s="471"/>
      <c r="CT22" s="471"/>
      <c r="CU22" s="471"/>
      <c r="CV22" s="471"/>
      <c r="CW22" s="471"/>
      <c r="CX22" s="471"/>
      <c r="CY22" s="471"/>
      <c r="CZ22" s="471"/>
      <c r="DA22" s="471"/>
      <c r="DB22" s="471"/>
      <c r="DC22" s="471"/>
      <c r="DD22" s="471"/>
      <c r="DE22" s="471"/>
      <c r="DF22" s="471"/>
      <c r="DG22" s="471"/>
      <c r="DH22" s="471"/>
      <c r="DI22" s="471"/>
      <c r="DJ22" s="471"/>
      <c r="DK22" s="471"/>
      <c r="DL22" s="471"/>
      <c r="DM22" s="471"/>
      <c r="DN22" s="471"/>
      <c r="DO22" s="471"/>
      <c r="DP22" s="471"/>
      <c r="DQ22" s="471"/>
      <c r="DR22" s="471"/>
      <c r="DS22" s="471"/>
      <c r="DT22" s="471"/>
      <c r="DU22" s="471"/>
      <c r="DV22" s="471"/>
      <c r="DW22" s="471"/>
      <c r="DX22" s="471"/>
      <c r="DY22" s="471"/>
      <c r="DZ22" s="471"/>
      <c r="EA22" s="471"/>
      <c r="EB22" s="471"/>
      <c r="EC22" s="471"/>
      <c r="ED22" s="471"/>
      <c r="EE22" s="471"/>
      <c r="EF22" s="471"/>
      <c r="EG22" s="471"/>
      <c r="EH22" s="471"/>
      <c r="EI22" s="471"/>
      <c r="EJ22" s="471"/>
      <c r="EK22" s="471"/>
      <c r="EL22" s="471"/>
      <c r="EM22" s="471"/>
      <c r="EN22" s="471"/>
      <c r="EO22" s="471"/>
      <c r="EP22" s="471"/>
      <c r="EQ22" s="471"/>
      <c r="ER22" s="471"/>
      <c r="ES22" s="471"/>
      <c r="ET22" s="471"/>
      <c r="EU22" s="471"/>
      <c r="EV22" s="471"/>
      <c r="EW22" s="471"/>
      <c r="EX22" s="471"/>
      <c r="EY22" s="471"/>
      <c r="EZ22" s="471"/>
      <c r="FA22" s="471"/>
      <c r="FB22" s="471"/>
      <c r="FC22" s="471"/>
      <c r="FD22" s="471"/>
      <c r="FE22" s="471"/>
      <c r="FF22" s="471"/>
      <c r="FG22" s="471"/>
      <c r="FH22" s="471"/>
      <c r="FI22" s="471"/>
      <c r="FJ22" s="471"/>
      <c r="FK22" s="471"/>
      <c r="FL22" s="471"/>
      <c r="FM22" s="471"/>
      <c r="FN22" s="471"/>
      <c r="FO22" s="471"/>
      <c r="FP22" s="471"/>
      <c r="FQ22" s="471"/>
      <c r="FR22" s="471"/>
      <c r="FS22" s="471"/>
      <c r="FT22" s="471"/>
      <c r="FU22" s="471"/>
      <c r="FV22" s="471"/>
      <c r="FW22" s="471"/>
      <c r="FX22" s="471"/>
      <c r="FY22" s="471"/>
      <c r="FZ22" s="471"/>
      <c r="GA22" s="471"/>
      <c r="GB22" s="471"/>
      <c r="GC22" s="471"/>
      <c r="GD22" s="471"/>
      <c r="GE22" s="471"/>
      <c r="GF22" s="471"/>
      <c r="GG22" s="471"/>
      <c r="GH22" s="471"/>
      <c r="GI22" s="471"/>
      <c r="GJ22" s="471"/>
      <c r="GK22" s="471"/>
      <c r="GL22" s="471"/>
      <c r="GM22" s="471"/>
      <c r="GN22" s="471"/>
      <c r="GO22" s="471"/>
      <c r="GP22" s="471"/>
      <c r="GQ22" s="471"/>
      <c r="GR22" s="471"/>
      <c r="GS22" s="471"/>
      <c r="GT22" s="471"/>
      <c r="GU22" s="471"/>
      <c r="GV22" s="471"/>
      <c r="GW22" s="471"/>
      <c r="GX22" s="471"/>
      <c r="GY22" s="471"/>
      <c r="GZ22" s="471"/>
      <c r="HA22" s="471"/>
      <c r="HB22" s="471"/>
      <c r="HC22" s="471"/>
      <c r="HD22" s="471"/>
      <c r="HE22" s="471"/>
      <c r="HF22" s="471"/>
      <c r="HG22" s="471"/>
      <c r="HH22" s="471"/>
      <c r="HI22" s="471"/>
      <c r="HJ22" s="471"/>
      <c r="HK22" s="471"/>
      <c r="HL22" s="471"/>
      <c r="HM22" s="471"/>
      <c r="HN22" s="471"/>
      <c r="HO22" s="471"/>
      <c r="HP22" s="471"/>
      <c r="HQ22" s="471"/>
      <c r="HR22" s="471"/>
      <c r="HS22" s="471"/>
      <c r="HT22" s="471"/>
      <c r="HU22" s="471"/>
      <c r="HV22" s="471"/>
      <c r="HW22" s="471"/>
      <c r="HX22" s="471"/>
      <c r="HY22" s="471"/>
      <c r="HZ22" s="471"/>
      <c r="IA22" s="471"/>
      <c r="IB22" s="471"/>
      <c r="IC22" s="471"/>
      <c r="ID22" s="471"/>
      <c r="IE22" s="471"/>
      <c r="IF22" s="471"/>
      <c r="IG22" s="471"/>
      <c r="IH22" s="471"/>
      <c r="II22" s="471"/>
      <c r="IJ22" s="471"/>
      <c r="IK22" s="471"/>
      <c r="IL22" s="471"/>
      <c r="IM22" s="471"/>
      <c r="IN22" s="471"/>
      <c r="IO22" s="471"/>
      <c r="IP22" s="471"/>
      <c r="IQ22" s="471"/>
      <c r="IR22" s="471"/>
      <c r="IS22" s="471"/>
      <c r="IT22" s="471"/>
      <c r="IU22" s="471"/>
      <c r="IV22" s="471"/>
      <c r="IW22" s="471"/>
      <c r="IX22" s="471"/>
      <c r="IY22" s="471"/>
      <c r="IZ22" s="471"/>
      <c r="JA22" s="471"/>
      <c r="JB22" s="471"/>
      <c r="JC22" s="471"/>
      <c r="JD22" s="471"/>
      <c r="JE22" s="471"/>
      <c r="JF22" s="471"/>
      <c r="JG22" s="471"/>
      <c r="JH22" s="471"/>
      <c r="JI22" s="471"/>
      <c r="JJ22" s="471"/>
      <c r="JK22" s="471"/>
      <c r="JL22" s="471"/>
      <c r="JM22" s="471"/>
      <c r="JN22" s="471"/>
      <c r="JO22" s="471"/>
      <c r="JP22" s="471"/>
      <c r="JQ22" s="471"/>
      <c r="JR22" s="471"/>
      <c r="JS22" s="471"/>
      <c r="JT22" s="471"/>
      <c r="JU22" s="471"/>
      <c r="JV22" s="471"/>
      <c r="JW22" s="471"/>
      <c r="JX22" s="471"/>
      <c r="JY22" s="471"/>
      <c r="JZ22" s="471"/>
      <c r="KA22" s="471"/>
      <c r="KB22" s="471"/>
      <c r="KC22" s="471"/>
      <c r="KD22" s="471"/>
      <c r="KE22" s="471"/>
      <c r="KF22" s="471"/>
      <c r="KG22" s="471"/>
      <c r="KH22" s="471"/>
      <c r="KI22" s="471"/>
      <c r="KJ22" s="471"/>
      <c r="KK22" s="471"/>
      <c r="KL22" s="471"/>
      <c r="KM22" s="471"/>
      <c r="KN22" s="471"/>
      <c r="KO22" s="471"/>
      <c r="KP22" s="471"/>
      <c r="KQ22" s="471"/>
      <c r="KR22" s="471"/>
      <c r="KS22" s="471"/>
      <c r="KT22" s="471"/>
      <c r="KU22" s="471"/>
      <c r="KV22" s="471"/>
      <c r="KW22" s="471"/>
      <c r="KX22" s="471"/>
      <c r="KY22" s="471"/>
      <c r="KZ22" s="471"/>
      <c r="LA22" s="471"/>
      <c r="LB22" s="471"/>
      <c r="LC22" s="471"/>
      <c r="LD22" s="471"/>
      <c r="LE22" s="471"/>
      <c r="LF22" s="471"/>
      <c r="LG22" s="471"/>
      <c r="LH22" s="471"/>
      <c r="LI22" s="471"/>
      <c r="LJ22" s="471"/>
      <c r="LK22" s="471"/>
      <c r="LL22" s="471"/>
      <c r="LM22" s="471"/>
      <c r="LN22" s="471"/>
      <c r="LO22" s="471"/>
      <c r="LP22" s="471"/>
      <c r="LQ22" s="471"/>
      <c r="LR22" s="471"/>
      <c r="LS22" s="471"/>
      <c r="LT22" s="471"/>
      <c r="LU22" s="471"/>
      <c r="LV22" s="471"/>
      <c r="LW22" s="471"/>
      <c r="LX22" s="471"/>
      <c r="LY22" s="471"/>
      <c r="LZ22" s="471"/>
      <c r="MA22" s="471"/>
      <c r="MB22" s="471"/>
      <c r="MC22" s="471"/>
      <c r="MD22" s="471"/>
      <c r="ME22" s="471"/>
      <c r="MF22" s="471"/>
      <c r="MG22" s="471"/>
      <c r="MH22" s="471"/>
      <c r="MI22" s="471"/>
      <c r="MJ22" s="471"/>
      <c r="MK22" s="471"/>
      <c r="ML22" s="471"/>
      <c r="MM22" s="471"/>
      <c r="MN22" s="471"/>
      <c r="MO22" s="471"/>
      <c r="MP22" s="471"/>
      <c r="MQ22" s="471"/>
      <c r="MR22" s="471"/>
      <c r="MS22" s="471"/>
      <c r="MT22" s="471"/>
      <c r="MU22" s="471"/>
      <c r="MV22" s="471"/>
      <c r="MW22" s="471"/>
      <c r="MX22" s="471"/>
      <c r="MY22" s="471"/>
      <c r="MZ22" s="471"/>
      <c r="NA22" s="471"/>
      <c r="NB22" s="471"/>
      <c r="NC22" s="471"/>
      <c r="ND22" s="471"/>
      <c r="NE22" s="471"/>
      <c r="NF22" s="471"/>
      <c r="NG22" s="471"/>
      <c r="NH22" s="471"/>
      <c r="NI22" s="471"/>
      <c r="NJ22" s="471"/>
      <c r="NK22" s="471"/>
      <c r="NL22" s="471"/>
      <c r="NM22" s="471"/>
      <c r="NN22" s="471"/>
      <c r="NO22" s="471"/>
      <c r="NP22" s="471"/>
      <c r="NQ22" s="471"/>
      <c r="NR22" s="471"/>
      <c r="NS22" s="471"/>
      <c r="NT22" s="471"/>
      <c r="NU22" s="471"/>
      <c r="NV22" s="471"/>
      <c r="NW22" s="471"/>
      <c r="NX22" s="471"/>
    </row>
    <row r="23" spans="1:388" s="482" customFormat="1" ht="23.25" customHeight="1" x14ac:dyDescent="0.2">
      <c r="A23" s="499" t="s">
        <v>38</v>
      </c>
      <c r="B23" s="477" t="s">
        <v>898</v>
      </c>
      <c r="C23" s="477" t="s">
        <v>917</v>
      </c>
      <c r="D23" s="478" t="s">
        <v>5</v>
      </c>
      <c r="E23" s="479">
        <v>2849000</v>
      </c>
      <c r="F23" s="567"/>
      <c r="G23" s="471"/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1"/>
      <c r="AV23" s="471"/>
      <c r="AW23" s="471"/>
      <c r="AX23" s="471"/>
      <c r="AY23" s="471"/>
      <c r="AZ23" s="471"/>
      <c r="BA23" s="471"/>
      <c r="BB23" s="471"/>
      <c r="BC23" s="471"/>
      <c r="BD23" s="471"/>
      <c r="BE23" s="471"/>
      <c r="BF23" s="471"/>
      <c r="BG23" s="471"/>
      <c r="BH23" s="471"/>
      <c r="BI23" s="471"/>
      <c r="BJ23" s="471"/>
      <c r="BK23" s="471"/>
      <c r="BL23" s="471"/>
      <c r="BM23" s="471"/>
      <c r="BN23" s="471"/>
      <c r="BO23" s="471"/>
      <c r="BP23" s="471"/>
      <c r="BQ23" s="471"/>
      <c r="BR23" s="471"/>
      <c r="BS23" s="471"/>
      <c r="BT23" s="471"/>
      <c r="BU23" s="471"/>
      <c r="BV23" s="471"/>
      <c r="BW23" s="471"/>
      <c r="BX23" s="471"/>
      <c r="BY23" s="471"/>
      <c r="BZ23" s="471"/>
      <c r="CA23" s="471"/>
      <c r="CB23" s="471"/>
      <c r="CC23" s="471"/>
      <c r="CD23" s="471"/>
      <c r="CE23" s="471"/>
      <c r="CF23" s="471"/>
      <c r="CG23" s="471"/>
      <c r="CH23" s="471"/>
      <c r="CI23" s="471"/>
      <c r="CJ23" s="471"/>
      <c r="CK23" s="471"/>
      <c r="CL23" s="471"/>
      <c r="CM23" s="471"/>
      <c r="CN23" s="471"/>
      <c r="CO23" s="471"/>
      <c r="CP23" s="471"/>
      <c r="CQ23" s="471"/>
      <c r="CR23" s="471"/>
      <c r="CS23" s="471"/>
      <c r="CT23" s="471"/>
      <c r="CU23" s="471"/>
      <c r="CV23" s="471"/>
      <c r="CW23" s="471"/>
      <c r="CX23" s="471"/>
      <c r="CY23" s="471"/>
      <c r="CZ23" s="471"/>
      <c r="DA23" s="471"/>
      <c r="DB23" s="471"/>
      <c r="DC23" s="471"/>
      <c r="DD23" s="471"/>
      <c r="DE23" s="471"/>
      <c r="DF23" s="471"/>
      <c r="DG23" s="471"/>
      <c r="DH23" s="471"/>
      <c r="DI23" s="471"/>
      <c r="DJ23" s="471"/>
      <c r="DK23" s="471"/>
      <c r="DL23" s="471"/>
      <c r="DM23" s="471"/>
      <c r="DN23" s="471"/>
      <c r="DO23" s="471"/>
      <c r="DP23" s="471"/>
      <c r="DQ23" s="471"/>
      <c r="DR23" s="471"/>
      <c r="DS23" s="471"/>
      <c r="DT23" s="471"/>
      <c r="DU23" s="471"/>
      <c r="DV23" s="471"/>
      <c r="DW23" s="471"/>
      <c r="DX23" s="471"/>
      <c r="DY23" s="471"/>
      <c r="DZ23" s="471"/>
      <c r="EA23" s="471"/>
      <c r="EB23" s="471"/>
      <c r="EC23" s="471"/>
      <c r="ED23" s="471"/>
      <c r="EE23" s="471"/>
      <c r="EF23" s="471"/>
      <c r="EG23" s="471"/>
      <c r="EH23" s="471"/>
      <c r="EI23" s="471"/>
      <c r="EJ23" s="471"/>
      <c r="EK23" s="471"/>
      <c r="EL23" s="471"/>
      <c r="EM23" s="471"/>
      <c r="EN23" s="471"/>
      <c r="EO23" s="471"/>
      <c r="EP23" s="471"/>
      <c r="EQ23" s="471"/>
      <c r="ER23" s="471"/>
      <c r="ES23" s="471"/>
      <c r="ET23" s="471"/>
      <c r="EU23" s="471"/>
      <c r="EV23" s="471"/>
      <c r="EW23" s="471"/>
      <c r="EX23" s="471"/>
      <c r="EY23" s="471"/>
      <c r="EZ23" s="471"/>
      <c r="FA23" s="471"/>
      <c r="FB23" s="471"/>
      <c r="FC23" s="471"/>
      <c r="FD23" s="471"/>
      <c r="FE23" s="471"/>
      <c r="FF23" s="471"/>
      <c r="FG23" s="471"/>
      <c r="FH23" s="471"/>
      <c r="FI23" s="471"/>
      <c r="FJ23" s="471"/>
      <c r="FK23" s="471"/>
      <c r="FL23" s="471"/>
      <c r="FM23" s="471"/>
      <c r="FN23" s="471"/>
      <c r="FO23" s="471"/>
      <c r="FP23" s="471"/>
      <c r="FQ23" s="471"/>
      <c r="FR23" s="471"/>
      <c r="FS23" s="471"/>
      <c r="FT23" s="471"/>
      <c r="FU23" s="471"/>
      <c r="FV23" s="471"/>
      <c r="FW23" s="471"/>
      <c r="FX23" s="471"/>
      <c r="FY23" s="471"/>
      <c r="FZ23" s="471"/>
      <c r="GA23" s="471"/>
      <c r="GB23" s="471"/>
      <c r="GC23" s="471"/>
      <c r="GD23" s="471"/>
      <c r="GE23" s="471"/>
      <c r="GF23" s="471"/>
      <c r="GG23" s="471"/>
      <c r="GH23" s="471"/>
      <c r="GI23" s="471"/>
      <c r="GJ23" s="471"/>
      <c r="GK23" s="471"/>
      <c r="GL23" s="471"/>
      <c r="GM23" s="471"/>
      <c r="GN23" s="471"/>
      <c r="GO23" s="471"/>
      <c r="GP23" s="471"/>
      <c r="GQ23" s="471"/>
      <c r="GR23" s="471"/>
      <c r="GS23" s="471"/>
      <c r="GT23" s="471"/>
      <c r="GU23" s="471"/>
      <c r="GV23" s="471"/>
      <c r="GW23" s="471"/>
      <c r="GX23" s="471"/>
      <c r="GY23" s="471"/>
      <c r="GZ23" s="471"/>
      <c r="HA23" s="471"/>
      <c r="HB23" s="471"/>
      <c r="HC23" s="471"/>
      <c r="HD23" s="471"/>
      <c r="HE23" s="471"/>
      <c r="HF23" s="471"/>
      <c r="HG23" s="471"/>
      <c r="HH23" s="471"/>
      <c r="HI23" s="471"/>
      <c r="HJ23" s="471"/>
      <c r="HK23" s="471"/>
      <c r="HL23" s="471"/>
      <c r="HM23" s="471"/>
      <c r="HN23" s="471"/>
      <c r="HO23" s="471"/>
      <c r="HP23" s="471"/>
      <c r="HQ23" s="471"/>
      <c r="HR23" s="471"/>
      <c r="HS23" s="471"/>
      <c r="HT23" s="471"/>
      <c r="HU23" s="471"/>
      <c r="HV23" s="471"/>
      <c r="HW23" s="471"/>
      <c r="HX23" s="471"/>
      <c r="HY23" s="471"/>
      <c r="HZ23" s="471"/>
      <c r="IA23" s="471"/>
      <c r="IB23" s="471"/>
      <c r="IC23" s="471"/>
      <c r="ID23" s="471"/>
      <c r="IE23" s="471"/>
      <c r="IF23" s="471"/>
      <c r="IG23" s="471"/>
      <c r="IH23" s="471"/>
      <c r="II23" s="471"/>
      <c r="IJ23" s="471"/>
      <c r="IK23" s="471"/>
      <c r="IL23" s="471"/>
      <c r="IM23" s="471"/>
      <c r="IN23" s="471"/>
      <c r="IO23" s="471"/>
      <c r="IP23" s="471"/>
      <c r="IQ23" s="471"/>
      <c r="IR23" s="471"/>
      <c r="IS23" s="471"/>
      <c r="IT23" s="471"/>
      <c r="IU23" s="471"/>
      <c r="IV23" s="471"/>
      <c r="IW23" s="471"/>
      <c r="IX23" s="471"/>
      <c r="IY23" s="471"/>
      <c r="IZ23" s="471"/>
      <c r="JA23" s="471"/>
      <c r="JB23" s="471"/>
      <c r="JC23" s="471"/>
      <c r="JD23" s="471"/>
      <c r="JE23" s="471"/>
      <c r="JF23" s="471"/>
      <c r="JG23" s="471"/>
      <c r="JH23" s="471"/>
      <c r="JI23" s="471"/>
      <c r="JJ23" s="471"/>
      <c r="JK23" s="471"/>
      <c r="JL23" s="471"/>
      <c r="JM23" s="471"/>
      <c r="JN23" s="471"/>
      <c r="JO23" s="471"/>
      <c r="JP23" s="471"/>
      <c r="JQ23" s="471"/>
      <c r="JR23" s="471"/>
      <c r="JS23" s="471"/>
      <c r="JT23" s="471"/>
      <c r="JU23" s="471"/>
      <c r="JV23" s="471"/>
      <c r="JW23" s="471"/>
      <c r="JX23" s="471"/>
      <c r="JY23" s="471"/>
      <c r="JZ23" s="471"/>
      <c r="KA23" s="471"/>
      <c r="KB23" s="471"/>
      <c r="KC23" s="471"/>
      <c r="KD23" s="471"/>
      <c r="KE23" s="471"/>
      <c r="KF23" s="471"/>
      <c r="KG23" s="471"/>
      <c r="KH23" s="471"/>
      <c r="KI23" s="471"/>
      <c r="KJ23" s="471"/>
      <c r="KK23" s="471"/>
      <c r="KL23" s="471"/>
      <c r="KM23" s="471"/>
      <c r="KN23" s="471"/>
      <c r="KO23" s="471"/>
      <c r="KP23" s="471"/>
      <c r="KQ23" s="471"/>
      <c r="KR23" s="471"/>
      <c r="KS23" s="471"/>
      <c r="KT23" s="471"/>
      <c r="KU23" s="471"/>
      <c r="KV23" s="471"/>
      <c r="KW23" s="471"/>
      <c r="KX23" s="471"/>
      <c r="KY23" s="471"/>
      <c r="KZ23" s="471"/>
      <c r="LA23" s="471"/>
      <c r="LB23" s="471"/>
      <c r="LC23" s="471"/>
      <c r="LD23" s="471"/>
      <c r="LE23" s="471"/>
      <c r="LF23" s="471"/>
      <c r="LG23" s="471"/>
      <c r="LH23" s="471"/>
      <c r="LI23" s="471"/>
      <c r="LJ23" s="471"/>
      <c r="LK23" s="471"/>
      <c r="LL23" s="471"/>
      <c r="LM23" s="471"/>
      <c r="LN23" s="471"/>
      <c r="LO23" s="471"/>
      <c r="LP23" s="471"/>
      <c r="LQ23" s="471"/>
      <c r="LR23" s="471"/>
      <c r="LS23" s="471"/>
      <c r="LT23" s="471"/>
      <c r="LU23" s="471"/>
      <c r="LV23" s="471"/>
      <c r="LW23" s="471"/>
      <c r="LX23" s="471"/>
      <c r="LY23" s="471"/>
      <c r="LZ23" s="471"/>
      <c r="MA23" s="471"/>
      <c r="MB23" s="471"/>
      <c r="MC23" s="471"/>
      <c r="MD23" s="471"/>
      <c r="ME23" s="471"/>
      <c r="MF23" s="471"/>
      <c r="MG23" s="471"/>
      <c r="MH23" s="471"/>
      <c r="MI23" s="471"/>
      <c r="MJ23" s="471"/>
      <c r="MK23" s="471"/>
      <c r="ML23" s="471"/>
      <c r="MM23" s="471"/>
      <c r="MN23" s="471"/>
      <c r="MO23" s="471"/>
      <c r="MP23" s="471"/>
      <c r="MQ23" s="471"/>
      <c r="MR23" s="471"/>
      <c r="MS23" s="471"/>
      <c r="MT23" s="471"/>
      <c r="MU23" s="471"/>
      <c r="MV23" s="471"/>
      <c r="MW23" s="471"/>
      <c r="MX23" s="471"/>
      <c r="MY23" s="471"/>
      <c r="MZ23" s="471"/>
      <c r="NA23" s="471"/>
      <c r="NB23" s="471"/>
      <c r="NC23" s="471"/>
      <c r="ND23" s="471"/>
      <c r="NE23" s="471"/>
      <c r="NF23" s="471"/>
      <c r="NG23" s="471"/>
      <c r="NH23" s="471"/>
      <c r="NI23" s="471"/>
      <c r="NJ23" s="471"/>
      <c r="NK23" s="471"/>
      <c r="NL23" s="471"/>
      <c r="NM23" s="471"/>
      <c r="NN23" s="471"/>
      <c r="NO23" s="471"/>
      <c r="NP23" s="471"/>
      <c r="NQ23" s="471"/>
      <c r="NR23" s="471"/>
      <c r="NS23" s="471"/>
      <c r="NT23" s="471"/>
      <c r="NU23" s="471"/>
      <c r="NV23" s="471"/>
      <c r="NW23" s="471"/>
      <c r="NX23" s="471"/>
    </row>
    <row r="24" spans="1:388" s="482" customFormat="1" ht="23.25" customHeight="1" x14ac:dyDescent="0.2">
      <c r="A24" s="499" t="s">
        <v>38</v>
      </c>
      <c r="B24" s="483" t="s">
        <v>0</v>
      </c>
      <c r="C24" s="483" t="s">
        <v>915</v>
      </c>
      <c r="D24" s="483" t="s">
        <v>5</v>
      </c>
      <c r="E24" s="479">
        <v>2410000</v>
      </c>
      <c r="F24" s="564" t="e">
        <f>#REF!</f>
        <v>#REF!</v>
      </c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71"/>
      <c r="AK24" s="471"/>
      <c r="AL24" s="471"/>
      <c r="AM24" s="471"/>
      <c r="AN24" s="471"/>
      <c r="AO24" s="471"/>
      <c r="AP24" s="471"/>
      <c r="AQ24" s="471"/>
      <c r="AR24" s="471"/>
      <c r="AS24" s="471"/>
      <c r="AT24" s="471"/>
      <c r="AU24" s="471"/>
      <c r="AV24" s="471"/>
      <c r="AW24" s="471"/>
      <c r="AX24" s="471"/>
      <c r="AY24" s="471"/>
      <c r="AZ24" s="471"/>
      <c r="BA24" s="471"/>
      <c r="BB24" s="471"/>
      <c r="BC24" s="471"/>
      <c r="BD24" s="471"/>
      <c r="BE24" s="471"/>
      <c r="BF24" s="471"/>
      <c r="BG24" s="471"/>
      <c r="BH24" s="471"/>
      <c r="BI24" s="471"/>
      <c r="BJ24" s="471"/>
      <c r="BK24" s="471"/>
      <c r="BL24" s="471"/>
      <c r="BM24" s="471"/>
      <c r="BN24" s="471"/>
      <c r="BO24" s="471"/>
      <c r="BP24" s="471"/>
      <c r="BQ24" s="471"/>
      <c r="BR24" s="471"/>
      <c r="BS24" s="471"/>
      <c r="BT24" s="471"/>
      <c r="BU24" s="471"/>
      <c r="BV24" s="471"/>
      <c r="BW24" s="471"/>
      <c r="BX24" s="471"/>
      <c r="BY24" s="471"/>
      <c r="BZ24" s="471"/>
      <c r="CA24" s="471"/>
      <c r="CB24" s="471"/>
      <c r="CC24" s="471"/>
      <c r="CD24" s="471"/>
      <c r="CE24" s="471"/>
      <c r="CF24" s="471"/>
      <c r="CG24" s="471"/>
      <c r="CH24" s="471"/>
      <c r="CI24" s="471"/>
      <c r="CJ24" s="471"/>
      <c r="CK24" s="471"/>
      <c r="CL24" s="471"/>
      <c r="CM24" s="471"/>
      <c r="CN24" s="471"/>
      <c r="CO24" s="471"/>
      <c r="CP24" s="471"/>
      <c r="CQ24" s="471"/>
      <c r="CR24" s="471"/>
      <c r="CS24" s="471"/>
      <c r="CT24" s="471"/>
      <c r="CU24" s="471"/>
      <c r="CV24" s="471"/>
      <c r="CW24" s="471"/>
      <c r="CX24" s="471"/>
      <c r="CY24" s="471"/>
      <c r="CZ24" s="471"/>
      <c r="DA24" s="471"/>
      <c r="DB24" s="471"/>
      <c r="DC24" s="471"/>
      <c r="DD24" s="471"/>
      <c r="DE24" s="471"/>
      <c r="DF24" s="471"/>
      <c r="DG24" s="471"/>
      <c r="DH24" s="471"/>
      <c r="DI24" s="471"/>
      <c r="DJ24" s="471"/>
      <c r="DK24" s="471"/>
      <c r="DL24" s="471"/>
      <c r="DM24" s="471"/>
      <c r="DN24" s="471"/>
      <c r="DO24" s="471"/>
      <c r="DP24" s="471"/>
      <c r="DQ24" s="471"/>
      <c r="DR24" s="471"/>
      <c r="DS24" s="471"/>
      <c r="DT24" s="471"/>
      <c r="DU24" s="471"/>
      <c r="DV24" s="471"/>
      <c r="DW24" s="471"/>
      <c r="DX24" s="471"/>
      <c r="DY24" s="471"/>
      <c r="DZ24" s="471"/>
      <c r="EA24" s="471"/>
      <c r="EB24" s="471"/>
      <c r="EC24" s="471"/>
      <c r="ED24" s="471"/>
      <c r="EE24" s="471"/>
      <c r="EF24" s="471"/>
      <c r="EG24" s="471"/>
      <c r="EH24" s="471"/>
      <c r="EI24" s="471"/>
      <c r="EJ24" s="471"/>
      <c r="EK24" s="471"/>
      <c r="EL24" s="471"/>
      <c r="EM24" s="471"/>
      <c r="EN24" s="471"/>
      <c r="EO24" s="471"/>
      <c r="EP24" s="471"/>
      <c r="EQ24" s="471"/>
      <c r="ER24" s="471"/>
      <c r="ES24" s="471"/>
      <c r="ET24" s="471"/>
      <c r="EU24" s="471"/>
      <c r="EV24" s="471"/>
      <c r="EW24" s="471"/>
      <c r="EX24" s="471"/>
      <c r="EY24" s="471"/>
      <c r="EZ24" s="471"/>
      <c r="FA24" s="471"/>
      <c r="FB24" s="471"/>
      <c r="FC24" s="471"/>
      <c r="FD24" s="471"/>
      <c r="FE24" s="471"/>
      <c r="FF24" s="471"/>
      <c r="FG24" s="471"/>
      <c r="FH24" s="471"/>
      <c r="FI24" s="471"/>
      <c r="FJ24" s="471"/>
      <c r="FK24" s="471"/>
      <c r="FL24" s="471"/>
      <c r="FM24" s="471"/>
      <c r="FN24" s="471"/>
      <c r="FO24" s="471"/>
      <c r="FP24" s="471"/>
      <c r="FQ24" s="471"/>
      <c r="FR24" s="471"/>
      <c r="FS24" s="471"/>
      <c r="FT24" s="471"/>
      <c r="FU24" s="471"/>
      <c r="FV24" s="471"/>
      <c r="FW24" s="471"/>
      <c r="FX24" s="471"/>
      <c r="FY24" s="471"/>
      <c r="FZ24" s="471"/>
      <c r="GA24" s="471"/>
      <c r="GB24" s="471"/>
      <c r="GC24" s="471"/>
      <c r="GD24" s="471"/>
      <c r="GE24" s="471"/>
      <c r="GF24" s="471"/>
      <c r="GG24" s="471"/>
      <c r="GH24" s="471"/>
      <c r="GI24" s="471"/>
      <c r="GJ24" s="471"/>
      <c r="GK24" s="471"/>
      <c r="GL24" s="471"/>
      <c r="GM24" s="471"/>
      <c r="GN24" s="471"/>
      <c r="GO24" s="471"/>
      <c r="GP24" s="471"/>
      <c r="GQ24" s="471"/>
      <c r="GR24" s="471"/>
      <c r="GS24" s="471"/>
      <c r="GT24" s="471"/>
      <c r="GU24" s="471"/>
      <c r="GV24" s="471"/>
      <c r="GW24" s="471"/>
      <c r="GX24" s="471"/>
      <c r="GY24" s="471"/>
      <c r="GZ24" s="471"/>
      <c r="HA24" s="471"/>
      <c r="HB24" s="471"/>
      <c r="HC24" s="471"/>
      <c r="HD24" s="471"/>
      <c r="HE24" s="471"/>
      <c r="HF24" s="471"/>
      <c r="HG24" s="471"/>
      <c r="HH24" s="471"/>
      <c r="HI24" s="471"/>
      <c r="HJ24" s="471"/>
      <c r="HK24" s="471"/>
      <c r="HL24" s="471"/>
      <c r="HM24" s="471"/>
      <c r="HN24" s="471"/>
      <c r="HO24" s="471"/>
      <c r="HP24" s="471"/>
      <c r="HQ24" s="471"/>
      <c r="HR24" s="471"/>
      <c r="HS24" s="471"/>
      <c r="HT24" s="471"/>
      <c r="HU24" s="471"/>
      <c r="HV24" s="471"/>
      <c r="HW24" s="471"/>
      <c r="HX24" s="471"/>
      <c r="HY24" s="471"/>
      <c r="HZ24" s="471"/>
      <c r="IA24" s="471"/>
      <c r="IB24" s="471"/>
      <c r="IC24" s="471"/>
      <c r="ID24" s="471"/>
      <c r="IE24" s="471"/>
      <c r="IF24" s="471"/>
      <c r="IG24" s="471"/>
      <c r="IH24" s="471"/>
      <c r="II24" s="471"/>
      <c r="IJ24" s="471"/>
      <c r="IK24" s="471"/>
      <c r="IL24" s="471"/>
      <c r="IM24" s="471"/>
      <c r="IN24" s="471"/>
      <c r="IO24" s="471"/>
      <c r="IP24" s="471"/>
      <c r="IQ24" s="471"/>
      <c r="IR24" s="471"/>
      <c r="IS24" s="471"/>
      <c r="IT24" s="471"/>
      <c r="IU24" s="471"/>
      <c r="IV24" s="471"/>
      <c r="IW24" s="471"/>
      <c r="IX24" s="471"/>
      <c r="IY24" s="471"/>
      <c r="IZ24" s="471"/>
      <c r="JA24" s="471"/>
      <c r="JB24" s="471"/>
      <c r="JC24" s="471"/>
      <c r="JD24" s="471"/>
      <c r="JE24" s="471"/>
      <c r="JF24" s="471"/>
      <c r="JG24" s="471"/>
      <c r="JH24" s="471"/>
      <c r="JI24" s="471"/>
      <c r="JJ24" s="471"/>
      <c r="JK24" s="471"/>
      <c r="JL24" s="471"/>
      <c r="JM24" s="471"/>
      <c r="JN24" s="471"/>
      <c r="JO24" s="471"/>
      <c r="JP24" s="471"/>
      <c r="JQ24" s="471"/>
      <c r="JR24" s="471"/>
      <c r="JS24" s="471"/>
      <c r="JT24" s="471"/>
      <c r="JU24" s="471"/>
      <c r="JV24" s="471"/>
      <c r="JW24" s="471"/>
      <c r="JX24" s="471"/>
      <c r="JY24" s="471"/>
      <c r="JZ24" s="471"/>
      <c r="KA24" s="471"/>
      <c r="KB24" s="471"/>
      <c r="KC24" s="471"/>
      <c r="KD24" s="471"/>
      <c r="KE24" s="471"/>
      <c r="KF24" s="471"/>
      <c r="KG24" s="471"/>
      <c r="KH24" s="471"/>
      <c r="KI24" s="471"/>
      <c r="KJ24" s="471"/>
      <c r="KK24" s="471"/>
      <c r="KL24" s="471"/>
      <c r="KM24" s="471"/>
      <c r="KN24" s="471"/>
      <c r="KO24" s="471"/>
      <c r="KP24" s="471"/>
      <c r="KQ24" s="471"/>
      <c r="KR24" s="471"/>
      <c r="KS24" s="471"/>
      <c r="KT24" s="471"/>
      <c r="KU24" s="471"/>
      <c r="KV24" s="471"/>
      <c r="KW24" s="471"/>
      <c r="KX24" s="471"/>
      <c r="KY24" s="471"/>
      <c r="KZ24" s="471"/>
      <c r="LA24" s="471"/>
      <c r="LB24" s="471"/>
      <c r="LC24" s="471"/>
      <c r="LD24" s="471"/>
      <c r="LE24" s="471"/>
      <c r="LF24" s="471"/>
      <c r="LG24" s="471"/>
      <c r="LH24" s="471"/>
      <c r="LI24" s="471"/>
      <c r="LJ24" s="471"/>
      <c r="LK24" s="471"/>
      <c r="LL24" s="471"/>
      <c r="LM24" s="471"/>
      <c r="LN24" s="471"/>
      <c r="LO24" s="471"/>
      <c r="LP24" s="471"/>
      <c r="LQ24" s="471"/>
      <c r="LR24" s="471"/>
      <c r="LS24" s="471"/>
      <c r="LT24" s="471"/>
      <c r="LU24" s="471"/>
      <c r="LV24" s="471"/>
      <c r="LW24" s="471"/>
      <c r="LX24" s="471"/>
      <c r="LY24" s="471"/>
      <c r="LZ24" s="471"/>
      <c r="MA24" s="471"/>
      <c r="MB24" s="471"/>
      <c r="MC24" s="471"/>
      <c r="MD24" s="471"/>
      <c r="ME24" s="471"/>
      <c r="MF24" s="471"/>
      <c r="MG24" s="471"/>
      <c r="MH24" s="471"/>
      <c r="MI24" s="471"/>
      <c r="MJ24" s="471"/>
      <c r="MK24" s="471"/>
      <c r="ML24" s="471"/>
      <c r="MM24" s="471"/>
      <c r="MN24" s="471"/>
      <c r="MO24" s="471"/>
      <c r="MP24" s="471"/>
      <c r="MQ24" s="471"/>
      <c r="MR24" s="471"/>
      <c r="MS24" s="471"/>
      <c r="MT24" s="471"/>
      <c r="MU24" s="471"/>
      <c r="MV24" s="471"/>
      <c r="MW24" s="471"/>
      <c r="MX24" s="471"/>
      <c r="MY24" s="471"/>
      <c r="MZ24" s="471"/>
      <c r="NA24" s="471"/>
      <c r="NB24" s="471"/>
      <c r="NC24" s="471"/>
      <c r="ND24" s="471"/>
      <c r="NE24" s="471"/>
      <c r="NF24" s="471"/>
      <c r="NG24" s="471"/>
      <c r="NH24" s="471"/>
      <c r="NI24" s="471"/>
      <c r="NJ24" s="471"/>
      <c r="NK24" s="471"/>
      <c r="NL24" s="471"/>
      <c r="NM24" s="471"/>
      <c r="NN24" s="471"/>
      <c r="NO24" s="471"/>
      <c r="NP24" s="471"/>
      <c r="NQ24" s="471"/>
      <c r="NR24" s="471"/>
      <c r="NS24" s="471"/>
      <c r="NT24" s="471"/>
      <c r="NU24" s="471"/>
      <c r="NV24" s="471"/>
      <c r="NW24" s="471"/>
      <c r="NX24" s="471"/>
    </row>
    <row r="25" spans="1:388" s="482" customFormat="1" ht="23.25" customHeight="1" x14ac:dyDescent="0.2">
      <c r="A25" s="499" t="s">
        <v>38</v>
      </c>
      <c r="B25" s="483" t="s">
        <v>1</v>
      </c>
      <c r="C25" s="483" t="s">
        <v>1066</v>
      </c>
      <c r="D25" s="483" t="s">
        <v>5</v>
      </c>
      <c r="E25" s="479">
        <v>1000000</v>
      </c>
      <c r="F25" s="564" t="e">
        <f>#REF!</f>
        <v>#REF!</v>
      </c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71"/>
      <c r="AK25" s="471"/>
      <c r="AL25" s="471"/>
      <c r="AM25" s="471"/>
      <c r="AN25" s="471"/>
      <c r="AO25" s="471"/>
      <c r="AP25" s="471"/>
      <c r="AQ25" s="471"/>
      <c r="AR25" s="471"/>
      <c r="AS25" s="471"/>
      <c r="AT25" s="471"/>
      <c r="AU25" s="471"/>
      <c r="AV25" s="471"/>
      <c r="AW25" s="471"/>
      <c r="AX25" s="471"/>
      <c r="AY25" s="471"/>
      <c r="AZ25" s="471"/>
      <c r="BA25" s="471"/>
      <c r="BB25" s="471"/>
      <c r="BC25" s="471"/>
      <c r="BD25" s="471"/>
      <c r="BE25" s="471"/>
      <c r="BF25" s="471"/>
      <c r="BG25" s="471"/>
      <c r="BH25" s="471"/>
      <c r="BI25" s="471"/>
      <c r="BJ25" s="471"/>
      <c r="BK25" s="471"/>
      <c r="BL25" s="471"/>
      <c r="BM25" s="471"/>
      <c r="BN25" s="471"/>
      <c r="BO25" s="471"/>
      <c r="BP25" s="471"/>
      <c r="BQ25" s="471"/>
      <c r="BR25" s="471"/>
      <c r="BS25" s="471"/>
      <c r="BT25" s="471"/>
      <c r="BU25" s="471"/>
      <c r="BV25" s="471"/>
      <c r="BW25" s="471"/>
      <c r="BX25" s="471"/>
      <c r="BY25" s="471"/>
      <c r="BZ25" s="471"/>
      <c r="CA25" s="471"/>
      <c r="CB25" s="471"/>
      <c r="CC25" s="471"/>
      <c r="CD25" s="471"/>
      <c r="CE25" s="471"/>
      <c r="CF25" s="471"/>
      <c r="CG25" s="471"/>
      <c r="CH25" s="471"/>
      <c r="CI25" s="471"/>
      <c r="CJ25" s="471"/>
      <c r="CK25" s="471"/>
      <c r="CL25" s="471"/>
      <c r="CM25" s="471"/>
      <c r="CN25" s="471"/>
      <c r="CO25" s="471"/>
      <c r="CP25" s="471"/>
      <c r="CQ25" s="471"/>
      <c r="CR25" s="471"/>
      <c r="CS25" s="471"/>
      <c r="CT25" s="471"/>
      <c r="CU25" s="471"/>
      <c r="CV25" s="471"/>
      <c r="CW25" s="471"/>
      <c r="CX25" s="471"/>
      <c r="CY25" s="471"/>
      <c r="CZ25" s="471"/>
      <c r="DA25" s="471"/>
      <c r="DB25" s="471"/>
      <c r="DC25" s="471"/>
      <c r="DD25" s="471"/>
      <c r="DE25" s="471"/>
      <c r="DF25" s="471"/>
      <c r="DG25" s="471"/>
      <c r="DH25" s="471"/>
      <c r="DI25" s="471"/>
      <c r="DJ25" s="471"/>
      <c r="DK25" s="471"/>
      <c r="DL25" s="471"/>
      <c r="DM25" s="471"/>
      <c r="DN25" s="471"/>
      <c r="DO25" s="471"/>
      <c r="DP25" s="471"/>
      <c r="DQ25" s="471"/>
      <c r="DR25" s="471"/>
      <c r="DS25" s="471"/>
      <c r="DT25" s="471"/>
      <c r="DU25" s="471"/>
      <c r="DV25" s="471"/>
      <c r="DW25" s="471"/>
      <c r="DX25" s="471"/>
      <c r="DY25" s="471"/>
      <c r="DZ25" s="471"/>
      <c r="EA25" s="471"/>
      <c r="EB25" s="471"/>
      <c r="EC25" s="471"/>
      <c r="ED25" s="471"/>
      <c r="EE25" s="471"/>
      <c r="EF25" s="471"/>
      <c r="EG25" s="471"/>
      <c r="EH25" s="471"/>
      <c r="EI25" s="471"/>
      <c r="EJ25" s="471"/>
      <c r="EK25" s="471"/>
      <c r="EL25" s="471"/>
      <c r="EM25" s="471"/>
      <c r="EN25" s="471"/>
      <c r="EO25" s="471"/>
      <c r="EP25" s="471"/>
      <c r="EQ25" s="471"/>
      <c r="ER25" s="471"/>
      <c r="ES25" s="471"/>
      <c r="ET25" s="471"/>
      <c r="EU25" s="471"/>
      <c r="EV25" s="471"/>
      <c r="EW25" s="471"/>
      <c r="EX25" s="471"/>
      <c r="EY25" s="471"/>
      <c r="EZ25" s="471"/>
      <c r="FA25" s="471"/>
      <c r="FB25" s="471"/>
      <c r="FC25" s="471"/>
      <c r="FD25" s="471"/>
      <c r="FE25" s="471"/>
      <c r="FF25" s="471"/>
      <c r="FG25" s="471"/>
      <c r="FH25" s="471"/>
      <c r="FI25" s="471"/>
      <c r="FJ25" s="471"/>
      <c r="FK25" s="471"/>
      <c r="FL25" s="471"/>
      <c r="FM25" s="471"/>
      <c r="FN25" s="471"/>
      <c r="FO25" s="471"/>
      <c r="FP25" s="471"/>
      <c r="FQ25" s="471"/>
      <c r="FR25" s="471"/>
      <c r="FS25" s="471"/>
      <c r="FT25" s="471"/>
      <c r="FU25" s="471"/>
      <c r="FV25" s="471"/>
      <c r="FW25" s="471"/>
      <c r="FX25" s="471"/>
      <c r="FY25" s="471"/>
      <c r="FZ25" s="471"/>
      <c r="GA25" s="471"/>
      <c r="GB25" s="471"/>
      <c r="GC25" s="471"/>
      <c r="GD25" s="471"/>
      <c r="GE25" s="471"/>
      <c r="GF25" s="471"/>
      <c r="GG25" s="471"/>
      <c r="GH25" s="471"/>
      <c r="GI25" s="471"/>
      <c r="GJ25" s="471"/>
      <c r="GK25" s="471"/>
      <c r="GL25" s="471"/>
      <c r="GM25" s="471"/>
      <c r="GN25" s="471"/>
      <c r="GO25" s="471"/>
      <c r="GP25" s="471"/>
      <c r="GQ25" s="471"/>
      <c r="GR25" s="471"/>
      <c r="GS25" s="471"/>
      <c r="GT25" s="471"/>
      <c r="GU25" s="471"/>
      <c r="GV25" s="471"/>
      <c r="GW25" s="471"/>
      <c r="GX25" s="471"/>
      <c r="GY25" s="471"/>
      <c r="GZ25" s="471"/>
      <c r="HA25" s="471"/>
      <c r="HB25" s="471"/>
      <c r="HC25" s="471"/>
      <c r="HD25" s="471"/>
      <c r="HE25" s="471"/>
      <c r="HF25" s="471"/>
      <c r="HG25" s="471"/>
      <c r="HH25" s="471"/>
      <c r="HI25" s="471"/>
      <c r="HJ25" s="471"/>
      <c r="HK25" s="471"/>
      <c r="HL25" s="471"/>
      <c r="HM25" s="471"/>
      <c r="HN25" s="471"/>
      <c r="HO25" s="471"/>
      <c r="HP25" s="471"/>
      <c r="HQ25" s="471"/>
      <c r="HR25" s="471"/>
      <c r="HS25" s="471"/>
      <c r="HT25" s="471"/>
      <c r="HU25" s="471"/>
      <c r="HV25" s="471"/>
      <c r="HW25" s="471"/>
      <c r="HX25" s="471"/>
      <c r="HY25" s="471"/>
      <c r="HZ25" s="471"/>
      <c r="IA25" s="471"/>
      <c r="IB25" s="471"/>
      <c r="IC25" s="471"/>
      <c r="ID25" s="471"/>
      <c r="IE25" s="471"/>
      <c r="IF25" s="471"/>
      <c r="IG25" s="471"/>
      <c r="IH25" s="471"/>
      <c r="II25" s="471"/>
      <c r="IJ25" s="471"/>
      <c r="IK25" s="471"/>
      <c r="IL25" s="471"/>
      <c r="IM25" s="471"/>
      <c r="IN25" s="471"/>
      <c r="IO25" s="471"/>
      <c r="IP25" s="471"/>
      <c r="IQ25" s="471"/>
      <c r="IR25" s="471"/>
      <c r="IS25" s="471"/>
      <c r="IT25" s="471"/>
      <c r="IU25" s="471"/>
      <c r="IV25" s="471"/>
      <c r="IW25" s="471"/>
      <c r="IX25" s="471"/>
      <c r="IY25" s="471"/>
      <c r="IZ25" s="471"/>
      <c r="JA25" s="471"/>
      <c r="JB25" s="471"/>
      <c r="JC25" s="471"/>
      <c r="JD25" s="471"/>
      <c r="JE25" s="471"/>
      <c r="JF25" s="471"/>
      <c r="JG25" s="471"/>
      <c r="JH25" s="471"/>
      <c r="JI25" s="471"/>
      <c r="JJ25" s="471"/>
      <c r="JK25" s="471"/>
      <c r="JL25" s="471"/>
      <c r="JM25" s="471"/>
      <c r="JN25" s="471"/>
      <c r="JO25" s="471"/>
      <c r="JP25" s="471"/>
      <c r="JQ25" s="471"/>
      <c r="JR25" s="471"/>
      <c r="JS25" s="471"/>
      <c r="JT25" s="471"/>
      <c r="JU25" s="471"/>
      <c r="JV25" s="471"/>
      <c r="JW25" s="471"/>
      <c r="JX25" s="471"/>
      <c r="JY25" s="471"/>
      <c r="JZ25" s="471"/>
      <c r="KA25" s="471"/>
      <c r="KB25" s="471"/>
      <c r="KC25" s="471"/>
      <c r="KD25" s="471"/>
      <c r="KE25" s="471"/>
      <c r="KF25" s="471"/>
      <c r="KG25" s="471"/>
      <c r="KH25" s="471"/>
      <c r="KI25" s="471"/>
      <c r="KJ25" s="471"/>
      <c r="KK25" s="471"/>
      <c r="KL25" s="471"/>
      <c r="KM25" s="471"/>
      <c r="KN25" s="471"/>
      <c r="KO25" s="471"/>
      <c r="KP25" s="471"/>
      <c r="KQ25" s="471"/>
      <c r="KR25" s="471"/>
      <c r="KS25" s="471"/>
      <c r="KT25" s="471"/>
      <c r="KU25" s="471"/>
      <c r="KV25" s="471"/>
      <c r="KW25" s="471"/>
      <c r="KX25" s="471"/>
      <c r="KY25" s="471"/>
      <c r="KZ25" s="471"/>
      <c r="LA25" s="471"/>
      <c r="LB25" s="471"/>
      <c r="LC25" s="471"/>
      <c r="LD25" s="471"/>
      <c r="LE25" s="471"/>
      <c r="LF25" s="471"/>
      <c r="LG25" s="471"/>
      <c r="LH25" s="471"/>
      <c r="LI25" s="471"/>
      <c r="LJ25" s="471"/>
      <c r="LK25" s="471"/>
      <c r="LL25" s="471"/>
      <c r="LM25" s="471"/>
      <c r="LN25" s="471"/>
      <c r="LO25" s="471"/>
      <c r="LP25" s="471"/>
      <c r="LQ25" s="471"/>
      <c r="LR25" s="471"/>
      <c r="LS25" s="471"/>
      <c r="LT25" s="471"/>
      <c r="LU25" s="471"/>
      <c r="LV25" s="471"/>
      <c r="LW25" s="471"/>
      <c r="LX25" s="471"/>
      <c r="LY25" s="471"/>
      <c r="LZ25" s="471"/>
      <c r="MA25" s="471"/>
      <c r="MB25" s="471"/>
      <c r="MC25" s="471"/>
      <c r="MD25" s="471"/>
      <c r="ME25" s="471"/>
      <c r="MF25" s="471"/>
      <c r="MG25" s="471"/>
      <c r="MH25" s="471"/>
      <c r="MI25" s="471"/>
      <c r="MJ25" s="471"/>
      <c r="MK25" s="471"/>
      <c r="ML25" s="471"/>
      <c r="MM25" s="471"/>
      <c r="MN25" s="471"/>
      <c r="MO25" s="471"/>
      <c r="MP25" s="471"/>
      <c r="MQ25" s="471"/>
      <c r="MR25" s="471"/>
      <c r="MS25" s="471"/>
      <c r="MT25" s="471"/>
      <c r="MU25" s="471"/>
      <c r="MV25" s="471"/>
      <c r="MW25" s="471"/>
      <c r="MX25" s="471"/>
      <c r="MY25" s="471"/>
      <c r="MZ25" s="471"/>
      <c r="NA25" s="471"/>
      <c r="NB25" s="471"/>
      <c r="NC25" s="471"/>
      <c r="ND25" s="471"/>
      <c r="NE25" s="471"/>
      <c r="NF25" s="471"/>
      <c r="NG25" s="471"/>
      <c r="NH25" s="471"/>
      <c r="NI25" s="471"/>
      <c r="NJ25" s="471"/>
      <c r="NK25" s="471"/>
      <c r="NL25" s="471"/>
      <c r="NM25" s="471"/>
      <c r="NN25" s="471"/>
      <c r="NO25" s="471"/>
      <c r="NP25" s="471"/>
      <c r="NQ25" s="471"/>
      <c r="NR25" s="471"/>
      <c r="NS25" s="471"/>
      <c r="NT25" s="471"/>
      <c r="NU25" s="471"/>
      <c r="NV25" s="471"/>
      <c r="NW25" s="471"/>
      <c r="NX25" s="471"/>
    </row>
    <row r="26" spans="1:388" s="482" customFormat="1" ht="23.25" customHeight="1" x14ac:dyDescent="0.2">
      <c r="A26" s="499" t="s">
        <v>38</v>
      </c>
      <c r="B26" s="483" t="s">
        <v>0</v>
      </c>
      <c r="C26" s="483" t="s">
        <v>1067</v>
      </c>
      <c r="D26" s="483" t="s">
        <v>5</v>
      </c>
      <c r="E26" s="479">
        <v>500000</v>
      </c>
      <c r="F26" s="567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471"/>
      <c r="AP26" s="471"/>
      <c r="AQ26" s="471"/>
      <c r="AR26" s="471"/>
      <c r="AS26" s="471"/>
      <c r="AT26" s="471"/>
      <c r="AU26" s="471"/>
      <c r="AV26" s="471"/>
      <c r="AW26" s="471"/>
      <c r="AX26" s="471"/>
      <c r="AY26" s="471"/>
      <c r="AZ26" s="471"/>
      <c r="BA26" s="471"/>
      <c r="BB26" s="471"/>
      <c r="BC26" s="471"/>
      <c r="BD26" s="471"/>
      <c r="BE26" s="471"/>
      <c r="BF26" s="471"/>
      <c r="BG26" s="471"/>
      <c r="BH26" s="471"/>
      <c r="BI26" s="471"/>
      <c r="BJ26" s="471"/>
      <c r="BK26" s="471"/>
      <c r="BL26" s="471"/>
      <c r="BM26" s="471"/>
      <c r="BN26" s="471"/>
      <c r="BO26" s="471"/>
      <c r="BP26" s="471"/>
      <c r="BQ26" s="471"/>
      <c r="BR26" s="471"/>
      <c r="BS26" s="471"/>
      <c r="BT26" s="471"/>
      <c r="BU26" s="471"/>
      <c r="BV26" s="471"/>
      <c r="BW26" s="471"/>
      <c r="BX26" s="471"/>
      <c r="BY26" s="471"/>
      <c r="BZ26" s="471"/>
      <c r="CA26" s="471"/>
      <c r="CB26" s="471"/>
      <c r="CC26" s="471"/>
      <c r="CD26" s="471"/>
      <c r="CE26" s="471"/>
      <c r="CF26" s="471"/>
      <c r="CG26" s="471"/>
      <c r="CH26" s="471"/>
      <c r="CI26" s="471"/>
      <c r="CJ26" s="471"/>
      <c r="CK26" s="471"/>
      <c r="CL26" s="471"/>
      <c r="CM26" s="471"/>
      <c r="CN26" s="471"/>
      <c r="CO26" s="471"/>
      <c r="CP26" s="471"/>
      <c r="CQ26" s="471"/>
      <c r="CR26" s="471"/>
      <c r="CS26" s="471"/>
      <c r="CT26" s="471"/>
      <c r="CU26" s="471"/>
      <c r="CV26" s="471"/>
      <c r="CW26" s="471"/>
      <c r="CX26" s="471"/>
      <c r="CY26" s="471"/>
      <c r="CZ26" s="471"/>
      <c r="DA26" s="471"/>
      <c r="DB26" s="471"/>
      <c r="DC26" s="471"/>
      <c r="DD26" s="471"/>
      <c r="DE26" s="471"/>
      <c r="DF26" s="471"/>
      <c r="DG26" s="471"/>
      <c r="DH26" s="471"/>
      <c r="DI26" s="471"/>
      <c r="DJ26" s="471"/>
      <c r="DK26" s="471"/>
      <c r="DL26" s="471"/>
      <c r="DM26" s="471"/>
      <c r="DN26" s="471"/>
      <c r="DO26" s="471"/>
      <c r="DP26" s="471"/>
      <c r="DQ26" s="471"/>
      <c r="DR26" s="471"/>
      <c r="DS26" s="471"/>
      <c r="DT26" s="471"/>
      <c r="DU26" s="471"/>
      <c r="DV26" s="471"/>
      <c r="DW26" s="471"/>
      <c r="DX26" s="471"/>
      <c r="DY26" s="471"/>
      <c r="DZ26" s="471"/>
      <c r="EA26" s="471"/>
      <c r="EB26" s="471"/>
      <c r="EC26" s="471"/>
      <c r="ED26" s="471"/>
      <c r="EE26" s="471"/>
      <c r="EF26" s="471"/>
      <c r="EG26" s="471"/>
      <c r="EH26" s="471"/>
      <c r="EI26" s="471"/>
      <c r="EJ26" s="471"/>
      <c r="EK26" s="471"/>
      <c r="EL26" s="471"/>
      <c r="EM26" s="471"/>
      <c r="EN26" s="471"/>
      <c r="EO26" s="471"/>
      <c r="EP26" s="471"/>
      <c r="EQ26" s="471"/>
      <c r="ER26" s="471"/>
      <c r="ES26" s="471"/>
      <c r="ET26" s="471"/>
      <c r="EU26" s="471"/>
      <c r="EV26" s="471"/>
      <c r="EW26" s="471"/>
      <c r="EX26" s="471"/>
      <c r="EY26" s="471"/>
      <c r="EZ26" s="471"/>
      <c r="FA26" s="471"/>
      <c r="FB26" s="471"/>
      <c r="FC26" s="471"/>
      <c r="FD26" s="471"/>
      <c r="FE26" s="471"/>
      <c r="FF26" s="471"/>
      <c r="FG26" s="471"/>
      <c r="FH26" s="471"/>
      <c r="FI26" s="471"/>
      <c r="FJ26" s="471"/>
      <c r="FK26" s="471"/>
      <c r="FL26" s="471"/>
      <c r="FM26" s="471"/>
      <c r="FN26" s="471"/>
      <c r="FO26" s="471"/>
      <c r="FP26" s="471"/>
      <c r="FQ26" s="471"/>
      <c r="FR26" s="471"/>
      <c r="FS26" s="471"/>
      <c r="FT26" s="471"/>
      <c r="FU26" s="471"/>
      <c r="FV26" s="471"/>
      <c r="FW26" s="471"/>
      <c r="FX26" s="471"/>
      <c r="FY26" s="471"/>
      <c r="FZ26" s="471"/>
      <c r="GA26" s="471"/>
      <c r="GB26" s="471"/>
      <c r="GC26" s="471"/>
      <c r="GD26" s="471"/>
      <c r="GE26" s="471"/>
      <c r="GF26" s="471"/>
      <c r="GG26" s="471"/>
      <c r="GH26" s="471"/>
      <c r="GI26" s="471"/>
      <c r="GJ26" s="471"/>
      <c r="GK26" s="471"/>
      <c r="GL26" s="471"/>
      <c r="GM26" s="471"/>
      <c r="GN26" s="471"/>
      <c r="GO26" s="471"/>
      <c r="GP26" s="471"/>
      <c r="GQ26" s="471"/>
      <c r="GR26" s="471"/>
      <c r="GS26" s="471"/>
      <c r="GT26" s="471"/>
      <c r="GU26" s="471"/>
      <c r="GV26" s="471"/>
      <c r="GW26" s="471"/>
      <c r="GX26" s="471"/>
      <c r="GY26" s="471"/>
      <c r="GZ26" s="471"/>
      <c r="HA26" s="471"/>
      <c r="HB26" s="471"/>
      <c r="HC26" s="471"/>
      <c r="HD26" s="471"/>
      <c r="HE26" s="471"/>
      <c r="HF26" s="471"/>
      <c r="HG26" s="471"/>
      <c r="HH26" s="471"/>
      <c r="HI26" s="471"/>
      <c r="HJ26" s="471"/>
      <c r="HK26" s="471"/>
      <c r="HL26" s="471"/>
      <c r="HM26" s="471"/>
      <c r="HN26" s="471"/>
      <c r="HO26" s="471"/>
      <c r="HP26" s="471"/>
      <c r="HQ26" s="471"/>
      <c r="HR26" s="471"/>
      <c r="HS26" s="471"/>
      <c r="HT26" s="471"/>
      <c r="HU26" s="471"/>
      <c r="HV26" s="471"/>
      <c r="HW26" s="471"/>
      <c r="HX26" s="471"/>
      <c r="HY26" s="471"/>
      <c r="HZ26" s="471"/>
      <c r="IA26" s="471"/>
      <c r="IB26" s="471"/>
      <c r="IC26" s="471"/>
      <c r="ID26" s="471"/>
      <c r="IE26" s="471"/>
      <c r="IF26" s="471"/>
      <c r="IG26" s="471"/>
      <c r="IH26" s="471"/>
      <c r="II26" s="471"/>
      <c r="IJ26" s="471"/>
      <c r="IK26" s="471"/>
      <c r="IL26" s="471"/>
      <c r="IM26" s="471"/>
      <c r="IN26" s="471"/>
      <c r="IO26" s="471"/>
      <c r="IP26" s="471"/>
      <c r="IQ26" s="471"/>
      <c r="IR26" s="471"/>
      <c r="IS26" s="471"/>
      <c r="IT26" s="471"/>
      <c r="IU26" s="471"/>
      <c r="IV26" s="471"/>
      <c r="IW26" s="471"/>
      <c r="IX26" s="471"/>
      <c r="IY26" s="471"/>
      <c r="IZ26" s="471"/>
      <c r="JA26" s="471"/>
      <c r="JB26" s="471"/>
      <c r="JC26" s="471"/>
      <c r="JD26" s="471"/>
      <c r="JE26" s="471"/>
      <c r="JF26" s="471"/>
      <c r="JG26" s="471"/>
      <c r="JH26" s="471"/>
      <c r="JI26" s="471"/>
      <c r="JJ26" s="471"/>
      <c r="JK26" s="471"/>
      <c r="JL26" s="471"/>
      <c r="JM26" s="471"/>
      <c r="JN26" s="471"/>
      <c r="JO26" s="471"/>
      <c r="JP26" s="471"/>
      <c r="JQ26" s="471"/>
      <c r="JR26" s="471"/>
      <c r="JS26" s="471"/>
      <c r="JT26" s="471"/>
      <c r="JU26" s="471"/>
      <c r="JV26" s="471"/>
      <c r="JW26" s="471"/>
      <c r="JX26" s="471"/>
      <c r="JY26" s="471"/>
      <c r="JZ26" s="471"/>
      <c r="KA26" s="471"/>
      <c r="KB26" s="471"/>
      <c r="KC26" s="471"/>
      <c r="KD26" s="471"/>
      <c r="KE26" s="471"/>
      <c r="KF26" s="471"/>
      <c r="KG26" s="471"/>
      <c r="KH26" s="471"/>
      <c r="KI26" s="471"/>
      <c r="KJ26" s="471"/>
      <c r="KK26" s="471"/>
      <c r="KL26" s="471"/>
      <c r="KM26" s="471"/>
      <c r="KN26" s="471"/>
      <c r="KO26" s="471"/>
      <c r="KP26" s="471"/>
      <c r="KQ26" s="471"/>
      <c r="KR26" s="471"/>
      <c r="KS26" s="471"/>
      <c r="KT26" s="471"/>
      <c r="KU26" s="471"/>
      <c r="KV26" s="471"/>
      <c r="KW26" s="471"/>
      <c r="KX26" s="471"/>
      <c r="KY26" s="471"/>
      <c r="KZ26" s="471"/>
      <c r="LA26" s="471"/>
      <c r="LB26" s="471"/>
      <c r="LC26" s="471"/>
      <c r="LD26" s="471"/>
      <c r="LE26" s="471"/>
      <c r="LF26" s="471"/>
      <c r="LG26" s="471"/>
      <c r="LH26" s="471"/>
      <c r="LI26" s="471"/>
      <c r="LJ26" s="471"/>
      <c r="LK26" s="471"/>
      <c r="LL26" s="471"/>
      <c r="LM26" s="471"/>
      <c r="LN26" s="471"/>
      <c r="LO26" s="471"/>
      <c r="LP26" s="471"/>
      <c r="LQ26" s="471"/>
      <c r="LR26" s="471"/>
      <c r="LS26" s="471"/>
      <c r="LT26" s="471"/>
      <c r="LU26" s="471"/>
      <c r="LV26" s="471"/>
      <c r="LW26" s="471"/>
      <c r="LX26" s="471"/>
      <c r="LY26" s="471"/>
      <c r="LZ26" s="471"/>
      <c r="MA26" s="471"/>
      <c r="MB26" s="471"/>
      <c r="MC26" s="471"/>
      <c r="MD26" s="471"/>
      <c r="ME26" s="471"/>
      <c r="MF26" s="471"/>
      <c r="MG26" s="471"/>
      <c r="MH26" s="471"/>
      <c r="MI26" s="471"/>
      <c r="MJ26" s="471"/>
      <c r="MK26" s="471"/>
      <c r="ML26" s="471"/>
      <c r="MM26" s="471"/>
      <c r="MN26" s="471"/>
      <c r="MO26" s="471"/>
      <c r="MP26" s="471"/>
      <c r="MQ26" s="471"/>
      <c r="MR26" s="471"/>
      <c r="MS26" s="471"/>
      <c r="MT26" s="471"/>
      <c r="MU26" s="471"/>
      <c r="MV26" s="471"/>
      <c r="MW26" s="471"/>
      <c r="MX26" s="471"/>
      <c r="MY26" s="471"/>
      <c r="MZ26" s="471"/>
      <c r="NA26" s="471"/>
      <c r="NB26" s="471"/>
      <c r="NC26" s="471"/>
      <c r="ND26" s="471"/>
      <c r="NE26" s="471"/>
      <c r="NF26" s="471"/>
      <c r="NG26" s="471"/>
      <c r="NH26" s="471"/>
      <c r="NI26" s="471"/>
      <c r="NJ26" s="471"/>
      <c r="NK26" s="471"/>
      <c r="NL26" s="471"/>
      <c r="NM26" s="471"/>
      <c r="NN26" s="471"/>
      <c r="NO26" s="471"/>
      <c r="NP26" s="471"/>
      <c r="NQ26" s="471"/>
      <c r="NR26" s="471"/>
      <c r="NS26" s="471"/>
      <c r="NT26" s="471"/>
      <c r="NU26" s="471"/>
      <c r="NV26" s="471"/>
      <c r="NW26" s="471"/>
      <c r="NX26" s="471"/>
    </row>
    <row r="27" spans="1:388" s="482" customFormat="1" ht="23.25" customHeight="1" x14ac:dyDescent="0.2">
      <c r="A27" s="499" t="s">
        <v>38</v>
      </c>
      <c r="B27" s="483" t="s">
        <v>898</v>
      </c>
      <c r="C27" s="483" t="s">
        <v>1065</v>
      </c>
      <c r="D27" s="483" t="s">
        <v>1068</v>
      </c>
      <c r="E27" s="479">
        <v>343952.69</v>
      </c>
      <c r="F27" s="567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1"/>
      <c r="AM27" s="471"/>
      <c r="AN27" s="471"/>
      <c r="AO27" s="471"/>
      <c r="AP27" s="471"/>
      <c r="AQ27" s="471"/>
      <c r="AR27" s="471"/>
      <c r="AS27" s="471"/>
      <c r="AT27" s="471"/>
      <c r="AU27" s="471"/>
      <c r="AV27" s="471"/>
      <c r="AW27" s="471"/>
      <c r="AX27" s="471"/>
      <c r="AY27" s="471"/>
      <c r="AZ27" s="471"/>
      <c r="BA27" s="471"/>
      <c r="BB27" s="471"/>
      <c r="BC27" s="471"/>
      <c r="BD27" s="471"/>
      <c r="BE27" s="471"/>
      <c r="BF27" s="471"/>
      <c r="BG27" s="471"/>
      <c r="BH27" s="471"/>
      <c r="BI27" s="471"/>
      <c r="BJ27" s="471"/>
      <c r="BK27" s="471"/>
      <c r="BL27" s="471"/>
      <c r="BM27" s="471"/>
      <c r="BN27" s="471"/>
      <c r="BO27" s="471"/>
      <c r="BP27" s="471"/>
      <c r="BQ27" s="471"/>
      <c r="BR27" s="471"/>
      <c r="BS27" s="471"/>
      <c r="BT27" s="471"/>
      <c r="BU27" s="471"/>
      <c r="BV27" s="471"/>
      <c r="BW27" s="471"/>
      <c r="BX27" s="471"/>
      <c r="BY27" s="471"/>
      <c r="BZ27" s="471"/>
      <c r="CA27" s="471"/>
      <c r="CB27" s="471"/>
      <c r="CC27" s="471"/>
      <c r="CD27" s="471"/>
      <c r="CE27" s="471"/>
      <c r="CF27" s="471"/>
      <c r="CG27" s="471"/>
      <c r="CH27" s="471"/>
      <c r="CI27" s="471"/>
      <c r="CJ27" s="471"/>
      <c r="CK27" s="471"/>
      <c r="CL27" s="471"/>
      <c r="CM27" s="471"/>
      <c r="CN27" s="471"/>
      <c r="CO27" s="471"/>
      <c r="CP27" s="471"/>
      <c r="CQ27" s="471"/>
      <c r="CR27" s="471"/>
      <c r="CS27" s="471"/>
      <c r="CT27" s="471"/>
      <c r="CU27" s="471"/>
      <c r="CV27" s="471"/>
      <c r="CW27" s="471"/>
      <c r="CX27" s="471"/>
      <c r="CY27" s="471"/>
      <c r="CZ27" s="471"/>
      <c r="DA27" s="471"/>
      <c r="DB27" s="471"/>
      <c r="DC27" s="471"/>
      <c r="DD27" s="471"/>
      <c r="DE27" s="471"/>
      <c r="DF27" s="471"/>
      <c r="DG27" s="471"/>
      <c r="DH27" s="471"/>
      <c r="DI27" s="471"/>
      <c r="DJ27" s="471"/>
      <c r="DK27" s="471"/>
      <c r="DL27" s="471"/>
      <c r="DM27" s="471"/>
      <c r="DN27" s="471"/>
      <c r="DO27" s="471"/>
      <c r="DP27" s="471"/>
      <c r="DQ27" s="471"/>
      <c r="DR27" s="471"/>
      <c r="DS27" s="471"/>
      <c r="DT27" s="471"/>
      <c r="DU27" s="471"/>
      <c r="DV27" s="471"/>
      <c r="DW27" s="471"/>
      <c r="DX27" s="471"/>
      <c r="DY27" s="471"/>
      <c r="DZ27" s="471"/>
      <c r="EA27" s="471"/>
      <c r="EB27" s="471"/>
      <c r="EC27" s="471"/>
      <c r="ED27" s="471"/>
      <c r="EE27" s="471"/>
      <c r="EF27" s="471"/>
      <c r="EG27" s="471"/>
      <c r="EH27" s="471"/>
      <c r="EI27" s="471"/>
      <c r="EJ27" s="471"/>
      <c r="EK27" s="471"/>
      <c r="EL27" s="471"/>
      <c r="EM27" s="471"/>
      <c r="EN27" s="471"/>
      <c r="EO27" s="471"/>
      <c r="EP27" s="471"/>
      <c r="EQ27" s="471"/>
      <c r="ER27" s="471"/>
      <c r="ES27" s="471"/>
      <c r="ET27" s="471"/>
      <c r="EU27" s="471"/>
      <c r="EV27" s="471"/>
      <c r="EW27" s="471"/>
      <c r="EX27" s="471"/>
      <c r="EY27" s="471"/>
      <c r="EZ27" s="471"/>
      <c r="FA27" s="471"/>
      <c r="FB27" s="471"/>
      <c r="FC27" s="471"/>
      <c r="FD27" s="471"/>
      <c r="FE27" s="471"/>
      <c r="FF27" s="471"/>
      <c r="FG27" s="471"/>
      <c r="FH27" s="471"/>
      <c r="FI27" s="471"/>
      <c r="FJ27" s="471"/>
      <c r="FK27" s="471"/>
      <c r="FL27" s="471"/>
      <c r="FM27" s="471"/>
      <c r="FN27" s="471"/>
      <c r="FO27" s="471"/>
      <c r="FP27" s="471"/>
      <c r="FQ27" s="471"/>
      <c r="FR27" s="471"/>
      <c r="FS27" s="471"/>
      <c r="FT27" s="471"/>
      <c r="FU27" s="471"/>
      <c r="FV27" s="471"/>
      <c r="FW27" s="471"/>
      <c r="FX27" s="471"/>
      <c r="FY27" s="471"/>
      <c r="FZ27" s="471"/>
      <c r="GA27" s="471"/>
      <c r="GB27" s="471"/>
      <c r="GC27" s="471"/>
      <c r="GD27" s="471"/>
      <c r="GE27" s="471"/>
      <c r="GF27" s="471"/>
      <c r="GG27" s="471"/>
      <c r="GH27" s="471"/>
      <c r="GI27" s="471"/>
      <c r="GJ27" s="471"/>
      <c r="GK27" s="471"/>
      <c r="GL27" s="471"/>
      <c r="GM27" s="471"/>
      <c r="GN27" s="471"/>
      <c r="GO27" s="471"/>
      <c r="GP27" s="471"/>
      <c r="GQ27" s="471"/>
      <c r="GR27" s="471"/>
      <c r="GS27" s="471"/>
      <c r="GT27" s="471"/>
      <c r="GU27" s="471"/>
      <c r="GV27" s="471"/>
      <c r="GW27" s="471"/>
      <c r="GX27" s="471"/>
      <c r="GY27" s="471"/>
      <c r="GZ27" s="471"/>
      <c r="HA27" s="471"/>
      <c r="HB27" s="471"/>
      <c r="HC27" s="471"/>
      <c r="HD27" s="471"/>
      <c r="HE27" s="471"/>
      <c r="HF27" s="471"/>
      <c r="HG27" s="471"/>
      <c r="HH27" s="471"/>
      <c r="HI27" s="471"/>
      <c r="HJ27" s="471"/>
      <c r="HK27" s="471"/>
      <c r="HL27" s="471"/>
      <c r="HM27" s="471"/>
      <c r="HN27" s="471"/>
      <c r="HO27" s="471"/>
      <c r="HP27" s="471"/>
      <c r="HQ27" s="471"/>
      <c r="HR27" s="471"/>
      <c r="HS27" s="471"/>
      <c r="HT27" s="471"/>
      <c r="HU27" s="471"/>
      <c r="HV27" s="471"/>
      <c r="HW27" s="471"/>
      <c r="HX27" s="471"/>
      <c r="HY27" s="471"/>
      <c r="HZ27" s="471"/>
      <c r="IA27" s="471"/>
      <c r="IB27" s="471"/>
      <c r="IC27" s="471"/>
      <c r="ID27" s="471"/>
      <c r="IE27" s="471"/>
      <c r="IF27" s="471"/>
      <c r="IG27" s="471"/>
      <c r="IH27" s="471"/>
      <c r="II27" s="471"/>
      <c r="IJ27" s="471"/>
      <c r="IK27" s="471"/>
      <c r="IL27" s="471"/>
      <c r="IM27" s="471"/>
      <c r="IN27" s="471"/>
      <c r="IO27" s="471"/>
      <c r="IP27" s="471"/>
      <c r="IQ27" s="471"/>
      <c r="IR27" s="471"/>
      <c r="IS27" s="471"/>
      <c r="IT27" s="471"/>
      <c r="IU27" s="471"/>
      <c r="IV27" s="471"/>
      <c r="IW27" s="471"/>
      <c r="IX27" s="471"/>
      <c r="IY27" s="471"/>
      <c r="IZ27" s="471"/>
      <c r="JA27" s="471"/>
      <c r="JB27" s="471"/>
      <c r="JC27" s="471"/>
      <c r="JD27" s="471"/>
      <c r="JE27" s="471"/>
      <c r="JF27" s="471"/>
      <c r="JG27" s="471"/>
      <c r="JH27" s="471"/>
      <c r="JI27" s="471"/>
      <c r="JJ27" s="471"/>
      <c r="JK27" s="471"/>
      <c r="JL27" s="471"/>
      <c r="JM27" s="471"/>
      <c r="JN27" s="471"/>
      <c r="JO27" s="471"/>
      <c r="JP27" s="471"/>
      <c r="JQ27" s="471"/>
      <c r="JR27" s="471"/>
      <c r="JS27" s="471"/>
      <c r="JT27" s="471"/>
      <c r="JU27" s="471"/>
      <c r="JV27" s="471"/>
      <c r="JW27" s="471"/>
      <c r="JX27" s="471"/>
      <c r="JY27" s="471"/>
      <c r="JZ27" s="471"/>
      <c r="KA27" s="471"/>
      <c r="KB27" s="471"/>
      <c r="KC27" s="471"/>
      <c r="KD27" s="471"/>
      <c r="KE27" s="471"/>
      <c r="KF27" s="471"/>
      <c r="KG27" s="471"/>
      <c r="KH27" s="471"/>
      <c r="KI27" s="471"/>
      <c r="KJ27" s="471"/>
      <c r="KK27" s="471"/>
      <c r="KL27" s="471"/>
      <c r="KM27" s="471"/>
      <c r="KN27" s="471"/>
      <c r="KO27" s="471"/>
      <c r="KP27" s="471"/>
      <c r="KQ27" s="471"/>
      <c r="KR27" s="471"/>
      <c r="KS27" s="471"/>
      <c r="KT27" s="471"/>
      <c r="KU27" s="471"/>
      <c r="KV27" s="471"/>
      <c r="KW27" s="471"/>
      <c r="KX27" s="471"/>
      <c r="KY27" s="471"/>
      <c r="KZ27" s="471"/>
      <c r="LA27" s="471"/>
      <c r="LB27" s="471"/>
      <c r="LC27" s="471"/>
      <c r="LD27" s="471"/>
      <c r="LE27" s="471"/>
      <c r="LF27" s="471"/>
      <c r="LG27" s="471"/>
      <c r="LH27" s="471"/>
      <c r="LI27" s="471"/>
      <c r="LJ27" s="471"/>
      <c r="LK27" s="471"/>
      <c r="LL27" s="471"/>
      <c r="LM27" s="471"/>
      <c r="LN27" s="471"/>
      <c r="LO27" s="471"/>
      <c r="LP27" s="471"/>
      <c r="LQ27" s="471"/>
      <c r="LR27" s="471"/>
      <c r="LS27" s="471"/>
      <c r="LT27" s="471"/>
      <c r="LU27" s="471"/>
      <c r="LV27" s="471"/>
      <c r="LW27" s="471"/>
      <c r="LX27" s="471"/>
      <c r="LY27" s="471"/>
      <c r="LZ27" s="471"/>
      <c r="MA27" s="471"/>
      <c r="MB27" s="471"/>
      <c r="MC27" s="471"/>
      <c r="MD27" s="471"/>
      <c r="ME27" s="471"/>
      <c r="MF27" s="471"/>
      <c r="MG27" s="471"/>
      <c r="MH27" s="471"/>
      <c r="MI27" s="471"/>
      <c r="MJ27" s="471"/>
      <c r="MK27" s="471"/>
      <c r="ML27" s="471"/>
      <c r="MM27" s="471"/>
      <c r="MN27" s="471"/>
      <c r="MO27" s="471"/>
      <c r="MP27" s="471"/>
      <c r="MQ27" s="471"/>
      <c r="MR27" s="471"/>
      <c r="MS27" s="471"/>
      <c r="MT27" s="471"/>
      <c r="MU27" s="471"/>
      <c r="MV27" s="471"/>
      <c r="MW27" s="471"/>
      <c r="MX27" s="471"/>
      <c r="MY27" s="471"/>
      <c r="MZ27" s="471"/>
      <c r="NA27" s="471"/>
      <c r="NB27" s="471"/>
      <c r="NC27" s="471"/>
      <c r="ND27" s="471"/>
      <c r="NE27" s="471"/>
      <c r="NF27" s="471"/>
      <c r="NG27" s="471"/>
      <c r="NH27" s="471"/>
      <c r="NI27" s="471"/>
      <c r="NJ27" s="471"/>
      <c r="NK27" s="471"/>
      <c r="NL27" s="471"/>
      <c r="NM27" s="471"/>
      <c r="NN27" s="471"/>
      <c r="NO27" s="471"/>
      <c r="NP27" s="471"/>
      <c r="NQ27" s="471"/>
      <c r="NR27" s="471"/>
      <c r="NS27" s="471"/>
      <c r="NT27" s="471"/>
      <c r="NU27" s="471"/>
      <c r="NV27" s="471"/>
      <c r="NW27" s="471"/>
      <c r="NX27" s="471"/>
    </row>
    <row r="28" spans="1:388" s="482" customFormat="1" ht="23.25" customHeight="1" x14ac:dyDescent="0.2">
      <c r="A28" s="605" t="s">
        <v>72</v>
      </c>
      <c r="B28" s="12"/>
      <c r="C28" s="12"/>
      <c r="D28" s="12"/>
      <c r="E28" s="624">
        <f>SUBTOTAL(109,E17:E27)</f>
        <v>65346158.089999996</v>
      </c>
      <c r="F28" s="1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71"/>
      <c r="AN28" s="471"/>
      <c r="AO28" s="471"/>
      <c r="AP28" s="471"/>
      <c r="AQ28" s="471"/>
      <c r="AR28" s="471"/>
      <c r="AS28" s="471"/>
      <c r="AT28" s="471"/>
      <c r="AU28" s="471"/>
      <c r="AV28" s="471"/>
      <c r="AW28" s="471"/>
      <c r="AX28" s="471"/>
      <c r="AY28" s="471"/>
      <c r="AZ28" s="471"/>
      <c r="BA28" s="471"/>
      <c r="BB28" s="471"/>
      <c r="BC28" s="471"/>
      <c r="BD28" s="471"/>
      <c r="BE28" s="471"/>
      <c r="BF28" s="471"/>
      <c r="BG28" s="471"/>
      <c r="BH28" s="471"/>
      <c r="BI28" s="471"/>
      <c r="BJ28" s="471"/>
      <c r="BK28" s="471"/>
      <c r="BL28" s="471"/>
      <c r="BM28" s="471"/>
      <c r="BN28" s="471"/>
      <c r="BO28" s="471"/>
      <c r="BP28" s="471"/>
      <c r="BQ28" s="471"/>
      <c r="BR28" s="471"/>
      <c r="BS28" s="471"/>
      <c r="BT28" s="471"/>
      <c r="BU28" s="471"/>
      <c r="BV28" s="471"/>
      <c r="BW28" s="471"/>
      <c r="BX28" s="471"/>
      <c r="BY28" s="471"/>
      <c r="BZ28" s="471"/>
      <c r="CA28" s="471"/>
      <c r="CB28" s="471"/>
      <c r="CC28" s="471"/>
      <c r="CD28" s="471"/>
      <c r="CE28" s="471"/>
      <c r="CF28" s="471"/>
      <c r="CG28" s="471"/>
      <c r="CH28" s="471"/>
      <c r="CI28" s="471"/>
      <c r="CJ28" s="471"/>
      <c r="CK28" s="471"/>
      <c r="CL28" s="471"/>
      <c r="CM28" s="471"/>
      <c r="CN28" s="471"/>
      <c r="CO28" s="471"/>
      <c r="CP28" s="471"/>
      <c r="CQ28" s="471"/>
      <c r="CR28" s="471"/>
      <c r="CS28" s="471"/>
      <c r="CT28" s="471"/>
      <c r="CU28" s="471"/>
      <c r="CV28" s="471"/>
      <c r="CW28" s="471"/>
      <c r="CX28" s="471"/>
      <c r="CY28" s="471"/>
      <c r="CZ28" s="471"/>
      <c r="DA28" s="471"/>
      <c r="DB28" s="471"/>
      <c r="DC28" s="471"/>
      <c r="DD28" s="471"/>
      <c r="DE28" s="471"/>
      <c r="DF28" s="471"/>
      <c r="DG28" s="471"/>
      <c r="DH28" s="471"/>
      <c r="DI28" s="471"/>
      <c r="DJ28" s="471"/>
      <c r="DK28" s="471"/>
      <c r="DL28" s="471"/>
      <c r="DM28" s="471"/>
      <c r="DN28" s="471"/>
      <c r="DO28" s="471"/>
      <c r="DP28" s="471"/>
      <c r="DQ28" s="471"/>
      <c r="DR28" s="471"/>
      <c r="DS28" s="471"/>
      <c r="DT28" s="471"/>
      <c r="DU28" s="471"/>
      <c r="DV28" s="471"/>
      <c r="DW28" s="471"/>
      <c r="DX28" s="471"/>
      <c r="DY28" s="471"/>
      <c r="DZ28" s="471"/>
      <c r="EA28" s="471"/>
      <c r="EB28" s="471"/>
      <c r="EC28" s="471"/>
      <c r="ED28" s="471"/>
      <c r="EE28" s="471"/>
      <c r="EF28" s="471"/>
      <c r="EG28" s="471"/>
      <c r="EH28" s="471"/>
      <c r="EI28" s="471"/>
      <c r="EJ28" s="471"/>
      <c r="EK28" s="471"/>
      <c r="EL28" s="471"/>
      <c r="EM28" s="471"/>
      <c r="EN28" s="471"/>
      <c r="EO28" s="471"/>
      <c r="EP28" s="471"/>
      <c r="EQ28" s="471"/>
      <c r="ER28" s="471"/>
      <c r="ES28" s="471"/>
      <c r="ET28" s="471"/>
      <c r="EU28" s="471"/>
      <c r="EV28" s="471"/>
      <c r="EW28" s="471"/>
      <c r="EX28" s="471"/>
      <c r="EY28" s="471"/>
      <c r="EZ28" s="471"/>
      <c r="FA28" s="471"/>
      <c r="FB28" s="471"/>
      <c r="FC28" s="471"/>
      <c r="FD28" s="471"/>
      <c r="FE28" s="471"/>
      <c r="FF28" s="471"/>
      <c r="FG28" s="471"/>
      <c r="FH28" s="471"/>
      <c r="FI28" s="471"/>
      <c r="FJ28" s="471"/>
      <c r="FK28" s="471"/>
      <c r="FL28" s="471"/>
      <c r="FM28" s="471"/>
      <c r="FN28" s="471"/>
      <c r="FO28" s="471"/>
      <c r="FP28" s="471"/>
      <c r="FQ28" s="471"/>
      <c r="FR28" s="471"/>
      <c r="FS28" s="471"/>
      <c r="FT28" s="471"/>
      <c r="FU28" s="471"/>
      <c r="FV28" s="471"/>
      <c r="FW28" s="471"/>
      <c r="FX28" s="471"/>
      <c r="FY28" s="471"/>
      <c r="FZ28" s="471"/>
      <c r="GA28" s="471"/>
      <c r="GB28" s="471"/>
      <c r="GC28" s="471"/>
      <c r="GD28" s="471"/>
      <c r="GE28" s="471"/>
      <c r="GF28" s="471"/>
      <c r="GG28" s="471"/>
      <c r="GH28" s="471"/>
      <c r="GI28" s="471"/>
      <c r="GJ28" s="471"/>
      <c r="GK28" s="471"/>
      <c r="GL28" s="471"/>
      <c r="GM28" s="471"/>
      <c r="GN28" s="471"/>
      <c r="GO28" s="471"/>
      <c r="GP28" s="471"/>
      <c r="GQ28" s="471"/>
      <c r="GR28" s="471"/>
      <c r="GS28" s="471"/>
      <c r="GT28" s="471"/>
      <c r="GU28" s="471"/>
      <c r="GV28" s="471"/>
      <c r="GW28" s="471"/>
      <c r="GX28" s="471"/>
      <c r="GY28" s="471"/>
      <c r="GZ28" s="471"/>
      <c r="HA28" s="471"/>
      <c r="HB28" s="471"/>
      <c r="HC28" s="471"/>
      <c r="HD28" s="471"/>
      <c r="HE28" s="471"/>
      <c r="HF28" s="471"/>
      <c r="HG28" s="471"/>
      <c r="HH28" s="471"/>
      <c r="HI28" s="471"/>
      <c r="HJ28" s="471"/>
      <c r="HK28" s="471"/>
      <c r="HL28" s="471"/>
      <c r="HM28" s="471"/>
      <c r="HN28" s="471"/>
      <c r="HO28" s="471"/>
      <c r="HP28" s="471"/>
      <c r="HQ28" s="471"/>
      <c r="HR28" s="471"/>
      <c r="HS28" s="471"/>
      <c r="HT28" s="471"/>
      <c r="HU28" s="471"/>
      <c r="HV28" s="471"/>
      <c r="HW28" s="471"/>
      <c r="HX28" s="471"/>
      <c r="HY28" s="471"/>
      <c r="HZ28" s="471"/>
      <c r="IA28" s="471"/>
      <c r="IB28" s="471"/>
      <c r="IC28" s="471"/>
      <c r="ID28" s="471"/>
      <c r="IE28" s="471"/>
      <c r="IF28" s="471"/>
      <c r="IG28" s="471"/>
      <c r="IH28" s="471"/>
      <c r="II28" s="471"/>
      <c r="IJ28" s="471"/>
      <c r="IK28" s="471"/>
      <c r="IL28" s="471"/>
      <c r="IM28" s="471"/>
      <c r="IN28" s="471"/>
      <c r="IO28" s="471"/>
      <c r="IP28" s="471"/>
      <c r="IQ28" s="471"/>
      <c r="IR28" s="471"/>
      <c r="IS28" s="471"/>
      <c r="IT28" s="471"/>
      <c r="IU28" s="471"/>
      <c r="IV28" s="471"/>
      <c r="IW28" s="471"/>
      <c r="IX28" s="471"/>
      <c r="IY28" s="471"/>
      <c r="IZ28" s="471"/>
      <c r="JA28" s="471"/>
      <c r="JB28" s="471"/>
      <c r="JC28" s="471"/>
      <c r="JD28" s="471"/>
      <c r="JE28" s="471"/>
      <c r="JF28" s="471"/>
      <c r="JG28" s="471"/>
      <c r="JH28" s="471"/>
      <c r="JI28" s="471"/>
      <c r="JJ28" s="471"/>
      <c r="JK28" s="471"/>
      <c r="JL28" s="471"/>
      <c r="JM28" s="471"/>
      <c r="JN28" s="471"/>
      <c r="JO28" s="471"/>
      <c r="JP28" s="471"/>
      <c r="JQ28" s="471"/>
      <c r="JR28" s="471"/>
      <c r="JS28" s="471"/>
      <c r="JT28" s="471"/>
      <c r="JU28" s="471"/>
      <c r="JV28" s="471"/>
      <c r="JW28" s="471"/>
      <c r="JX28" s="471"/>
      <c r="JY28" s="471"/>
      <c r="JZ28" s="471"/>
      <c r="KA28" s="471"/>
      <c r="KB28" s="471"/>
      <c r="KC28" s="471"/>
      <c r="KD28" s="471"/>
      <c r="KE28" s="471"/>
      <c r="KF28" s="471"/>
      <c r="KG28" s="471"/>
      <c r="KH28" s="471"/>
      <c r="KI28" s="471"/>
      <c r="KJ28" s="471"/>
      <c r="KK28" s="471"/>
      <c r="KL28" s="471"/>
      <c r="KM28" s="471"/>
      <c r="KN28" s="471"/>
      <c r="KO28" s="471"/>
      <c r="KP28" s="471"/>
      <c r="KQ28" s="471"/>
      <c r="KR28" s="471"/>
      <c r="KS28" s="471"/>
      <c r="KT28" s="471"/>
      <c r="KU28" s="471"/>
      <c r="KV28" s="471"/>
      <c r="KW28" s="471"/>
      <c r="KX28" s="471"/>
      <c r="KY28" s="471"/>
      <c r="KZ28" s="471"/>
      <c r="LA28" s="471"/>
      <c r="LB28" s="471"/>
      <c r="LC28" s="471"/>
      <c r="LD28" s="471"/>
      <c r="LE28" s="471"/>
      <c r="LF28" s="471"/>
      <c r="LG28" s="471"/>
      <c r="LH28" s="471"/>
      <c r="LI28" s="471"/>
      <c r="LJ28" s="471"/>
      <c r="LK28" s="471"/>
      <c r="LL28" s="471"/>
      <c r="LM28" s="471"/>
      <c r="LN28" s="471"/>
      <c r="LO28" s="471"/>
      <c r="LP28" s="471"/>
      <c r="LQ28" s="471"/>
      <c r="LR28" s="471"/>
      <c r="LS28" s="471"/>
      <c r="LT28" s="471"/>
      <c r="LU28" s="471"/>
      <c r="LV28" s="471"/>
      <c r="LW28" s="471"/>
      <c r="LX28" s="471"/>
      <c r="LY28" s="471"/>
      <c r="LZ28" s="471"/>
      <c r="MA28" s="471"/>
      <c r="MB28" s="471"/>
      <c r="MC28" s="471"/>
      <c r="MD28" s="471"/>
      <c r="ME28" s="471"/>
      <c r="MF28" s="471"/>
      <c r="MG28" s="471"/>
      <c r="MH28" s="471"/>
      <c r="MI28" s="471"/>
      <c r="MJ28" s="471"/>
      <c r="MK28" s="471"/>
      <c r="ML28" s="471"/>
      <c r="MM28" s="471"/>
      <c r="MN28" s="471"/>
      <c r="MO28" s="471"/>
      <c r="MP28" s="471"/>
      <c r="MQ28" s="471"/>
      <c r="MR28" s="471"/>
      <c r="MS28" s="471"/>
      <c r="MT28" s="471"/>
      <c r="MU28" s="471"/>
      <c r="MV28" s="471"/>
      <c r="MW28" s="471"/>
      <c r="MX28" s="471"/>
      <c r="MY28" s="471"/>
      <c r="MZ28" s="471"/>
      <c r="NA28" s="471"/>
      <c r="NB28" s="471"/>
      <c r="NC28" s="471"/>
      <c r="ND28" s="471"/>
      <c r="NE28" s="471"/>
      <c r="NF28" s="471"/>
      <c r="NG28" s="471"/>
      <c r="NH28" s="471"/>
      <c r="NI28" s="471"/>
      <c r="NJ28" s="471"/>
      <c r="NK28" s="471"/>
      <c r="NL28" s="471"/>
      <c r="NM28" s="471"/>
      <c r="NN28" s="471"/>
      <c r="NO28" s="471"/>
      <c r="NP28" s="471"/>
      <c r="NQ28" s="471"/>
      <c r="NR28" s="471"/>
      <c r="NS28" s="471"/>
      <c r="NT28" s="471"/>
      <c r="NU28" s="471"/>
      <c r="NV28" s="471"/>
      <c r="NW28" s="471"/>
      <c r="NX28" s="471"/>
    </row>
    <row r="29" spans="1:388" s="482" customFormat="1" ht="23.25" customHeight="1" x14ac:dyDescent="0.2">
      <c r="A29" s="625" t="s">
        <v>45</v>
      </c>
      <c r="B29" s="65"/>
      <c r="C29" s="65"/>
      <c r="D29" s="65"/>
      <c r="E29" s="623"/>
      <c r="F29" s="191"/>
      <c r="G29" s="471"/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  <c r="AX29" s="471"/>
      <c r="AY29" s="471"/>
      <c r="AZ29" s="471"/>
      <c r="BA29" s="471"/>
      <c r="BB29" s="471"/>
      <c r="BC29" s="471"/>
      <c r="BD29" s="471"/>
      <c r="BE29" s="471"/>
      <c r="BF29" s="471"/>
      <c r="BG29" s="471"/>
      <c r="BH29" s="471"/>
      <c r="BI29" s="471"/>
      <c r="BJ29" s="471"/>
      <c r="BK29" s="471"/>
      <c r="BL29" s="471"/>
      <c r="BM29" s="471"/>
      <c r="BN29" s="471"/>
      <c r="BO29" s="471"/>
      <c r="BP29" s="471"/>
      <c r="BQ29" s="471"/>
      <c r="BR29" s="471"/>
      <c r="BS29" s="471"/>
      <c r="BT29" s="471"/>
      <c r="BU29" s="471"/>
      <c r="BV29" s="471"/>
      <c r="BW29" s="471"/>
      <c r="BX29" s="471"/>
      <c r="BY29" s="471"/>
      <c r="BZ29" s="471"/>
      <c r="CA29" s="471"/>
      <c r="CB29" s="471"/>
      <c r="CC29" s="471"/>
      <c r="CD29" s="471"/>
      <c r="CE29" s="471"/>
      <c r="CF29" s="471"/>
      <c r="CG29" s="471"/>
      <c r="CH29" s="471"/>
      <c r="CI29" s="471"/>
      <c r="CJ29" s="471"/>
      <c r="CK29" s="471"/>
      <c r="CL29" s="471"/>
      <c r="CM29" s="471"/>
      <c r="CN29" s="471"/>
      <c r="CO29" s="471"/>
      <c r="CP29" s="471"/>
      <c r="CQ29" s="471"/>
      <c r="CR29" s="471"/>
      <c r="CS29" s="471"/>
      <c r="CT29" s="471"/>
      <c r="CU29" s="471"/>
      <c r="CV29" s="471"/>
      <c r="CW29" s="471"/>
      <c r="CX29" s="471"/>
      <c r="CY29" s="471"/>
      <c r="CZ29" s="471"/>
      <c r="DA29" s="471"/>
      <c r="DB29" s="471"/>
      <c r="DC29" s="471"/>
      <c r="DD29" s="471"/>
      <c r="DE29" s="471"/>
      <c r="DF29" s="471"/>
      <c r="DG29" s="471"/>
      <c r="DH29" s="471"/>
      <c r="DI29" s="471"/>
      <c r="DJ29" s="471"/>
      <c r="DK29" s="471"/>
      <c r="DL29" s="471"/>
      <c r="DM29" s="471"/>
      <c r="DN29" s="471"/>
      <c r="DO29" s="471"/>
      <c r="DP29" s="471"/>
      <c r="DQ29" s="471"/>
      <c r="DR29" s="471"/>
      <c r="DS29" s="471"/>
      <c r="DT29" s="471"/>
      <c r="DU29" s="471"/>
      <c r="DV29" s="471"/>
      <c r="DW29" s="471"/>
      <c r="DX29" s="471"/>
      <c r="DY29" s="471"/>
      <c r="DZ29" s="471"/>
      <c r="EA29" s="471"/>
      <c r="EB29" s="471"/>
      <c r="EC29" s="471"/>
      <c r="ED29" s="471"/>
      <c r="EE29" s="471"/>
      <c r="EF29" s="471"/>
      <c r="EG29" s="471"/>
      <c r="EH29" s="471"/>
      <c r="EI29" s="471"/>
      <c r="EJ29" s="471"/>
      <c r="EK29" s="471"/>
      <c r="EL29" s="471"/>
      <c r="EM29" s="471"/>
      <c r="EN29" s="471"/>
      <c r="EO29" s="471"/>
      <c r="EP29" s="471"/>
      <c r="EQ29" s="471"/>
      <c r="ER29" s="471"/>
      <c r="ES29" s="471"/>
      <c r="ET29" s="471"/>
      <c r="EU29" s="471"/>
      <c r="EV29" s="471"/>
      <c r="EW29" s="471"/>
      <c r="EX29" s="471"/>
      <c r="EY29" s="471"/>
      <c r="EZ29" s="471"/>
      <c r="FA29" s="471"/>
      <c r="FB29" s="471"/>
      <c r="FC29" s="471"/>
      <c r="FD29" s="471"/>
      <c r="FE29" s="471"/>
      <c r="FF29" s="471"/>
      <c r="FG29" s="471"/>
      <c r="FH29" s="471"/>
      <c r="FI29" s="471"/>
      <c r="FJ29" s="471"/>
      <c r="FK29" s="471"/>
      <c r="FL29" s="471"/>
      <c r="FM29" s="471"/>
      <c r="FN29" s="471"/>
      <c r="FO29" s="471"/>
      <c r="FP29" s="471"/>
      <c r="FQ29" s="471"/>
      <c r="FR29" s="471"/>
      <c r="FS29" s="471"/>
      <c r="FT29" s="471"/>
      <c r="FU29" s="471"/>
      <c r="FV29" s="471"/>
      <c r="FW29" s="471"/>
      <c r="FX29" s="471"/>
      <c r="FY29" s="471"/>
      <c r="FZ29" s="471"/>
      <c r="GA29" s="471"/>
      <c r="GB29" s="471"/>
      <c r="GC29" s="471"/>
      <c r="GD29" s="471"/>
      <c r="GE29" s="471"/>
      <c r="GF29" s="471"/>
      <c r="GG29" s="471"/>
      <c r="GH29" s="471"/>
      <c r="GI29" s="471"/>
      <c r="GJ29" s="471"/>
      <c r="GK29" s="471"/>
      <c r="GL29" s="471"/>
      <c r="GM29" s="471"/>
      <c r="GN29" s="471"/>
      <c r="GO29" s="471"/>
      <c r="GP29" s="471"/>
      <c r="GQ29" s="471"/>
      <c r="GR29" s="471"/>
      <c r="GS29" s="471"/>
      <c r="GT29" s="471"/>
      <c r="GU29" s="471"/>
      <c r="GV29" s="471"/>
      <c r="GW29" s="471"/>
      <c r="GX29" s="471"/>
      <c r="GY29" s="471"/>
      <c r="GZ29" s="471"/>
      <c r="HA29" s="471"/>
      <c r="HB29" s="471"/>
      <c r="HC29" s="471"/>
      <c r="HD29" s="471"/>
      <c r="HE29" s="471"/>
      <c r="HF29" s="471"/>
      <c r="HG29" s="471"/>
      <c r="HH29" s="471"/>
      <c r="HI29" s="471"/>
      <c r="HJ29" s="471"/>
      <c r="HK29" s="471"/>
      <c r="HL29" s="471"/>
      <c r="HM29" s="471"/>
      <c r="HN29" s="471"/>
      <c r="HO29" s="471"/>
      <c r="HP29" s="471"/>
      <c r="HQ29" s="471"/>
      <c r="HR29" s="471"/>
      <c r="HS29" s="471"/>
      <c r="HT29" s="471"/>
      <c r="HU29" s="471"/>
      <c r="HV29" s="471"/>
      <c r="HW29" s="471"/>
      <c r="HX29" s="471"/>
      <c r="HY29" s="471"/>
      <c r="HZ29" s="471"/>
      <c r="IA29" s="471"/>
      <c r="IB29" s="471"/>
      <c r="IC29" s="471"/>
      <c r="ID29" s="471"/>
      <c r="IE29" s="471"/>
      <c r="IF29" s="471"/>
      <c r="IG29" s="471"/>
      <c r="IH29" s="471"/>
      <c r="II29" s="471"/>
      <c r="IJ29" s="471"/>
      <c r="IK29" s="471"/>
      <c r="IL29" s="471"/>
      <c r="IM29" s="471"/>
      <c r="IN29" s="471"/>
      <c r="IO29" s="471"/>
      <c r="IP29" s="471"/>
      <c r="IQ29" s="471"/>
      <c r="IR29" s="471"/>
      <c r="IS29" s="471"/>
      <c r="IT29" s="471"/>
      <c r="IU29" s="471"/>
      <c r="IV29" s="471"/>
      <c r="IW29" s="471"/>
      <c r="IX29" s="471"/>
      <c r="IY29" s="471"/>
      <c r="IZ29" s="471"/>
      <c r="JA29" s="471"/>
      <c r="JB29" s="471"/>
      <c r="JC29" s="471"/>
      <c r="JD29" s="471"/>
      <c r="JE29" s="471"/>
      <c r="JF29" s="471"/>
      <c r="JG29" s="471"/>
      <c r="JH29" s="471"/>
      <c r="JI29" s="471"/>
      <c r="JJ29" s="471"/>
      <c r="JK29" s="471"/>
      <c r="JL29" s="471"/>
      <c r="JM29" s="471"/>
      <c r="JN29" s="471"/>
      <c r="JO29" s="471"/>
      <c r="JP29" s="471"/>
      <c r="JQ29" s="471"/>
      <c r="JR29" s="471"/>
      <c r="JS29" s="471"/>
      <c r="JT29" s="471"/>
      <c r="JU29" s="471"/>
      <c r="JV29" s="471"/>
      <c r="JW29" s="471"/>
      <c r="JX29" s="471"/>
      <c r="JY29" s="471"/>
      <c r="JZ29" s="471"/>
      <c r="KA29" s="471"/>
      <c r="KB29" s="471"/>
      <c r="KC29" s="471"/>
      <c r="KD29" s="471"/>
      <c r="KE29" s="471"/>
      <c r="KF29" s="471"/>
      <c r="KG29" s="471"/>
      <c r="KH29" s="471"/>
      <c r="KI29" s="471"/>
      <c r="KJ29" s="471"/>
      <c r="KK29" s="471"/>
      <c r="KL29" s="471"/>
      <c r="KM29" s="471"/>
      <c r="KN29" s="471"/>
      <c r="KO29" s="471"/>
      <c r="KP29" s="471"/>
      <c r="KQ29" s="471"/>
      <c r="KR29" s="471"/>
      <c r="KS29" s="471"/>
      <c r="KT29" s="471"/>
      <c r="KU29" s="471"/>
      <c r="KV29" s="471"/>
      <c r="KW29" s="471"/>
      <c r="KX29" s="471"/>
      <c r="KY29" s="471"/>
      <c r="KZ29" s="471"/>
      <c r="LA29" s="471"/>
      <c r="LB29" s="471"/>
      <c r="LC29" s="471"/>
      <c r="LD29" s="471"/>
      <c r="LE29" s="471"/>
      <c r="LF29" s="471"/>
      <c r="LG29" s="471"/>
      <c r="LH29" s="471"/>
      <c r="LI29" s="471"/>
      <c r="LJ29" s="471"/>
      <c r="LK29" s="471"/>
      <c r="LL29" s="471"/>
      <c r="LM29" s="471"/>
      <c r="LN29" s="471"/>
      <c r="LO29" s="471"/>
      <c r="LP29" s="471"/>
      <c r="LQ29" s="471"/>
      <c r="LR29" s="471"/>
      <c r="LS29" s="471"/>
      <c r="LT29" s="471"/>
      <c r="LU29" s="471"/>
      <c r="LV29" s="471"/>
      <c r="LW29" s="471"/>
      <c r="LX29" s="471"/>
      <c r="LY29" s="471"/>
      <c r="LZ29" s="471"/>
      <c r="MA29" s="471"/>
      <c r="MB29" s="471"/>
      <c r="MC29" s="471"/>
      <c r="MD29" s="471"/>
      <c r="ME29" s="471"/>
      <c r="MF29" s="471"/>
      <c r="MG29" s="471"/>
      <c r="MH29" s="471"/>
      <c r="MI29" s="471"/>
      <c r="MJ29" s="471"/>
      <c r="MK29" s="471"/>
      <c r="ML29" s="471"/>
      <c r="MM29" s="471"/>
      <c r="MN29" s="471"/>
      <c r="MO29" s="471"/>
      <c r="MP29" s="471"/>
      <c r="MQ29" s="471"/>
      <c r="MR29" s="471"/>
      <c r="MS29" s="471"/>
      <c r="MT29" s="471"/>
      <c r="MU29" s="471"/>
      <c r="MV29" s="471"/>
      <c r="MW29" s="471"/>
      <c r="MX29" s="471"/>
      <c r="MY29" s="471"/>
      <c r="MZ29" s="471"/>
      <c r="NA29" s="471"/>
      <c r="NB29" s="471"/>
      <c r="NC29" s="471"/>
      <c r="ND29" s="471"/>
      <c r="NE29" s="471"/>
      <c r="NF29" s="471"/>
      <c r="NG29" s="471"/>
      <c r="NH29" s="471"/>
      <c r="NI29" s="471"/>
      <c r="NJ29" s="471"/>
      <c r="NK29" s="471"/>
      <c r="NL29" s="471"/>
      <c r="NM29" s="471"/>
      <c r="NN29" s="471"/>
      <c r="NO29" s="471"/>
      <c r="NP29" s="471"/>
      <c r="NQ29" s="471"/>
      <c r="NR29" s="471"/>
      <c r="NS29" s="471"/>
      <c r="NT29" s="471"/>
      <c r="NU29" s="471"/>
      <c r="NV29" s="471"/>
      <c r="NW29" s="471"/>
      <c r="NX29" s="471"/>
    </row>
    <row r="30" spans="1:388" s="482" customFormat="1" ht="23.25" customHeight="1" x14ac:dyDescent="0.2">
      <c r="A30" s="499" t="s">
        <v>45</v>
      </c>
      <c r="B30" s="477" t="s">
        <v>898</v>
      </c>
      <c r="C30" s="477" t="s">
        <v>920</v>
      </c>
      <c r="D30" s="478" t="s">
        <v>921</v>
      </c>
      <c r="E30" s="479">
        <v>18958569.030000001</v>
      </c>
      <c r="F30" s="567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471"/>
      <c r="BH30" s="471"/>
      <c r="BI30" s="471"/>
      <c r="BJ30" s="471"/>
      <c r="BK30" s="471"/>
      <c r="BL30" s="471"/>
      <c r="BM30" s="471"/>
      <c r="BN30" s="471"/>
      <c r="BO30" s="471"/>
      <c r="BP30" s="471"/>
      <c r="BQ30" s="471"/>
      <c r="BR30" s="471"/>
      <c r="BS30" s="471"/>
      <c r="BT30" s="471"/>
      <c r="BU30" s="471"/>
      <c r="BV30" s="471"/>
      <c r="BW30" s="471"/>
      <c r="BX30" s="471"/>
      <c r="BY30" s="471"/>
      <c r="BZ30" s="471"/>
      <c r="CA30" s="471"/>
      <c r="CB30" s="471"/>
      <c r="CC30" s="471"/>
      <c r="CD30" s="471"/>
      <c r="CE30" s="471"/>
      <c r="CF30" s="471"/>
      <c r="CG30" s="471"/>
      <c r="CH30" s="471"/>
      <c r="CI30" s="471"/>
      <c r="CJ30" s="471"/>
      <c r="CK30" s="471"/>
      <c r="CL30" s="471"/>
      <c r="CM30" s="471"/>
      <c r="CN30" s="471"/>
      <c r="CO30" s="471"/>
      <c r="CP30" s="471"/>
      <c r="CQ30" s="471"/>
      <c r="CR30" s="471"/>
      <c r="CS30" s="471"/>
      <c r="CT30" s="471"/>
      <c r="CU30" s="471"/>
      <c r="CV30" s="471"/>
      <c r="CW30" s="471"/>
      <c r="CX30" s="471"/>
      <c r="CY30" s="471"/>
      <c r="CZ30" s="471"/>
      <c r="DA30" s="471"/>
      <c r="DB30" s="471"/>
      <c r="DC30" s="471"/>
      <c r="DD30" s="471"/>
      <c r="DE30" s="471"/>
      <c r="DF30" s="471"/>
      <c r="DG30" s="471"/>
      <c r="DH30" s="471"/>
      <c r="DI30" s="471"/>
      <c r="DJ30" s="471"/>
      <c r="DK30" s="471"/>
      <c r="DL30" s="471"/>
      <c r="DM30" s="471"/>
      <c r="DN30" s="471"/>
      <c r="DO30" s="471"/>
      <c r="DP30" s="471"/>
      <c r="DQ30" s="471"/>
      <c r="DR30" s="471"/>
      <c r="DS30" s="471"/>
      <c r="DT30" s="471"/>
      <c r="DU30" s="471"/>
      <c r="DV30" s="471"/>
      <c r="DW30" s="471"/>
      <c r="DX30" s="471"/>
      <c r="DY30" s="471"/>
      <c r="DZ30" s="471"/>
      <c r="EA30" s="471"/>
      <c r="EB30" s="471"/>
      <c r="EC30" s="471"/>
      <c r="ED30" s="471"/>
      <c r="EE30" s="471"/>
      <c r="EF30" s="471"/>
      <c r="EG30" s="471"/>
      <c r="EH30" s="471"/>
      <c r="EI30" s="471"/>
      <c r="EJ30" s="471"/>
      <c r="EK30" s="471"/>
      <c r="EL30" s="471"/>
      <c r="EM30" s="471"/>
      <c r="EN30" s="471"/>
      <c r="EO30" s="471"/>
      <c r="EP30" s="471"/>
      <c r="EQ30" s="471"/>
      <c r="ER30" s="471"/>
      <c r="ES30" s="471"/>
      <c r="ET30" s="471"/>
      <c r="EU30" s="471"/>
      <c r="EV30" s="471"/>
      <c r="EW30" s="471"/>
      <c r="EX30" s="471"/>
      <c r="EY30" s="471"/>
      <c r="EZ30" s="471"/>
      <c r="FA30" s="471"/>
      <c r="FB30" s="471"/>
      <c r="FC30" s="471"/>
      <c r="FD30" s="471"/>
      <c r="FE30" s="471"/>
      <c r="FF30" s="471"/>
      <c r="FG30" s="471"/>
      <c r="FH30" s="471"/>
      <c r="FI30" s="471"/>
      <c r="FJ30" s="471"/>
      <c r="FK30" s="471"/>
      <c r="FL30" s="471"/>
      <c r="FM30" s="471"/>
      <c r="FN30" s="471"/>
      <c r="FO30" s="471"/>
      <c r="FP30" s="471"/>
      <c r="FQ30" s="471"/>
      <c r="FR30" s="471"/>
      <c r="FS30" s="471"/>
      <c r="FT30" s="471"/>
      <c r="FU30" s="471"/>
      <c r="FV30" s="471"/>
      <c r="FW30" s="471"/>
      <c r="FX30" s="471"/>
      <c r="FY30" s="471"/>
      <c r="FZ30" s="471"/>
      <c r="GA30" s="471"/>
      <c r="GB30" s="471"/>
      <c r="GC30" s="471"/>
      <c r="GD30" s="471"/>
      <c r="GE30" s="471"/>
      <c r="GF30" s="471"/>
      <c r="GG30" s="471"/>
      <c r="GH30" s="471"/>
      <c r="GI30" s="471"/>
      <c r="GJ30" s="471"/>
      <c r="GK30" s="471"/>
      <c r="GL30" s="471"/>
      <c r="GM30" s="471"/>
      <c r="GN30" s="471"/>
      <c r="GO30" s="471"/>
      <c r="GP30" s="471"/>
      <c r="GQ30" s="471"/>
      <c r="GR30" s="471"/>
      <c r="GS30" s="471"/>
      <c r="GT30" s="471"/>
      <c r="GU30" s="471"/>
      <c r="GV30" s="471"/>
      <c r="GW30" s="471"/>
      <c r="GX30" s="471"/>
      <c r="GY30" s="471"/>
      <c r="GZ30" s="471"/>
      <c r="HA30" s="471"/>
      <c r="HB30" s="471"/>
      <c r="HC30" s="471"/>
      <c r="HD30" s="471"/>
      <c r="HE30" s="471"/>
      <c r="HF30" s="471"/>
      <c r="HG30" s="471"/>
      <c r="HH30" s="471"/>
      <c r="HI30" s="471"/>
      <c r="HJ30" s="471"/>
      <c r="HK30" s="471"/>
      <c r="HL30" s="471"/>
      <c r="HM30" s="471"/>
      <c r="HN30" s="471"/>
      <c r="HO30" s="471"/>
      <c r="HP30" s="471"/>
      <c r="HQ30" s="471"/>
      <c r="HR30" s="471"/>
      <c r="HS30" s="471"/>
      <c r="HT30" s="471"/>
      <c r="HU30" s="471"/>
      <c r="HV30" s="471"/>
      <c r="HW30" s="471"/>
      <c r="HX30" s="471"/>
      <c r="HY30" s="471"/>
      <c r="HZ30" s="471"/>
      <c r="IA30" s="471"/>
      <c r="IB30" s="471"/>
      <c r="IC30" s="471"/>
      <c r="ID30" s="471"/>
      <c r="IE30" s="471"/>
      <c r="IF30" s="471"/>
      <c r="IG30" s="471"/>
      <c r="IH30" s="471"/>
      <c r="II30" s="471"/>
      <c r="IJ30" s="471"/>
      <c r="IK30" s="471"/>
      <c r="IL30" s="471"/>
      <c r="IM30" s="471"/>
      <c r="IN30" s="471"/>
      <c r="IO30" s="471"/>
      <c r="IP30" s="471"/>
      <c r="IQ30" s="471"/>
      <c r="IR30" s="471"/>
      <c r="IS30" s="471"/>
      <c r="IT30" s="471"/>
      <c r="IU30" s="471"/>
      <c r="IV30" s="471"/>
      <c r="IW30" s="471"/>
      <c r="IX30" s="471"/>
      <c r="IY30" s="471"/>
      <c r="IZ30" s="471"/>
      <c r="JA30" s="471"/>
      <c r="JB30" s="471"/>
      <c r="JC30" s="471"/>
      <c r="JD30" s="471"/>
      <c r="JE30" s="471"/>
      <c r="JF30" s="471"/>
      <c r="JG30" s="471"/>
      <c r="JH30" s="471"/>
      <c r="JI30" s="471"/>
      <c r="JJ30" s="471"/>
      <c r="JK30" s="471"/>
      <c r="JL30" s="471"/>
      <c r="JM30" s="471"/>
      <c r="JN30" s="471"/>
      <c r="JO30" s="471"/>
      <c r="JP30" s="471"/>
      <c r="JQ30" s="471"/>
      <c r="JR30" s="471"/>
      <c r="JS30" s="471"/>
      <c r="JT30" s="471"/>
      <c r="JU30" s="471"/>
      <c r="JV30" s="471"/>
      <c r="JW30" s="471"/>
      <c r="JX30" s="471"/>
      <c r="JY30" s="471"/>
      <c r="JZ30" s="471"/>
      <c r="KA30" s="471"/>
      <c r="KB30" s="471"/>
      <c r="KC30" s="471"/>
      <c r="KD30" s="471"/>
      <c r="KE30" s="471"/>
      <c r="KF30" s="471"/>
      <c r="KG30" s="471"/>
      <c r="KH30" s="471"/>
      <c r="KI30" s="471"/>
      <c r="KJ30" s="471"/>
      <c r="KK30" s="471"/>
      <c r="KL30" s="471"/>
      <c r="KM30" s="471"/>
      <c r="KN30" s="471"/>
      <c r="KO30" s="471"/>
      <c r="KP30" s="471"/>
      <c r="KQ30" s="471"/>
      <c r="KR30" s="471"/>
      <c r="KS30" s="471"/>
      <c r="KT30" s="471"/>
      <c r="KU30" s="471"/>
      <c r="KV30" s="471"/>
      <c r="KW30" s="471"/>
      <c r="KX30" s="471"/>
      <c r="KY30" s="471"/>
      <c r="KZ30" s="471"/>
      <c r="LA30" s="471"/>
      <c r="LB30" s="471"/>
      <c r="LC30" s="471"/>
      <c r="LD30" s="471"/>
      <c r="LE30" s="471"/>
      <c r="LF30" s="471"/>
      <c r="LG30" s="471"/>
      <c r="LH30" s="471"/>
      <c r="LI30" s="471"/>
      <c r="LJ30" s="471"/>
      <c r="LK30" s="471"/>
      <c r="LL30" s="471"/>
      <c r="LM30" s="471"/>
      <c r="LN30" s="471"/>
      <c r="LO30" s="471"/>
      <c r="LP30" s="471"/>
      <c r="LQ30" s="471"/>
      <c r="LR30" s="471"/>
      <c r="LS30" s="471"/>
      <c r="LT30" s="471"/>
      <c r="LU30" s="471"/>
      <c r="LV30" s="471"/>
      <c r="LW30" s="471"/>
      <c r="LX30" s="471"/>
      <c r="LY30" s="471"/>
      <c r="LZ30" s="471"/>
      <c r="MA30" s="471"/>
      <c r="MB30" s="471"/>
      <c r="MC30" s="471"/>
      <c r="MD30" s="471"/>
      <c r="ME30" s="471"/>
      <c r="MF30" s="471"/>
      <c r="MG30" s="471"/>
      <c r="MH30" s="471"/>
      <c r="MI30" s="471"/>
      <c r="MJ30" s="471"/>
      <c r="MK30" s="471"/>
      <c r="ML30" s="471"/>
      <c r="MM30" s="471"/>
      <c r="MN30" s="471"/>
      <c r="MO30" s="471"/>
      <c r="MP30" s="471"/>
      <c r="MQ30" s="471"/>
      <c r="MR30" s="471"/>
      <c r="MS30" s="471"/>
      <c r="MT30" s="471"/>
      <c r="MU30" s="471"/>
      <c r="MV30" s="471"/>
      <c r="MW30" s="471"/>
      <c r="MX30" s="471"/>
      <c r="MY30" s="471"/>
      <c r="MZ30" s="471"/>
      <c r="NA30" s="471"/>
      <c r="NB30" s="471"/>
      <c r="NC30" s="471"/>
      <c r="ND30" s="471"/>
      <c r="NE30" s="471"/>
      <c r="NF30" s="471"/>
      <c r="NG30" s="471"/>
      <c r="NH30" s="471"/>
      <c r="NI30" s="471"/>
      <c r="NJ30" s="471"/>
      <c r="NK30" s="471"/>
      <c r="NL30" s="471"/>
      <c r="NM30" s="471"/>
      <c r="NN30" s="471"/>
      <c r="NO30" s="471"/>
      <c r="NP30" s="471"/>
      <c r="NQ30" s="471"/>
      <c r="NR30" s="471"/>
      <c r="NS30" s="471"/>
      <c r="NT30" s="471"/>
      <c r="NU30" s="471"/>
      <c r="NV30" s="471"/>
      <c r="NW30" s="471"/>
      <c r="NX30" s="471"/>
    </row>
    <row r="31" spans="1:388" s="482" customFormat="1" ht="23.25" customHeight="1" x14ac:dyDescent="0.2">
      <c r="A31" s="499" t="s">
        <v>45</v>
      </c>
      <c r="B31" s="477" t="s">
        <v>898</v>
      </c>
      <c r="C31" s="477" t="s">
        <v>922</v>
      </c>
      <c r="D31" s="478" t="s">
        <v>259</v>
      </c>
      <c r="E31" s="479">
        <v>10207390</v>
      </c>
      <c r="F31" s="564" t="e">
        <f>#REF!</f>
        <v>#REF!</v>
      </c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471"/>
      <c r="BH31" s="471"/>
      <c r="BI31" s="471"/>
      <c r="BJ31" s="471"/>
      <c r="BK31" s="471"/>
      <c r="BL31" s="471"/>
      <c r="BM31" s="471"/>
      <c r="BN31" s="471"/>
      <c r="BO31" s="471"/>
      <c r="BP31" s="471"/>
      <c r="BQ31" s="471"/>
      <c r="BR31" s="471"/>
      <c r="BS31" s="471"/>
      <c r="BT31" s="471"/>
      <c r="BU31" s="471"/>
      <c r="BV31" s="471"/>
      <c r="BW31" s="471"/>
      <c r="BX31" s="471"/>
      <c r="BY31" s="471"/>
      <c r="BZ31" s="471"/>
      <c r="CA31" s="471"/>
      <c r="CB31" s="471"/>
      <c r="CC31" s="471"/>
      <c r="CD31" s="471"/>
      <c r="CE31" s="471"/>
      <c r="CF31" s="471"/>
      <c r="CG31" s="471"/>
      <c r="CH31" s="471"/>
      <c r="CI31" s="471"/>
      <c r="CJ31" s="471"/>
      <c r="CK31" s="471"/>
      <c r="CL31" s="471"/>
      <c r="CM31" s="471"/>
      <c r="CN31" s="471"/>
      <c r="CO31" s="471"/>
      <c r="CP31" s="471"/>
      <c r="CQ31" s="471"/>
      <c r="CR31" s="471"/>
      <c r="CS31" s="471"/>
      <c r="CT31" s="471"/>
      <c r="CU31" s="471"/>
      <c r="CV31" s="471"/>
      <c r="CW31" s="471"/>
      <c r="CX31" s="471"/>
      <c r="CY31" s="471"/>
      <c r="CZ31" s="471"/>
      <c r="DA31" s="471"/>
      <c r="DB31" s="471"/>
      <c r="DC31" s="471"/>
      <c r="DD31" s="471"/>
      <c r="DE31" s="471"/>
      <c r="DF31" s="471"/>
      <c r="DG31" s="471"/>
      <c r="DH31" s="471"/>
      <c r="DI31" s="471"/>
      <c r="DJ31" s="471"/>
      <c r="DK31" s="471"/>
      <c r="DL31" s="471"/>
      <c r="DM31" s="471"/>
      <c r="DN31" s="471"/>
      <c r="DO31" s="471"/>
      <c r="DP31" s="471"/>
      <c r="DQ31" s="471"/>
      <c r="DR31" s="471"/>
      <c r="DS31" s="471"/>
      <c r="DT31" s="471"/>
      <c r="DU31" s="471"/>
      <c r="DV31" s="471"/>
      <c r="DW31" s="471"/>
      <c r="DX31" s="471"/>
      <c r="DY31" s="471"/>
      <c r="DZ31" s="471"/>
      <c r="EA31" s="471"/>
      <c r="EB31" s="471"/>
      <c r="EC31" s="471"/>
      <c r="ED31" s="471"/>
      <c r="EE31" s="471"/>
      <c r="EF31" s="471"/>
      <c r="EG31" s="471"/>
      <c r="EH31" s="471"/>
      <c r="EI31" s="471"/>
      <c r="EJ31" s="471"/>
      <c r="EK31" s="471"/>
      <c r="EL31" s="471"/>
      <c r="EM31" s="471"/>
      <c r="EN31" s="471"/>
      <c r="EO31" s="471"/>
      <c r="EP31" s="471"/>
      <c r="EQ31" s="471"/>
      <c r="ER31" s="471"/>
      <c r="ES31" s="471"/>
      <c r="ET31" s="471"/>
      <c r="EU31" s="471"/>
      <c r="EV31" s="471"/>
      <c r="EW31" s="471"/>
      <c r="EX31" s="471"/>
      <c r="EY31" s="471"/>
      <c r="EZ31" s="471"/>
      <c r="FA31" s="471"/>
      <c r="FB31" s="471"/>
      <c r="FC31" s="471"/>
      <c r="FD31" s="471"/>
      <c r="FE31" s="471"/>
      <c r="FF31" s="471"/>
      <c r="FG31" s="471"/>
      <c r="FH31" s="471"/>
      <c r="FI31" s="471"/>
      <c r="FJ31" s="471"/>
      <c r="FK31" s="471"/>
      <c r="FL31" s="471"/>
      <c r="FM31" s="471"/>
      <c r="FN31" s="471"/>
      <c r="FO31" s="471"/>
      <c r="FP31" s="471"/>
      <c r="FQ31" s="471"/>
      <c r="FR31" s="471"/>
      <c r="FS31" s="471"/>
      <c r="FT31" s="471"/>
      <c r="FU31" s="471"/>
      <c r="FV31" s="471"/>
      <c r="FW31" s="471"/>
      <c r="FX31" s="471"/>
      <c r="FY31" s="471"/>
      <c r="FZ31" s="471"/>
      <c r="GA31" s="471"/>
      <c r="GB31" s="471"/>
      <c r="GC31" s="471"/>
      <c r="GD31" s="471"/>
      <c r="GE31" s="471"/>
      <c r="GF31" s="471"/>
      <c r="GG31" s="471"/>
      <c r="GH31" s="471"/>
      <c r="GI31" s="471"/>
      <c r="GJ31" s="471"/>
      <c r="GK31" s="471"/>
      <c r="GL31" s="471"/>
      <c r="GM31" s="471"/>
      <c r="GN31" s="471"/>
      <c r="GO31" s="471"/>
      <c r="GP31" s="471"/>
      <c r="GQ31" s="471"/>
      <c r="GR31" s="471"/>
      <c r="GS31" s="471"/>
      <c r="GT31" s="471"/>
      <c r="GU31" s="471"/>
      <c r="GV31" s="471"/>
      <c r="GW31" s="471"/>
      <c r="GX31" s="471"/>
      <c r="GY31" s="471"/>
      <c r="GZ31" s="471"/>
      <c r="HA31" s="471"/>
      <c r="HB31" s="471"/>
      <c r="HC31" s="471"/>
      <c r="HD31" s="471"/>
      <c r="HE31" s="471"/>
      <c r="HF31" s="471"/>
      <c r="HG31" s="471"/>
      <c r="HH31" s="471"/>
      <c r="HI31" s="471"/>
      <c r="HJ31" s="471"/>
      <c r="HK31" s="471"/>
      <c r="HL31" s="471"/>
      <c r="HM31" s="471"/>
      <c r="HN31" s="471"/>
      <c r="HO31" s="471"/>
      <c r="HP31" s="471"/>
      <c r="HQ31" s="471"/>
      <c r="HR31" s="471"/>
      <c r="HS31" s="471"/>
      <c r="HT31" s="471"/>
      <c r="HU31" s="471"/>
      <c r="HV31" s="471"/>
      <c r="HW31" s="471"/>
      <c r="HX31" s="471"/>
      <c r="HY31" s="471"/>
      <c r="HZ31" s="471"/>
      <c r="IA31" s="471"/>
      <c r="IB31" s="471"/>
      <c r="IC31" s="471"/>
      <c r="ID31" s="471"/>
      <c r="IE31" s="471"/>
      <c r="IF31" s="471"/>
      <c r="IG31" s="471"/>
      <c r="IH31" s="471"/>
      <c r="II31" s="471"/>
      <c r="IJ31" s="471"/>
      <c r="IK31" s="471"/>
      <c r="IL31" s="471"/>
      <c r="IM31" s="471"/>
      <c r="IN31" s="471"/>
      <c r="IO31" s="471"/>
      <c r="IP31" s="471"/>
      <c r="IQ31" s="471"/>
      <c r="IR31" s="471"/>
      <c r="IS31" s="471"/>
      <c r="IT31" s="471"/>
      <c r="IU31" s="471"/>
      <c r="IV31" s="471"/>
      <c r="IW31" s="471"/>
      <c r="IX31" s="471"/>
      <c r="IY31" s="471"/>
      <c r="IZ31" s="471"/>
      <c r="JA31" s="471"/>
      <c r="JB31" s="471"/>
      <c r="JC31" s="471"/>
      <c r="JD31" s="471"/>
      <c r="JE31" s="471"/>
      <c r="JF31" s="471"/>
      <c r="JG31" s="471"/>
      <c r="JH31" s="471"/>
      <c r="JI31" s="471"/>
      <c r="JJ31" s="471"/>
      <c r="JK31" s="471"/>
      <c r="JL31" s="471"/>
      <c r="JM31" s="471"/>
      <c r="JN31" s="471"/>
      <c r="JO31" s="471"/>
      <c r="JP31" s="471"/>
      <c r="JQ31" s="471"/>
      <c r="JR31" s="471"/>
      <c r="JS31" s="471"/>
      <c r="JT31" s="471"/>
      <c r="JU31" s="471"/>
      <c r="JV31" s="471"/>
      <c r="JW31" s="471"/>
      <c r="JX31" s="471"/>
      <c r="JY31" s="471"/>
      <c r="JZ31" s="471"/>
      <c r="KA31" s="471"/>
      <c r="KB31" s="471"/>
      <c r="KC31" s="471"/>
      <c r="KD31" s="471"/>
      <c r="KE31" s="471"/>
      <c r="KF31" s="471"/>
      <c r="KG31" s="471"/>
      <c r="KH31" s="471"/>
      <c r="KI31" s="471"/>
      <c r="KJ31" s="471"/>
      <c r="KK31" s="471"/>
      <c r="KL31" s="471"/>
      <c r="KM31" s="471"/>
      <c r="KN31" s="471"/>
      <c r="KO31" s="471"/>
      <c r="KP31" s="471"/>
      <c r="KQ31" s="471"/>
      <c r="KR31" s="471"/>
      <c r="KS31" s="471"/>
      <c r="KT31" s="471"/>
      <c r="KU31" s="471"/>
      <c r="KV31" s="471"/>
      <c r="KW31" s="471"/>
      <c r="KX31" s="471"/>
      <c r="KY31" s="471"/>
      <c r="KZ31" s="471"/>
      <c r="LA31" s="471"/>
      <c r="LB31" s="471"/>
      <c r="LC31" s="471"/>
      <c r="LD31" s="471"/>
      <c r="LE31" s="471"/>
      <c r="LF31" s="471"/>
      <c r="LG31" s="471"/>
      <c r="LH31" s="471"/>
      <c r="LI31" s="471"/>
      <c r="LJ31" s="471"/>
      <c r="LK31" s="471"/>
      <c r="LL31" s="471"/>
      <c r="LM31" s="471"/>
      <c r="LN31" s="471"/>
      <c r="LO31" s="471"/>
      <c r="LP31" s="471"/>
      <c r="LQ31" s="471"/>
      <c r="LR31" s="471"/>
      <c r="LS31" s="471"/>
      <c r="LT31" s="471"/>
      <c r="LU31" s="471"/>
      <c r="LV31" s="471"/>
      <c r="LW31" s="471"/>
      <c r="LX31" s="471"/>
      <c r="LY31" s="471"/>
      <c r="LZ31" s="471"/>
      <c r="MA31" s="471"/>
      <c r="MB31" s="471"/>
      <c r="MC31" s="471"/>
      <c r="MD31" s="471"/>
      <c r="ME31" s="471"/>
      <c r="MF31" s="471"/>
      <c r="MG31" s="471"/>
      <c r="MH31" s="471"/>
      <c r="MI31" s="471"/>
      <c r="MJ31" s="471"/>
      <c r="MK31" s="471"/>
      <c r="ML31" s="471"/>
      <c r="MM31" s="471"/>
      <c r="MN31" s="471"/>
      <c r="MO31" s="471"/>
      <c r="MP31" s="471"/>
      <c r="MQ31" s="471"/>
      <c r="MR31" s="471"/>
      <c r="MS31" s="471"/>
      <c r="MT31" s="471"/>
      <c r="MU31" s="471"/>
      <c r="MV31" s="471"/>
      <c r="MW31" s="471"/>
      <c r="MX31" s="471"/>
      <c r="MY31" s="471"/>
      <c r="MZ31" s="471"/>
      <c r="NA31" s="471"/>
      <c r="NB31" s="471"/>
      <c r="NC31" s="471"/>
      <c r="ND31" s="471"/>
      <c r="NE31" s="471"/>
      <c r="NF31" s="471"/>
      <c r="NG31" s="471"/>
      <c r="NH31" s="471"/>
      <c r="NI31" s="471"/>
      <c r="NJ31" s="471"/>
      <c r="NK31" s="471"/>
      <c r="NL31" s="471"/>
      <c r="NM31" s="471"/>
      <c r="NN31" s="471"/>
      <c r="NO31" s="471"/>
      <c r="NP31" s="471"/>
      <c r="NQ31" s="471"/>
      <c r="NR31" s="471"/>
      <c r="NS31" s="471"/>
      <c r="NT31" s="471"/>
      <c r="NU31" s="471"/>
      <c r="NV31" s="471"/>
      <c r="NW31" s="471"/>
      <c r="NX31" s="471"/>
    </row>
    <row r="32" spans="1:388" s="482" customFormat="1" ht="23.25" customHeight="1" x14ac:dyDescent="0.2">
      <c r="A32" s="499" t="s">
        <v>45</v>
      </c>
      <c r="B32" s="477" t="s">
        <v>185</v>
      </c>
      <c r="C32" s="477" t="s">
        <v>626</v>
      </c>
      <c r="D32" s="478" t="s">
        <v>5</v>
      </c>
      <c r="E32" s="479">
        <v>6485735</v>
      </c>
      <c r="F32" s="564" t="e">
        <f>#REF!</f>
        <v>#REF!</v>
      </c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471"/>
      <c r="BC32" s="471"/>
      <c r="BD32" s="471"/>
      <c r="BE32" s="471"/>
      <c r="BF32" s="471"/>
      <c r="BG32" s="471"/>
      <c r="BH32" s="471"/>
      <c r="BI32" s="471"/>
      <c r="BJ32" s="471"/>
      <c r="BK32" s="471"/>
      <c r="BL32" s="471"/>
      <c r="BM32" s="471"/>
      <c r="BN32" s="471"/>
      <c r="BO32" s="471"/>
      <c r="BP32" s="471"/>
      <c r="BQ32" s="471"/>
      <c r="BR32" s="471"/>
      <c r="BS32" s="471"/>
      <c r="BT32" s="471"/>
      <c r="BU32" s="471"/>
      <c r="BV32" s="471"/>
      <c r="BW32" s="471"/>
      <c r="BX32" s="471"/>
      <c r="BY32" s="471"/>
      <c r="BZ32" s="471"/>
      <c r="CA32" s="471"/>
      <c r="CB32" s="471"/>
      <c r="CC32" s="471"/>
      <c r="CD32" s="471"/>
      <c r="CE32" s="471"/>
      <c r="CF32" s="471"/>
      <c r="CG32" s="471"/>
      <c r="CH32" s="471"/>
      <c r="CI32" s="471"/>
      <c r="CJ32" s="471"/>
      <c r="CK32" s="471"/>
      <c r="CL32" s="471"/>
      <c r="CM32" s="471"/>
      <c r="CN32" s="471"/>
      <c r="CO32" s="471"/>
      <c r="CP32" s="471"/>
      <c r="CQ32" s="471"/>
      <c r="CR32" s="471"/>
      <c r="CS32" s="471"/>
      <c r="CT32" s="471"/>
      <c r="CU32" s="471"/>
      <c r="CV32" s="471"/>
      <c r="CW32" s="471"/>
      <c r="CX32" s="471"/>
      <c r="CY32" s="471"/>
      <c r="CZ32" s="471"/>
      <c r="DA32" s="471"/>
      <c r="DB32" s="471"/>
      <c r="DC32" s="471"/>
      <c r="DD32" s="471"/>
      <c r="DE32" s="471"/>
      <c r="DF32" s="471"/>
      <c r="DG32" s="471"/>
      <c r="DH32" s="471"/>
      <c r="DI32" s="471"/>
      <c r="DJ32" s="471"/>
      <c r="DK32" s="471"/>
      <c r="DL32" s="471"/>
      <c r="DM32" s="471"/>
      <c r="DN32" s="471"/>
      <c r="DO32" s="471"/>
      <c r="DP32" s="471"/>
      <c r="DQ32" s="471"/>
      <c r="DR32" s="471"/>
      <c r="DS32" s="471"/>
      <c r="DT32" s="471"/>
      <c r="DU32" s="471"/>
      <c r="DV32" s="471"/>
      <c r="DW32" s="471"/>
      <c r="DX32" s="471"/>
      <c r="DY32" s="471"/>
      <c r="DZ32" s="471"/>
      <c r="EA32" s="471"/>
      <c r="EB32" s="471"/>
      <c r="EC32" s="471"/>
      <c r="ED32" s="471"/>
      <c r="EE32" s="471"/>
      <c r="EF32" s="471"/>
      <c r="EG32" s="471"/>
      <c r="EH32" s="471"/>
      <c r="EI32" s="471"/>
      <c r="EJ32" s="471"/>
      <c r="EK32" s="471"/>
      <c r="EL32" s="471"/>
      <c r="EM32" s="471"/>
      <c r="EN32" s="471"/>
      <c r="EO32" s="471"/>
      <c r="EP32" s="471"/>
      <c r="EQ32" s="471"/>
      <c r="ER32" s="471"/>
      <c r="ES32" s="471"/>
      <c r="ET32" s="471"/>
      <c r="EU32" s="471"/>
      <c r="EV32" s="471"/>
      <c r="EW32" s="471"/>
      <c r="EX32" s="471"/>
      <c r="EY32" s="471"/>
      <c r="EZ32" s="471"/>
      <c r="FA32" s="471"/>
      <c r="FB32" s="471"/>
      <c r="FC32" s="471"/>
      <c r="FD32" s="471"/>
      <c r="FE32" s="471"/>
      <c r="FF32" s="471"/>
      <c r="FG32" s="471"/>
      <c r="FH32" s="471"/>
      <c r="FI32" s="471"/>
      <c r="FJ32" s="471"/>
      <c r="FK32" s="471"/>
      <c r="FL32" s="471"/>
      <c r="FM32" s="471"/>
      <c r="FN32" s="471"/>
      <c r="FO32" s="471"/>
      <c r="FP32" s="471"/>
      <c r="FQ32" s="471"/>
      <c r="FR32" s="471"/>
      <c r="FS32" s="471"/>
      <c r="FT32" s="471"/>
      <c r="FU32" s="471"/>
      <c r="FV32" s="471"/>
      <c r="FW32" s="471"/>
      <c r="FX32" s="471"/>
      <c r="FY32" s="471"/>
      <c r="FZ32" s="471"/>
      <c r="GA32" s="471"/>
      <c r="GB32" s="471"/>
      <c r="GC32" s="471"/>
      <c r="GD32" s="471"/>
      <c r="GE32" s="471"/>
      <c r="GF32" s="471"/>
      <c r="GG32" s="471"/>
      <c r="GH32" s="471"/>
      <c r="GI32" s="471"/>
      <c r="GJ32" s="471"/>
      <c r="GK32" s="471"/>
      <c r="GL32" s="471"/>
      <c r="GM32" s="471"/>
      <c r="GN32" s="471"/>
      <c r="GO32" s="471"/>
      <c r="GP32" s="471"/>
      <c r="GQ32" s="471"/>
      <c r="GR32" s="471"/>
      <c r="GS32" s="471"/>
      <c r="GT32" s="471"/>
      <c r="GU32" s="471"/>
      <c r="GV32" s="471"/>
      <c r="GW32" s="471"/>
      <c r="GX32" s="471"/>
      <c r="GY32" s="471"/>
      <c r="GZ32" s="471"/>
      <c r="HA32" s="471"/>
      <c r="HB32" s="471"/>
      <c r="HC32" s="471"/>
      <c r="HD32" s="471"/>
      <c r="HE32" s="471"/>
      <c r="HF32" s="471"/>
      <c r="HG32" s="471"/>
      <c r="HH32" s="471"/>
      <c r="HI32" s="471"/>
      <c r="HJ32" s="471"/>
      <c r="HK32" s="471"/>
      <c r="HL32" s="471"/>
      <c r="HM32" s="471"/>
      <c r="HN32" s="471"/>
      <c r="HO32" s="471"/>
      <c r="HP32" s="471"/>
      <c r="HQ32" s="471"/>
      <c r="HR32" s="471"/>
      <c r="HS32" s="471"/>
      <c r="HT32" s="471"/>
      <c r="HU32" s="471"/>
      <c r="HV32" s="471"/>
      <c r="HW32" s="471"/>
      <c r="HX32" s="471"/>
      <c r="HY32" s="471"/>
      <c r="HZ32" s="471"/>
      <c r="IA32" s="471"/>
      <c r="IB32" s="471"/>
      <c r="IC32" s="471"/>
      <c r="ID32" s="471"/>
      <c r="IE32" s="471"/>
      <c r="IF32" s="471"/>
      <c r="IG32" s="471"/>
      <c r="IH32" s="471"/>
      <c r="II32" s="471"/>
      <c r="IJ32" s="471"/>
      <c r="IK32" s="471"/>
      <c r="IL32" s="471"/>
      <c r="IM32" s="471"/>
      <c r="IN32" s="471"/>
      <c r="IO32" s="471"/>
      <c r="IP32" s="471"/>
      <c r="IQ32" s="471"/>
      <c r="IR32" s="471"/>
      <c r="IS32" s="471"/>
      <c r="IT32" s="471"/>
      <c r="IU32" s="471"/>
      <c r="IV32" s="471"/>
      <c r="IW32" s="471"/>
      <c r="IX32" s="471"/>
      <c r="IY32" s="471"/>
      <c r="IZ32" s="471"/>
      <c r="JA32" s="471"/>
      <c r="JB32" s="471"/>
      <c r="JC32" s="471"/>
      <c r="JD32" s="471"/>
      <c r="JE32" s="471"/>
      <c r="JF32" s="471"/>
      <c r="JG32" s="471"/>
      <c r="JH32" s="471"/>
      <c r="JI32" s="471"/>
      <c r="JJ32" s="471"/>
      <c r="JK32" s="471"/>
      <c r="JL32" s="471"/>
      <c r="JM32" s="471"/>
      <c r="JN32" s="471"/>
      <c r="JO32" s="471"/>
      <c r="JP32" s="471"/>
      <c r="JQ32" s="471"/>
      <c r="JR32" s="471"/>
      <c r="JS32" s="471"/>
      <c r="JT32" s="471"/>
      <c r="JU32" s="471"/>
      <c r="JV32" s="471"/>
      <c r="JW32" s="471"/>
      <c r="JX32" s="471"/>
      <c r="JY32" s="471"/>
      <c r="JZ32" s="471"/>
      <c r="KA32" s="471"/>
      <c r="KB32" s="471"/>
      <c r="KC32" s="471"/>
      <c r="KD32" s="471"/>
      <c r="KE32" s="471"/>
      <c r="KF32" s="471"/>
      <c r="KG32" s="471"/>
      <c r="KH32" s="471"/>
      <c r="KI32" s="471"/>
      <c r="KJ32" s="471"/>
      <c r="KK32" s="471"/>
      <c r="KL32" s="471"/>
      <c r="KM32" s="471"/>
      <c r="KN32" s="471"/>
      <c r="KO32" s="471"/>
      <c r="KP32" s="471"/>
      <c r="KQ32" s="471"/>
      <c r="KR32" s="471"/>
      <c r="KS32" s="471"/>
      <c r="KT32" s="471"/>
      <c r="KU32" s="471"/>
      <c r="KV32" s="471"/>
      <c r="KW32" s="471"/>
      <c r="KX32" s="471"/>
      <c r="KY32" s="471"/>
      <c r="KZ32" s="471"/>
      <c r="LA32" s="471"/>
      <c r="LB32" s="471"/>
      <c r="LC32" s="471"/>
      <c r="LD32" s="471"/>
      <c r="LE32" s="471"/>
      <c r="LF32" s="471"/>
      <c r="LG32" s="471"/>
      <c r="LH32" s="471"/>
      <c r="LI32" s="471"/>
      <c r="LJ32" s="471"/>
      <c r="LK32" s="471"/>
      <c r="LL32" s="471"/>
      <c r="LM32" s="471"/>
      <c r="LN32" s="471"/>
      <c r="LO32" s="471"/>
      <c r="LP32" s="471"/>
      <c r="LQ32" s="471"/>
      <c r="LR32" s="471"/>
      <c r="LS32" s="471"/>
      <c r="LT32" s="471"/>
      <c r="LU32" s="471"/>
      <c r="LV32" s="471"/>
      <c r="LW32" s="471"/>
      <c r="LX32" s="471"/>
      <c r="LY32" s="471"/>
      <c r="LZ32" s="471"/>
      <c r="MA32" s="471"/>
      <c r="MB32" s="471"/>
      <c r="MC32" s="471"/>
      <c r="MD32" s="471"/>
      <c r="ME32" s="471"/>
      <c r="MF32" s="471"/>
      <c r="MG32" s="471"/>
      <c r="MH32" s="471"/>
      <c r="MI32" s="471"/>
      <c r="MJ32" s="471"/>
      <c r="MK32" s="471"/>
      <c r="ML32" s="471"/>
      <c r="MM32" s="471"/>
      <c r="MN32" s="471"/>
      <c r="MO32" s="471"/>
      <c r="MP32" s="471"/>
      <c r="MQ32" s="471"/>
      <c r="MR32" s="471"/>
      <c r="MS32" s="471"/>
      <c r="MT32" s="471"/>
      <c r="MU32" s="471"/>
      <c r="MV32" s="471"/>
      <c r="MW32" s="471"/>
      <c r="MX32" s="471"/>
      <c r="MY32" s="471"/>
      <c r="MZ32" s="471"/>
      <c r="NA32" s="471"/>
      <c r="NB32" s="471"/>
      <c r="NC32" s="471"/>
      <c r="ND32" s="471"/>
      <c r="NE32" s="471"/>
      <c r="NF32" s="471"/>
      <c r="NG32" s="471"/>
      <c r="NH32" s="471"/>
      <c r="NI32" s="471"/>
      <c r="NJ32" s="471"/>
      <c r="NK32" s="471"/>
      <c r="NL32" s="471"/>
      <c r="NM32" s="471"/>
      <c r="NN32" s="471"/>
      <c r="NO32" s="471"/>
      <c r="NP32" s="471"/>
      <c r="NQ32" s="471"/>
      <c r="NR32" s="471"/>
      <c r="NS32" s="471"/>
      <c r="NT32" s="471"/>
      <c r="NU32" s="471"/>
      <c r="NV32" s="471"/>
      <c r="NW32" s="471"/>
      <c r="NX32" s="471"/>
    </row>
    <row r="33" spans="1:388" s="482" customFormat="1" ht="23.25" customHeight="1" x14ac:dyDescent="0.2">
      <c r="A33" s="499" t="s">
        <v>45</v>
      </c>
      <c r="B33" s="477" t="s">
        <v>185</v>
      </c>
      <c r="C33" s="477" t="s">
        <v>272</v>
      </c>
      <c r="D33" s="478" t="s">
        <v>141</v>
      </c>
      <c r="E33" s="479">
        <v>5868500</v>
      </c>
      <c r="F33" s="564" t="e">
        <f>#REF!</f>
        <v>#REF!</v>
      </c>
      <c r="G33" s="471"/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471"/>
      <c r="AP33" s="471"/>
      <c r="AQ33" s="471"/>
      <c r="AR33" s="471"/>
      <c r="AS33" s="471"/>
      <c r="AT33" s="471"/>
      <c r="AU33" s="471"/>
      <c r="AV33" s="471"/>
      <c r="AW33" s="471"/>
      <c r="AX33" s="471"/>
      <c r="AY33" s="471"/>
      <c r="AZ33" s="471"/>
      <c r="BA33" s="471"/>
      <c r="BB33" s="471"/>
      <c r="BC33" s="471"/>
      <c r="BD33" s="471"/>
      <c r="BE33" s="471"/>
      <c r="BF33" s="471"/>
      <c r="BG33" s="471"/>
      <c r="BH33" s="471"/>
      <c r="BI33" s="471"/>
      <c r="BJ33" s="471"/>
      <c r="BK33" s="471"/>
      <c r="BL33" s="471"/>
      <c r="BM33" s="471"/>
      <c r="BN33" s="471"/>
      <c r="BO33" s="471"/>
      <c r="BP33" s="471"/>
      <c r="BQ33" s="471"/>
      <c r="BR33" s="471"/>
      <c r="BS33" s="471"/>
      <c r="BT33" s="471"/>
      <c r="BU33" s="471"/>
      <c r="BV33" s="471"/>
      <c r="BW33" s="471"/>
      <c r="BX33" s="471"/>
      <c r="BY33" s="471"/>
      <c r="BZ33" s="471"/>
      <c r="CA33" s="471"/>
      <c r="CB33" s="471"/>
      <c r="CC33" s="471"/>
      <c r="CD33" s="471"/>
      <c r="CE33" s="471"/>
      <c r="CF33" s="471"/>
      <c r="CG33" s="471"/>
      <c r="CH33" s="471"/>
      <c r="CI33" s="471"/>
      <c r="CJ33" s="471"/>
      <c r="CK33" s="471"/>
      <c r="CL33" s="471"/>
      <c r="CM33" s="471"/>
      <c r="CN33" s="471"/>
      <c r="CO33" s="471"/>
      <c r="CP33" s="471"/>
      <c r="CQ33" s="471"/>
      <c r="CR33" s="471"/>
      <c r="CS33" s="471"/>
      <c r="CT33" s="471"/>
      <c r="CU33" s="471"/>
      <c r="CV33" s="471"/>
      <c r="CW33" s="471"/>
      <c r="CX33" s="471"/>
      <c r="CY33" s="471"/>
      <c r="CZ33" s="471"/>
      <c r="DA33" s="471"/>
      <c r="DB33" s="471"/>
      <c r="DC33" s="471"/>
      <c r="DD33" s="471"/>
      <c r="DE33" s="471"/>
      <c r="DF33" s="471"/>
      <c r="DG33" s="471"/>
      <c r="DH33" s="471"/>
      <c r="DI33" s="471"/>
      <c r="DJ33" s="471"/>
      <c r="DK33" s="471"/>
      <c r="DL33" s="471"/>
      <c r="DM33" s="471"/>
      <c r="DN33" s="471"/>
      <c r="DO33" s="471"/>
      <c r="DP33" s="471"/>
      <c r="DQ33" s="471"/>
      <c r="DR33" s="471"/>
      <c r="DS33" s="471"/>
      <c r="DT33" s="471"/>
      <c r="DU33" s="471"/>
      <c r="DV33" s="471"/>
      <c r="DW33" s="471"/>
      <c r="DX33" s="471"/>
      <c r="DY33" s="471"/>
      <c r="DZ33" s="471"/>
      <c r="EA33" s="471"/>
      <c r="EB33" s="471"/>
      <c r="EC33" s="471"/>
      <c r="ED33" s="471"/>
      <c r="EE33" s="471"/>
      <c r="EF33" s="471"/>
      <c r="EG33" s="471"/>
      <c r="EH33" s="471"/>
      <c r="EI33" s="471"/>
      <c r="EJ33" s="471"/>
      <c r="EK33" s="471"/>
      <c r="EL33" s="471"/>
      <c r="EM33" s="471"/>
      <c r="EN33" s="471"/>
      <c r="EO33" s="471"/>
      <c r="EP33" s="471"/>
      <c r="EQ33" s="471"/>
      <c r="ER33" s="471"/>
      <c r="ES33" s="471"/>
      <c r="ET33" s="471"/>
      <c r="EU33" s="471"/>
      <c r="EV33" s="471"/>
      <c r="EW33" s="471"/>
      <c r="EX33" s="471"/>
      <c r="EY33" s="471"/>
      <c r="EZ33" s="471"/>
      <c r="FA33" s="471"/>
      <c r="FB33" s="471"/>
      <c r="FC33" s="471"/>
      <c r="FD33" s="471"/>
      <c r="FE33" s="471"/>
      <c r="FF33" s="471"/>
      <c r="FG33" s="471"/>
      <c r="FH33" s="471"/>
      <c r="FI33" s="471"/>
      <c r="FJ33" s="471"/>
      <c r="FK33" s="471"/>
      <c r="FL33" s="471"/>
      <c r="FM33" s="471"/>
      <c r="FN33" s="471"/>
      <c r="FO33" s="471"/>
      <c r="FP33" s="471"/>
      <c r="FQ33" s="471"/>
      <c r="FR33" s="471"/>
      <c r="FS33" s="471"/>
      <c r="FT33" s="471"/>
      <c r="FU33" s="471"/>
      <c r="FV33" s="471"/>
      <c r="FW33" s="471"/>
      <c r="FX33" s="471"/>
      <c r="FY33" s="471"/>
      <c r="FZ33" s="471"/>
      <c r="GA33" s="471"/>
      <c r="GB33" s="471"/>
      <c r="GC33" s="471"/>
      <c r="GD33" s="471"/>
      <c r="GE33" s="471"/>
      <c r="GF33" s="471"/>
      <c r="GG33" s="471"/>
      <c r="GH33" s="471"/>
      <c r="GI33" s="471"/>
      <c r="GJ33" s="471"/>
      <c r="GK33" s="471"/>
      <c r="GL33" s="471"/>
      <c r="GM33" s="471"/>
      <c r="GN33" s="471"/>
      <c r="GO33" s="471"/>
      <c r="GP33" s="471"/>
      <c r="GQ33" s="471"/>
      <c r="GR33" s="471"/>
      <c r="GS33" s="471"/>
      <c r="GT33" s="471"/>
      <c r="GU33" s="471"/>
      <c r="GV33" s="471"/>
      <c r="GW33" s="471"/>
      <c r="GX33" s="471"/>
      <c r="GY33" s="471"/>
      <c r="GZ33" s="471"/>
      <c r="HA33" s="471"/>
      <c r="HB33" s="471"/>
      <c r="HC33" s="471"/>
      <c r="HD33" s="471"/>
      <c r="HE33" s="471"/>
      <c r="HF33" s="471"/>
      <c r="HG33" s="471"/>
      <c r="HH33" s="471"/>
      <c r="HI33" s="471"/>
      <c r="HJ33" s="471"/>
      <c r="HK33" s="471"/>
      <c r="HL33" s="471"/>
      <c r="HM33" s="471"/>
      <c r="HN33" s="471"/>
      <c r="HO33" s="471"/>
      <c r="HP33" s="471"/>
      <c r="HQ33" s="471"/>
      <c r="HR33" s="471"/>
      <c r="HS33" s="471"/>
      <c r="HT33" s="471"/>
      <c r="HU33" s="471"/>
      <c r="HV33" s="471"/>
      <c r="HW33" s="471"/>
      <c r="HX33" s="471"/>
      <c r="HY33" s="471"/>
      <c r="HZ33" s="471"/>
      <c r="IA33" s="471"/>
      <c r="IB33" s="471"/>
      <c r="IC33" s="471"/>
      <c r="ID33" s="471"/>
      <c r="IE33" s="471"/>
      <c r="IF33" s="471"/>
      <c r="IG33" s="471"/>
      <c r="IH33" s="471"/>
      <c r="II33" s="471"/>
      <c r="IJ33" s="471"/>
      <c r="IK33" s="471"/>
      <c r="IL33" s="471"/>
      <c r="IM33" s="471"/>
      <c r="IN33" s="471"/>
      <c r="IO33" s="471"/>
      <c r="IP33" s="471"/>
      <c r="IQ33" s="471"/>
      <c r="IR33" s="471"/>
      <c r="IS33" s="471"/>
      <c r="IT33" s="471"/>
      <c r="IU33" s="471"/>
      <c r="IV33" s="471"/>
      <c r="IW33" s="471"/>
      <c r="IX33" s="471"/>
      <c r="IY33" s="471"/>
      <c r="IZ33" s="471"/>
      <c r="JA33" s="471"/>
      <c r="JB33" s="471"/>
      <c r="JC33" s="471"/>
      <c r="JD33" s="471"/>
      <c r="JE33" s="471"/>
      <c r="JF33" s="471"/>
      <c r="JG33" s="471"/>
      <c r="JH33" s="471"/>
      <c r="JI33" s="471"/>
      <c r="JJ33" s="471"/>
      <c r="JK33" s="471"/>
      <c r="JL33" s="471"/>
      <c r="JM33" s="471"/>
      <c r="JN33" s="471"/>
      <c r="JO33" s="471"/>
      <c r="JP33" s="471"/>
      <c r="JQ33" s="471"/>
      <c r="JR33" s="471"/>
      <c r="JS33" s="471"/>
      <c r="JT33" s="471"/>
      <c r="JU33" s="471"/>
      <c r="JV33" s="471"/>
      <c r="JW33" s="471"/>
      <c r="JX33" s="471"/>
      <c r="JY33" s="471"/>
      <c r="JZ33" s="471"/>
      <c r="KA33" s="471"/>
      <c r="KB33" s="471"/>
      <c r="KC33" s="471"/>
      <c r="KD33" s="471"/>
      <c r="KE33" s="471"/>
      <c r="KF33" s="471"/>
      <c r="KG33" s="471"/>
      <c r="KH33" s="471"/>
      <c r="KI33" s="471"/>
      <c r="KJ33" s="471"/>
      <c r="KK33" s="471"/>
      <c r="KL33" s="471"/>
      <c r="KM33" s="471"/>
      <c r="KN33" s="471"/>
      <c r="KO33" s="471"/>
      <c r="KP33" s="471"/>
      <c r="KQ33" s="471"/>
      <c r="KR33" s="471"/>
      <c r="KS33" s="471"/>
      <c r="KT33" s="471"/>
      <c r="KU33" s="471"/>
      <c r="KV33" s="471"/>
      <c r="KW33" s="471"/>
      <c r="KX33" s="471"/>
      <c r="KY33" s="471"/>
      <c r="KZ33" s="471"/>
      <c r="LA33" s="471"/>
      <c r="LB33" s="471"/>
      <c r="LC33" s="471"/>
      <c r="LD33" s="471"/>
      <c r="LE33" s="471"/>
      <c r="LF33" s="471"/>
      <c r="LG33" s="471"/>
      <c r="LH33" s="471"/>
      <c r="LI33" s="471"/>
      <c r="LJ33" s="471"/>
      <c r="LK33" s="471"/>
      <c r="LL33" s="471"/>
      <c r="LM33" s="471"/>
      <c r="LN33" s="471"/>
      <c r="LO33" s="471"/>
      <c r="LP33" s="471"/>
      <c r="LQ33" s="471"/>
      <c r="LR33" s="471"/>
      <c r="LS33" s="471"/>
      <c r="LT33" s="471"/>
      <c r="LU33" s="471"/>
      <c r="LV33" s="471"/>
      <c r="LW33" s="471"/>
      <c r="LX33" s="471"/>
      <c r="LY33" s="471"/>
      <c r="LZ33" s="471"/>
      <c r="MA33" s="471"/>
      <c r="MB33" s="471"/>
      <c r="MC33" s="471"/>
      <c r="MD33" s="471"/>
      <c r="ME33" s="471"/>
      <c r="MF33" s="471"/>
      <c r="MG33" s="471"/>
      <c r="MH33" s="471"/>
      <c r="MI33" s="471"/>
      <c r="MJ33" s="471"/>
      <c r="MK33" s="471"/>
      <c r="ML33" s="471"/>
      <c r="MM33" s="471"/>
      <c r="MN33" s="471"/>
      <c r="MO33" s="471"/>
      <c r="MP33" s="471"/>
      <c r="MQ33" s="471"/>
      <c r="MR33" s="471"/>
      <c r="MS33" s="471"/>
      <c r="MT33" s="471"/>
      <c r="MU33" s="471"/>
      <c r="MV33" s="471"/>
      <c r="MW33" s="471"/>
      <c r="MX33" s="471"/>
      <c r="MY33" s="471"/>
      <c r="MZ33" s="471"/>
      <c r="NA33" s="471"/>
      <c r="NB33" s="471"/>
      <c r="NC33" s="471"/>
      <c r="ND33" s="471"/>
      <c r="NE33" s="471"/>
      <c r="NF33" s="471"/>
      <c r="NG33" s="471"/>
      <c r="NH33" s="471"/>
      <c r="NI33" s="471"/>
      <c r="NJ33" s="471"/>
      <c r="NK33" s="471"/>
      <c r="NL33" s="471"/>
      <c r="NM33" s="471"/>
      <c r="NN33" s="471"/>
      <c r="NO33" s="471"/>
      <c r="NP33" s="471"/>
      <c r="NQ33" s="471"/>
      <c r="NR33" s="471"/>
      <c r="NS33" s="471"/>
      <c r="NT33" s="471"/>
      <c r="NU33" s="471"/>
      <c r="NV33" s="471"/>
      <c r="NW33" s="471"/>
      <c r="NX33" s="471"/>
    </row>
    <row r="34" spans="1:388" s="482" customFormat="1" ht="23.25" customHeight="1" x14ac:dyDescent="0.2">
      <c r="A34" s="499" t="s">
        <v>45</v>
      </c>
      <c r="B34" s="477" t="s">
        <v>185</v>
      </c>
      <c r="C34" s="477" t="s">
        <v>625</v>
      </c>
      <c r="D34" s="478" t="s">
        <v>3</v>
      </c>
      <c r="E34" s="479">
        <v>5049536</v>
      </c>
      <c r="F34" s="564" t="e">
        <f>#REF!</f>
        <v>#REF!</v>
      </c>
      <c r="G34" s="471"/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471"/>
      <c r="BC34" s="471"/>
      <c r="BD34" s="471"/>
      <c r="BE34" s="471"/>
      <c r="BF34" s="471"/>
      <c r="BG34" s="471"/>
      <c r="BH34" s="471"/>
      <c r="BI34" s="471"/>
      <c r="BJ34" s="471"/>
      <c r="BK34" s="471"/>
      <c r="BL34" s="471"/>
      <c r="BM34" s="471"/>
      <c r="BN34" s="471"/>
      <c r="BO34" s="471"/>
      <c r="BP34" s="471"/>
      <c r="BQ34" s="471"/>
      <c r="BR34" s="471"/>
      <c r="BS34" s="471"/>
      <c r="BT34" s="471"/>
      <c r="BU34" s="471"/>
      <c r="BV34" s="471"/>
      <c r="BW34" s="471"/>
      <c r="BX34" s="471"/>
      <c r="BY34" s="471"/>
      <c r="BZ34" s="471"/>
      <c r="CA34" s="471"/>
      <c r="CB34" s="471"/>
      <c r="CC34" s="471"/>
      <c r="CD34" s="471"/>
      <c r="CE34" s="471"/>
      <c r="CF34" s="471"/>
      <c r="CG34" s="471"/>
      <c r="CH34" s="471"/>
      <c r="CI34" s="471"/>
      <c r="CJ34" s="471"/>
      <c r="CK34" s="471"/>
      <c r="CL34" s="471"/>
      <c r="CM34" s="471"/>
      <c r="CN34" s="471"/>
      <c r="CO34" s="471"/>
      <c r="CP34" s="471"/>
      <c r="CQ34" s="471"/>
      <c r="CR34" s="471"/>
      <c r="CS34" s="471"/>
      <c r="CT34" s="471"/>
      <c r="CU34" s="471"/>
      <c r="CV34" s="471"/>
      <c r="CW34" s="471"/>
      <c r="CX34" s="471"/>
      <c r="CY34" s="471"/>
      <c r="CZ34" s="471"/>
      <c r="DA34" s="471"/>
      <c r="DB34" s="471"/>
      <c r="DC34" s="471"/>
      <c r="DD34" s="471"/>
      <c r="DE34" s="471"/>
      <c r="DF34" s="471"/>
      <c r="DG34" s="471"/>
      <c r="DH34" s="471"/>
      <c r="DI34" s="471"/>
      <c r="DJ34" s="471"/>
      <c r="DK34" s="471"/>
      <c r="DL34" s="471"/>
      <c r="DM34" s="471"/>
      <c r="DN34" s="471"/>
      <c r="DO34" s="471"/>
      <c r="DP34" s="471"/>
      <c r="DQ34" s="471"/>
      <c r="DR34" s="471"/>
      <c r="DS34" s="471"/>
      <c r="DT34" s="471"/>
      <c r="DU34" s="471"/>
      <c r="DV34" s="471"/>
      <c r="DW34" s="471"/>
      <c r="DX34" s="471"/>
      <c r="DY34" s="471"/>
      <c r="DZ34" s="471"/>
      <c r="EA34" s="471"/>
      <c r="EB34" s="471"/>
      <c r="EC34" s="471"/>
      <c r="ED34" s="471"/>
      <c r="EE34" s="471"/>
      <c r="EF34" s="471"/>
      <c r="EG34" s="471"/>
      <c r="EH34" s="471"/>
      <c r="EI34" s="471"/>
      <c r="EJ34" s="471"/>
      <c r="EK34" s="471"/>
      <c r="EL34" s="471"/>
      <c r="EM34" s="471"/>
      <c r="EN34" s="471"/>
      <c r="EO34" s="471"/>
      <c r="EP34" s="471"/>
      <c r="EQ34" s="471"/>
      <c r="ER34" s="471"/>
      <c r="ES34" s="471"/>
      <c r="ET34" s="471"/>
      <c r="EU34" s="471"/>
      <c r="EV34" s="471"/>
      <c r="EW34" s="471"/>
      <c r="EX34" s="471"/>
      <c r="EY34" s="471"/>
      <c r="EZ34" s="471"/>
      <c r="FA34" s="471"/>
      <c r="FB34" s="471"/>
      <c r="FC34" s="471"/>
      <c r="FD34" s="471"/>
      <c r="FE34" s="471"/>
      <c r="FF34" s="471"/>
      <c r="FG34" s="471"/>
      <c r="FH34" s="471"/>
      <c r="FI34" s="471"/>
      <c r="FJ34" s="471"/>
      <c r="FK34" s="471"/>
      <c r="FL34" s="471"/>
      <c r="FM34" s="471"/>
      <c r="FN34" s="471"/>
      <c r="FO34" s="471"/>
      <c r="FP34" s="471"/>
      <c r="FQ34" s="471"/>
      <c r="FR34" s="471"/>
      <c r="FS34" s="471"/>
      <c r="FT34" s="471"/>
      <c r="FU34" s="471"/>
      <c r="FV34" s="471"/>
      <c r="FW34" s="471"/>
      <c r="FX34" s="471"/>
      <c r="FY34" s="471"/>
      <c r="FZ34" s="471"/>
      <c r="GA34" s="471"/>
      <c r="GB34" s="471"/>
      <c r="GC34" s="471"/>
      <c r="GD34" s="471"/>
      <c r="GE34" s="471"/>
      <c r="GF34" s="471"/>
      <c r="GG34" s="471"/>
      <c r="GH34" s="471"/>
      <c r="GI34" s="471"/>
      <c r="GJ34" s="471"/>
      <c r="GK34" s="471"/>
      <c r="GL34" s="471"/>
      <c r="GM34" s="471"/>
      <c r="GN34" s="471"/>
      <c r="GO34" s="471"/>
      <c r="GP34" s="471"/>
      <c r="GQ34" s="471"/>
      <c r="GR34" s="471"/>
      <c r="GS34" s="471"/>
      <c r="GT34" s="471"/>
      <c r="GU34" s="471"/>
      <c r="GV34" s="471"/>
      <c r="GW34" s="471"/>
      <c r="GX34" s="471"/>
      <c r="GY34" s="471"/>
      <c r="GZ34" s="471"/>
      <c r="HA34" s="471"/>
      <c r="HB34" s="471"/>
      <c r="HC34" s="471"/>
      <c r="HD34" s="471"/>
      <c r="HE34" s="471"/>
      <c r="HF34" s="471"/>
      <c r="HG34" s="471"/>
      <c r="HH34" s="471"/>
      <c r="HI34" s="471"/>
      <c r="HJ34" s="471"/>
      <c r="HK34" s="471"/>
      <c r="HL34" s="471"/>
      <c r="HM34" s="471"/>
      <c r="HN34" s="471"/>
      <c r="HO34" s="471"/>
      <c r="HP34" s="471"/>
      <c r="HQ34" s="471"/>
      <c r="HR34" s="471"/>
      <c r="HS34" s="471"/>
      <c r="HT34" s="471"/>
      <c r="HU34" s="471"/>
      <c r="HV34" s="471"/>
      <c r="HW34" s="471"/>
      <c r="HX34" s="471"/>
      <c r="HY34" s="471"/>
      <c r="HZ34" s="471"/>
      <c r="IA34" s="471"/>
      <c r="IB34" s="471"/>
      <c r="IC34" s="471"/>
      <c r="ID34" s="471"/>
      <c r="IE34" s="471"/>
      <c r="IF34" s="471"/>
      <c r="IG34" s="471"/>
      <c r="IH34" s="471"/>
      <c r="II34" s="471"/>
      <c r="IJ34" s="471"/>
      <c r="IK34" s="471"/>
      <c r="IL34" s="471"/>
      <c r="IM34" s="471"/>
      <c r="IN34" s="471"/>
      <c r="IO34" s="471"/>
      <c r="IP34" s="471"/>
      <c r="IQ34" s="471"/>
      <c r="IR34" s="471"/>
      <c r="IS34" s="471"/>
      <c r="IT34" s="471"/>
      <c r="IU34" s="471"/>
      <c r="IV34" s="471"/>
      <c r="IW34" s="471"/>
      <c r="IX34" s="471"/>
      <c r="IY34" s="471"/>
      <c r="IZ34" s="471"/>
      <c r="JA34" s="471"/>
      <c r="JB34" s="471"/>
      <c r="JC34" s="471"/>
      <c r="JD34" s="471"/>
      <c r="JE34" s="471"/>
      <c r="JF34" s="471"/>
      <c r="JG34" s="471"/>
      <c r="JH34" s="471"/>
      <c r="JI34" s="471"/>
      <c r="JJ34" s="471"/>
      <c r="JK34" s="471"/>
      <c r="JL34" s="471"/>
      <c r="JM34" s="471"/>
      <c r="JN34" s="471"/>
      <c r="JO34" s="471"/>
      <c r="JP34" s="471"/>
      <c r="JQ34" s="471"/>
      <c r="JR34" s="471"/>
      <c r="JS34" s="471"/>
      <c r="JT34" s="471"/>
      <c r="JU34" s="471"/>
      <c r="JV34" s="471"/>
      <c r="JW34" s="471"/>
      <c r="JX34" s="471"/>
      <c r="JY34" s="471"/>
      <c r="JZ34" s="471"/>
      <c r="KA34" s="471"/>
      <c r="KB34" s="471"/>
      <c r="KC34" s="471"/>
      <c r="KD34" s="471"/>
      <c r="KE34" s="471"/>
      <c r="KF34" s="471"/>
      <c r="KG34" s="471"/>
      <c r="KH34" s="471"/>
      <c r="KI34" s="471"/>
      <c r="KJ34" s="471"/>
      <c r="KK34" s="471"/>
      <c r="KL34" s="471"/>
      <c r="KM34" s="471"/>
      <c r="KN34" s="471"/>
      <c r="KO34" s="471"/>
      <c r="KP34" s="471"/>
      <c r="KQ34" s="471"/>
      <c r="KR34" s="471"/>
      <c r="KS34" s="471"/>
      <c r="KT34" s="471"/>
      <c r="KU34" s="471"/>
      <c r="KV34" s="471"/>
      <c r="KW34" s="471"/>
      <c r="KX34" s="471"/>
      <c r="KY34" s="471"/>
      <c r="KZ34" s="471"/>
      <c r="LA34" s="471"/>
      <c r="LB34" s="471"/>
      <c r="LC34" s="471"/>
      <c r="LD34" s="471"/>
      <c r="LE34" s="471"/>
      <c r="LF34" s="471"/>
      <c r="LG34" s="471"/>
      <c r="LH34" s="471"/>
      <c r="LI34" s="471"/>
      <c r="LJ34" s="471"/>
      <c r="LK34" s="471"/>
      <c r="LL34" s="471"/>
      <c r="LM34" s="471"/>
      <c r="LN34" s="471"/>
      <c r="LO34" s="471"/>
      <c r="LP34" s="471"/>
      <c r="LQ34" s="471"/>
      <c r="LR34" s="471"/>
      <c r="LS34" s="471"/>
      <c r="LT34" s="471"/>
      <c r="LU34" s="471"/>
      <c r="LV34" s="471"/>
      <c r="LW34" s="471"/>
      <c r="LX34" s="471"/>
      <c r="LY34" s="471"/>
      <c r="LZ34" s="471"/>
      <c r="MA34" s="471"/>
      <c r="MB34" s="471"/>
      <c r="MC34" s="471"/>
      <c r="MD34" s="471"/>
      <c r="ME34" s="471"/>
      <c r="MF34" s="471"/>
      <c r="MG34" s="471"/>
      <c r="MH34" s="471"/>
      <c r="MI34" s="471"/>
      <c r="MJ34" s="471"/>
      <c r="MK34" s="471"/>
      <c r="ML34" s="471"/>
      <c r="MM34" s="471"/>
      <c r="MN34" s="471"/>
      <c r="MO34" s="471"/>
      <c r="MP34" s="471"/>
      <c r="MQ34" s="471"/>
      <c r="MR34" s="471"/>
      <c r="MS34" s="471"/>
      <c r="MT34" s="471"/>
      <c r="MU34" s="471"/>
      <c r="MV34" s="471"/>
      <c r="MW34" s="471"/>
      <c r="MX34" s="471"/>
      <c r="MY34" s="471"/>
      <c r="MZ34" s="471"/>
      <c r="NA34" s="471"/>
      <c r="NB34" s="471"/>
      <c r="NC34" s="471"/>
      <c r="ND34" s="471"/>
      <c r="NE34" s="471"/>
      <c r="NF34" s="471"/>
      <c r="NG34" s="471"/>
      <c r="NH34" s="471"/>
      <c r="NI34" s="471"/>
      <c r="NJ34" s="471"/>
      <c r="NK34" s="471"/>
      <c r="NL34" s="471"/>
      <c r="NM34" s="471"/>
      <c r="NN34" s="471"/>
      <c r="NO34" s="471"/>
      <c r="NP34" s="471"/>
      <c r="NQ34" s="471"/>
      <c r="NR34" s="471"/>
      <c r="NS34" s="471"/>
      <c r="NT34" s="471"/>
      <c r="NU34" s="471"/>
      <c r="NV34" s="471"/>
      <c r="NW34" s="471"/>
      <c r="NX34" s="471"/>
    </row>
    <row r="35" spans="1:388" s="482" customFormat="1" ht="23.25" customHeight="1" x14ac:dyDescent="0.2">
      <c r="A35" s="499" t="s">
        <v>45</v>
      </c>
      <c r="B35" s="477" t="s">
        <v>185</v>
      </c>
      <c r="C35" s="477" t="s">
        <v>1069</v>
      </c>
      <c r="D35" s="478" t="s">
        <v>3</v>
      </c>
      <c r="E35" s="479">
        <v>4000000</v>
      </c>
      <c r="F35" s="564" t="e">
        <f>#REF!</f>
        <v>#REF!</v>
      </c>
      <c r="G35" s="471"/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1"/>
      <c r="AD35" s="471"/>
      <c r="AE35" s="471"/>
      <c r="AF35" s="471"/>
      <c r="AG35" s="471"/>
      <c r="AH35" s="471"/>
      <c r="AI35" s="471"/>
      <c r="AJ35" s="471"/>
      <c r="AK35" s="471"/>
      <c r="AL35" s="471"/>
      <c r="AM35" s="471"/>
      <c r="AN35" s="471"/>
      <c r="AO35" s="471"/>
      <c r="AP35" s="471"/>
      <c r="AQ35" s="471"/>
      <c r="AR35" s="471"/>
      <c r="AS35" s="471"/>
      <c r="AT35" s="471"/>
      <c r="AU35" s="471"/>
      <c r="AV35" s="471"/>
      <c r="AW35" s="471"/>
      <c r="AX35" s="471"/>
      <c r="AY35" s="471"/>
      <c r="AZ35" s="471"/>
      <c r="BA35" s="471"/>
      <c r="BB35" s="471"/>
      <c r="BC35" s="471"/>
      <c r="BD35" s="471"/>
      <c r="BE35" s="471"/>
      <c r="BF35" s="471"/>
      <c r="BG35" s="471"/>
      <c r="BH35" s="471"/>
      <c r="BI35" s="471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Q35" s="471"/>
      <c r="CR35" s="471"/>
      <c r="CS35" s="471"/>
      <c r="CT35" s="471"/>
      <c r="CU35" s="471"/>
      <c r="CV35" s="471"/>
      <c r="CW35" s="471"/>
      <c r="CX35" s="471"/>
      <c r="CY35" s="471"/>
      <c r="CZ35" s="471"/>
      <c r="DA35" s="471"/>
      <c r="DB35" s="471"/>
      <c r="DC35" s="471"/>
      <c r="DD35" s="471"/>
      <c r="DE35" s="471"/>
      <c r="DF35" s="471"/>
      <c r="DG35" s="471"/>
      <c r="DH35" s="471"/>
      <c r="DI35" s="471"/>
      <c r="DJ35" s="471"/>
      <c r="DK35" s="471"/>
      <c r="DL35" s="471"/>
      <c r="DM35" s="471"/>
      <c r="DN35" s="471"/>
      <c r="DO35" s="471"/>
      <c r="DP35" s="471"/>
      <c r="DQ35" s="471"/>
      <c r="DR35" s="471"/>
      <c r="DS35" s="471"/>
      <c r="DT35" s="471"/>
      <c r="DU35" s="471"/>
      <c r="DV35" s="471"/>
      <c r="DW35" s="471"/>
      <c r="DX35" s="471"/>
      <c r="DY35" s="471"/>
      <c r="DZ35" s="471"/>
      <c r="EA35" s="471"/>
      <c r="EB35" s="471"/>
      <c r="EC35" s="471"/>
      <c r="ED35" s="471"/>
      <c r="EE35" s="471"/>
      <c r="EF35" s="471"/>
      <c r="EG35" s="471"/>
      <c r="EH35" s="471"/>
      <c r="EI35" s="471"/>
      <c r="EJ35" s="471"/>
      <c r="EK35" s="471"/>
      <c r="EL35" s="471"/>
      <c r="EM35" s="471"/>
      <c r="EN35" s="471"/>
      <c r="EO35" s="471"/>
      <c r="EP35" s="471"/>
      <c r="EQ35" s="471"/>
      <c r="ER35" s="471"/>
      <c r="ES35" s="471"/>
      <c r="ET35" s="471"/>
      <c r="EU35" s="471"/>
      <c r="EV35" s="471"/>
      <c r="EW35" s="471"/>
      <c r="EX35" s="471"/>
      <c r="EY35" s="471"/>
      <c r="EZ35" s="471"/>
      <c r="FA35" s="471"/>
      <c r="FB35" s="471"/>
      <c r="FC35" s="471"/>
      <c r="FD35" s="471"/>
      <c r="FE35" s="471"/>
      <c r="FF35" s="471"/>
      <c r="FG35" s="471"/>
      <c r="FH35" s="471"/>
      <c r="FI35" s="471"/>
      <c r="FJ35" s="471"/>
      <c r="FK35" s="471"/>
      <c r="FL35" s="471"/>
      <c r="FM35" s="471"/>
      <c r="FN35" s="471"/>
      <c r="FO35" s="471"/>
      <c r="FP35" s="471"/>
      <c r="FQ35" s="471"/>
      <c r="FR35" s="471"/>
      <c r="FS35" s="471"/>
      <c r="FT35" s="471"/>
      <c r="FU35" s="471"/>
      <c r="FV35" s="471"/>
      <c r="FW35" s="471"/>
      <c r="FX35" s="471"/>
      <c r="FY35" s="471"/>
      <c r="FZ35" s="471"/>
      <c r="GA35" s="471"/>
      <c r="GB35" s="471"/>
      <c r="GC35" s="471"/>
      <c r="GD35" s="471"/>
      <c r="GE35" s="471"/>
      <c r="GF35" s="471"/>
      <c r="GG35" s="471"/>
      <c r="GH35" s="471"/>
      <c r="GI35" s="471"/>
      <c r="GJ35" s="471"/>
      <c r="GK35" s="471"/>
      <c r="GL35" s="471"/>
      <c r="GM35" s="471"/>
      <c r="GN35" s="471"/>
      <c r="GO35" s="471"/>
      <c r="GP35" s="471"/>
      <c r="GQ35" s="471"/>
      <c r="GR35" s="471"/>
      <c r="GS35" s="471"/>
      <c r="GT35" s="471"/>
      <c r="GU35" s="471"/>
      <c r="GV35" s="471"/>
      <c r="GW35" s="471"/>
      <c r="GX35" s="471"/>
      <c r="GY35" s="471"/>
      <c r="GZ35" s="471"/>
      <c r="HA35" s="471"/>
      <c r="HB35" s="471"/>
      <c r="HC35" s="471"/>
      <c r="HD35" s="471"/>
      <c r="HE35" s="471"/>
      <c r="HF35" s="471"/>
      <c r="HG35" s="471"/>
      <c r="HH35" s="471"/>
      <c r="HI35" s="471"/>
      <c r="HJ35" s="471"/>
      <c r="HK35" s="471"/>
      <c r="HL35" s="471"/>
      <c r="HM35" s="471"/>
      <c r="HN35" s="471"/>
      <c r="HO35" s="471"/>
      <c r="HP35" s="471"/>
      <c r="HQ35" s="471"/>
      <c r="HR35" s="471"/>
      <c r="HS35" s="471"/>
      <c r="HT35" s="471"/>
      <c r="HU35" s="471"/>
      <c r="HV35" s="471"/>
      <c r="HW35" s="471"/>
      <c r="HX35" s="471"/>
      <c r="HY35" s="471"/>
      <c r="HZ35" s="471"/>
      <c r="IA35" s="471"/>
      <c r="IB35" s="471"/>
      <c r="IC35" s="471"/>
      <c r="ID35" s="471"/>
      <c r="IE35" s="471"/>
      <c r="IF35" s="471"/>
      <c r="IG35" s="471"/>
      <c r="IH35" s="471"/>
      <c r="II35" s="471"/>
      <c r="IJ35" s="471"/>
      <c r="IK35" s="471"/>
      <c r="IL35" s="471"/>
      <c r="IM35" s="471"/>
      <c r="IN35" s="471"/>
      <c r="IO35" s="471"/>
      <c r="IP35" s="471"/>
      <c r="IQ35" s="471"/>
      <c r="IR35" s="471"/>
      <c r="IS35" s="471"/>
      <c r="IT35" s="471"/>
      <c r="IU35" s="471"/>
      <c r="IV35" s="471"/>
      <c r="IW35" s="471"/>
      <c r="IX35" s="471"/>
      <c r="IY35" s="471"/>
      <c r="IZ35" s="471"/>
      <c r="JA35" s="471"/>
      <c r="JB35" s="471"/>
      <c r="JC35" s="471"/>
      <c r="JD35" s="471"/>
      <c r="JE35" s="471"/>
      <c r="JF35" s="471"/>
      <c r="JG35" s="471"/>
      <c r="JH35" s="471"/>
      <c r="JI35" s="471"/>
      <c r="JJ35" s="471"/>
      <c r="JK35" s="471"/>
      <c r="JL35" s="471"/>
      <c r="JM35" s="471"/>
      <c r="JN35" s="471"/>
      <c r="JO35" s="471"/>
      <c r="JP35" s="471"/>
      <c r="JQ35" s="471"/>
      <c r="JR35" s="471"/>
      <c r="JS35" s="471"/>
      <c r="JT35" s="471"/>
      <c r="JU35" s="471"/>
      <c r="JV35" s="471"/>
      <c r="JW35" s="471"/>
      <c r="JX35" s="471"/>
      <c r="JY35" s="471"/>
      <c r="JZ35" s="471"/>
      <c r="KA35" s="471"/>
      <c r="KB35" s="471"/>
      <c r="KC35" s="471"/>
      <c r="KD35" s="471"/>
      <c r="KE35" s="471"/>
      <c r="KF35" s="471"/>
      <c r="KG35" s="471"/>
      <c r="KH35" s="471"/>
      <c r="KI35" s="471"/>
      <c r="KJ35" s="471"/>
      <c r="KK35" s="471"/>
      <c r="KL35" s="471"/>
      <c r="KM35" s="471"/>
      <c r="KN35" s="471"/>
      <c r="KO35" s="471"/>
      <c r="KP35" s="471"/>
      <c r="KQ35" s="471"/>
      <c r="KR35" s="471"/>
      <c r="KS35" s="471"/>
      <c r="KT35" s="471"/>
      <c r="KU35" s="471"/>
      <c r="KV35" s="471"/>
      <c r="KW35" s="471"/>
      <c r="KX35" s="471"/>
      <c r="KY35" s="471"/>
      <c r="KZ35" s="471"/>
      <c r="LA35" s="471"/>
      <c r="LB35" s="471"/>
      <c r="LC35" s="471"/>
      <c r="LD35" s="471"/>
      <c r="LE35" s="471"/>
      <c r="LF35" s="471"/>
      <c r="LG35" s="471"/>
      <c r="LH35" s="471"/>
      <c r="LI35" s="471"/>
      <c r="LJ35" s="471"/>
      <c r="LK35" s="471"/>
      <c r="LL35" s="471"/>
      <c r="LM35" s="471"/>
      <c r="LN35" s="471"/>
      <c r="LO35" s="471"/>
      <c r="LP35" s="471"/>
      <c r="LQ35" s="471"/>
      <c r="LR35" s="471"/>
      <c r="LS35" s="471"/>
      <c r="LT35" s="471"/>
      <c r="LU35" s="471"/>
      <c r="LV35" s="471"/>
      <c r="LW35" s="471"/>
      <c r="LX35" s="471"/>
      <c r="LY35" s="471"/>
      <c r="LZ35" s="471"/>
      <c r="MA35" s="471"/>
      <c r="MB35" s="471"/>
      <c r="MC35" s="471"/>
      <c r="MD35" s="471"/>
      <c r="ME35" s="471"/>
      <c r="MF35" s="471"/>
      <c r="MG35" s="471"/>
      <c r="MH35" s="471"/>
      <c r="MI35" s="471"/>
      <c r="MJ35" s="471"/>
      <c r="MK35" s="471"/>
      <c r="ML35" s="471"/>
      <c r="MM35" s="471"/>
      <c r="MN35" s="471"/>
      <c r="MO35" s="471"/>
      <c r="MP35" s="471"/>
      <c r="MQ35" s="471"/>
      <c r="MR35" s="471"/>
      <c r="MS35" s="471"/>
      <c r="MT35" s="471"/>
      <c r="MU35" s="471"/>
      <c r="MV35" s="471"/>
      <c r="MW35" s="471"/>
      <c r="MX35" s="471"/>
      <c r="MY35" s="471"/>
      <c r="MZ35" s="471"/>
      <c r="NA35" s="471"/>
      <c r="NB35" s="471"/>
      <c r="NC35" s="471"/>
      <c r="ND35" s="471"/>
      <c r="NE35" s="471"/>
      <c r="NF35" s="471"/>
      <c r="NG35" s="471"/>
      <c r="NH35" s="471"/>
      <c r="NI35" s="471"/>
      <c r="NJ35" s="471"/>
      <c r="NK35" s="471"/>
      <c r="NL35" s="471"/>
      <c r="NM35" s="471"/>
      <c r="NN35" s="471"/>
      <c r="NO35" s="471"/>
      <c r="NP35" s="471"/>
      <c r="NQ35" s="471"/>
      <c r="NR35" s="471"/>
      <c r="NS35" s="471"/>
      <c r="NT35" s="471"/>
      <c r="NU35" s="471"/>
      <c r="NV35" s="471"/>
      <c r="NW35" s="471"/>
      <c r="NX35" s="471"/>
    </row>
    <row r="36" spans="1:388" s="482" customFormat="1" ht="23.25" customHeight="1" x14ac:dyDescent="0.2">
      <c r="A36" s="499" t="s">
        <v>45</v>
      </c>
      <c r="B36" s="477" t="s">
        <v>185</v>
      </c>
      <c r="C36" s="477" t="s">
        <v>627</v>
      </c>
      <c r="D36" s="478" t="s">
        <v>66</v>
      </c>
      <c r="E36" s="479">
        <v>3063000</v>
      </c>
      <c r="F36" s="564" t="e">
        <f>#REF!</f>
        <v>#REF!</v>
      </c>
      <c r="G36" s="471"/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471"/>
      <c r="BC36" s="471"/>
      <c r="BD36" s="471"/>
      <c r="BE36" s="471"/>
      <c r="BF36" s="471"/>
      <c r="BG36" s="471"/>
      <c r="BH36" s="471"/>
      <c r="BI36" s="471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1"/>
      <c r="BX36" s="471"/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1"/>
      <c r="CQ36" s="471"/>
      <c r="CR36" s="471"/>
      <c r="CS36" s="471"/>
      <c r="CT36" s="471"/>
      <c r="CU36" s="471"/>
      <c r="CV36" s="471"/>
      <c r="CW36" s="471"/>
      <c r="CX36" s="471"/>
      <c r="CY36" s="471"/>
      <c r="CZ36" s="471"/>
      <c r="DA36" s="471"/>
      <c r="DB36" s="471"/>
      <c r="DC36" s="471"/>
      <c r="DD36" s="471"/>
      <c r="DE36" s="471"/>
      <c r="DF36" s="471"/>
      <c r="DG36" s="471"/>
      <c r="DH36" s="471"/>
      <c r="DI36" s="471"/>
      <c r="DJ36" s="471"/>
      <c r="DK36" s="471"/>
      <c r="DL36" s="471"/>
      <c r="DM36" s="471"/>
      <c r="DN36" s="471"/>
      <c r="DO36" s="471"/>
      <c r="DP36" s="471"/>
      <c r="DQ36" s="471"/>
      <c r="DR36" s="471"/>
      <c r="DS36" s="471"/>
      <c r="DT36" s="471"/>
      <c r="DU36" s="471"/>
      <c r="DV36" s="471"/>
      <c r="DW36" s="471"/>
      <c r="DX36" s="471"/>
      <c r="DY36" s="471"/>
      <c r="DZ36" s="471"/>
      <c r="EA36" s="471"/>
      <c r="EB36" s="471"/>
      <c r="EC36" s="471"/>
      <c r="ED36" s="471"/>
      <c r="EE36" s="471"/>
      <c r="EF36" s="471"/>
      <c r="EG36" s="471"/>
      <c r="EH36" s="471"/>
      <c r="EI36" s="471"/>
      <c r="EJ36" s="471"/>
      <c r="EK36" s="471"/>
      <c r="EL36" s="471"/>
      <c r="EM36" s="471"/>
      <c r="EN36" s="471"/>
      <c r="EO36" s="471"/>
      <c r="EP36" s="471"/>
      <c r="EQ36" s="471"/>
      <c r="ER36" s="471"/>
      <c r="ES36" s="471"/>
      <c r="ET36" s="471"/>
      <c r="EU36" s="471"/>
      <c r="EV36" s="471"/>
      <c r="EW36" s="471"/>
      <c r="EX36" s="471"/>
      <c r="EY36" s="471"/>
      <c r="EZ36" s="471"/>
      <c r="FA36" s="471"/>
      <c r="FB36" s="471"/>
      <c r="FC36" s="471"/>
      <c r="FD36" s="471"/>
      <c r="FE36" s="471"/>
      <c r="FF36" s="471"/>
      <c r="FG36" s="471"/>
      <c r="FH36" s="471"/>
      <c r="FI36" s="471"/>
      <c r="FJ36" s="471"/>
      <c r="FK36" s="471"/>
      <c r="FL36" s="471"/>
      <c r="FM36" s="471"/>
      <c r="FN36" s="471"/>
      <c r="FO36" s="471"/>
      <c r="FP36" s="471"/>
      <c r="FQ36" s="471"/>
      <c r="FR36" s="471"/>
      <c r="FS36" s="471"/>
      <c r="FT36" s="471"/>
      <c r="FU36" s="471"/>
      <c r="FV36" s="471"/>
      <c r="FW36" s="471"/>
      <c r="FX36" s="471"/>
      <c r="FY36" s="471"/>
      <c r="FZ36" s="471"/>
      <c r="GA36" s="471"/>
      <c r="GB36" s="471"/>
      <c r="GC36" s="471"/>
      <c r="GD36" s="471"/>
      <c r="GE36" s="471"/>
      <c r="GF36" s="471"/>
      <c r="GG36" s="471"/>
      <c r="GH36" s="471"/>
      <c r="GI36" s="471"/>
      <c r="GJ36" s="471"/>
      <c r="GK36" s="471"/>
      <c r="GL36" s="471"/>
      <c r="GM36" s="471"/>
      <c r="GN36" s="471"/>
      <c r="GO36" s="471"/>
      <c r="GP36" s="471"/>
      <c r="GQ36" s="471"/>
      <c r="GR36" s="471"/>
      <c r="GS36" s="471"/>
      <c r="GT36" s="471"/>
      <c r="GU36" s="471"/>
      <c r="GV36" s="471"/>
      <c r="GW36" s="471"/>
      <c r="GX36" s="471"/>
      <c r="GY36" s="471"/>
      <c r="GZ36" s="471"/>
      <c r="HA36" s="471"/>
      <c r="HB36" s="471"/>
      <c r="HC36" s="471"/>
      <c r="HD36" s="471"/>
      <c r="HE36" s="471"/>
      <c r="HF36" s="471"/>
      <c r="HG36" s="471"/>
      <c r="HH36" s="471"/>
      <c r="HI36" s="471"/>
      <c r="HJ36" s="471"/>
      <c r="HK36" s="471"/>
      <c r="HL36" s="471"/>
      <c r="HM36" s="471"/>
      <c r="HN36" s="471"/>
      <c r="HO36" s="471"/>
      <c r="HP36" s="471"/>
      <c r="HQ36" s="471"/>
      <c r="HR36" s="471"/>
      <c r="HS36" s="471"/>
      <c r="HT36" s="471"/>
      <c r="HU36" s="471"/>
      <c r="HV36" s="471"/>
      <c r="HW36" s="471"/>
      <c r="HX36" s="471"/>
      <c r="HY36" s="471"/>
      <c r="HZ36" s="471"/>
      <c r="IA36" s="471"/>
      <c r="IB36" s="471"/>
      <c r="IC36" s="471"/>
      <c r="ID36" s="471"/>
      <c r="IE36" s="471"/>
      <c r="IF36" s="471"/>
      <c r="IG36" s="471"/>
      <c r="IH36" s="471"/>
      <c r="II36" s="471"/>
      <c r="IJ36" s="471"/>
      <c r="IK36" s="471"/>
      <c r="IL36" s="471"/>
      <c r="IM36" s="471"/>
      <c r="IN36" s="471"/>
      <c r="IO36" s="471"/>
      <c r="IP36" s="471"/>
      <c r="IQ36" s="471"/>
      <c r="IR36" s="471"/>
      <c r="IS36" s="471"/>
      <c r="IT36" s="471"/>
      <c r="IU36" s="471"/>
      <c r="IV36" s="471"/>
      <c r="IW36" s="471"/>
      <c r="IX36" s="471"/>
      <c r="IY36" s="471"/>
      <c r="IZ36" s="471"/>
      <c r="JA36" s="471"/>
      <c r="JB36" s="471"/>
      <c r="JC36" s="471"/>
      <c r="JD36" s="471"/>
      <c r="JE36" s="471"/>
      <c r="JF36" s="471"/>
      <c r="JG36" s="471"/>
      <c r="JH36" s="471"/>
      <c r="JI36" s="471"/>
      <c r="JJ36" s="471"/>
      <c r="JK36" s="471"/>
      <c r="JL36" s="471"/>
      <c r="JM36" s="471"/>
      <c r="JN36" s="471"/>
      <c r="JO36" s="471"/>
      <c r="JP36" s="471"/>
      <c r="JQ36" s="471"/>
      <c r="JR36" s="471"/>
      <c r="JS36" s="471"/>
      <c r="JT36" s="471"/>
      <c r="JU36" s="471"/>
      <c r="JV36" s="471"/>
      <c r="JW36" s="471"/>
      <c r="JX36" s="471"/>
      <c r="JY36" s="471"/>
      <c r="JZ36" s="471"/>
      <c r="KA36" s="471"/>
      <c r="KB36" s="471"/>
      <c r="KC36" s="471"/>
      <c r="KD36" s="471"/>
      <c r="KE36" s="471"/>
      <c r="KF36" s="471"/>
      <c r="KG36" s="471"/>
      <c r="KH36" s="471"/>
      <c r="KI36" s="471"/>
      <c r="KJ36" s="471"/>
      <c r="KK36" s="471"/>
      <c r="KL36" s="471"/>
      <c r="KM36" s="471"/>
      <c r="KN36" s="471"/>
      <c r="KO36" s="471"/>
      <c r="KP36" s="471"/>
      <c r="KQ36" s="471"/>
      <c r="KR36" s="471"/>
      <c r="KS36" s="471"/>
      <c r="KT36" s="471"/>
      <c r="KU36" s="471"/>
      <c r="KV36" s="471"/>
      <c r="KW36" s="471"/>
      <c r="KX36" s="471"/>
      <c r="KY36" s="471"/>
      <c r="KZ36" s="471"/>
      <c r="LA36" s="471"/>
      <c r="LB36" s="471"/>
      <c r="LC36" s="471"/>
      <c r="LD36" s="471"/>
      <c r="LE36" s="471"/>
      <c r="LF36" s="471"/>
      <c r="LG36" s="471"/>
      <c r="LH36" s="471"/>
      <c r="LI36" s="471"/>
      <c r="LJ36" s="471"/>
      <c r="LK36" s="471"/>
      <c r="LL36" s="471"/>
      <c r="LM36" s="471"/>
      <c r="LN36" s="471"/>
      <c r="LO36" s="471"/>
      <c r="LP36" s="471"/>
      <c r="LQ36" s="471"/>
      <c r="LR36" s="471"/>
      <c r="LS36" s="471"/>
      <c r="LT36" s="471"/>
      <c r="LU36" s="471"/>
      <c r="LV36" s="471"/>
      <c r="LW36" s="471"/>
      <c r="LX36" s="471"/>
      <c r="LY36" s="471"/>
      <c r="LZ36" s="471"/>
      <c r="MA36" s="471"/>
      <c r="MB36" s="471"/>
      <c r="MC36" s="471"/>
      <c r="MD36" s="471"/>
      <c r="ME36" s="471"/>
      <c r="MF36" s="471"/>
      <c r="MG36" s="471"/>
      <c r="MH36" s="471"/>
      <c r="MI36" s="471"/>
      <c r="MJ36" s="471"/>
      <c r="MK36" s="471"/>
      <c r="ML36" s="471"/>
      <c r="MM36" s="471"/>
      <c r="MN36" s="471"/>
      <c r="MO36" s="471"/>
      <c r="MP36" s="471"/>
      <c r="MQ36" s="471"/>
      <c r="MR36" s="471"/>
      <c r="MS36" s="471"/>
      <c r="MT36" s="471"/>
      <c r="MU36" s="471"/>
      <c r="MV36" s="471"/>
      <c r="MW36" s="471"/>
      <c r="MX36" s="471"/>
      <c r="MY36" s="471"/>
      <c r="MZ36" s="471"/>
      <c r="NA36" s="471"/>
      <c r="NB36" s="471"/>
      <c r="NC36" s="471"/>
      <c r="ND36" s="471"/>
      <c r="NE36" s="471"/>
      <c r="NF36" s="471"/>
      <c r="NG36" s="471"/>
      <c r="NH36" s="471"/>
      <c r="NI36" s="471"/>
      <c r="NJ36" s="471"/>
      <c r="NK36" s="471"/>
      <c r="NL36" s="471"/>
      <c r="NM36" s="471"/>
      <c r="NN36" s="471"/>
      <c r="NO36" s="471"/>
      <c r="NP36" s="471"/>
      <c r="NQ36" s="471"/>
      <c r="NR36" s="471"/>
      <c r="NS36" s="471"/>
      <c r="NT36" s="471"/>
      <c r="NU36" s="471"/>
      <c r="NV36" s="471"/>
      <c r="NW36" s="471"/>
      <c r="NX36" s="471"/>
    </row>
    <row r="37" spans="1:388" s="482" customFormat="1" ht="23.25" customHeight="1" x14ac:dyDescent="0.2">
      <c r="A37" s="499" t="s">
        <v>45</v>
      </c>
      <c r="B37" s="483" t="s">
        <v>566</v>
      </c>
      <c r="C37" s="483" t="s">
        <v>270</v>
      </c>
      <c r="D37" s="483" t="s">
        <v>51</v>
      </c>
      <c r="E37" s="479">
        <v>2824100</v>
      </c>
      <c r="F37" s="564" t="e">
        <f>#REF!</f>
        <v>#REF!</v>
      </c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71"/>
      <c r="AK37" s="471"/>
      <c r="AL37" s="471"/>
      <c r="AM37" s="471"/>
      <c r="AN37" s="471"/>
      <c r="AO37" s="471"/>
      <c r="AP37" s="471"/>
      <c r="AQ37" s="471"/>
      <c r="AR37" s="471"/>
      <c r="AS37" s="471"/>
      <c r="AT37" s="471"/>
      <c r="AU37" s="471"/>
      <c r="AV37" s="471"/>
      <c r="AW37" s="471"/>
      <c r="AX37" s="471"/>
      <c r="AY37" s="471"/>
      <c r="AZ37" s="471"/>
      <c r="BA37" s="471"/>
      <c r="BB37" s="471"/>
      <c r="BC37" s="471"/>
      <c r="BD37" s="471"/>
      <c r="BE37" s="471"/>
      <c r="BF37" s="471"/>
      <c r="BG37" s="471"/>
      <c r="BH37" s="471"/>
      <c r="BI37" s="471"/>
      <c r="BJ37" s="471"/>
      <c r="BK37" s="471"/>
      <c r="BL37" s="471"/>
      <c r="BM37" s="471"/>
      <c r="BN37" s="471"/>
      <c r="BO37" s="471"/>
      <c r="BP37" s="471"/>
      <c r="BQ37" s="471"/>
      <c r="BR37" s="471"/>
      <c r="BS37" s="471"/>
      <c r="BT37" s="471"/>
      <c r="BU37" s="471"/>
      <c r="BV37" s="471"/>
      <c r="BW37" s="471"/>
      <c r="BX37" s="471"/>
      <c r="BY37" s="471"/>
      <c r="BZ37" s="471"/>
      <c r="CA37" s="471"/>
      <c r="CB37" s="471"/>
      <c r="CC37" s="471"/>
      <c r="CD37" s="471"/>
      <c r="CE37" s="471"/>
      <c r="CF37" s="471"/>
      <c r="CG37" s="471"/>
      <c r="CH37" s="471"/>
      <c r="CI37" s="471"/>
      <c r="CJ37" s="471"/>
      <c r="CK37" s="471"/>
      <c r="CL37" s="471"/>
      <c r="CM37" s="471"/>
      <c r="CN37" s="471"/>
      <c r="CO37" s="471"/>
      <c r="CP37" s="471"/>
      <c r="CQ37" s="471"/>
      <c r="CR37" s="471"/>
      <c r="CS37" s="471"/>
      <c r="CT37" s="471"/>
      <c r="CU37" s="471"/>
      <c r="CV37" s="471"/>
      <c r="CW37" s="471"/>
      <c r="CX37" s="471"/>
      <c r="CY37" s="471"/>
      <c r="CZ37" s="471"/>
      <c r="DA37" s="471"/>
      <c r="DB37" s="471"/>
      <c r="DC37" s="471"/>
      <c r="DD37" s="471"/>
      <c r="DE37" s="471"/>
      <c r="DF37" s="471"/>
      <c r="DG37" s="471"/>
      <c r="DH37" s="471"/>
      <c r="DI37" s="471"/>
      <c r="DJ37" s="471"/>
      <c r="DK37" s="471"/>
      <c r="DL37" s="471"/>
      <c r="DM37" s="471"/>
      <c r="DN37" s="471"/>
      <c r="DO37" s="471"/>
      <c r="DP37" s="471"/>
      <c r="DQ37" s="471"/>
      <c r="DR37" s="471"/>
      <c r="DS37" s="471"/>
      <c r="DT37" s="471"/>
      <c r="DU37" s="471"/>
      <c r="DV37" s="471"/>
      <c r="DW37" s="471"/>
      <c r="DX37" s="471"/>
      <c r="DY37" s="471"/>
      <c r="DZ37" s="471"/>
      <c r="EA37" s="471"/>
      <c r="EB37" s="471"/>
      <c r="EC37" s="471"/>
      <c r="ED37" s="471"/>
      <c r="EE37" s="471"/>
      <c r="EF37" s="471"/>
      <c r="EG37" s="471"/>
      <c r="EH37" s="471"/>
      <c r="EI37" s="471"/>
      <c r="EJ37" s="471"/>
      <c r="EK37" s="471"/>
      <c r="EL37" s="471"/>
      <c r="EM37" s="471"/>
      <c r="EN37" s="471"/>
      <c r="EO37" s="471"/>
      <c r="EP37" s="471"/>
      <c r="EQ37" s="471"/>
      <c r="ER37" s="471"/>
      <c r="ES37" s="471"/>
      <c r="ET37" s="471"/>
      <c r="EU37" s="471"/>
      <c r="EV37" s="471"/>
      <c r="EW37" s="471"/>
      <c r="EX37" s="471"/>
      <c r="EY37" s="471"/>
      <c r="EZ37" s="471"/>
      <c r="FA37" s="471"/>
      <c r="FB37" s="471"/>
      <c r="FC37" s="471"/>
      <c r="FD37" s="471"/>
      <c r="FE37" s="471"/>
      <c r="FF37" s="471"/>
      <c r="FG37" s="471"/>
      <c r="FH37" s="471"/>
      <c r="FI37" s="471"/>
      <c r="FJ37" s="471"/>
      <c r="FK37" s="471"/>
      <c r="FL37" s="471"/>
      <c r="FM37" s="471"/>
      <c r="FN37" s="471"/>
      <c r="FO37" s="471"/>
      <c r="FP37" s="471"/>
      <c r="FQ37" s="471"/>
      <c r="FR37" s="471"/>
      <c r="FS37" s="471"/>
      <c r="FT37" s="471"/>
      <c r="FU37" s="471"/>
      <c r="FV37" s="471"/>
      <c r="FW37" s="471"/>
      <c r="FX37" s="471"/>
      <c r="FY37" s="471"/>
      <c r="FZ37" s="471"/>
      <c r="GA37" s="471"/>
      <c r="GB37" s="471"/>
      <c r="GC37" s="471"/>
      <c r="GD37" s="471"/>
      <c r="GE37" s="471"/>
      <c r="GF37" s="471"/>
      <c r="GG37" s="471"/>
      <c r="GH37" s="471"/>
      <c r="GI37" s="471"/>
      <c r="GJ37" s="471"/>
      <c r="GK37" s="471"/>
      <c r="GL37" s="471"/>
      <c r="GM37" s="471"/>
      <c r="GN37" s="471"/>
      <c r="GO37" s="471"/>
      <c r="GP37" s="471"/>
      <c r="GQ37" s="471"/>
      <c r="GR37" s="471"/>
      <c r="GS37" s="471"/>
      <c r="GT37" s="471"/>
      <c r="GU37" s="471"/>
      <c r="GV37" s="471"/>
      <c r="GW37" s="471"/>
      <c r="GX37" s="471"/>
      <c r="GY37" s="471"/>
      <c r="GZ37" s="471"/>
      <c r="HA37" s="471"/>
      <c r="HB37" s="471"/>
      <c r="HC37" s="471"/>
      <c r="HD37" s="471"/>
      <c r="HE37" s="471"/>
      <c r="HF37" s="471"/>
      <c r="HG37" s="471"/>
      <c r="HH37" s="471"/>
      <c r="HI37" s="471"/>
      <c r="HJ37" s="471"/>
      <c r="HK37" s="471"/>
      <c r="HL37" s="471"/>
      <c r="HM37" s="471"/>
      <c r="HN37" s="471"/>
      <c r="HO37" s="471"/>
      <c r="HP37" s="471"/>
      <c r="HQ37" s="471"/>
      <c r="HR37" s="471"/>
      <c r="HS37" s="471"/>
      <c r="HT37" s="471"/>
      <c r="HU37" s="471"/>
      <c r="HV37" s="471"/>
      <c r="HW37" s="471"/>
      <c r="HX37" s="471"/>
      <c r="HY37" s="471"/>
      <c r="HZ37" s="471"/>
      <c r="IA37" s="471"/>
      <c r="IB37" s="471"/>
      <c r="IC37" s="471"/>
      <c r="ID37" s="471"/>
      <c r="IE37" s="471"/>
      <c r="IF37" s="471"/>
      <c r="IG37" s="471"/>
      <c r="IH37" s="471"/>
      <c r="II37" s="471"/>
      <c r="IJ37" s="471"/>
      <c r="IK37" s="471"/>
      <c r="IL37" s="471"/>
      <c r="IM37" s="471"/>
      <c r="IN37" s="471"/>
      <c r="IO37" s="471"/>
      <c r="IP37" s="471"/>
      <c r="IQ37" s="471"/>
      <c r="IR37" s="471"/>
      <c r="IS37" s="471"/>
      <c r="IT37" s="471"/>
      <c r="IU37" s="471"/>
      <c r="IV37" s="471"/>
      <c r="IW37" s="471"/>
      <c r="IX37" s="471"/>
      <c r="IY37" s="471"/>
      <c r="IZ37" s="471"/>
      <c r="JA37" s="471"/>
      <c r="JB37" s="471"/>
      <c r="JC37" s="471"/>
      <c r="JD37" s="471"/>
      <c r="JE37" s="471"/>
      <c r="JF37" s="471"/>
      <c r="JG37" s="471"/>
      <c r="JH37" s="471"/>
      <c r="JI37" s="471"/>
      <c r="JJ37" s="471"/>
      <c r="JK37" s="471"/>
      <c r="JL37" s="471"/>
      <c r="JM37" s="471"/>
      <c r="JN37" s="471"/>
      <c r="JO37" s="471"/>
      <c r="JP37" s="471"/>
      <c r="JQ37" s="471"/>
      <c r="JR37" s="471"/>
      <c r="JS37" s="471"/>
      <c r="JT37" s="471"/>
      <c r="JU37" s="471"/>
      <c r="JV37" s="471"/>
      <c r="JW37" s="471"/>
      <c r="JX37" s="471"/>
      <c r="JY37" s="471"/>
      <c r="JZ37" s="471"/>
      <c r="KA37" s="471"/>
      <c r="KB37" s="471"/>
      <c r="KC37" s="471"/>
      <c r="KD37" s="471"/>
      <c r="KE37" s="471"/>
      <c r="KF37" s="471"/>
      <c r="KG37" s="471"/>
      <c r="KH37" s="471"/>
      <c r="KI37" s="471"/>
      <c r="KJ37" s="471"/>
      <c r="KK37" s="471"/>
      <c r="KL37" s="471"/>
      <c r="KM37" s="471"/>
      <c r="KN37" s="471"/>
      <c r="KO37" s="471"/>
      <c r="KP37" s="471"/>
      <c r="KQ37" s="471"/>
      <c r="KR37" s="471"/>
      <c r="KS37" s="471"/>
      <c r="KT37" s="471"/>
      <c r="KU37" s="471"/>
      <c r="KV37" s="471"/>
      <c r="KW37" s="471"/>
      <c r="KX37" s="471"/>
      <c r="KY37" s="471"/>
      <c r="KZ37" s="471"/>
      <c r="LA37" s="471"/>
      <c r="LB37" s="471"/>
      <c r="LC37" s="471"/>
      <c r="LD37" s="471"/>
      <c r="LE37" s="471"/>
      <c r="LF37" s="471"/>
      <c r="LG37" s="471"/>
      <c r="LH37" s="471"/>
      <c r="LI37" s="471"/>
      <c r="LJ37" s="471"/>
      <c r="LK37" s="471"/>
      <c r="LL37" s="471"/>
      <c r="LM37" s="471"/>
      <c r="LN37" s="471"/>
      <c r="LO37" s="471"/>
      <c r="LP37" s="471"/>
      <c r="LQ37" s="471"/>
      <c r="LR37" s="471"/>
      <c r="LS37" s="471"/>
      <c r="LT37" s="471"/>
      <c r="LU37" s="471"/>
      <c r="LV37" s="471"/>
      <c r="LW37" s="471"/>
      <c r="LX37" s="471"/>
      <c r="LY37" s="471"/>
      <c r="LZ37" s="471"/>
      <c r="MA37" s="471"/>
      <c r="MB37" s="471"/>
      <c r="MC37" s="471"/>
      <c r="MD37" s="471"/>
      <c r="ME37" s="471"/>
      <c r="MF37" s="471"/>
      <c r="MG37" s="471"/>
      <c r="MH37" s="471"/>
      <c r="MI37" s="471"/>
      <c r="MJ37" s="471"/>
      <c r="MK37" s="471"/>
      <c r="ML37" s="471"/>
      <c r="MM37" s="471"/>
      <c r="MN37" s="471"/>
      <c r="MO37" s="471"/>
      <c r="MP37" s="471"/>
      <c r="MQ37" s="471"/>
      <c r="MR37" s="471"/>
      <c r="MS37" s="471"/>
      <c r="MT37" s="471"/>
      <c r="MU37" s="471"/>
      <c r="MV37" s="471"/>
      <c r="MW37" s="471"/>
      <c r="MX37" s="471"/>
      <c r="MY37" s="471"/>
      <c r="MZ37" s="471"/>
      <c r="NA37" s="471"/>
      <c r="NB37" s="471"/>
      <c r="NC37" s="471"/>
      <c r="ND37" s="471"/>
      <c r="NE37" s="471"/>
      <c r="NF37" s="471"/>
      <c r="NG37" s="471"/>
      <c r="NH37" s="471"/>
      <c r="NI37" s="471"/>
      <c r="NJ37" s="471"/>
      <c r="NK37" s="471"/>
      <c r="NL37" s="471"/>
      <c r="NM37" s="471"/>
      <c r="NN37" s="471"/>
      <c r="NO37" s="471"/>
      <c r="NP37" s="471"/>
      <c r="NQ37" s="471"/>
      <c r="NR37" s="471"/>
      <c r="NS37" s="471"/>
      <c r="NT37" s="471"/>
      <c r="NU37" s="471"/>
      <c r="NV37" s="471"/>
      <c r="NW37" s="471"/>
      <c r="NX37" s="471"/>
    </row>
    <row r="38" spans="1:388" s="482" customFormat="1" ht="23.25" customHeight="1" x14ac:dyDescent="0.2">
      <c r="A38" s="499" t="s">
        <v>45</v>
      </c>
      <c r="B38" s="483" t="s">
        <v>898</v>
      </c>
      <c r="C38" s="483" t="s">
        <v>923</v>
      </c>
      <c r="D38" s="483" t="s">
        <v>234</v>
      </c>
      <c r="E38" s="479">
        <v>1569459</v>
      </c>
      <c r="F38" s="564" t="e">
        <f>#REF!</f>
        <v>#REF!</v>
      </c>
      <c r="G38" s="471"/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471"/>
      <c r="BC38" s="471"/>
      <c r="BD38" s="471"/>
      <c r="BE38" s="471"/>
      <c r="BF38" s="471"/>
      <c r="BG38" s="471"/>
      <c r="BH38" s="471"/>
      <c r="BI38" s="471"/>
      <c r="BJ38" s="471"/>
      <c r="BK38" s="471"/>
      <c r="BL38" s="471"/>
      <c r="BM38" s="471"/>
      <c r="BN38" s="471"/>
      <c r="BO38" s="471"/>
      <c r="BP38" s="471"/>
      <c r="BQ38" s="471"/>
      <c r="BR38" s="471"/>
      <c r="BS38" s="471"/>
      <c r="BT38" s="471"/>
      <c r="BU38" s="471"/>
      <c r="BV38" s="471"/>
      <c r="BW38" s="471"/>
      <c r="BX38" s="471"/>
      <c r="BY38" s="471"/>
      <c r="BZ38" s="471"/>
      <c r="CA38" s="471"/>
      <c r="CB38" s="471"/>
      <c r="CC38" s="471"/>
      <c r="CD38" s="471"/>
      <c r="CE38" s="471"/>
      <c r="CF38" s="471"/>
      <c r="CG38" s="471"/>
      <c r="CH38" s="471"/>
      <c r="CI38" s="471"/>
      <c r="CJ38" s="471"/>
      <c r="CK38" s="471"/>
      <c r="CL38" s="471"/>
      <c r="CM38" s="471"/>
      <c r="CN38" s="471"/>
      <c r="CO38" s="471"/>
      <c r="CP38" s="471"/>
      <c r="CQ38" s="471"/>
      <c r="CR38" s="471"/>
      <c r="CS38" s="471"/>
      <c r="CT38" s="471"/>
      <c r="CU38" s="471"/>
      <c r="CV38" s="471"/>
      <c r="CW38" s="471"/>
      <c r="CX38" s="471"/>
      <c r="CY38" s="471"/>
      <c r="CZ38" s="471"/>
      <c r="DA38" s="471"/>
      <c r="DB38" s="471"/>
      <c r="DC38" s="471"/>
      <c r="DD38" s="471"/>
      <c r="DE38" s="471"/>
      <c r="DF38" s="471"/>
      <c r="DG38" s="471"/>
      <c r="DH38" s="471"/>
      <c r="DI38" s="471"/>
      <c r="DJ38" s="471"/>
      <c r="DK38" s="471"/>
      <c r="DL38" s="471"/>
      <c r="DM38" s="471"/>
      <c r="DN38" s="471"/>
      <c r="DO38" s="471"/>
      <c r="DP38" s="471"/>
      <c r="DQ38" s="471"/>
      <c r="DR38" s="471"/>
      <c r="DS38" s="471"/>
      <c r="DT38" s="471"/>
      <c r="DU38" s="471"/>
      <c r="DV38" s="471"/>
      <c r="DW38" s="471"/>
      <c r="DX38" s="471"/>
      <c r="DY38" s="471"/>
      <c r="DZ38" s="471"/>
      <c r="EA38" s="471"/>
      <c r="EB38" s="471"/>
      <c r="EC38" s="471"/>
      <c r="ED38" s="471"/>
      <c r="EE38" s="471"/>
      <c r="EF38" s="471"/>
      <c r="EG38" s="471"/>
      <c r="EH38" s="471"/>
      <c r="EI38" s="471"/>
      <c r="EJ38" s="471"/>
      <c r="EK38" s="471"/>
      <c r="EL38" s="471"/>
      <c r="EM38" s="471"/>
      <c r="EN38" s="471"/>
      <c r="EO38" s="471"/>
      <c r="EP38" s="471"/>
      <c r="EQ38" s="471"/>
      <c r="ER38" s="471"/>
      <c r="ES38" s="471"/>
      <c r="ET38" s="471"/>
      <c r="EU38" s="471"/>
      <c r="EV38" s="471"/>
      <c r="EW38" s="471"/>
      <c r="EX38" s="471"/>
      <c r="EY38" s="471"/>
      <c r="EZ38" s="471"/>
      <c r="FA38" s="471"/>
      <c r="FB38" s="471"/>
      <c r="FC38" s="471"/>
      <c r="FD38" s="471"/>
      <c r="FE38" s="471"/>
      <c r="FF38" s="471"/>
      <c r="FG38" s="471"/>
      <c r="FH38" s="471"/>
      <c r="FI38" s="471"/>
      <c r="FJ38" s="471"/>
      <c r="FK38" s="471"/>
      <c r="FL38" s="471"/>
      <c r="FM38" s="471"/>
      <c r="FN38" s="471"/>
      <c r="FO38" s="471"/>
      <c r="FP38" s="471"/>
      <c r="FQ38" s="471"/>
      <c r="FR38" s="471"/>
      <c r="FS38" s="471"/>
      <c r="FT38" s="471"/>
      <c r="FU38" s="471"/>
      <c r="FV38" s="471"/>
      <c r="FW38" s="471"/>
      <c r="FX38" s="471"/>
      <c r="FY38" s="471"/>
      <c r="FZ38" s="471"/>
      <c r="GA38" s="471"/>
      <c r="GB38" s="471"/>
      <c r="GC38" s="471"/>
      <c r="GD38" s="471"/>
      <c r="GE38" s="471"/>
      <c r="GF38" s="471"/>
      <c r="GG38" s="471"/>
      <c r="GH38" s="471"/>
      <c r="GI38" s="471"/>
      <c r="GJ38" s="471"/>
      <c r="GK38" s="471"/>
      <c r="GL38" s="471"/>
      <c r="GM38" s="471"/>
      <c r="GN38" s="471"/>
      <c r="GO38" s="471"/>
      <c r="GP38" s="471"/>
      <c r="GQ38" s="471"/>
      <c r="GR38" s="471"/>
      <c r="GS38" s="471"/>
      <c r="GT38" s="471"/>
      <c r="GU38" s="471"/>
      <c r="GV38" s="471"/>
      <c r="GW38" s="471"/>
      <c r="GX38" s="471"/>
      <c r="GY38" s="471"/>
      <c r="GZ38" s="471"/>
      <c r="HA38" s="471"/>
      <c r="HB38" s="471"/>
      <c r="HC38" s="471"/>
      <c r="HD38" s="471"/>
      <c r="HE38" s="471"/>
      <c r="HF38" s="471"/>
      <c r="HG38" s="471"/>
      <c r="HH38" s="471"/>
      <c r="HI38" s="471"/>
      <c r="HJ38" s="471"/>
      <c r="HK38" s="471"/>
      <c r="HL38" s="471"/>
      <c r="HM38" s="471"/>
      <c r="HN38" s="471"/>
      <c r="HO38" s="471"/>
      <c r="HP38" s="471"/>
      <c r="HQ38" s="471"/>
      <c r="HR38" s="471"/>
      <c r="HS38" s="471"/>
      <c r="HT38" s="471"/>
      <c r="HU38" s="471"/>
      <c r="HV38" s="471"/>
      <c r="HW38" s="471"/>
      <c r="HX38" s="471"/>
      <c r="HY38" s="471"/>
      <c r="HZ38" s="471"/>
      <c r="IA38" s="471"/>
      <c r="IB38" s="471"/>
      <c r="IC38" s="471"/>
      <c r="ID38" s="471"/>
      <c r="IE38" s="471"/>
      <c r="IF38" s="471"/>
      <c r="IG38" s="471"/>
      <c r="IH38" s="471"/>
      <c r="II38" s="471"/>
      <c r="IJ38" s="471"/>
      <c r="IK38" s="471"/>
      <c r="IL38" s="471"/>
      <c r="IM38" s="471"/>
      <c r="IN38" s="471"/>
      <c r="IO38" s="471"/>
      <c r="IP38" s="471"/>
      <c r="IQ38" s="471"/>
      <c r="IR38" s="471"/>
      <c r="IS38" s="471"/>
      <c r="IT38" s="471"/>
      <c r="IU38" s="471"/>
      <c r="IV38" s="471"/>
      <c r="IW38" s="471"/>
      <c r="IX38" s="471"/>
      <c r="IY38" s="471"/>
      <c r="IZ38" s="471"/>
      <c r="JA38" s="471"/>
      <c r="JB38" s="471"/>
      <c r="JC38" s="471"/>
      <c r="JD38" s="471"/>
      <c r="JE38" s="471"/>
      <c r="JF38" s="471"/>
      <c r="JG38" s="471"/>
      <c r="JH38" s="471"/>
      <c r="JI38" s="471"/>
      <c r="JJ38" s="471"/>
      <c r="JK38" s="471"/>
      <c r="JL38" s="471"/>
      <c r="JM38" s="471"/>
      <c r="JN38" s="471"/>
      <c r="JO38" s="471"/>
      <c r="JP38" s="471"/>
      <c r="JQ38" s="471"/>
      <c r="JR38" s="471"/>
      <c r="JS38" s="471"/>
      <c r="JT38" s="471"/>
      <c r="JU38" s="471"/>
      <c r="JV38" s="471"/>
      <c r="JW38" s="471"/>
      <c r="JX38" s="471"/>
      <c r="JY38" s="471"/>
      <c r="JZ38" s="471"/>
      <c r="KA38" s="471"/>
      <c r="KB38" s="471"/>
      <c r="KC38" s="471"/>
      <c r="KD38" s="471"/>
      <c r="KE38" s="471"/>
      <c r="KF38" s="471"/>
      <c r="KG38" s="471"/>
      <c r="KH38" s="471"/>
      <c r="KI38" s="471"/>
      <c r="KJ38" s="471"/>
      <c r="KK38" s="471"/>
      <c r="KL38" s="471"/>
      <c r="KM38" s="471"/>
      <c r="KN38" s="471"/>
      <c r="KO38" s="471"/>
      <c r="KP38" s="471"/>
      <c r="KQ38" s="471"/>
      <c r="KR38" s="471"/>
      <c r="KS38" s="471"/>
      <c r="KT38" s="471"/>
      <c r="KU38" s="471"/>
      <c r="KV38" s="471"/>
      <c r="KW38" s="471"/>
      <c r="KX38" s="471"/>
      <c r="KY38" s="471"/>
      <c r="KZ38" s="471"/>
      <c r="LA38" s="471"/>
      <c r="LB38" s="471"/>
      <c r="LC38" s="471"/>
      <c r="LD38" s="471"/>
      <c r="LE38" s="471"/>
      <c r="LF38" s="471"/>
      <c r="LG38" s="471"/>
      <c r="LH38" s="471"/>
      <c r="LI38" s="471"/>
      <c r="LJ38" s="471"/>
      <c r="LK38" s="471"/>
      <c r="LL38" s="471"/>
      <c r="LM38" s="471"/>
      <c r="LN38" s="471"/>
      <c r="LO38" s="471"/>
      <c r="LP38" s="471"/>
      <c r="LQ38" s="471"/>
      <c r="LR38" s="471"/>
      <c r="LS38" s="471"/>
      <c r="LT38" s="471"/>
      <c r="LU38" s="471"/>
      <c r="LV38" s="471"/>
      <c r="LW38" s="471"/>
      <c r="LX38" s="471"/>
      <c r="LY38" s="471"/>
      <c r="LZ38" s="471"/>
      <c r="MA38" s="471"/>
      <c r="MB38" s="471"/>
      <c r="MC38" s="471"/>
      <c r="MD38" s="471"/>
      <c r="ME38" s="471"/>
      <c r="MF38" s="471"/>
      <c r="MG38" s="471"/>
      <c r="MH38" s="471"/>
      <c r="MI38" s="471"/>
      <c r="MJ38" s="471"/>
      <c r="MK38" s="471"/>
      <c r="ML38" s="471"/>
      <c r="MM38" s="471"/>
      <c r="MN38" s="471"/>
      <c r="MO38" s="471"/>
      <c r="MP38" s="471"/>
      <c r="MQ38" s="471"/>
      <c r="MR38" s="471"/>
      <c r="MS38" s="471"/>
      <c r="MT38" s="471"/>
      <c r="MU38" s="471"/>
      <c r="MV38" s="471"/>
      <c r="MW38" s="471"/>
      <c r="MX38" s="471"/>
      <c r="MY38" s="471"/>
      <c r="MZ38" s="471"/>
      <c r="NA38" s="471"/>
      <c r="NB38" s="471"/>
      <c r="NC38" s="471"/>
      <c r="ND38" s="471"/>
      <c r="NE38" s="471"/>
      <c r="NF38" s="471"/>
      <c r="NG38" s="471"/>
      <c r="NH38" s="471"/>
      <c r="NI38" s="471"/>
      <c r="NJ38" s="471"/>
      <c r="NK38" s="471"/>
      <c r="NL38" s="471"/>
      <c r="NM38" s="471"/>
      <c r="NN38" s="471"/>
      <c r="NO38" s="471"/>
      <c r="NP38" s="471"/>
      <c r="NQ38" s="471"/>
      <c r="NR38" s="471"/>
      <c r="NS38" s="471"/>
      <c r="NT38" s="471"/>
      <c r="NU38" s="471"/>
      <c r="NV38" s="471"/>
      <c r="NW38" s="471"/>
      <c r="NX38" s="471"/>
    </row>
    <row r="39" spans="1:388" s="482" customFormat="1" ht="23.25" customHeight="1" x14ac:dyDescent="0.2">
      <c r="A39" s="499" t="s">
        <v>45</v>
      </c>
      <c r="B39" s="483" t="s">
        <v>898</v>
      </c>
      <c r="C39" s="483" t="s">
        <v>266</v>
      </c>
      <c r="D39" s="483" t="s">
        <v>259</v>
      </c>
      <c r="E39" s="479">
        <v>432250</v>
      </c>
      <c r="F39" s="564" t="e">
        <f>#REF!</f>
        <v>#REF!</v>
      </c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1"/>
      <c r="AO39" s="471"/>
      <c r="AP39" s="471"/>
      <c r="AQ39" s="471"/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  <c r="BE39" s="471"/>
      <c r="BF39" s="471"/>
      <c r="BG39" s="471"/>
      <c r="BH39" s="471"/>
      <c r="BI39" s="471"/>
      <c r="BJ39" s="471"/>
      <c r="BK39" s="471"/>
      <c r="BL39" s="471"/>
      <c r="BM39" s="471"/>
      <c r="BN39" s="471"/>
      <c r="BO39" s="471"/>
      <c r="BP39" s="471"/>
      <c r="BQ39" s="471"/>
      <c r="BR39" s="471"/>
      <c r="BS39" s="471"/>
      <c r="BT39" s="471"/>
      <c r="BU39" s="471"/>
      <c r="BV39" s="471"/>
      <c r="BW39" s="471"/>
      <c r="BX39" s="471"/>
      <c r="BY39" s="471"/>
      <c r="BZ39" s="471"/>
      <c r="CA39" s="471"/>
      <c r="CB39" s="471"/>
      <c r="CC39" s="471"/>
      <c r="CD39" s="471"/>
      <c r="CE39" s="471"/>
      <c r="CF39" s="471"/>
      <c r="CG39" s="471"/>
      <c r="CH39" s="471"/>
      <c r="CI39" s="471"/>
      <c r="CJ39" s="471"/>
      <c r="CK39" s="471"/>
      <c r="CL39" s="471"/>
      <c r="CM39" s="471"/>
      <c r="CN39" s="471"/>
      <c r="CO39" s="471"/>
      <c r="CP39" s="471"/>
      <c r="CQ39" s="471"/>
      <c r="CR39" s="471"/>
      <c r="CS39" s="471"/>
      <c r="CT39" s="471"/>
      <c r="CU39" s="471"/>
      <c r="CV39" s="471"/>
      <c r="CW39" s="471"/>
      <c r="CX39" s="471"/>
      <c r="CY39" s="471"/>
      <c r="CZ39" s="471"/>
      <c r="DA39" s="471"/>
      <c r="DB39" s="471"/>
      <c r="DC39" s="471"/>
      <c r="DD39" s="471"/>
      <c r="DE39" s="471"/>
      <c r="DF39" s="471"/>
      <c r="DG39" s="471"/>
      <c r="DH39" s="471"/>
      <c r="DI39" s="471"/>
      <c r="DJ39" s="471"/>
      <c r="DK39" s="471"/>
      <c r="DL39" s="471"/>
      <c r="DM39" s="471"/>
      <c r="DN39" s="471"/>
      <c r="DO39" s="471"/>
      <c r="DP39" s="471"/>
      <c r="DQ39" s="471"/>
      <c r="DR39" s="471"/>
      <c r="DS39" s="471"/>
      <c r="DT39" s="471"/>
      <c r="DU39" s="471"/>
      <c r="DV39" s="471"/>
      <c r="DW39" s="471"/>
      <c r="DX39" s="471"/>
      <c r="DY39" s="471"/>
      <c r="DZ39" s="471"/>
      <c r="EA39" s="471"/>
      <c r="EB39" s="471"/>
      <c r="EC39" s="471"/>
      <c r="ED39" s="471"/>
      <c r="EE39" s="471"/>
      <c r="EF39" s="471"/>
      <c r="EG39" s="471"/>
      <c r="EH39" s="471"/>
      <c r="EI39" s="471"/>
      <c r="EJ39" s="471"/>
      <c r="EK39" s="471"/>
      <c r="EL39" s="471"/>
      <c r="EM39" s="471"/>
      <c r="EN39" s="471"/>
      <c r="EO39" s="471"/>
      <c r="EP39" s="471"/>
      <c r="EQ39" s="471"/>
      <c r="ER39" s="471"/>
      <c r="ES39" s="471"/>
      <c r="ET39" s="471"/>
      <c r="EU39" s="471"/>
      <c r="EV39" s="471"/>
      <c r="EW39" s="471"/>
      <c r="EX39" s="471"/>
      <c r="EY39" s="471"/>
      <c r="EZ39" s="471"/>
      <c r="FA39" s="471"/>
      <c r="FB39" s="471"/>
      <c r="FC39" s="471"/>
      <c r="FD39" s="471"/>
      <c r="FE39" s="471"/>
      <c r="FF39" s="471"/>
      <c r="FG39" s="471"/>
      <c r="FH39" s="471"/>
      <c r="FI39" s="471"/>
      <c r="FJ39" s="471"/>
      <c r="FK39" s="471"/>
      <c r="FL39" s="471"/>
      <c r="FM39" s="471"/>
      <c r="FN39" s="471"/>
      <c r="FO39" s="471"/>
      <c r="FP39" s="471"/>
      <c r="FQ39" s="471"/>
      <c r="FR39" s="471"/>
      <c r="FS39" s="471"/>
      <c r="FT39" s="471"/>
      <c r="FU39" s="471"/>
      <c r="FV39" s="471"/>
      <c r="FW39" s="471"/>
      <c r="FX39" s="471"/>
      <c r="FY39" s="471"/>
      <c r="FZ39" s="471"/>
      <c r="GA39" s="471"/>
      <c r="GB39" s="471"/>
      <c r="GC39" s="471"/>
      <c r="GD39" s="471"/>
      <c r="GE39" s="471"/>
      <c r="GF39" s="471"/>
      <c r="GG39" s="471"/>
      <c r="GH39" s="471"/>
      <c r="GI39" s="471"/>
      <c r="GJ39" s="471"/>
      <c r="GK39" s="471"/>
      <c r="GL39" s="471"/>
      <c r="GM39" s="471"/>
      <c r="GN39" s="471"/>
      <c r="GO39" s="471"/>
      <c r="GP39" s="471"/>
      <c r="GQ39" s="471"/>
      <c r="GR39" s="471"/>
      <c r="GS39" s="471"/>
      <c r="GT39" s="471"/>
      <c r="GU39" s="471"/>
      <c r="GV39" s="471"/>
      <c r="GW39" s="471"/>
      <c r="GX39" s="471"/>
      <c r="GY39" s="471"/>
      <c r="GZ39" s="471"/>
      <c r="HA39" s="471"/>
      <c r="HB39" s="471"/>
      <c r="HC39" s="471"/>
      <c r="HD39" s="471"/>
      <c r="HE39" s="471"/>
      <c r="HF39" s="471"/>
      <c r="HG39" s="471"/>
      <c r="HH39" s="471"/>
      <c r="HI39" s="471"/>
      <c r="HJ39" s="471"/>
      <c r="HK39" s="471"/>
      <c r="HL39" s="471"/>
      <c r="HM39" s="471"/>
      <c r="HN39" s="471"/>
      <c r="HO39" s="471"/>
      <c r="HP39" s="471"/>
      <c r="HQ39" s="471"/>
      <c r="HR39" s="471"/>
      <c r="HS39" s="471"/>
      <c r="HT39" s="471"/>
      <c r="HU39" s="471"/>
      <c r="HV39" s="471"/>
      <c r="HW39" s="471"/>
      <c r="HX39" s="471"/>
      <c r="HY39" s="471"/>
      <c r="HZ39" s="471"/>
      <c r="IA39" s="471"/>
      <c r="IB39" s="471"/>
      <c r="IC39" s="471"/>
      <c r="ID39" s="471"/>
      <c r="IE39" s="471"/>
      <c r="IF39" s="471"/>
      <c r="IG39" s="471"/>
      <c r="IH39" s="471"/>
      <c r="II39" s="471"/>
      <c r="IJ39" s="471"/>
      <c r="IK39" s="471"/>
      <c r="IL39" s="471"/>
      <c r="IM39" s="471"/>
      <c r="IN39" s="471"/>
      <c r="IO39" s="471"/>
      <c r="IP39" s="471"/>
      <c r="IQ39" s="471"/>
      <c r="IR39" s="471"/>
      <c r="IS39" s="471"/>
      <c r="IT39" s="471"/>
      <c r="IU39" s="471"/>
      <c r="IV39" s="471"/>
      <c r="IW39" s="471"/>
      <c r="IX39" s="471"/>
      <c r="IY39" s="471"/>
      <c r="IZ39" s="471"/>
      <c r="JA39" s="471"/>
      <c r="JB39" s="471"/>
      <c r="JC39" s="471"/>
      <c r="JD39" s="471"/>
      <c r="JE39" s="471"/>
      <c r="JF39" s="471"/>
      <c r="JG39" s="471"/>
      <c r="JH39" s="471"/>
      <c r="JI39" s="471"/>
      <c r="JJ39" s="471"/>
      <c r="JK39" s="471"/>
      <c r="JL39" s="471"/>
      <c r="JM39" s="471"/>
      <c r="JN39" s="471"/>
      <c r="JO39" s="471"/>
      <c r="JP39" s="471"/>
      <c r="JQ39" s="471"/>
      <c r="JR39" s="471"/>
      <c r="JS39" s="471"/>
      <c r="JT39" s="471"/>
      <c r="JU39" s="471"/>
      <c r="JV39" s="471"/>
      <c r="JW39" s="471"/>
      <c r="JX39" s="471"/>
      <c r="JY39" s="471"/>
      <c r="JZ39" s="471"/>
      <c r="KA39" s="471"/>
      <c r="KB39" s="471"/>
      <c r="KC39" s="471"/>
      <c r="KD39" s="471"/>
      <c r="KE39" s="471"/>
      <c r="KF39" s="471"/>
      <c r="KG39" s="471"/>
      <c r="KH39" s="471"/>
      <c r="KI39" s="471"/>
      <c r="KJ39" s="471"/>
      <c r="KK39" s="471"/>
      <c r="KL39" s="471"/>
      <c r="KM39" s="471"/>
      <c r="KN39" s="471"/>
      <c r="KO39" s="471"/>
      <c r="KP39" s="471"/>
      <c r="KQ39" s="471"/>
      <c r="KR39" s="471"/>
      <c r="KS39" s="471"/>
      <c r="KT39" s="471"/>
      <c r="KU39" s="471"/>
      <c r="KV39" s="471"/>
      <c r="KW39" s="471"/>
      <c r="KX39" s="471"/>
      <c r="KY39" s="471"/>
      <c r="KZ39" s="471"/>
      <c r="LA39" s="471"/>
      <c r="LB39" s="471"/>
      <c r="LC39" s="471"/>
      <c r="LD39" s="471"/>
      <c r="LE39" s="471"/>
      <c r="LF39" s="471"/>
      <c r="LG39" s="471"/>
      <c r="LH39" s="471"/>
      <c r="LI39" s="471"/>
      <c r="LJ39" s="471"/>
      <c r="LK39" s="471"/>
      <c r="LL39" s="471"/>
      <c r="LM39" s="471"/>
      <c r="LN39" s="471"/>
      <c r="LO39" s="471"/>
      <c r="LP39" s="471"/>
      <c r="LQ39" s="471"/>
      <c r="LR39" s="471"/>
      <c r="LS39" s="471"/>
      <c r="LT39" s="471"/>
      <c r="LU39" s="471"/>
      <c r="LV39" s="471"/>
      <c r="LW39" s="471"/>
      <c r="LX39" s="471"/>
      <c r="LY39" s="471"/>
      <c r="LZ39" s="471"/>
      <c r="MA39" s="471"/>
      <c r="MB39" s="471"/>
      <c r="MC39" s="471"/>
      <c r="MD39" s="471"/>
      <c r="ME39" s="471"/>
      <c r="MF39" s="471"/>
      <c r="MG39" s="471"/>
      <c r="MH39" s="471"/>
      <c r="MI39" s="471"/>
      <c r="MJ39" s="471"/>
      <c r="MK39" s="471"/>
      <c r="ML39" s="471"/>
      <c r="MM39" s="471"/>
      <c r="MN39" s="471"/>
      <c r="MO39" s="471"/>
      <c r="MP39" s="471"/>
      <c r="MQ39" s="471"/>
      <c r="MR39" s="471"/>
      <c r="MS39" s="471"/>
      <c r="MT39" s="471"/>
      <c r="MU39" s="471"/>
      <c r="MV39" s="471"/>
      <c r="MW39" s="471"/>
      <c r="MX39" s="471"/>
      <c r="MY39" s="471"/>
      <c r="MZ39" s="471"/>
      <c r="NA39" s="471"/>
      <c r="NB39" s="471"/>
      <c r="NC39" s="471"/>
      <c r="ND39" s="471"/>
      <c r="NE39" s="471"/>
      <c r="NF39" s="471"/>
      <c r="NG39" s="471"/>
      <c r="NH39" s="471"/>
      <c r="NI39" s="471"/>
      <c r="NJ39" s="471"/>
      <c r="NK39" s="471"/>
      <c r="NL39" s="471"/>
      <c r="NM39" s="471"/>
      <c r="NN39" s="471"/>
      <c r="NO39" s="471"/>
      <c r="NP39" s="471"/>
      <c r="NQ39" s="471"/>
      <c r="NR39" s="471"/>
      <c r="NS39" s="471"/>
      <c r="NT39" s="471"/>
      <c r="NU39" s="471"/>
      <c r="NV39" s="471"/>
      <c r="NW39" s="471"/>
      <c r="NX39" s="471"/>
    </row>
    <row r="40" spans="1:388" s="482" customFormat="1" ht="23.25" customHeight="1" x14ac:dyDescent="0.2">
      <c r="A40" s="499" t="s">
        <v>45</v>
      </c>
      <c r="B40" s="483" t="s">
        <v>898</v>
      </c>
      <c r="C40" s="483" t="s">
        <v>1070</v>
      </c>
      <c r="D40" s="483" t="s">
        <v>51</v>
      </c>
      <c r="E40" s="479">
        <v>194445</v>
      </c>
      <c r="F40" s="564" t="e">
        <f>#REF!</f>
        <v>#REF!</v>
      </c>
      <c r="G40" s="471"/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  <c r="BJ40" s="471"/>
      <c r="BK40" s="471"/>
      <c r="BL40" s="471"/>
      <c r="BM40" s="471"/>
      <c r="BN40" s="471"/>
      <c r="BO40" s="471"/>
      <c r="BP40" s="471"/>
      <c r="BQ40" s="471"/>
      <c r="BR40" s="471"/>
      <c r="BS40" s="471"/>
      <c r="BT40" s="471"/>
      <c r="BU40" s="471"/>
      <c r="BV40" s="471"/>
      <c r="BW40" s="471"/>
      <c r="BX40" s="471"/>
      <c r="BY40" s="471"/>
      <c r="BZ40" s="471"/>
      <c r="CA40" s="471"/>
      <c r="CB40" s="471"/>
      <c r="CC40" s="471"/>
      <c r="CD40" s="471"/>
      <c r="CE40" s="471"/>
      <c r="CF40" s="471"/>
      <c r="CG40" s="471"/>
      <c r="CH40" s="471"/>
      <c r="CI40" s="471"/>
      <c r="CJ40" s="471"/>
      <c r="CK40" s="471"/>
      <c r="CL40" s="471"/>
      <c r="CM40" s="471"/>
      <c r="CN40" s="471"/>
      <c r="CO40" s="471"/>
      <c r="CP40" s="471"/>
      <c r="CQ40" s="471"/>
      <c r="CR40" s="471"/>
      <c r="CS40" s="471"/>
      <c r="CT40" s="471"/>
      <c r="CU40" s="471"/>
      <c r="CV40" s="471"/>
      <c r="CW40" s="471"/>
      <c r="CX40" s="471"/>
      <c r="CY40" s="471"/>
      <c r="CZ40" s="471"/>
      <c r="DA40" s="471"/>
      <c r="DB40" s="471"/>
      <c r="DC40" s="471"/>
      <c r="DD40" s="471"/>
      <c r="DE40" s="471"/>
      <c r="DF40" s="471"/>
      <c r="DG40" s="471"/>
      <c r="DH40" s="471"/>
      <c r="DI40" s="471"/>
      <c r="DJ40" s="471"/>
      <c r="DK40" s="471"/>
      <c r="DL40" s="471"/>
      <c r="DM40" s="471"/>
      <c r="DN40" s="471"/>
      <c r="DO40" s="471"/>
      <c r="DP40" s="471"/>
      <c r="DQ40" s="471"/>
      <c r="DR40" s="471"/>
      <c r="DS40" s="471"/>
      <c r="DT40" s="471"/>
      <c r="DU40" s="471"/>
      <c r="DV40" s="471"/>
      <c r="DW40" s="471"/>
      <c r="DX40" s="471"/>
      <c r="DY40" s="471"/>
      <c r="DZ40" s="471"/>
      <c r="EA40" s="471"/>
      <c r="EB40" s="471"/>
      <c r="EC40" s="471"/>
      <c r="ED40" s="471"/>
      <c r="EE40" s="471"/>
      <c r="EF40" s="471"/>
      <c r="EG40" s="471"/>
      <c r="EH40" s="471"/>
      <c r="EI40" s="471"/>
      <c r="EJ40" s="471"/>
      <c r="EK40" s="471"/>
      <c r="EL40" s="471"/>
      <c r="EM40" s="471"/>
      <c r="EN40" s="471"/>
      <c r="EO40" s="471"/>
      <c r="EP40" s="471"/>
      <c r="EQ40" s="471"/>
      <c r="ER40" s="471"/>
      <c r="ES40" s="471"/>
      <c r="ET40" s="471"/>
      <c r="EU40" s="471"/>
      <c r="EV40" s="471"/>
      <c r="EW40" s="471"/>
      <c r="EX40" s="471"/>
      <c r="EY40" s="471"/>
      <c r="EZ40" s="471"/>
      <c r="FA40" s="471"/>
      <c r="FB40" s="471"/>
      <c r="FC40" s="471"/>
      <c r="FD40" s="471"/>
      <c r="FE40" s="471"/>
      <c r="FF40" s="471"/>
      <c r="FG40" s="471"/>
      <c r="FH40" s="471"/>
      <c r="FI40" s="471"/>
      <c r="FJ40" s="471"/>
      <c r="FK40" s="471"/>
      <c r="FL40" s="471"/>
      <c r="FM40" s="471"/>
      <c r="FN40" s="471"/>
      <c r="FO40" s="471"/>
      <c r="FP40" s="471"/>
      <c r="FQ40" s="471"/>
      <c r="FR40" s="471"/>
      <c r="FS40" s="471"/>
      <c r="FT40" s="471"/>
      <c r="FU40" s="471"/>
      <c r="FV40" s="471"/>
      <c r="FW40" s="471"/>
      <c r="FX40" s="471"/>
      <c r="FY40" s="471"/>
      <c r="FZ40" s="471"/>
      <c r="GA40" s="471"/>
      <c r="GB40" s="471"/>
      <c r="GC40" s="471"/>
      <c r="GD40" s="471"/>
      <c r="GE40" s="471"/>
      <c r="GF40" s="471"/>
      <c r="GG40" s="471"/>
      <c r="GH40" s="471"/>
      <c r="GI40" s="471"/>
      <c r="GJ40" s="471"/>
      <c r="GK40" s="471"/>
      <c r="GL40" s="471"/>
      <c r="GM40" s="471"/>
      <c r="GN40" s="471"/>
      <c r="GO40" s="471"/>
      <c r="GP40" s="471"/>
      <c r="GQ40" s="471"/>
      <c r="GR40" s="471"/>
      <c r="GS40" s="471"/>
      <c r="GT40" s="471"/>
      <c r="GU40" s="471"/>
      <c r="GV40" s="471"/>
      <c r="GW40" s="471"/>
      <c r="GX40" s="471"/>
      <c r="GY40" s="471"/>
      <c r="GZ40" s="471"/>
      <c r="HA40" s="471"/>
      <c r="HB40" s="471"/>
      <c r="HC40" s="471"/>
      <c r="HD40" s="471"/>
      <c r="HE40" s="471"/>
      <c r="HF40" s="471"/>
      <c r="HG40" s="471"/>
      <c r="HH40" s="471"/>
      <c r="HI40" s="471"/>
      <c r="HJ40" s="471"/>
      <c r="HK40" s="471"/>
      <c r="HL40" s="471"/>
      <c r="HM40" s="471"/>
      <c r="HN40" s="471"/>
      <c r="HO40" s="471"/>
      <c r="HP40" s="471"/>
      <c r="HQ40" s="471"/>
      <c r="HR40" s="471"/>
      <c r="HS40" s="471"/>
      <c r="HT40" s="471"/>
      <c r="HU40" s="471"/>
      <c r="HV40" s="471"/>
      <c r="HW40" s="471"/>
      <c r="HX40" s="471"/>
      <c r="HY40" s="471"/>
      <c r="HZ40" s="471"/>
      <c r="IA40" s="471"/>
      <c r="IB40" s="471"/>
      <c r="IC40" s="471"/>
      <c r="ID40" s="471"/>
      <c r="IE40" s="471"/>
      <c r="IF40" s="471"/>
      <c r="IG40" s="471"/>
      <c r="IH40" s="471"/>
      <c r="II40" s="471"/>
      <c r="IJ40" s="471"/>
      <c r="IK40" s="471"/>
      <c r="IL40" s="471"/>
      <c r="IM40" s="471"/>
      <c r="IN40" s="471"/>
      <c r="IO40" s="471"/>
      <c r="IP40" s="471"/>
      <c r="IQ40" s="471"/>
      <c r="IR40" s="471"/>
      <c r="IS40" s="471"/>
      <c r="IT40" s="471"/>
      <c r="IU40" s="471"/>
      <c r="IV40" s="471"/>
      <c r="IW40" s="471"/>
      <c r="IX40" s="471"/>
      <c r="IY40" s="471"/>
      <c r="IZ40" s="471"/>
      <c r="JA40" s="471"/>
      <c r="JB40" s="471"/>
      <c r="JC40" s="471"/>
      <c r="JD40" s="471"/>
      <c r="JE40" s="471"/>
      <c r="JF40" s="471"/>
      <c r="JG40" s="471"/>
      <c r="JH40" s="471"/>
      <c r="JI40" s="471"/>
      <c r="JJ40" s="471"/>
      <c r="JK40" s="471"/>
      <c r="JL40" s="471"/>
      <c r="JM40" s="471"/>
      <c r="JN40" s="471"/>
      <c r="JO40" s="471"/>
      <c r="JP40" s="471"/>
      <c r="JQ40" s="471"/>
      <c r="JR40" s="471"/>
      <c r="JS40" s="471"/>
      <c r="JT40" s="471"/>
      <c r="JU40" s="471"/>
      <c r="JV40" s="471"/>
      <c r="JW40" s="471"/>
      <c r="JX40" s="471"/>
      <c r="JY40" s="471"/>
      <c r="JZ40" s="471"/>
      <c r="KA40" s="471"/>
      <c r="KB40" s="471"/>
      <c r="KC40" s="471"/>
      <c r="KD40" s="471"/>
      <c r="KE40" s="471"/>
      <c r="KF40" s="471"/>
      <c r="KG40" s="471"/>
      <c r="KH40" s="471"/>
      <c r="KI40" s="471"/>
      <c r="KJ40" s="471"/>
      <c r="KK40" s="471"/>
      <c r="KL40" s="471"/>
      <c r="KM40" s="471"/>
      <c r="KN40" s="471"/>
      <c r="KO40" s="471"/>
      <c r="KP40" s="471"/>
      <c r="KQ40" s="471"/>
      <c r="KR40" s="471"/>
      <c r="KS40" s="471"/>
      <c r="KT40" s="471"/>
      <c r="KU40" s="471"/>
      <c r="KV40" s="471"/>
      <c r="KW40" s="471"/>
      <c r="KX40" s="471"/>
      <c r="KY40" s="471"/>
      <c r="KZ40" s="471"/>
      <c r="LA40" s="471"/>
      <c r="LB40" s="471"/>
      <c r="LC40" s="471"/>
      <c r="LD40" s="471"/>
      <c r="LE40" s="471"/>
      <c r="LF40" s="471"/>
      <c r="LG40" s="471"/>
      <c r="LH40" s="471"/>
      <c r="LI40" s="471"/>
      <c r="LJ40" s="471"/>
      <c r="LK40" s="471"/>
      <c r="LL40" s="471"/>
      <c r="LM40" s="471"/>
      <c r="LN40" s="471"/>
      <c r="LO40" s="471"/>
      <c r="LP40" s="471"/>
      <c r="LQ40" s="471"/>
      <c r="LR40" s="471"/>
      <c r="LS40" s="471"/>
      <c r="LT40" s="471"/>
      <c r="LU40" s="471"/>
      <c r="LV40" s="471"/>
      <c r="LW40" s="471"/>
      <c r="LX40" s="471"/>
      <c r="LY40" s="471"/>
      <c r="LZ40" s="471"/>
      <c r="MA40" s="471"/>
      <c r="MB40" s="471"/>
      <c r="MC40" s="471"/>
      <c r="MD40" s="471"/>
      <c r="ME40" s="471"/>
      <c r="MF40" s="471"/>
      <c r="MG40" s="471"/>
      <c r="MH40" s="471"/>
      <c r="MI40" s="471"/>
      <c r="MJ40" s="471"/>
      <c r="MK40" s="471"/>
      <c r="ML40" s="471"/>
      <c r="MM40" s="471"/>
      <c r="MN40" s="471"/>
      <c r="MO40" s="471"/>
      <c r="MP40" s="471"/>
      <c r="MQ40" s="471"/>
      <c r="MR40" s="471"/>
      <c r="MS40" s="471"/>
      <c r="MT40" s="471"/>
      <c r="MU40" s="471"/>
      <c r="MV40" s="471"/>
      <c r="MW40" s="471"/>
      <c r="MX40" s="471"/>
      <c r="MY40" s="471"/>
      <c r="MZ40" s="471"/>
      <c r="NA40" s="471"/>
      <c r="NB40" s="471"/>
      <c r="NC40" s="471"/>
      <c r="ND40" s="471"/>
      <c r="NE40" s="471"/>
      <c r="NF40" s="471"/>
      <c r="NG40" s="471"/>
      <c r="NH40" s="471"/>
      <c r="NI40" s="471"/>
      <c r="NJ40" s="471"/>
      <c r="NK40" s="471"/>
      <c r="NL40" s="471"/>
      <c r="NM40" s="471"/>
      <c r="NN40" s="471"/>
      <c r="NO40" s="471"/>
      <c r="NP40" s="471"/>
      <c r="NQ40" s="471"/>
      <c r="NR40" s="471"/>
      <c r="NS40" s="471"/>
      <c r="NT40" s="471"/>
      <c r="NU40" s="471"/>
      <c r="NV40" s="471"/>
      <c r="NW40" s="471"/>
      <c r="NX40" s="471"/>
    </row>
    <row r="41" spans="1:388" s="482" customFormat="1" ht="23.25" customHeight="1" x14ac:dyDescent="0.2">
      <c r="A41" s="499" t="s">
        <v>45</v>
      </c>
      <c r="B41" s="483" t="s">
        <v>898</v>
      </c>
      <c r="C41" s="483" t="s">
        <v>924</v>
      </c>
      <c r="D41" s="483" t="s">
        <v>925</v>
      </c>
      <c r="E41" s="479">
        <v>135941.62</v>
      </c>
      <c r="F41" s="564" t="e">
        <f>#REF!</f>
        <v>#REF!</v>
      </c>
      <c r="G41" s="471"/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71"/>
      <c r="AK41" s="471"/>
      <c r="AL41" s="471"/>
      <c r="AM41" s="471"/>
      <c r="AN41" s="471"/>
      <c r="AO41" s="471"/>
      <c r="AP41" s="471"/>
      <c r="AQ41" s="471"/>
      <c r="AR41" s="471"/>
      <c r="AS41" s="471"/>
      <c r="AT41" s="471"/>
      <c r="AU41" s="471"/>
      <c r="AV41" s="471"/>
      <c r="AW41" s="471"/>
      <c r="AX41" s="471"/>
      <c r="AY41" s="471"/>
      <c r="AZ41" s="471"/>
      <c r="BA41" s="471"/>
      <c r="BB41" s="471"/>
      <c r="BC41" s="471"/>
      <c r="BD41" s="471"/>
      <c r="BE41" s="471"/>
      <c r="BF41" s="471"/>
      <c r="BG41" s="471"/>
      <c r="BH41" s="471"/>
      <c r="BI41" s="471"/>
      <c r="BJ41" s="471"/>
      <c r="BK41" s="471"/>
      <c r="BL41" s="471"/>
      <c r="BM41" s="471"/>
      <c r="BN41" s="471"/>
      <c r="BO41" s="471"/>
      <c r="BP41" s="471"/>
      <c r="BQ41" s="471"/>
      <c r="BR41" s="471"/>
      <c r="BS41" s="471"/>
      <c r="BT41" s="471"/>
      <c r="BU41" s="471"/>
      <c r="BV41" s="471"/>
      <c r="BW41" s="471"/>
      <c r="BX41" s="471"/>
      <c r="BY41" s="471"/>
      <c r="BZ41" s="471"/>
      <c r="CA41" s="471"/>
      <c r="CB41" s="471"/>
      <c r="CC41" s="471"/>
      <c r="CD41" s="471"/>
      <c r="CE41" s="471"/>
      <c r="CF41" s="471"/>
      <c r="CG41" s="471"/>
      <c r="CH41" s="471"/>
      <c r="CI41" s="471"/>
      <c r="CJ41" s="471"/>
      <c r="CK41" s="471"/>
      <c r="CL41" s="471"/>
      <c r="CM41" s="471"/>
      <c r="CN41" s="471"/>
      <c r="CO41" s="471"/>
      <c r="CP41" s="471"/>
      <c r="CQ41" s="471"/>
      <c r="CR41" s="471"/>
      <c r="CS41" s="471"/>
      <c r="CT41" s="471"/>
      <c r="CU41" s="471"/>
      <c r="CV41" s="471"/>
      <c r="CW41" s="471"/>
      <c r="CX41" s="471"/>
      <c r="CY41" s="471"/>
      <c r="CZ41" s="471"/>
      <c r="DA41" s="471"/>
      <c r="DB41" s="471"/>
      <c r="DC41" s="471"/>
      <c r="DD41" s="471"/>
      <c r="DE41" s="471"/>
      <c r="DF41" s="471"/>
      <c r="DG41" s="471"/>
      <c r="DH41" s="471"/>
      <c r="DI41" s="471"/>
      <c r="DJ41" s="471"/>
      <c r="DK41" s="471"/>
      <c r="DL41" s="471"/>
      <c r="DM41" s="471"/>
      <c r="DN41" s="471"/>
      <c r="DO41" s="471"/>
      <c r="DP41" s="471"/>
      <c r="DQ41" s="471"/>
      <c r="DR41" s="471"/>
      <c r="DS41" s="471"/>
      <c r="DT41" s="471"/>
      <c r="DU41" s="471"/>
      <c r="DV41" s="471"/>
      <c r="DW41" s="471"/>
      <c r="DX41" s="471"/>
      <c r="DY41" s="471"/>
      <c r="DZ41" s="471"/>
      <c r="EA41" s="471"/>
      <c r="EB41" s="471"/>
      <c r="EC41" s="471"/>
      <c r="ED41" s="471"/>
      <c r="EE41" s="471"/>
      <c r="EF41" s="471"/>
      <c r="EG41" s="471"/>
      <c r="EH41" s="471"/>
      <c r="EI41" s="471"/>
      <c r="EJ41" s="471"/>
      <c r="EK41" s="471"/>
      <c r="EL41" s="471"/>
      <c r="EM41" s="471"/>
      <c r="EN41" s="471"/>
      <c r="EO41" s="471"/>
      <c r="EP41" s="471"/>
      <c r="EQ41" s="471"/>
      <c r="ER41" s="471"/>
      <c r="ES41" s="471"/>
      <c r="ET41" s="471"/>
      <c r="EU41" s="471"/>
      <c r="EV41" s="471"/>
      <c r="EW41" s="471"/>
      <c r="EX41" s="471"/>
      <c r="EY41" s="471"/>
      <c r="EZ41" s="471"/>
      <c r="FA41" s="471"/>
      <c r="FB41" s="471"/>
      <c r="FC41" s="471"/>
      <c r="FD41" s="471"/>
      <c r="FE41" s="471"/>
      <c r="FF41" s="471"/>
      <c r="FG41" s="471"/>
      <c r="FH41" s="471"/>
      <c r="FI41" s="471"/>
      <c r="FJ41" s="471"/>
      <c r="FK41" s="471"/>
      <c r="FL41" s="471"/>
      <c r="FM41" s="471"/>
      <c r="FN41" s="471"/>
      <c r="FO41" s="471"/>
      <c r="FP41" s="471"/>
      <c r="FQ41" s="471"/>
      <c r="FR41" s="471"/>
      <c r="FS41" s="471"/>
      <c r="FT41" s="471"/>
      <c r="FU41" s="471"/>
      <c r="FV41" s="471"/>
      <c r="FW41" s="471"/>
      <c r="FX41" s="471"/>
      <c r="FY41" s="471"/>
      <c r="FZ41" s="471"/>
      <c r="GA41" s="471"/>
      <c r="GB41" s="471"/>
      <c r="GC41" s="471"/>
      <c r="GD41" s="471"/>
      <c r="GE41" s="471"/>
      <c r="GF41" s="471"/>
      <c r="GG41" s="471"/>
      <c r="GH41" s="471"/>
      <c r="GI41" s="471"/>
      <c r="GJ41" s="471"/>
      <c r="GK41" s="471"/>
      <c r="GL41" s="471"/>
      <c r="GM41" s="471"/>
      <c r="GN41" s="471"/>
      <c r="GO41" s="471"/>
      <c r="GP41" s="471"/>
      <c r="GQ41" s="471"/>
      <c r="GR41" s="471"/>
      <c r="GS41" s="471"/>
      <c r="GT41" s="471"/>
      <c r="GU41" s="471"/>
      <c r="GV41" s="471"/>
      <c r="GW41" s="471"/>
      <c r="GX41" s="471"/>
      <c r="GY41" s="471"/>
      <c r="GZ41" s="471"/>
      <c r="HA41" s="471"/>
      <c r="HB41" s="471"/>
      <c r="HC41" s="471"/>
      <c r="HD41" s="471"/>
      <c r="HE41" s="471"/>
      <c r="HF41" s="471"/>
      <c r="HG41" s="471"/>
      <c r="HH41" s="471"/>
      <c r="HI41" s="471"/>
      <c r="HJ41" s="471"/>
      <c r="HK41" s="471"/>
      <c r="HL41" s="471"/>
      <c r="HM41" s="471"/>
      <c r="HN41" s="471"/>
      <c r="HO41" s="471"/>
      <c r="HP41" s="471"/>
      <c r="HQ41" s="471"/>
      <c r="HR41" s="471"/>
      <c r="HS41" s="471"/>
      <c r="HT41" s="471"/>
      <c r="HU41" s="471"/>
      <c r="HV41" s="471"/>
      <c r="HW41" s="471"/>
      <c r="HX41" s="471"/>
      <c r="HY41" s="471"/>
      <c r="HZ41" s="471"/>
      <c r="IA41" s="471"/>
      <c r="IB41" s="471"/>
      <c r="IC41" s="471"/>
      <c r="ID41" s="471"/>
      <c r="IE41" s="471"/>
      <c r="IF41" s="471"/>
      <c r="IG41" s="471"/>
      <c r="IH41" s="471"/>
      <c r="II41" s="471"/>
      <c r="IJ41" s="471"/>
      <c r="IK41" s="471"/>
      <c r="IL41" s="471"/>
      <c r="IM41" s="471"/>
      <c r="IN41" s="471"/>
      <c r="IO41" s="471"/>
      <c r="IP41" s="471"/>
      <c r="IQ41" s="471"/>
      <c r="IR41" s="471"/>
      <c r="IS41" s="471"/>
      <c r="IT41" s="471"/>
      <c r="IU41" s="471"/>
      <c r="IV41" s="471"/>
      <c r="IW41" s="471"/>
      <c r="IX41" s="471"/>
      <c r="IY41" s="471"/>
      <c r="IZ41" s="471"/>
      <c r="JA41" s="471"/>
      <c r="JB41" s="471"/>
      <c r="JC41" s="471"/>
      <c r="JD41" s="471"/>
      <c r="JE41" s="471"/>
      <c r="JF41" s="471"/>
      <c r="JG41" s="471"/>
      <c r="JH41" s="471"/>
      <c r="JI41" s="471"/>
      <c r="JJ41" s="471"/>
      <c r="JK41" s="471"/>
      <c r="JL41" s="471"/>
      <c r="JM41" s="471"/>
      <c r="JN41" s="471"/>
      <c r="JO41" s="471"/>
      <c r="JP41" s="471"/>
      <c r="JQ41" s="471"/>
      <c r="JR41" s="471"/>
      <c r="JS41" s="471"/>
      <c r="JT41" s="471"/>
      <c r="JU41" s="471"/>
      <c r="JV41" s="471"/>
      <c r="JW41" s="471"/>
      <c r="JX41" s="471"/>
      <c r="JY41" s="471"/>
      <c r="JZ41" s="471"/>
      <c r="KA41" s="471"/>
      <c r="KB41" s="471"/>
      <c r="KC41" s="471"/>
      <c r="KD41" s="471"/>
      <c r="KE41" s="471"/>
      <c r="KF41" s="471"/>
      <c r="KG41" s="471"/>
      <c r="KH41" s="471"/>
      <c r="KI41" s="471"/>
      <c r="KJ41" s="471"/>
      <c r="KK41" s="471"/>
      <c r="KL41" s="471"/>
      <c r="KM41" s="471"/>
      <c r="KN41" s="471"/>
      <c r="KO41" s="471"/>
      <c r="KP41" s="471"/>
      <c r="KQ41" s="471"/>
      <c r="KR41" s="471"/>
      <c r="KS41" s="471"/>
      <c r="KT41" s="471"/>
      <c r="KU41" s="471"/>
      <c r="KV41" s="471"/>
      <c r="KW41" s="471"/>
      <c r="KX41" s="471"/>
      <c r="KY41" s="471"/>
      <c r="KZ41" s="471"/>
      <c r="LA41" s="471"/>
      <c r="LB41" s="471"/>
      <c r="LC41" s="471"/>
      <c r="LD41" s="471"/>
      <c r="LE41" s="471"/>
      <c r="LF41" s="471"/>
      <c r="LG41" s="471"/>
      <c r="LH41" s="471"/>
      <c r="LI41" s="471"/>
      <c r="LJ41" s="471"/>
      <c r="LK41" s="471"/>
      <c r="LL41" s="471"/>
      <c r="LM41" s="471"/>
      <c r="LN41" s="471"/>
      <c r="LO41" s="471"/>
      <c r="LP41" s="471"/>
      <c r="LQ41" s="471"/>
      <c r="LR41" s="471"/>
      <c r="LS41" s="471"/>
      <c r="LT41" s="471"/>
      <c r="LU41" s="471"/>
      <c r="LV41" s="471"/>
      <c r="LW41" s="471"/>
      <c r="LX41" s="471"/>
      <c r="LY41" s="471"/>
      <c r="LZ41" s="471"/>
      <c r="MA41" s="471"/>
      <c r="MB41" s="471"/>
      <c r="MC41" s="471"/>
      <c r="MD41" s="471"/>
      <c r="ME41" s="471"/>
      <c r="MF41" s="471"/>
      <c r="MG41" s="471"/>
      <c r="MH41" s="471"/>
      <c r="MI41" s="471"/>
      <c r="MJ41" s="471"/>
      <c r="MK41" s="471"/>
      <c r="ML41" s="471"/>
      <c r="MM41" s="471"/>
      <c r="MN41" s="471"/>
      <c r="MO41" s="471"/>
      <c r="MP41" s="471"/>
      <c r="MQ41" s="471"/>
      <c r="MR41" s="471"/>
      <c r="MS41" s="471"/>
      <c r="MT41" s="471"/>
      <c r="MU41" s="471"/>
      <c r="MV41" s="471"/>
      <c r="MW41" s="471"/>
      <c r="MX41" s="471"/>
      <c r="MY41" s="471"/>
      <c r="MZ41" s="471"/>
      <c r="NA41" s="471"/>
      <c r="NB41" s="471"/>
      <c r="NC41" s="471"/>
      <c r="ND41" s="471"/>
      <c r="NE41" s="471"/>
      <c r="NF41" s="471"/>
      <c r="NG41" s="471"/>
      <c r="NH41" s="471"/>
      <c r="NI41" s="471"/>
      <c r="NJ41" s="471"/>
      <c r="NK41" s="471"/>
      <c r="NL41" s="471"/>
      <c r="NM41" s="471"/>
      <c r="NN41" s="471"/>
      <c r="NO41" s="471"/>
      <c r="NP41" s="471"/>
      <c r="NQ41" s="471"/>
      <c r="NR41" s="471"/>
      <c r="NS41" s="471"/>
      <c r="NT41" s="471"/>
      <c r="NU41" s="471"/>
      <c r="NV41" s="471"/>
      <c r="NW41" s="471"/>
      <c r="NX41" s="471"/>
    </row>
    <row r="42" spans="1:388" s="482" customFormat="1" ht="23.25" customHeight="1" x14ac:dyDescent="0.2">
      <c r="A42" s="499" t="s">
        <v>45</v>
      </c>
      <c r="B42" s="483" t="s">
        <v>898</v>
      </c>
      <c r="C42" s="483" t="s">
        <v>1071</v>
      </c>
      <c r="D42" s="483" t="s">
        <v>506</v>
      </c>
      <c r="E42" s="479">
        <v>49000</v>
      </c>
      <c r="F42" s="564" t="e">
        <f>#REF!</f>
        <v>#REF!</v>
      </c>
      <c r="G42" s="471"/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471"/>
      <c r="BC42" s="471"/>
      <c r="BD42" s="471"/>
      <c r="BE42" s="471"/>
      <c r="BF42" s="471"/>
      <c r="BG42" s="471"/>
      <c r="BH42" s="471"/>
      <c r="BI42" s="471"/>
      <c r="BJ42" s="471"/>
      <c r="BK42" s="471"/>
      <c r="BL42" s="471"/>
      <c r="BM42" s="471"/>
      <c r="BN42" s="471"/>
      <c r="BO42" s="471"/>
      <c r="BP42" s="471"/>
      <c r="BQ42" s="471"/>
      <c r="BR42" s="471"/>
      <c r="BS42" s="471"/>
      <c r="BT42" s="471"/>
      <c r="BU42" s="471"/>
      <c r="BV42" s="471"/>
      <c r="BW42" s="471"/>
      <c r="BX42" s="471"/>
      <c r="BY42" s="471"/>
      <c r="BZ42" s="471"/>
      <c r="CA42" s="471"/>
      <c r="CB42" s="471"/>
      <c r="CC42" s="471"/>
      <c r="CD42" s="471"/>
      <c r="CE42" s="471"/>
      <c r="CF42" s="471"/>
      <c r="CG42" s="471"/>
      <c r="CH42" s="471"/>
      <c r="CI42" s="471"/>
      <c r="CJ42" s="471"/>
      <c r="CK42" s="471"/>
      <c r="CL42" s="471"/>
      <c r="CM42" s="471"/>
      <c r="CN42" s="471"/>
      <c r="CO42" s="471"/>
      <c r="CP42" s="471"/>
      <c r="CQ42" s="471"/>
      <c r="CR42" s="471"/>
      <c r="CS42" s="471"/>
      <c r="CT42" s="471"/>
      <c r="CU42" s="471"/>
      <c r="CV42" s="471"/>
      <c r="CW42" s="471"/>
      <c r="CX42" s="471"/>
      <c r="CY42" s="471"/>
      <c r="CZ42" s="471"/>
      <c r="DA42" s="471"/>
      <c r="DB42" s="471"/>
      <c r="DC42" s="471"/>
      <c r="DD42" s="471"/>
      <c r="DE42" s="471"/>
      <c r="DF42" s="471"/>
      <c r="DG42" s="471"/>
      <c r="DH42" s="471"/>
      <c r="DI42" s="471"/>
      <c r="DJ42" s="471"/>
      <c r="DK42" s="471"/>
      <c r="DL42" s="471"/>
      <c r="DM42" s="471"/>
      <c r="DN42" s="471"/>
      <c r="DO42" s="471"/>
      <c r="DP42" s="471"/>
      <c r="DQ42" s="471"/>
      <c r="DR42" s="471"/>
      <c r="DS42" s="471"/>
      <c r="DT42" s="471"/>
      <c r="DU42" s="471"/>
      <c r="DV42" s="471"/>
      <c r="DW42" s="471"/>
      <c r="DX42" s="471"/>
      <c r="DY42" s="471"/>
      <c r="DZ42" s="471"/>
      <c r="EA42" s="471"/>
      <c r="EB42" s="471"/>
      <c r="EC42" s="471"/>
      <c r="ED42" s="471"/>
      <c r="EE42" s="471"/>
      <c r="EF42" s="471"/>
      <c r="EG42" s="471"/>
      <c r="EH42" s="471"/>
      <c r="EI42" s="471"/>
      <c r="EJ42" s="471"/>
      <c r="EK42" s="471"/>
      <c r="EL42" s="471"/>
      <c r="EM42" s="471"/>
      <c r="EN42" s="471"/>
      <c r="EO42" s="471"/>
      <c r="EP42" s="471"/>
      <c r="EQ42" s="471"/>
      <c r="ER42" s="471"/>
      <c r="ES42" s="471"/>
      <c r="ET42" s="471"/>
      <c r="EU42" s="471"/>
      <c r="EV42" s="471"/>
      <c r="EW42" s="471"/>
      <c r="EX42" s="471"/>
      <c r="EY42" s="471"/>
      <c r="EZ42" s="471"/>
      <c r="FA42" s="471"/>
      <c r="FB42" s="471"/>
      <c r="FC42" s="471"/>
      <c r="FD42" s="471"/>
      <c r="FE42" s="471"/>
      <c r="FF42" s="471"/>
      <c r="FG42" s="471"/>
      <c r="FH42" s="471"/>
      <c r="FI42" s="471"/>
      <c r="FJ42" s="471"/>
      <c r="FK42" s="471"/>
      <c r="FL42" s="471"/>
      <c r="FM42" s="471"/>
      <c r="FN42" s="471"/>
      <c r="FO42" s="471"/>
      <c r="FP42" s="471"/>
      <c r="FQ42" s="471"/>
      <c r="FR42" s="471"/>
      <c r="FS42" s="471"/>
      <c r="FT42" s="471"/>
      <c r="FU42" s="471"/>
      <c r="FV42" s="471"/>
      <c r="FW42" s="471"/>
      <c r="FX42" s="471"/>
      <c r="FY42" s="471"/>
      <c r="FZ42" s="471"/>
      <c r="GA42" s="471"/>
      <c r="GB42" s="471"/>
      <c r="GC42" s="471"/>
      <c r="GD42" s="471"/>
      <c r="GE42" s="471"/>
      <c r="GF42" s="471"/>
      <c r="GG42" s="471"/>
      <c r="GH42" s="471"/>
      <c r="GI42" s="471"/>
      <c r="GJ42" s="471"/>
      <c r="GK42" s="471"/>
      <c r="GL42" s="471"/>
      <c r="GM42" s="471"/>
      <c r="GN42" s="471"/>
      <c r="GO42" s="471"/>
      <c r="GP42" s="471"/>
      <c r="GQ42" s="471"/>
      <c r="GR42" s="471"/>
      <c r="GS42" s="471"/>
      <c r="GT42" s="471"/>
      <c r="GU42" s="471"/>
      <c r="GV42" s="471"/>
      <c r="GW42" s="471"/>
      <c r="GX42" s="471"/>
      <c r="GY42" s="471"/>
      <c r="GZ42" s="471"/>
      <c r="HA42" s="471"/>
      <c r="HB42" s="471"/>
      <c r="HC42" s="471"/>
      <c r="HD42" s="471"/>
      <c r="HE42" s="471"/>
      <c r="HF42" s="471"/>
      <c r="HG42" s="471"/>
      <c r="HH42" s="471"/>
      <c r="HI42" s="471"/>
      <c r="HJ42" s="471"/>
      <c r="HK42" s="471"/>
      <c r="HL42" s="471"/>
      <c r="HM42" s="471"/>
      <c r="HN42" s="471"/>
      <c r="HO42" s="471"/>
      <c r="HP42" s="471"/>
      <c r="HQ42" s="471"/>
      <c r="HR42" s="471"/>
      <c r="HS42" s="471"/>
      <c r="HT42" s="471"/>
      <c r="HU42" s="471"/>
      <c r="HV42" s="471"/>
      <c r="HW42" s="471"/>
      <c r="HX42" s="471"/>
      <c r="HY42" s="471"/>
      <c r="HZ42" s="471"/>
      <c r="IA42" s="471"/>
      <c r="IB42" s="471"/>
      <c r="IC42" s="471"/>
      <c r="ID42" s="471"/>
      <c r="IE42" s="471"/>
      <c r="IF42" s="471"/>
      <c r="IG42" s="471"/>
      <c r="IH42" s="471"/>
      <c r="II42" s="471"/>
      <c r="IJ42" s="471"/>
      <c r="IK42" s="471"/>
      <c r="IL42" s="471"/>
      <c r="IM42" s="471"/>
      <c r="IN42" s="471"/>
      <c r="IO42" s="471"/>
      <c r="IP42" s="471"/>
      <c r="IQ42" s="471"/>
      <c r="IR42" s="471"/>
      <c r="IS42" s="471"/>
      <c r="IT42" s="471"/>
      <c r="IU42" s="471"/>
      <c r="IV42" s="471"/>
      <c r="IW42" s="471"/>
      <c r="IX42" s="471"/>
      <c r="IY42" s="471"/>
      <c r="IZ42" s="471"/>
      <c r="JA42" s="471"/>
      <c r="JB42" s="471"/>
      <c r="JC42" s="471"/>
      <c r="JD42" s="471"/>
      <c r="JE42" s="471"/>
      <c r="JF42" s="471"/>
      <c r="JG42" s="471"/>
      <c r="JH42" s="471"/>
      <c r="JI42" s="471"/>
      <c r="JJ42" s="471"/>
      <c r="JK42" s="471"/>
      <c r="JL42" s="471"/>
      <c r="JM42" s="471"/>
      <c r="JN42" s="471"/>
      <c r="JO42" s="471"/>
      <c r="JP42" s="471"/>
      <c r="JQ42" s="471"/>
      <c r="JR42" s="471"/>
      <c r="JS42" s="471"/>
      <c r="JT42" s="471"/>
      <c r="JU42" s="471"/>
      <c r="JV42" s="471"/>
      <c r="JW42" s="471"/>
      <c r="JX42" s="471"/>
      <c r="JY42" s="471"/>
      <c r="JZ42" s="471"/>
      <c r="KA42" s="471"/>
      <c r="KB42" s="471"/>
      <c r="KC42" s="471"/>
      <c r="KD42" s="471"/>
      <c r="KE42" s="471"/>
      <c r="KF42" s="471"/>
      <c r="KG42" s="471"/>
      <c r="KH42" s="471"/>
      <c r="KI42" s="471"/>
      <c r="KJ42" s="471"/>
      <c r="KK42" s="471"/>
      <c r="KL42" s="471"/>
      <c r="KM42" s="471"/>
      <c r="KN42" s="471"/>
      <c r="KO42" s="471"/>
      <c r="KP42" s="471"/>
      <c r="KQ42" s="471"/>
      <c r="KR42" s="471"/>
      <c r="KS42" s="471"/>
      <c r="KT42" s="471"/>
      <c r="KU42" s="471"/>
      <c r="KV42" s="471"/>
      <c r="KW42" s="471"/>
      <c r="KX42" s="471"/>
      <c r="KY42" s="471"/>
      <c r="KZ42" s="471"/>
      <c r="LA42" s="471"/>
      <c r="LB42" s="471"/>
      <c r="LC42" s="471"/>
      <c r="LD42" s="471"/>
      <c r="LE42" s="471"/>
      <c r="LF42" s="471"/>
      <c r="LG42" s="471"/>
      <c r="LH42" s="471"/>
      <c r="LI42" s="471"/>
      <c r="LJ42" s="471"/>
      <c r="LK42" s="471"/>
      <c r="LL42" s="471"/>
      <c r="LM42" s="471"/>
      <c r="LN42" s="471"/>
      <c r="LO42" s="471"/>
      <c r="LP42" s="471"/>
      <c r="LQ42" s="471"/>
      <c r="LR42" s="471"/>
      <c r="LS42" s="471"/>
      <c r="LT42" s="471"/>
      <c r="LU42" s="471"/>
      <c r="LV42" s="471"/>
      <c r="LW42" s="471"/>
      <c r="LX42" s="471"/>
      <c r="LY42" s="471"/>
      <c r="LZ42" s="471"/>
      <c r="MA42" s="471"/>
      <c r="MB42" s="471"/>
      <c r="MC42" s="471"/>
      <c r="MD42" s="471"/>
      <c r="ME42" s="471"/>
      <c r="MF42" s="471"/>
      <c r="MG42" s="471"/>
      <c r="MH42" s="471"/>
      <c r="MI42" s="471"/>
      <c r="MJ42" s="471"/>
      <c r="MK42" s="471"/>
      <c r="ML42" s="471"/>
      <c r="MM42" s="471"/>
      <c r="MN42" s="471"/>
      <c r="MO42" s="471"/>
      <c r="MP42" s="471"/>
      <c r="MQ42" s="471"/>
      <c r="MR42" s="471"/>
      <c r="MS42" s="471"/>
      <c r="MT42" s="471"/>
      <c r="MU42" s="471"/>
      <c r="MV42" s="471"/>
      <c r="MW42" s="471"/>
      <c r="MX42" s="471"/>
      <c r="MY42" s="471"/>
      <c r="MZ42" s="471"/>
      <c r="NA42" s="471"/>
      <c r="NB42" s="471"/>
      <c r="NC42" s="471"/>
      <c r="ND42" s="471"/>
      <c r="NE42" s="471"/>
      <c r="NF42" s="471"/>
      <c r="NG42" s="471"/>
      <c r="NH42" s="471"/>
      <c r="NI42" s="471"/>
      <c r="NJ42" s="471"/>
      <c r="NK42" s="471"/>
      <c r="NL42" s="471"/>
      <c r="NM42" s="471"/>
      <c r="NN42" s="471"/>
      <c r="NO42" s="471"/>
      <c r="NP42" s="471"/>
      <c r="NQ42" s="471"/>
      <c r="NR42" s="471"/>
      <c r="NS42" s="471"/>
      <c r="NT42" s="471"/>
      <c r="NU42" s="471"/>
      <c r="NV42" s="471"/>
      <c r="NW42" s="471"/>
      <c r="NX42" s="471"/>
    </row>
    <row r="43" spans="1:388" s="482" customFormat="1" ht="23.25" customHeight="1" x14ac:dyDescent="0.2">
      <c r="A43" s="605" t="s">
        <v>73</v>
      </c>
      <c r="B43" s="12"/>
      <c r="C43" s="12"/>
      <c r="D43" s="12"/>
      <c r="E43" s="624">
        <f>SUBTOTAL(109,E30:E42)</f>
        <v>58837925.649999999</v>
      </c>
      <c r="F43" s="11"/>
      <c r="G43" s="471"/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  <c r="T43" s="471"/>
      <c r="U43" s="471"/>
      <c r="V43" s="471"/>
      <c r="W43" s="471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1"/>
      <c r="AJ43" s="471"/>
      <c r="AK43" s="471"/>
      <c r="AL43" s="471"/>
      <c r="AM43" s="471"/>
      <c r="AN43" s="471"/>
      <c r="AO43" s="471"/>
      <c r="AP43" s="471"/>
      <c r="AQ43" s="471"/>
      <c r="AR43" s="471"/>
      <c r="AS43" s="471"/>
      <c r="AT43" s="471"/>
      <c r="AU43" s="471"/>
      <c r="AV43" s="471"/>
      <c r="AW43" s="471"/>
      <c r="AX43" s="471"/>
      <c r="AY43" s="471"/>
      <c r="AZ43" s="471"/>
      <c r="BA43" s="471"/>
      <c r="BB43" s="471"/>
      <c r="BC43" s="471"/>
      <c r="BD43" s="471"/>
      <c r="BE43" s="471"/>
      <c r="BF43" s="471"/>
      <c r="BG43" s="471"/>
      <c r="BH43" s="471"/>
      <c r="BI43" s="471"/>
      <c r="BJ43" s="471"/>
      <c r="BK43" s="471"/>
      <c r="BL43" s="471"/>
      <c r="BM43" s="471"/>
      <c r="BN43" s="471"/>
      <c r="BO43" s="471"/>
      <c r="BP43" s="471"/>
      <c r="BQ43" s="471"/>
      <c r="BR43" s="471"/>
      <c r="BS43" s="471"/>
      <c r="BT43" s="471"/>
      <c r="BU43" s="471"/>
      <c r="BV43" s="471"/>
      <c r="BW43" s="471"/>
      <c r="BX43" s="471"/>
      <c r="BY43" s="471"/>
      <c r="BZ43" s="471"/>
      <c r="CA43" s="471"/>
      <c r="CB43" s="471"/>
      <c r="CC43" s="471"/>
      <c r="CD43" s="471"/>
      <c r="CE43" s="471"/>
      <c r="CF43" s="471"/>
      <c r="CG43" s="471"/>
      <c r="CH43" s="471"/>
      <c r="CI43" s="471"/>
      <c r="CJ43" s="471"/>
      <c r="CK43" s="471"/>
      <c r="CL43" s="471"/>
      <c r="CM43" s="471"/>
      <c r="CN43" s="471"/>
      <c r="CO43" s="471"/>
      <c r="CP43" s="471"/>
      <c r="CQ43" s="471"/>
      <c r="CR43" s="471"/>
      <c r="CS43" s="471"/>
      <c r="CT43" s="471"/>
      <c r="CU43" s="471"/>
      <c r="CV43" s="471"/>
      <c r="CW43" s="471"/>
      <c r="CX43" s="471"/>
      <c r="CY43" s="471"/>
      <c r="CZ43" s="471"/>
      <c r="DA43" s="471"/>
      <c r="DB43" s="471"/>
      <c r="DC43" s="471"/>
      <c r="DD43" s="471"/>
      <c r="DE43" s="471"/>
      <c r="DF43" s="471"/>
      <c r="DG43" s="471"/>
      <c r="DH43" s="471"/>
      <c r="DI43" s="471"/>
      <c r="DJ43" s="471"/>
      <c r="DK43" s="471"/>
      <c r="DL43" s="471"/>
      <c r="DM43" s="471"/>
      <c r="DN43" s="471"/>
      <c r="DO43" s="471"/>
      <c r="DP43" s="471"/>
      <c r="DQ43" s="471"/>
      <c r="DR43" s="471"/>
      <c r="DS43" s="471"/>
      <c r="DT43" s="471"/>
      <c r="DU43" s="471"/>
      <c r="DV43" s="471"/>
      <c r="DW43" s="471"/>
      <c r="DX43" s="471"/>
      <c r="DY43" s="471"/>
      <c r="DZ43" s="471"/>
      <c r="EA43" s="471"/>
      <c r="EB43" s="471"/>
      <c r="EC43" s="471"/>
      <c r="ED43" s="471"/>
      <c r="EE43" s="471"/>
      <c r="EF43" s="471"/>
      <c r="EG43" s="471"/>
      <c r="EH43" s="471"/>
      <c r="EI43" s="471"/>
      <c r="EJ43" s="471"/>
      <c r="EK43" s="471"/>
      <c r="EL43" s="471"/>
      <c r="EM43" s="471"/>
      <c r="EN43" s="471"/>
      <c r="EO43" s="471"/>
      <c r="EP43" s="471"/>
      <c r="EQ43" s="471"/>
      <c r="ER43" s="471"/>
      <c r="ES43" s="471"/>
      <c r="ET43" s="471"/>
      <c r="EU43" s="471"/>
      <c r="EV43" s="471"/>
      <c r="EW43" s="471"/>
      <c r="EX43" s="471"/>
      <c r="EY43" s="471"/>
      <c r="EZ43" s="471"/>
      <c r="FA43" s="471"/>
      <c r="FB43" s="471"/>
      <c r="FC43" s="471"/>
      <c r="FD43" s="471"/>
      <c r="FE43" s="471"/>
      <c r="FF43" s="471"/>
      <c r="FG43" s="471"/>
      <c r="FH43" s="471"/>
      <c r="FI43" s="471"/>
      <c r="FJ43" s="471"/>
      <c r="FK43" s="471"/>
      <c r="FL43" s="471"/>
      <c r="FM43" s="471"/>
      <c r="FN43" s="471"/>
      <c r="FO43" s="471"/>
      <c r="FP43" s="471"/>
      <c r="FQ43" s="471"/>
      <c r="FR43" s="471"/>
      <c r="FS43" s="471"/>
      <c r="FT43" s="471"/>
      <c r="FU43" s="471"/>
      <c r="FV43" s="471"/>
      <c r="FW43" s="471"/>
      <c r="FX43" s="471"/>
      <c r="FY43" s="471"/>
      <c r="FZ43" s="471"/>
      <c r="GA43" s="471"/>
      <c r="GB43" s="471"/>
      <c r="GC43" s="471"/>
      <c r="GD43" s="471"/>
      <c r="GE43" s="471"/>
      <c r="GF43" s="471"/>
      <c r="GG43" s="471"/>
      <c r="GH43" s="471"/>
      <c r="GI43" s="471"/>
      <c r="GJ43" s="471"/>
      <c r="GK43" s="471"/>
      <c r="GL43" s="471"/>
      <c r="GM43" s="471"/>
      <c r="GN43" s="471"/>
      <c r="GO43" s="471"/>
      <c r="GP43" s="471"/>
      <c r="GQ43" s="471"/>
      <c r="GR43" s="471"/>
      <c r="GS43" s="471"/>
      <c r="GT43" s="471"/>
      <c r="GU43" s="471"/>
      <c r="GV43" s="471"/>
      <c r="GW43" s="471"/>
      <c r="GX43" s="471"/>
      <c r="GY43" s="471"/>
      <c r="GZ43" s="471"/>
      <c r="HA43" s="471"/>
      <c r="HB43" s="471"/>
      <c r="HC43" s="471"/>
      <c r="HD43" s="471"/>
      <c r="HE43" s="471"/>
      <c r="HF43" s="471"/>
      <c r="HG43" s="471"/>
      <c r="HH43" s="471"/>
      <c r="HI43" s="471"/>
      <c r="HJ43" s="471"/>
      <c r="HK43" s="471"/>
      <c r="HL43" s="471"/>
      <c r="HM43" s="471"/>
      <c r="HN43" s="471"/>
      <c r="HO43" s="471"/>
      <c r="HP43" s="471"/>
      <c r="HQ43" s="471"/>
      <c r="HR43" s="471"/>
      <c r="HS43" s="471"/>
      <c r="HT43" s="471"/>
      <c r="HU43" s="471"/>
      <c r="HV43" s="471"/>
      <c r="HW43" s="471"/>
      <c r="HX43" s="471"/>
      <c r="HY43" s="471"/>
      <c r="HZ43" s="471"/>
      <c r="IA43" s="471"/>
      <c r="IB43" s="471"/>
      <c r="IC43" s="471"/>
      <c r="ID43" s="471"/>
      <c r="IE43" s="471"/>
      <c r="IF43" s="471"/>
      <c r="IG43" s="471"/>
      <c r="IH43" s="471"/>
      <c r="II43" s="471"/>
      <c r="IJ43" s="471"/>
      <c r="IK43" s="471"/>
      <c r="IL43" s="471"/>
      <c r="IM43" s="471"/>
      <c r="IN43" s="471"/>
      <c r="IO43" s="471"/>
      <c r="IP43" s="471"/>
      <c r="IQ43" s="471"/>
      <c r="IR43" s="471"/>
      <c r="IS43" s="471"/>
      <c r="IT43" s="471"/>
      <c r="IU43" s="471"/>
      <c r="IV43" s="471"/>
      <c r="IW43" s="471"/>
      <c r="IX43" s="471"/>
      <c r="IY43" s="471"/>
      <c r="IZ43" s="471"/>
      <c r="JA43" s="471"/>
      <c r="JB43" s="471"/>
      <c r="JC43" s="471"/>
      <c r="JD43" s="471"/>
      <c r="JE43" s="471"/>
      <c r="JF43" s="471"/>
      <c r="JG43" s="471"/>
      <c r="JH43" s="471"/>
      <c r="JI43" s="471"/>
      <c r="JJ43" s="471"/>
      <c r="JK43" s="471"/>
      <c r="JL43" s="471"/>
      <c r="JM43" s="471"/>
      <c r="JN43" s="471"/>
      <c r="JO43" s="471"/>
      <c r="JP43" s="471"/>
      <c r="JQ43" s="471"/>
      <c r="JR43" s="471"/>
      <c r="JS43" s="471"/>
      <c r="JT43" s="471"/>
      <c r="JU43" s="471"/>
      <c r="JV43" s="471"/>
      <c r="JW43" s="471"/>
      <c r="JX43" s="471"/>
      <c r="JY43" s="471"/>
      <c r="JZ43" s="471"/>
      <c r="KA43" s="471"/>
      <c r="KB43" s="471"/>
      <c r="KC43" s="471"/>
      <c r="KD43" s="471"/>
      <c r="KE43" s="471"/>
      <c r="KF43" s="471"/>
      <c r="KG43" s="471"/>
      <c r="KH43" s="471"/>
      <c r="KI43" s="471"/>
      <c r="KJ43" s="471"/>
      <c r="KK43" s="471"/>
      <c r="KL43" s="471"/>
      <c r="KM43" s="471"/>
      <c r="KN43" s="471"/>
      <c r="KO43" s="471"/>
      <c r="KP43" s="471"/>
      <c r="KQ43" s="471"/>
      <c r="KR43" s="471"/>
      <c r="KS43" s="471"/>
      <c r="KT43" s="471"/>
      <c r="KU43" s="471"/>
      <c r="KV43" s="471"/>
      <c r="KW43" s="471"/>
      <c r="KX43" s="471"/>
      <c r="KY43" s="471"/>
      <c r="KZ43" s="471"/>
      <c r="LA43" s="471"/>
      <c r="LB43" s="471"/>
      <c r="LC43" s="471"/>
      <c r="LD43" s="471"/>
      <c r="LE43" s="471"/>
      <c r="LF43" s="471"/>
      <c r="LG43" s="471"/>
      <c r="LH43" s="471"/>
      <c r="LI43" s="471"/>
      <c r="LJ43" s="471"/>
      <c r="LK43" s="471"/>
      <c r="LL43" s="471"/>
      <c r="LM43" s="471"/>
      <c r="LN43" s="471"/>
      <c r="LO43" s="471"/>
      <c r="LP43" s="471"/>
      <c r="LQ43" s="471"/>
      <c r="LR43" s="471"/>
      <c r="LS43" s="471"/>
      <c r="LT43" s="471"/>
      <c r="LU43" s="471"/>
      <c r="LV43" s="471"/>
      <c r="LW43" s="471"/>
      <c r="LX43" s="471"/>
      <c r="LY43" s="471"/>
      <c r="LZ43" s="471"/>
      <c r="MA43" s="471"/>
      <c r="MB43" s="471"/>
      <c r="MC43" s="471"/>
      <c r="MD43" s="471"/>
      <c r="ME43" s="471"/>
      <c r="MF43" s="471"/>
      <c r="MG43" s="471"/>
      <c r="MH43" s="471"/>
      <c r="MI43" s="471"/>
      <c r="MJ43" s="471"/>
      <c r="MK43" s="471"/>
      <c r="ML43" s="471"/>
      <c r="MM43" s="471"/>
      <c r="MN43" s="471"/>
      <c r="MO43" s="471"/>
      <c r="MP43" s="471"/>
      <c r="MQ43" s="471"/>
      <c r="MR43" s="471"/>
      <c r="MS43" s="471"/>
      <c r="MT43" s="471"/>
      <c r="MU43" s="471"/>
      <c r="MV43" s="471"/>
      <c r="MW43" s="471"/>
      <c r="MX43" s="471"/>
      <c r="MY43" s="471"/>
      <c r="MZ43" s="471"/>
      <c r="NA43" s="471"/>
      <c r="NB43" s="471"/>
      <c r="NC43" s="471"/>
      <c r="ND43" s="471"/>
      <c r="NE43" s="471"/>
      <c r="NF43" s="471"/>
      <c r="NG43" s="471"/>
      <c r="NH43" s="471"/>
      <c r="NI43" s="471"/>
      <c r="NJ43" s="471"/>
      <c r="NK43" s="471"/>
      <c r="NL43" s="471"/>
      <c r="NM43" s="471"/>
      <c r="NN43" s="471"/>
      <c r="NO43" s="471"/>
      <c r="NP43" s="471"/>
      <c r="NQ43" s="471"/>
      <c r="NR43" s="471"/>
      <c r="NS43" s="471"/>
      <c r="NT43" s="471"/>
      <c r="NU43" s="471"/>
      <c r="NV43" s="471"/>
      <c r="NW43" s="471"/>
      <c r="NX43" s="471"/>
    </row>
    <row r="44" spans="1:388" s="482" customFormat="1" ht="23.25" customHeight="1" x14ac:dyDescent="0.2">
      <c r="A44" s="625" t="s">
        <v>46</v>
      </c>
      <c r="B44" s="65"/>
      <c r="C44" s="65"/>
      <c r="D44" s="65"/>
      <c r="E44" s="623"/>
      <c r="F44" s="191"/>
      <c r="G44" s="471"/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471"/>
      <c r="BC44" s="471"/>
      <c r="BD44" s="471"/>
      <c r="BE44" s="471"/>
      <c r="BF44" s="471"/>
      <c r="BG44" s="471"/>
      <c r="BH44" s="471"/>
      <c r="BI44" s="471"/>
      <c r="BJ44" s="471"/>
      <c r="BK44" s="471"/>
      <c r="BL44" s="471"/>
      <c r="BM44" s="471"/>
      <c r="BN44" s="471"/>
      <c r="BO44" s="471"/>
      <c r="BP44" s="471"/>
      <c r="BQ44" s="471"/>
      <c r="BR44" s="471"/>
      <c r="BS44" s="471"/>
      <c r="BT44" s="471"/>
      <c r="BU44" s="471"/>
      <c r="BV44" s="471"/>
      <c r="BW44" s="471"/>
      <c r="BX44" s="471"/>
      <c r="BY44" s="471"/>
      <c r="BZ44" s="471"/>
      <c r="CA44" s="471"/>
      <c r="CB44" s="471"/>
      <c r="CC44" s="471"/>
      <c r="CD44" s="471"/>
      <c r="CE44" s="471"/>
      <c r="CF44" s="471"/>
      <c r="CG44" s="471"/>
      <c r="CH44" s="471"/>
      <c r="CI44" s="471"/>
      <c r="CJ44" s="471"/>
      <c r="CK44" s="471"/>
      <c r="CL44" s="471"/>
      <c r="CM44" s="471"/>
      <c r="CN44" s="471"/>
      <c r="CO44" s="471"/>
      <c r="CP44" s="471"/>
      <c r="CQ44" s="471"/>
      <c r="CR44" s="471"/>
      <c r="CS44" s="471"/>
      <c r="CT44" s="471"/>
      <c r="CU44" s="471"/>
      <c r="CV44" s="471"/>
      <c r="CW44" s="471"/>
      <c r="CX44" s="471"/>
      <c r="CY44" s="471"/>
      <c r="CZ44" s="471"/>
      <c r="DA44" s="471"/>
      <c r="DB44" s="471"/>
      <c r="DC44" s="471"/>
      <c r="DD44" s="471"/>
      <c r="DE44" s="471"/>
      <c r="DF44" s="471"/>
      <c r="DG44" s="471"/>
      <c r="DH44" s="471"/>
      <c r="DI44" s="471"/>
      <c r="DJ44" s="471"/>
      <c r="DK44" s="471"/>
      <c r="DL44" s="471"/>
      <c r="DM44" s="471"/>
      <c r="DN44" s="471"/>
      <c r="DO44" s="471"/>
      <c r="DP44" s="471"/>
      <c r="DQ44" s="471"/>
      <c r="DR44" s="471"/>
      <c r="DS44" s="471"/>
      <c r="DT44" s="471"/>
      <c r="DU44" s="471"/>
      <c r="DV44" s="471"/>
      <c r="DW44" s="471"/>
      <c r="DX44" s="471"/>
      <c r="DY44" s="471"/>
      <c r="DZ44" s="471"/>
      <c r="EA44" s="471"/>
      <c r="EB44" s="471"/>
      <c r="EC44" s="471"/>
      <c r="ED44" s="471"/>
      <c r="EE44" s="471"/>
      <c r="EF44" s="471"/>
      <c r="EG44" s="471"/>
      <c r="EH44" s="471"/>
      <c r="EI44" s="471"/>
      <c r="EJ44" s="471"/>
      <c r="EK44" s="471"/>
      <c r="EL44" s="471"/>
      <c r="EM44" s="471"/>
      <c r="EN44" s="471"/>
      <c r="EO44" s="471"/>
      <c r="EP44" s="471"/>
      <c r="EQ44" s="471"/>
      <c r="ER44" s="471"/>
      <c r="ES44" s="471"/>
      <c r="ET44" s="471"/>
      <c r="EU44" s="471"/>
      <c r="EV44" s="471"/>
      <c r="EW44" s="471"/>
      <c r="EX44" s="471"/>
      <c r="EY44" s="471"/>
      <c r="EZ44" s="471"/>
      <c r="FA44" s="471"/>
      <c r="FB44" s="471"/>
      <c r="FC44" s="471"/>
      <c r="FD44" s="471"/>
      <c r="FE44" s="471"/>
      <c r="FF44" s="471"/>
      <c r="FG44" s="471"/>
      <c r="FH44" s="471"/>
      <c r="FI44" s="471"/>
      <c r="FJ44" s="471"/>
      <c r="FK44" s="471"/>
      <c r="FL44" s="471"/>
      <c r="FM44" s="471"/>
      <c r="FN44" s="471"/>
      <c r="FO44" s="471"/>
      <c r="FP44" s="471"/>
      <c r="FQ44" s="471"/>
      <c r="FR44" s="471"/>
      <c r="FS44" s="471"/>
      <c r="FT44" s="471"/>
      <c r="FU44" s="471"/>
      <c r="FV44" s="471"/>
      <c r="FW44" s="471"/>
      <c r="FX44" s="471"/>
      <c r="FY44" s="471"/>
      <c r="FZ44" s="471"/>
      <c r="GA44" s="471"/>
      <c r="GB44" s="471"/>
      <c r="GC44" s="471"/>
      <c r="GD44" s="471"/>
      <c r="GE44" s="471"/>
      <c r="GF44" s="471"/>
      <c r="GG44" s="471"/>
      <c r="GH44" s="471"/>
      <c r="GI44" s="471"/>
      <c r="GJ44" s="471"/>
      <c r="GK44" s="471"/>
      <c r="GL44" s="471"/>
      <c r="GM44" s="471"/>
      <c r="GN44" s="471"/>
      <c r="GO44" s="471"/>
      <c r="GP44" s="471"/>
      <c r="GQ44" s="471"/>
      <c r="GR44" s="471"/>
      <c r="GS44" s="471"/>
      <c r="GT44" s="471"/>
      <c r="GU44" s="471"/>
      <c r="GV44" s="471"/>
      <c r="GW44" s="471"/>
      <c r="GX44" s="471"/>
      <c r="GY44" s="471"/>
      <c r="GZ44" s="471"/>
      <c r="HA44" s="471"/>
      <c r="HB44" s="471"/>
      <c r="HC44" s="471"/>
      <c r="HD44" s="471"/>
      <c r="HE44" s="471"/>
      <c r="HF44" s="471"/>
      <c r="HG44" s="471"/>
      <c r="HH44" s="471"/>
      <c r="HI44" s="471"/>
      <c r="HJ44" s="471"/>
      <c r="HK44" s="471"/>
      <c r="HL44" s="471"/>
      <c r="HM44" s="471"/>
      <c r="HN44" s="471"/>
      <c r="HO44" s="471"/>
      <c r="HP44" s="471"/>
      <c r="HQ44" s="471"/>
      <c r="HR44" s="471"/>
      <c r="HS44" s="471"/>
      <c r="HT44" s="471"/>
      <c r="HU44" s="471"/>
      <c r="HV44" s="471"/>
      <c r="HW44" s="471"/>
      <c r="HX44" s="471"/>
      <c r="HY44" s="471"/>
      <c r="HZ44" s="471"/>
      <c r="IA44" s="471"/>
      <c r="IB44" s="471"/>
      <c r="IC44" s="471"/>
      <c r="ID44" s="471"/>
      <c r="IE44" s="471"/>
      <c r="IF44" s="471"/>
      <c r="IG44" s="471"/>
      <c r="IH44" s="471"/>
      <c r="II44" s="471"/>
      <c r="IJ44" s="471"/>
      <c r="IK44" s="471"/>
      <c r="IL44" s="471"/>
      <c r="IM44" s="471"/>
      <c r="IN44" s="471"/>
      <c r="IO44" s="471"/>
      <c r="IP44" s="471"/>
      <c r="IQ44" s="471"/>
      <c r="IR44" s="471"/>
      <c r="IS44" s="471"/>
      <c r="IT44" s="471"/>
      <c r="IU44" s="471"/>
      <c r="IV44" s="471"/>
      <c r="IW44" s="471"/>
      <c r="IX44" s="471"/>
      <c r="IY44" s="471"/>
      <c r="IZ44" s="471"/>
      <c r="JA44" s="471"/>
      <c r="JB44" s="471"/>
      <c r="JC44" s="471"/>
      <c r="JD44" s="471"/>
      <c r="JE44" s="471"/>
      <c r="JF44" s="471"/>
      <c r="JG44" s="471"/>
      <c r="JH44" s="471"/>
      <c r="JI44" s="471"/>
      <c r="JJ44" s="471"/>
      <c r="JK44" s="471"/>
      <c r="JL44" s="471"/>
      <c r="JM44" s="471"/>
      <c r="JN44" s="471"/>
      <c r="JO44" s="471"/>
      <c r="JP44" s="471"/>
      <c r="JQ44" s="471"/>
      <c r="JR44" s="471"/>
      <c r="JS44" s="471"/>
      <c r="JT44" s="471"/>
      <c r="JU44" s="471"/>
      <c r="JV44" s="471"/>
      <c r="JW44" s="471"/>
      <c r="JX44" s="471"/>
      <c r="JY44" s="471"/>
      <c r="JZ44" s="471"/>
      <c r="KA44" s="471"/>
      <c r="KB44" s="471"/>
      <c r="KC44" s="471"/>
      <c r="KD44" s="471"/>
      <c r="KE44" s="471"/>
      <c r="KF44" s="471"/>
      <c r="KG44" s="471"/>
      <c r="KH44" s="471"/>
      <c r="KI44" s="471"/>
      <c r="KJ44" s="471"/>
      <c r="KK44" s="471"/>
      <c r="KL44" s="471"/>
      <c r="KM44" s="471"/>
      <c r="KN44" s="471"/>
      <c r="KO44" s="471"/>
      <c r="KP44" s="471"/>
      <c r="KQ44" s="471"/>
      <c r="KR44" s="471"/>
      <c r="KS44" s="471"/>
      <c r="KT44" s="471"/>
      <c r="KU44" s="471"/>
      <c r="KV44" s="471"/>
      <c r="KW44" s="471"/>
      <c r="KX44" s="471"/>
      <c r="KY44" s="471"/>
      <c r="KZ44" s="471"/>
      <c r="LA44" s="471"/>
      <c r="LB44" s="471"/>
      <c r="LC44" s="471"/>
      <c r="LD44" s="471"/>
      <c r="LE44" s="471"/>
      <c r="LF44" s="471"/>
      <c r="LG44" s="471"/>
      <c r="LH44" s="471"/>
      <c r="LI44" s="471"/>
      <c r="LJ44" s="471"/>
      <c r="LK44" s="471"/>
      <c r="LL44" s="471"/>
      <c r="LM44" s="471"/>
      <c r="LN44" s="471"/>
      <c r="LO44" s="471"/>
      <c r="LP44" s="471"/>
      <c r="LQ44" s="471"/>
      <c r="LR44" s="471"/>
      <c r="LS44" s="471"/>
      <c r="LT44" s="471"/>
      <c r="LU44" s="471"/>
      <c r="LV44" s="471"/>
      <c r="LW44" s="471"/>
      <c r="LX44" s="471"/>
      <c r="LY44" s="471"/>
      <c r="LZ44" s="471"/>
      <c r="MA44" s="471"/>
      <c r="MB44" s="471"/>
      <c r="MC44" s="471"/>
      <c r="MD44" s="471"/>
      <c r="ME44" s="471"/>
      <c r="MF44" s="471"/>
      <c r="MG44" s="471"/>
      <c r="MH44" s="471"/>
      <c r="MI44" s="471"/>
      <c r="MJ44" s="471"/>
      <c r="MK44" s="471"/>
      <c r="ML44" s="471"/>
      <c r="MM44" s="471"/>
      <c r="MN44" s="471"/>
      <c r="MO44" s="471"/>
      <c r="MP44" s="471"/>
      <c r="MQ44" s="471"/>
      <c r="MR44" s="471"/>
      <c r="MS44" s="471"/>
      <c r="MT44" s="471"/>
      <c r="MU44" s="471"/>
      <c r="MV44" s="471"/>
      <c r="MW44" s="471"/>
      <c r="MX44" s="471"/>
      <c r="MY44" s="471"/>
      <c r="MZ44" s="471"/>
      <c r="NA44" s="471"/>
      <c r="NB44" s="471"/>
      <c r="NC44" s="471"/>
      <c r="ND44" s="471"/>
      <c r="NE44" s="471"/>
      <c r="NF44" s="471"/>
      <c r="NG44" s="471"/>
      <c r="NH44" s="471"/>
      <c r="NI44" s="471"/>
      <c r="NJ44" s="471"/>
      <c r="NK44" s="471"/>
      <c r="NL44" s="471"/>
      <c r="NM44" s="471"/>
      <c r="NN44" s="471"/>
      <c r="NO44" s="471"/>
      <c r="NP44" s="471"/>
      <c r="NQ44" s="471"/>
      <c r="NR44" s="471"/>
      <c r="NS44" s="471"/>
      <c r="NT44" s="471"/>
      <c r="NU44" s="471"/>
      <c r="NV44" s="471"/>
      <c r="NW44" s="471"/>
      <c r="NX44" s="471"/>
    </row>
    <row r="45" spans="1:388" s="482" customFormat="1" ht="23.25" customHeight="1" x14ac:dyDescent="0.2">
      <c r="A45" s="499" t="s">
        <v>46</v>
      </c>
      <c r="B45" s="483" t="s">
        <v>1075</v>
      </c>
      <c r="C45" s="483" t="s">
        <v>927</v>
      </c>
      <c r="D45" s="483" t="s">
        <v>3</v>
      </c>
      <c r="E45" s="479">
        <v>10000000</v>
      </c>
      <c r="F45" s="567"/>
      <c r="G45" s="471"/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  <c r="T45" s="471"/>
      <c r="U45" s="471"/>
      <c r="V45" s="471"/>
      <c r="W45" s="471"/>
      <c r="X45" s="471"/>
      <c r="Y45" s="471"/>
      <c r="Z45" s="471"/>
      <c r="AA45" s="471"/>
      <c r="AB45" s="471"/>
      <c r="AC45" s="471"/>
      <c r="AD45" s="471"/>
      <c r="AE45" s="471"/>
      <c r="AF45" s="471"/>
      <c r="AG45" s="471"/>
      <c r="AH45" s="471"/>
      <c r="AI45" s="471"/>
      <c r="AJ45" s="471"/>
      <c r="AK45" s="471"/>
      <c r="AL45" s="471"/>
      <c r="AM45" s="471"/>
      <c r="AN45" s="471"/>
      <c r="AO45" s="471"/>
      <c r="AP45" s="471"/>
      <c r="AQ45" s="471"/>
      <c r="AR45" s="471"/>
      <c r="AS45" s="471"/>
      <c r="AT45" s="471"/>
      <c r="AU45" s="471"/>
      <c r="AV45" s="471"/>
      <c r="AW45" s="471"/>
      <c r="AX45" s="471"/>
      <c r="AY45" s="471"/>
      <c r="AZ45" s="471"/>
      <c r="BA45" s="471"/>
      <c r="BB45" s="471"/>
      <c r="BC45" s="471"/>
      <c r="BD45" s="471"/>
      <c r="BE45" s="471"/>
      <c r="BF45" s="471"/>
      <c r="BG45" s="471"/>
      <c r="BH45" s="471"/>
      <c r="BI45" s="471"/>
      <c r="BJ45" s="471"/>
      <c r="BK45" s="471"/>
      <c r="BL45" s="471"/>
      <c r="BM45" s="471"/>
      <c r="BN45" s="471"/>
      <c r="BO45" s="471"/>
      <c r="BP45" s="471"/>
      <c r="BQ45" s="471"/>
      <c r="BR45" s="471"/>
      <c r="BS45" s="471"/>
      <c r="BT45" s="471"/>
      <c r="BU45" s="471"/>
      <c r="BV45" s="471"/>
      <c r="BW45" s="471"/>
      <c r="BX45" s="471"/>
      <c r="BY45" s="471"/>
      <c r="BZ45" s="471"/>
      <c r="CA45" s="471"/>
      <c r="CB45" s="471"/>
      <c r="CC45" s="471"/>
      <c r="CD45" s="471"/>
      <c r="CE45" s="471"/>
      <c r="CF45" s="471"/>
      <c r="CG45" s="471"/>
      <c r="CH45" s="471"/>
      <c r="CI45" s="471"/>
      <c r="CJ45" s="471"/>
      <c r="CK45" s="471"/>
      <c r="CL45" s="471"/>
      <c r="CM45" s="471"/>
      <c r="CN45" s="471"/>
      <c r="CO45" s="471"/>
      <c r="CP45" s="471"/>
      <c r="CQ45" s="471"/>
      <c r="CR45" s="471"/>
      <c r="CS45" s="471"/>
      <c r="CT45" s="471"/>
      <c r="CU45" s="471"/>
      <c r="CV45" s="471"/>
      <c r="CW45" s="471"/>
      <c r="CX45" s="471"/>
      <c r="CY45" s="471"/>
      <c r="CZ45" s="471"/>
      <c r="DA45" s="471"/>
      <c r="DB45" s="471"/>
      <c r="DC45" s="471"/>
      <c r="DD45" s="471"/>
      <c r="DE45" s="471"/>
      <c r="DF45" s="471"/>
      <c r="DG45" s="471"/>
      <c r="DH45" s="471"/>
      <c r="DI45" s="471"/>
      <c r="DJ45" s="471"/>
      <c r="DK45" s="471"/>
      <c r="DL45" s="471"/>
      <c r="DM45" s="471"/>
      <c r="DN45" s="471"/>
      <c r="DO45" s="471"/>
      <c r="DP45" s="471"/>
      <c r="DQ45" s="471"/>
      <c r="DR45" s="471"/>
      <c r="DS45" s="471"/>
      <c r="DT45" s="471"/>
      <c r="DU45" s="471"/>
      <c r="DV45" s="471"/>
      <c r="DW45" s="471"/>
      <c r="DX45" s="471"/>
      <c r="DY45" s="471"/>
      <c r="DZ45" s="471"/>
      <c r="EA45" s="471"/>
      <c r="EB45" s="471"/>
      <c r="EC45" s="471"/>
      <c r="ED45" s="471"/>
      <c r="EE45" s="471"/>
      <c r="EF45" s="471"/>
      <c r="EG45" s="471"/>
      <c r="EH45" s="471"/>
      <c r="EI45" s="471"/>
      <c r="EJ45" s="471"/>
      <c r="EK45" s="471"/>
      <c r="EL45" s="471"/>
      <c r="EM45" s="471"/>
      <c r="EN45" s="471"/>
      <c r="EO45" s="471"/>
      <c r="EP45" s="471"/>
      <c r="EQ45" s="471"/>
      <c r="ER45" s="471"/>
      <c r="ES45" s="471"/>
      <c r="ET45" s="471"/>
      <c r="EU45" s="471"/>
      <c r="EV45" s="471"/>
      <c r="EW45" s="471"/>
      <c r="EX45" s="471"/>
      <c r="EY45" s="471"/>
      <c r="EZ45" s="471"/>
      <c r="FA45" s="471"/>
      <c r="FB45" s="471"/>
      <c r="FC45" s="471"/>
      <c r="FD45" s="471"/>
      <c r="FE45" s="471"/>
      <c r="FF45" s="471"/>
      <c r="FG45" s="471"/>
      <c r="FH45" s="471"/>
      <c r="FI45" s="471"/>
      <c r="FJ45" s="471"/>
      <c r="FK45" s="471"/>
      <c r="FL45" s="471"/>
      <c r="FM45" s="471"/>
      <c r="FN45" s="471"/>
      <c r="FO45" s="471"/>
      <c r="FP45" s="471"/>
      <c r="FQ45" s="471"/>
      <c r="FR45" s="471"/>
      <c r="FS45" s="471"/>
      <c r="FT45" s="471"/>
      <c r="FU45" s="471"/>
      <c r="FV45" s="471"/>
      <c r="FW45" s="471"/>
      <c r="FX45" s="471"/>
      <c r="FY45" s="471"/>
      <c r="FZ45" s="471"/>
      <c r="GA45" s="471"/>
      <c r="GB45" s="471"/>
      <c r="GC45" s="471"/>
      <c r="GD45" s="471"/>
      <c r="GE45" s="471"/>
      <c r="GF45" s="471"/>
      <c r="GG45" s="471"/>
      <c r="GH45" s="471"/>
      <c r="GI45" s="471"/>
      <c r="GJ45" s="471"/>
      <c r="GK45" s="471"/>
      <c r="GL45" s="471"/>
      <c r="GM45" s="471"/>
      <c r="GN45" s="471"/>
      <c r="GO45" s="471"/>
      <c r="GP45" s="471"/>
      <c r="GQ45" s="471"/>
      <c r="GR45" s="471"/>
      <c r="GS45" s="471"/>
      <c r="GT45" s="471"/>
      <c r="GU45" s="471"/>
      <c r="GV45" s="471"/>
      <c r="GW45" s="471"/>
      <c r="GX45" s="471"/>
      <c r="GY45" s="471"/>
      <c r="GZ45" s="471"/>
      <c r="HA45" s="471"/>
      <c r="HB45" s="471"/>
      <c r="HC45" s="471"/>
      <c r="HD45" s="471"/>
      <c r="HE45" s="471"/>
      <c r="HF45" s="471"/>
      <c r="HG45" s="471"/>
      <c r="HH45" s="471"/>
      <c r="HI45" s="471"/>
      <c r="HJ45" s="471"/>
      <c r="HK45" s="471"/>
      <c r="HL45" s="471"/>
      <c r="HM45" s="471"/>
      <c r="HN45" s="471"/>
      <c r="HO45" s="471"/>
      <c r="HP45" s="471"/>
      <c r="HQ45" s="471"/>
      <c r="HR45" s="471"/>
      <c r="HS45" s="471"/>
      <c r="HT45" s="471"/>
      <c r="HU45" s="471"/>
      <c r="HV45" s="471"/>
      <c r="HW45" s="471"/>
      <c r="HX45" s="471"/>
      <c r="HY45" s="471"/>
      <c r="HZ45" s="471"/>
      <c r="IA45" s="471"/>
      <c r="IB45" s="471"/>
      <c r="IC45" s="471"/>
      <c r="ID45" s="471"/>
      <c r="IE45" s="471"/>
      <c r="IF45" s="471"/>
      <c r="IG45" s="471"/>
      <c r="IH45" s="471"/>
      <c r="II45" s="471"/>
      <c r="IJ45" s="471"/>
      <c r="IK45" s="471"/>
      <c r="IL45" s="471"/>
      <c r="IM45" s="471"/>
      <c r="IN45" s="471"/>
      <c r="IO45" s="471"/>
      <c r="IP45" s="471"/>
      <c r="IQ45" s="471"/>
      <c r="IR45" s="471"/>
      <c r="IS45" s="471"/>
      <c r="IT45" s="471"/>
      <c r="IU45" s="471"/>
      <c r="IV45" s="471"/>
      <c r="IW45" s="471"/>
      <c r="IX45" s="471"/>
      <c r="IY45" s="471"/>
      <c r="IZ45" s="471"/>
      <c r="JA45" s="471"/>
      <c r="JB45" s="471"/>
      <c r="JC45" s="471"/>
      <c r="JD45" s="471"/>
      <c r="JE45" s="471"/>
      <c r="JF45" s="471"/>
      <c r="JG45" s="471"/>
      <c r="JH45" s="471"/>
      <c r="JI45" s="471"/>
      <c r="JJ45" s="471"/>
      <c r="JK45" s="471"/>
      <c r="JL45" s="471"/>
      <c r="JM45" s="471"/>
      <c r="JN45" s="471"/>
      <c r="JO45" s="471"/>
      <c r="JP45" s="471"/>
      <c r="JQ45" s="471"/>
      <c r="JR45" s="471"/>
      <c r="JS45" s="471"/>
      <c r="JT45" s="471"/>
      <c r="JU45" s="471"/>
      <c r="JV45" s="471"/>
      <c r="JW45" s="471"/>
      <c r="JX45" s="471"/>
      <c r="JY45" s="471"/>
      <c r="JZ45" s="471"/>
      <c r="KA45" s="471"/>
      <c r="KB45" s="471"/>
      <c r="KC45" s="471"/>
      <c r="KD45" s="471"/>
      <c r="KE45" s="471"/>
      <c r="KF45" s="471"/>
      <c r="KG45" s="471"/>
      <c r="KH45" s="471"/>
      <c r="KI45" s="471"/>
      <c r="KJ45" s="471"/>
      <c r="KK45" s="471"/>
      <c r="KL45" s="471"/>
      <c r="KM45" s="471"/>
      <c r="KN45" s="471"/>
      <c r="KO45" s="471"/>
      <c r="KP45" s="471"/>
      <c r="KQ45" s="471"/>
      <c r="KR45" s="471"/>
      <c r="KS45" s="471"/>
      <c r="KT45" s="471"/>
      <c r="KU45" s="471"/>
      <c r="KV45" s="471"/>
      <c r="KW45" s="471"/>
      <c r="KX45" s="471"/>
      <c r="KY45" s="471"/>
      <c r="KZ45" s="471"/>
      <c r="LA45" s="471"/>
      <c r="LB45" s="471"/>
      <c r="LC45" s="471"/>
      <c r="LD45" s="471"/>
      <c r="LE45" s="471"/>
      <c r="LF45" s="471"/>
      <c r="LG45" s="471"/>
      <c r="LH45" s="471"/>
      <c r="LI45" s="471"/>
      <c r="LJ45" s="471"/>
      <c r="LK45" s="471"/>
      <c r="LL45" s="471"/>
      <c r="LM45" s="471"/>
      <c r="LN45" s="471"/>
      <c r="LO45" s="471"/>
      <c r="LP45" s="471"/>
      <c r="LQ45" s="471"/>
      <c r="LR45" s="471"/>
      <c r="LS45" s="471"/>
      <c r="LT45" s="471"/>
      <c r="LU45" s="471"/>
      <c r="LV45" s="471"/>
      <c r="LW45" s="471"/>
      <c r="LX45" s="471"/>
      <c r="LY45" s="471"/>
      <c r="LZ45" s="471"/>
      <c r="MA45" s="471"/>
      <c r="MB45" s="471"/>
      <c r="MC45" s="471"/>
      <c r="MD45" s="471"/>
      <c r="ME45" s="471"/>
      <c r="MF45" s="471"/>
      <c r="MG45" s="471"/>
      <c r="MH45" s="471"/>
      <c r="MI45" s="471"/>
      <c r="MJ45" s="471"/>
      <c r="MK45" s="471"/>
      <c r="ML45" s="471"/>
      <c r="MM45" s="471"/>
      <c r="MN45" s="471"/>
      <c r="MO45" s="471"/>
      <c r="MP45" s="471"/>
      <c r="MQ45" s="471"/>
      <c r="MR45" s="471"/>
      <c r="MS45" s="471"/>
      <c r="MT45" s="471"/>
      <c r="MU45" s="471"/>
      <c r="MV45" s="471"/>
      <c r="MW45" s="471"/>
      <c r="MX45" s="471"/>
      <c r="MY45" s="471"/>
      <c r="MZ45" s="471"/>
      <c r="NA45" s="471"/>
      <c r="NB45" s="471"/>
      <c r="NC45" s="471"/>
      <c r="ND45" s="471"/>
      <c r="NE45" s="471"/>
      <c r="NF45" s="471"/>
      <c r="NG45" s="471"/>
      <c r="NH45" s="471"/>
      <c r="NI45" s="471"/>
      <c r="NJ45" s="471"/>
      <c r="NK45" s="471"/>
      <c r="NL45" s="471"/>
      <c r="NM45" s="471"/>
      <c r="NN45" s="471"/>
      <c r="NO45" s="471"/>
      <c r="NP45" s="471"/>
      <c r="NQ45" s="471"/>
      <c r="NR45" s="471"/>
      <c r="NS45" s="471"/>
      <c r="NT45" s="471"/>
      <c r="NU45" s="471"/>
      <c r="NV45" s="471"/>
      <c r="NW45" s="471"/>
      <c r="NX45" s="471"/>
    </row>
    <row r="46" spans="1:388" s="482" customFormat="1" ht="23.25" customHeight="1" x14ac:dyDescent="0.2">
      <c r="A46" s="499" t="s">
        <v>46</v>
      </c>
      <c r="B46" s="477" t="s">
        <v>0</v>
      </c>
      <c r="C46" s="477" t="s">
        <v>926</v>
      </c>
      <c r="D46" s="478" t="s">
        <v>5</v>
      </c>
      <c r="E46" s="479">
        <v>8000000</v>
      </c>
      <c r="F46" s="564" t="e">
        <f>#REF!</f>
        <v>#REF!</v>
      </c>
      <c r="G46" s="471"/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471"/>
      <c r="BC46" s="471"/>
      <c r="BD46" s="471"/>
      <c r="BE46" s="471"/>
      <c r="BF46" s="471"/>
      <c r="BG46" s="471"/>
      <c r="BH46" s="471"/>
      <c r="BI46" s="471"/>
      <c r="BJ46" s="471"/>
      <c r="BK46" s="471"/>
      <c r="BL46" s="471"/>
      <c r="BM46" s="471"/>
      <c r="BN46" s="471"/>
      <c r="BO46" s="471"/>
      <c r="BP46" s="471"/>
      <c r="BQ46" s="471"/>
      <c r="BR46" s="471"/>
      <c r="BS46" s="471"/>
      <c r="BT46" s="471"/>
      <c r="BU46" s="471"/>
      <c r="BV46" s="471"/>
      <c r="BW46" s="471"/>
      <c r="BX46" s="471"/>
      <c r="BY46" s="471"/>
      <c r="BZ46" s="471"/>
      <c r="CA46" s="471"/>
      <c r="CB46" s="471"/>
      <c r="CC46" s="471"/>
      <c r="CD46" s="471"/>
      <c r="CE46" s="471"/>
      <c r="CF46" s="471"/>
      <c r="CG46" s="471"/>
      <c r="CH46" s="471"/>
      <c r="CI46" s="471"/>
      <c r="CJ46" s="471"/>
      <c r="CK46" s="471"/>
      <c r="CL46" s="471"/>
      <c r="CM46" s="471"/>
      <c r="CN46" s="471"/>
      <c r="CO46" s="471"/>
      <c r="CP46" s="471"/>
      <c r="CQ46" s="471"/>
      <c r="CR46" s="471"/>
      <c r="CS46" s="471"/>
      <c r="CT46" s="471"/>
      <c r="CU46" s="471"/>
      <c r="CV46" s="471"/>
      <c r="CW46" s="471"/>
      <c r="CX46" s="471"/>
      <c r="CY46" s="471"/>
      <c r="CZ46" s="471"/>
      <c r="DA46" s="471"/>
      <c r="DB46" s="471"/>
      <c r="DC46" s="471"/>
      <c r="DD46" s="471"/>
      <c r="DE46" s="471"/>
      <c r="DF46" s="471"/>
      <c r="DG46" s="471"/>
      <c r="DH46" s="471"/>
      <c r="DI46" s="471"/>
      <c r="DJ46" s="471"/>
      <c r="DK46" s="471"/>
      <c r="DL46" s="471"/>
      <c r="DM46" s="471"/>
      <c r="DN46" s="471"/>
      <c r="DO46" s="471"/>
      <c r="DP46" s="471"/>
      <c r="DQ46" s="471"/>
      <c r="DR46" s="471"/>
      <c r="DS46" s="471"/>
      <c r="DT46" s="471"/>
      <c r="DU46" s="471"/>
      <c r="DV46" s="471"/>
      <c r="DW46" s="471"/>
      <c r="DX46" s="471"/>
      <c r="DY46" s="471"/>
      <c r="DZ46" s="471"/>
      <c r="EA46" s="471"/>
      <c r="EB46" s="471"/>
      <c r="EC46" s="471"/>
      <c r="ED46" s="471"/>
      <c r="EE46" s="471"/>
      <c r="EF46" s="471"/>
      <c r="EG46" s="471"/>
      <c r="EH46" s="471"/>
      <c r="EI46" s="471"/>
      <c r="EJ46" s="471"/>
      <c r="EK46" s="471"/>
      <c r="EL46" s="471"/>
      <c r="EM46" s="471"/>
      <c r="EN46" s="471"/>
      <c r="EO46" s="471"/>
      <c r="EP46" s="471"/>
      <c r="EQ46" s="471"/>
      <c r="ER46" s="471"/>
      <c r="ES46" s="471"/>
      <c r="ET46" s="471"/>
      <c r="EU46" s="471"/>
      <c r="EV46" s="471"/>
      <c r="EW46" s="471"/>
      <c r="EX46" s="471"/>
      <c r="EY46" s="471"/>
      <c r="EZ46" s="471"/>
      <c r="FA46" s="471"/>
      <c r="FB46" s="471"/>
      <c r="FC46" s="471"/>
      <c r="FD46" s="471"/>
      <c r="FE46" s="471"/>
      <c r="FF46" s="471"/>
      <c r="FG46" s="471"/>
      <c r="FH46" s="471"/>
      <c r="FI46" s="471"/>
      <c r="FJ46" s="471"/>
      <c r="FK46" s="471"/>
      <c r="FL46" s="471"/>
      <c r="FM46" s="471"/>
      <c r="FN46" s="471"/>
      <c r="FO46" s="471"/>
      <c r="FP46" s="471"/>
      <c r="FQ46" s="471"/>
      <c r="FR46" s="471"/>
      <c r="FS46" s="471"/>
      <c r="FT46" s="471"/>
      <c r="FU46" s="471"/>
      <c r="FV46" s="471"/>
      <c r="FW46" s="471"/>
      <c r="FX46" s="471"/>
      <c r="FY46" s="471"/>
      <c r="FZ46" s="471"/>
      <c r="GA46" s="471"/>
      <c r="GB46" s="471"/>
      <c r="GC46" s="471"/>
      <c r="GD46" s="471"/>
      <c r="GE46" s="471"/>
      <c r="GF46" s="471"/>
      <c r="GG46" s="471"/>
      <c r="GH46" s="471"/>
      <c r="GI46" s="471"/>
      <c r="GJ46" s="471"/>
      <c r="GK46" s="471"/>
      <c r="GL46" s="471"/>
      <c r="GM46" s="471"/>
      <c r="GN46" s="471"/>
      <c r="GO46" s="471"/>
      <c r="GP46" s="471"/>
      <c r="GQ46" s="471"/>
      <c r="GR46" s="471"/>
      <c r="GS46" s="471"/>
      <c r="GT46" s="471"/>
      <c r="GU46" s="471"/>
      <c r="GV46" s="471"/>
      <c r="GW46" s="471"/>
      <c r="GX46" s="471"/>
      <c r="GY46" s="471"/>
      <c r="GZ46" s="471"/>
      <c r="HA46" s="471"/>
      <c r="HB46" s="471"/>
      <c r="HC46" s="471"/>
      <c r="HD46" s="471"/>
      <c r="HE46" s="471"/>
      <c r="HF46" s="471"/>
      <c r="HG46" s="471"/>
      <c r="HH46" s="471"/>
      <c r="HI46" s="471"/>
      <c r="HJ46" s="471"/>
      <c r="HK46" s="471"/>
      <c r="HL46" s="471"/>
      <c r="HM46" s="471"/>
      <c r="HN46" s="471"/>
      <c r="HO46" s="471"/>
      <c r="HP46" s="471"/>
      <c r="HQ46" s="471"/>
      <c r="HR46" s="471"/>
      <c r="HS46" s="471"/>
      <c r="HT46" s="471"/>
      <c r="HU46" s="471"/>
      <c r="HV46" s="471"/>
      <c r="HW46" s="471"/>
      <c r="HX46" s="471"/>
      <c r="HY46" s="471"/>
      <c r="HZ46" s="471"/>
      <c r="IA46" s="471"/>
      <c r="IB46" s="471"/>
      <c r="IC46" s="471"/>
      <c r="ID46" s="471"/>
      <c r="IE46" s="471"/>
      <c r="IF46" s="471"/>
      <c r="IG46" s="471"/>
      <c r="IH46" s="471"/>
      <c r="II46" s="471"/>
      <c r="IJ46" s="471"/>
      <c r="IK46" s="471"/>
      <c r="IL46" s="471"/>
      <c r="IM46" s="471"/>
      <c r="IN46" s="471"/>
      <c r="IO46" s="471"/>
      <c r="IP46" s="471"/>
      <c r="IQ46" s="471"/>
      <c r="IR46" s="471"/>
      <c r="IS46" s="471"/>
      <c r="IT46" s="471"/>
      <c r="IU46" s="471"/>
      <c r="IV46" s="471"/>
      <c r="IW46" s="471"/>
      <c r="IX46" s="471"/>
      <c r="IY46" s="471"/>
      <c r="IZ46" s="471"/>
      <c r="JA46" s="471"/>
      <c r="JB46" s="471"/>
      <c r="JC46" s="471"/>
      <c r="JD46" s="471"/>
      <c r="JE46" s="471"/>
      <c r="JF46" s="471"/>
      <c r="JG46" s="471"/>
      <c r="JH46" s="471"/>
      <c r="JI46" s="471"/>
      <c r="JJ46" s="471"/>
      <c r="JK46" s="471"/>
      <c r="JL46" s="471"/>
      <c r="JM46" s="471"/>
      <c r="JN46" s="471"/>
      <c r="JO46" s="471"/>
      <c r="JP46" s="471"/>
      <c r="JQ46" s="471"/>
      <c r="JR46" s="471"/>
      <c r="JS46" s="471"/>
      <c r="JT46" s="471"/>
      <c r="JU46" s="471"/>
      <c r="JV46" s="471"/>
      <c r="JW46" s="471"/>
      <c r="JX46" s="471"/>
      <c r="JY46" s="471"/>
      <c r="JZ46" s="471"/>
      <c r="KA46" s="471"/>
      <c r="KB46" s="471"/>
      <c r="KC46" s="471"/>
      <c r="KD46" s="471"/>
      <c r="KE46" s="471"/>
      <c r="KF46" s="471"/>
      <c r="KG46" s="471"/>
      <c r="KH46" s="471"/>
      <c r="KI46" s="471"/>
      <c r="KJ46" s="471"/>
      <c r="KK46" s="471"/>
      <c r="KL46" s="471"/>
      <c r="KM46" s="471"/>
      <c r="KN46" s="471"/>
      <c r="KO46" s="471"/>
      <c r="KP46" s="471"/>
      <c r="KQ46" s="471"/>
      <c r="KR46" s="471"/>
      <c r="KS46" s="471"/>
      <c r="KT46" s="471"/>
      <c r="KU46" s="471"/>
      <c r="KV46" s="471"/>
      <c r="KW46" s="471"/>
      <c r="KX46" s="471"/>
      <c r="KY46" s="471"/>
      <c r="KZ46" s="471"/>
      <c r="LA46" s="471"/>
      <c r="LB46" s="471"/>
      <c r="LC46" s="471"/>
      <c r="LD46" s="471"/>
      <c r="LE46" s="471"/>
      <c r="LF46" s="471"/>
      <c r="LG46" s="471"/>
      <c r="LH46" s="471"/>
      <c r="LI46" s="471"/>
      <c r="LJ46" s="471"/>
      <c r="LK46" s="471"/>
      <c r="LL46" s="471"/>
      <c r="LM46" s="471"/>
      <c r="LN46" s="471"/>
      <c r="LO46" s="471"/>
      <c r="LP46" s="471"/>
      <c r="LQ46" s="471"/>
      <c r="LR46" s="471"/>
      <c r="LS46" s="471"/>
      <c r="LT46" s="471"/>
      <c r="LU46" s="471"/>
      <c r="LV46" s="471"/>
      <c r="LW46" s="471"/>
      <c r="LX46" s="471"/>
      <c r="LY46" s="471"/>
      <c r="LZ46" s="471"/>
      <c r="MA46" s="471"/>
      <c r="MB46" s="471"/>
      <c r="MC46" s="471"/>
      <c r="MD46" s="471"/>
      <c r="ME46" s="471"/>
      <c r="MF46" s="471"/>
      <c r="MG46" s="471"/>
      <c r="MH46" s="471"/>
      <c r="MI46" s="471"/>
      <c r="MJ46" s="471"/>
      <c r="MK46" s="471"/>
      <c r="ML46" s="471"/>
      <c r="MM46" s="471"/>
      <c r="MN46" s="471"/>
      <c r="MO46" s="471"/>
      <c r="MP46" s="471"/>
      <c r="MQ46" s="471"/>
      <c r="MR46" s="471"/>
      <c r="MS46" s="471"/>
      <c r="MT46" s="471"/>
      <c r="MU46" s="471"/>
      <c r="MV46" s="471"/>
      <c r="MW46" s="471"/>
      <c r="MX46" s="471"/>
      <c r="MY46" s="471"/>
      <c r="MZ46" s="471"/>
      <c r="NA46" s="471"/>
      <c r="NB46" s="471"/>
      <c r="NC46" s="471"/>
      <c r="ND46" s="471"/>
      <c r="NE46" s="471"/>
      <c r="NF46" s="471"/>
      <c r="NG46" s="471"/>
      <c r="NH46" s="471"/>
      <c r="NI46" s="471"/>
      <c r="NJ46" s="471"/>
      <c r="NK46" s="471"/>
      <c r="NL46" s="471"/>
      <c r="NM46" s="471"/>
      <c r="NN46" s="471"/>
      <c r="NO46" s="471"/>
      <c r="NP46" s="471"/>
      <c r="NQ46" s="471"/>
      <c r="NR46" s="471"/>
      <c r="NS46" s="471"/>
      <c r="NT46" s="471"/>
      <c r="NU46" s="471"/>
      <c r="NV46" s="471"/>
      <c r="NW46" s="471"/>
      <c r="NX46" s="471"/>
    </row>
    <row r="47" spans="1:388" s="482" customFormat="1" ht="23.25" customHeight="1" x14ac:dyDescent="0.2">
      <c r="A47" s="499" t="s">
        <v>46</v>
      </c>
      <c r="B47" s="477" t="s">
        <v>1075</v>
      </c>
      <c r="C47" s="477" t="s">
        <v>930</v>
      </c>
      <c r="D47" s="478" t="s">
        <v>3</v>
      </c>
      <c r="E47" s="479">
        <v>7266438</v>
      </c>
      <c r="F47" s="564" t="e">
        <f>#REF!</f>
        <v>#REF!</v>
      </c>
      <c r="G47" s="471"/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  <c r="X47" s="471"/>
      <c r="Y47" s="471"/>
      <c r="Z47" s="471"/>
      <c r="AA47" s="471"/>
      <c r="AB47" s="471"/>
      <c r="AC47" s="471"/>
      <c r="AD47" s="471"/>
      <c r="AE47" s="471"/>
      <c r="AF47" s="471"/>
      <c r="AG47" s="471"/>
      <c r="AH47" s="471"/>
      <c r="AI47" s="471"/>
      <c r="AJ47" s="471"/>
      <c r="AK47" s="471"/>
      <c r="AL47" s="471"/>
      <c r="AM47" s="471"/>
      <c r="AN47" s="471"/>
      <c r="AO47" s="471"/>
      <c r="AP47" s="471"/>
      <c r="AQ47" s="471"/>
      <c r="AR47" s="471"/>
      <c r="AS47" s="471"/>
      <c r="AT47" s="471"/>
      <c r="AU47" s="471"/>
      <c r="AV47" s="471"/>
      <c r="AW47" s="471"/>
      <c r="AX47" s="471"/>
      <c r="AY47" s="471"/>
      <c r="AZ47" s="471"/>
      <c r="BA47" s="471"/>
      <c r="BB47" s="471"/>
      <c r="BC47" s="471"/>
      <c r="BD47" s="471"/>
      <c r="BE47" s="471"/>
      <c r="BF47" s="471"/>
      <c r="BG47" s="471"/>
      <c r="BH47" s="471"/>
      <c r="BI47" s="471"/>
      <c r="BJ47" s="471"/>
      <c r="BK47" s="471"/>
      <c r="BL47" s="471"/>
      <c r="BM47" s="471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1"/>
      <c r="BY47" s="471"/>
      <c r="BZ47" s="471"/>
      <c r="CA47" s="471"/>
      <c r="CB47" s="471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1"/>
      <c r="CN47" s="471"/>
      <c r="CO47" s="471"/>
      <c r="CP47" s="471"/>
      <c r="CQ47" s="471"/>
      <c r="CR47" s="471"/>
      <c r="CS47" s="471"/>
      <c r="CT47" s="471"/>
      <c r="CU47" s="471"/>
      <c r="CV47" s="471"/>
      <c r="CW47" s="471"/>
      <c r="CX47" s="471"/>
      <c r="CY47" s="471"/>
      <c r="CZ47" s="471"/>
      <c r="DA47" s="471"/>
      <c r="DB47" s="471"/>
      <c r="DC47" s="471"/>
      <c r="DD47" s="471"/>
      <c r="DE47" s="471"/>
      <c r="DF47" s="471"/>
      <c r="DG47" s="471"/>
      <c r="DH47" s="471"/>
      <c r="DI47" s="471"/>
      <c r="DJ47" s="471"/>
      <c r="DK47" s="471"/>
      <c r="DL47" s="471"/>
      <c r="DM47" s="471"/>
      <c r="DN47" s="471"/>
      <c r="DO47" s="471"/>
      <c r="DP47" s="471"/>
      <c r="DQ47" s="471"/>
      <c r="DR47" s="471"/>
      <c r="DS47" s="471"/>
      <c r="DT47" s="471"/>
      <c r="DU47" s="471"/>
      <c r="DV47" s="471"/>
      <c r="DW47" s="471"/>
      <c r="DX47" s="471"/>
      <c r="DY47" s="471"/>
      <c r="DZ47" s="471"/>
      <c r="EA47" s="471"/>
      <c r="EB47" s="471"/>
      <c r="EC47" s="471"/>
      <c r="ED47" s="471"/>
      <c r="EE47" s="471"/>
      <c r="EF47" s="471"/>
      <c r="EG47" s="471"/>
      <c r="EH47" s="471"/>
      <c r="EI47" s="471"/>
      <c r="EJ47" s="471"/>
      <c r="EK47" s="471"/>
      <c r="EL47" s="471"/>
      <c r="EM47" s="471"/>
      <c r="EN47" s="471"/>
      <c r="EO47" s="471"/>
      <c r="EP47" s="471"/>
      <c r="EQ47" s="471"/>
      <c r="ER47" s="471"/>
      <c r="ES47" s="471"/>
      <c r="ET47" s="471"/>
      <c r="EU47" s="471"/>
      <c r="EV47" s="471"/>
      <c r="EW47" s="471"/>
      <c r="EX47" s="471"/>
      <c r="EY47" s="471"/>
      <c r="EZ47" s="471"/>
      <c r="FA47" s="471"/>
      <c r="FB47" s="471"/>
      <c r="FC47" s="471"/>
      <c r="FD47" s="471"/>
      <c r="FE47" s="471"/>
      <c r="FF47" s="471"/>
      <c r="FG47" s="471"/>
      <c r="FH47" s="471"/>
      <c r="FI47" s="471"/>
      <c r="FJ47" s="471"/>
      <c r="FK47" s="471"/>
      <c r="FL47" s="471"/>
      <c r="FM47" s="471"/>
      <c r="FN47" s="471"/>
      <c r="FO47" s="471"/>
      <c r="FP47" s="471"/>
      <c r="FQ47" s="471"/>
      <c r="FR47" s="471"/>
      <c r="FS47" s="471"/>
      <c r="FT47" s="471"/>
      <c r="FU47" s="471"/>
      <c r="FV47" s="471"/>
      <c r="FW47" s="471"/>
      <c r="FX47" s="471"/>
      <c r="FY47" s="471"/>
      <c r="FZ47" s="471"/>
      <c r="GA47" s="471"/>
      <c r="GB47" s="471"/>
      <c r="GC47" s="471"/>
      <c r="GD47" s="471"/>
      <c r="GE47" s="471"/>
      <c r="GF47" s="471"/>
      <c r="GG47" s="471"/>
      <c r="GH47" s="471"/>
      <c r="GI47" s="471"/>
      <c r="GJ47" s="471"/>
      <c r="GK47" s="471"/>
      <c r="GL47" s="471"/>
      <c r="GM47" s="471"/>
      <c r="GN47" s="471"/>
      <c r="GO47" s="471"/>
      <c r="GP47" s="471"/>
      <c r="GQ47" s="471"/>
      <c r="GR47" s="471"/>
      <c r="GS47" s="471"/>
      <c r="GT47" s="471"/>
      <c r="GU47" s="471"/>
      <c r="GV47" s="471"/>
      <c r="GW47" s="471"/>
      <c r="GX47" s="471"/>
      <c r="GY47" s="471"/>
      <c r="GZ47" s="471"/>
      <c r="HA47" s="471"/>
      <c r="HB47" s="471"/>
      <c r="HC47" s="471"/>
      <c r="HD47" s="471"/>
      <c r="HE47" s="471"/>
      <c r="HF47" s="471"/>
      <c r="HG47" s="471"/>
      <c r="HH47" s="471"/>
      <c r="HI47" s="471"/>
      <c r="HJ47" s="471"/>
      <c r="HK47" s="471"/>
      <c r="HL47" s="471"/>
      <c r="HM47" s="471"/>
      <c r="HN47" s="471"/>
      <c r="HO47" s="471"/>
      <c r="HP47" s="471"/>
      <c r="HQ47" s="471"/>
      <c r="HR47" s="471"/>
      <c r="HS47" s="471"/>
      <c r="HT47" s="471"/>
      <c r="HU47" s="471"/>
      <c r="HV47" s="471"/>
      <c r="HW47" s="471"/>
      <c r="HX47" s="471"/>
      <c r="HY47" s="471"/>
      <c r="HZ47" s="471"/>
      <c r="IA47" s="471"/>
      <c r="IB47" s="471"/>
      <c r="IC47" s="471"/>
      <c r="ID47" s="471"/>
      <c r="IE47" s="471"/>
      <c r="IF47" s="471"/>
      <c r="IG47" s="471"/>
      <c r="IH47" s="471"/>
      <c r="II47" s="471"/>
      <c r="IJ47" s="471"/>
      <c r="IK47" s="471"/>
      <c r="IL47" s="471"/>
      <c r="IM47" s="471"/>
      <c r="IN47" s="471"/>
      <c r="IO47" s="471"/>
      <c r="IP47" s="471"/>
      <c r="IQ47" s="471"/>
      <c r="IR47" s="471"/>
      <c r="IS47" s="471"/>
      <c r="IT47" s="471"/>
      <c r="IU47" s="471"/>
      <c r="IV47" s="471"/>
      <c r="IW47" s="471"/>
      <c r="IX47" s="471"/>
      <c r="IY47" s="471"/>
      <c r="IZ47" s="471"/>
      <c r="JA47" s="471"/>
      <c r="JB47" s="471"/>
      <c r="JC47" s="471"/>
      <c r="JD47" s="471"/>
      <c r="JE47" s="471"/>
      <c r="JF47" s="471"/>
      <c r="JG47" s="471"/>
      <c r="JH47" s="471"/>
      <c r="JI47" s="471"/>
      <c r="JJ47" s="471"/>
      <c r="JK47" s="471"/>
      <c r="JL47" s="471"/>
      <c r="JM47" s="471"/>
      <c r="JN47" s="471"/>
      <c r="JO47" s="471"/>
      <c r="JP47" s="471"/>
      <c r="JQ47" s="471"/>
      <c r="JR47" s="471"/>
      <c r="JS47" s="471"/>
      <c r="JT47" s="471"/>
      <c r="JU47" s="471"/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I47" s="471"/>
      <c r="MJ47" s="471"/>
      <c r="MK47" s="471"/>
      <c r="ML47" s="471"/>
      <c r="MM47" s="471"/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NK47" s="471"/>
      <c r="NL47" s="471"/>
      <c r="NM47" s="471"/>
      <c r="NN47" s="471"/>
      <c r="NO47" s="471"/>
      <c r="NP47" s="471"/>
      <c r="NQ47" s="471"/>
      <c r="NR47" s="471"/>
      <c r="NS47" s="471"/>
      <c r="NT47" s="471"/>
      <c r="NU47" s="471"/>
      <c r="NV47" s="471"/>
      <c r="NW47" s="471"/>
      <c r="NX47" s="471"/>
    </row>
    <row r="48" spans="1:388" s="482" customFormat="1" ht="23.25" customHeight="1" x14ac:dyDescent="0.2">
      <c r="A48" s="499" t="s">
        <v>46</v>
      </c>
      <c r="B48" s="477" t="s">
        <v>1075</v>
      </c>
      <c r="C48" s="477" t="s">
        <v>1072</v>
      </c>
      <c r="D48" s="478" t="s">
        <v>1076</v>
      </c>
      <c r="E48" s="479">
        <v>4962126</v>
      </c>
      <c r="F48" s="564" t="e">
        <f>#REF!</f>
        <v>#REF!</v>
      </c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1"/>
      <c r="AA48" s="471"/>
      <c r="AB48" s="471"/>
      <c r="AC48" s="471"/>
      <c r="AD48" s="471"/>
      <c r="AE48" s="471"/>
      <c r="AF48" s="471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R48" s="471"/>
      <c r="AS48" s="471"/>
      <c r="AT48" s="471"/>
      <c r="AU48" s="471"/>
      <c r="AV48" s="471"/>
      <c r="AW48" s="471"/>
      <c r="AX48" s="471"/>
      <c r="AY48" s="471"/>
      <c r="AZ48" s="471"/>
      <c r="BA48" s="471"/>
      <c r="BB48" s="471"/>
      <c r="BC48" s="471"/>
      <c r="BD48" s="471"/>
      <c r="BE48" s="471"/>
      <c r="BF48" s="471"/>
      <c r="BG48" s="471"/>
      <c r="BH48" s="471"/>
      <c r="BI48" s="471"/>
      <c r="BJ48" s="471"/>
      <c r="BK48" s="471"/>
      <c r="BL48" s="471"/>
      <c r="BM48" s="471"/>
      <c r="BN48" s="471"/>
      <c r="BO48" s="471"/>
      <c r="BP48" s="471"/>
      <c r="BQ48" s="471"/>
      <c r="BR48" s="471"/>
      <c r="BS48" s="471"/>
      <c r="BT48" s="471"/>
      <c r="BU48" s="471"/>
      <c r="BV48" s="471"/>
      <c r="BW48" s="471"/>
      <c r="BX48" s="471"/>
      <c r="BY48" s="471"/>
      <c r="BZ48" s="471"/>
      <c r="CA48" s="471"/>
      <c r="CB48" s="471"/>
      <c r="CC48" s="471"/>
      <c r="CD48" s="471"/>
      <c r="CE48" s="471"/>
      <c r="CF48" s="471"/>
      <c r="CG48" s="471"/>
      <c r="CH48" s="471"/>
      <c r="CI48" s="471"/>
      <c r="CJ48" s="471"/>
      <c r="CK48" s="471"/>
      <c r="CL48" s="471"/>
      <c r="CM48" s="471"/>
      <c r="CN48" s="471"/>
      <c r="CO48" s="471"/>
      <c r="CP48" s="471"/>
      <c r="CQ48" s="471"/>
      <c r="CR48" s="471"/>
      <c r="CS48" s="471"/>
      <c r="CT48" s="471"/>
      <c r="CU48" s="471"/>
      <c r="CV48" s="471"/>
      <c r="CW48" s="471"/>
      <c r="CX48" s="471"/>
      <c r="CY48" s="471"/>
      <c r="CZ48" s="471"/>
      <c r="DA48" s="471"/>
      <c r="DB48" s="471"/>
      <c r="DC48" s="471"/>
      <c r="DD48" s="471"/>
      <c r="DE48" s="471"/>
      <c r="DF48" s="471"/>
      <c r="DG48" s="471"/>
      <c r="DH48" s="471"/>
      <c r="DI48" s="471"/>
      <c r="DJ48" s="471"/>
      <c r="DK48" s="471"/>
      <c r="DL48" s="471"/>
      <c r="DM48" s="471"/>
      <c r="DN48" s="471"/>
      <c r="DO48" s="471"/>
      <c r="DP48" s="471"/>
      <c r="DQ48" s="471"/>
      <c r="DR48" s="471"/>
      <c r="DS48" s="471"/>
      <c r="DT48" s="471"/>
      <c r="DU48" s="471"/>
      <c r="DV48" s="471"/>
      <c r="DW48" s="471"/>
      <c r="DX48" s="471"/>
      <c r="DY48" s="471"/>
      <c r="DZ48" s="471"/>
      <c r="EA48" s="471"/>
      <c r="EB48" s="471"/>
      <c r="EC48" s="471"/>
      <c r="ED48" s="471"/>
      <c r="EE48" s="471"/>
      <c r="EF48" s="471"/>
      <c r="EG48" s="471"/>
      <c r="EH48" s="471"/>
      <c r="EI48" s="471"/>
      <c r="EJ48" s="471"/>
      <c r="EK48" s="471"/>
      <c r="EL48" s="471"/>
      <c r="EM48" s="471"/>
      <c r="EN48" s="471"/>
      <c r="EO48" s="471"/>
      <c r="EP48" s="471"/>
      <c r="EQ48" s="471"/>
      <c r="ER48" s="471"/>
      <c r="ES48" s="471"/>
      <c r="ET48" s="471"/>
      <c r="EU48" s="471"/>
      <c r="EV48" s="471"/>
      <c r="EW48" s="471"/>
      <c r="EX48" s="471"/>
      <c r="EY48" s="471"/>
      <c r="EZ48" s="471"/>
      <c r="FA48" s="471"/>
      <c r="FB48" s="471"/>
      <c r="FC48" s="471"/>
      <c r="FD48" s="471"/>
      <c r="FE48" s="471"/>
      <c r="FF48" s="471"/>
      <c r="FG48" s="471"/>
      <c r="FH48" s="471"/>
      <c r="FI48" s="471"/>
      <c r="FJ48" s="471"/>
      <c r="FK48" s="471"/>
      <c r="FL48" s="471"/>
      <c r="FM48" s="471"/>
      <c r="FN48" s="471"/>
      <c r="FO48" s="471"/>
      <c r="FP48" s="471"/>
      <c r="FQ48" s="471"/>
      <c r="FR48" s="471"/>
      <c r="FS48" s="471"/>
      <c r="FT48" s="471"/>
      <c r="FU48" s="471"/>
      <c r="FV48" s="471"/>
      <c r="FW48" s="471"/>
      <c r="FX48" s="471"/>
      <c r="FY48" s="471"/>
      <c r="FZ48" s="471"/>
      <c r="GA48" s="471"/>
      <c r="GB48" s="471"/>
      <c r="GC48" s="471"/>
      <c r="GD48" s="471"/>
      <c r="GE48" s="471"/>
      <c r="GF48" s="471"/>
      <c r="GG48" s="471"/>
      <c r="GH48" s="471"/>
      <c r="GI48" s="471"/>
      <c r="GJ48" s="471"/>
      <c r="GK48" s="471"/>
      <c r="GL48" s="471"/>
      <c r="GM48" s="471"/>
      <c r="GN48" s="471"/>
      <c r="GO48" s="471"/>
      <c r="GP48" s="471"/>
      <c r="GQ48" s="471"/>
      <c r="GR48" s="471"/>
      <c r="GS48" s="471"/>
      <c r="GT48" s="471"/>
      <c r="GU48" s="471"/>
      <c r="GV48" s="471"/>
      <c r="GW48" s="471"/>
      <c r="GX48" s="471"/>
      <c r="GY48" s="471"/>
      <c r="GZ48" s="471"/>
      <c r="HA48" s="471"/>
      <c r="HB48" s="471"/>
      <c r="HC48" s="471"/>
      <c r="HD48" s="471"/>
      <c r="HE48" s="471"/>
      <c r="HF48" s="471"/>
      <c r="HG48" s="471"/>
      <c r="HH48" s="471"/>
      <c r="HI48" s="471"/>
      <c r="HJ48" s="471"/>
      <c r="HK48" s="471"/>
      <c r="HL48" s="471"/>
      <c r="HM48" s="471"/>
      <c r="HN48" s="471"/>
      <c r="HO48" s="471"/>
      <c r="HP48" s="471"/>
      <c r="HQ48" s="471"/>
      <c r="HR48" s="471"/>
      <c r="HS48" s="471"/>
      <c r="HT48" s="471"/>
      <c r="HU48" s="471"/>
      <c r="HV48" s="471"/>
      <c r="HW48" s="471"/>
      <c r="HX48" s="471"/>
      <c r="HY48" s="471"/>
      <c r="HZ48" s="471"/>
      <c r="IA48" s="471"/>
      <c r="IB48" s="471"/>
      <c r="IC48" s="471"/>
      <c r="ID48" s="471"/>
      <c r="IE48" s="471"/>
      <c r="IF48" s="471"/>
      <c r="IG48" s="471"/>
      <c r="IH48" s="471"/>
      <c r="II48" s="471"/>
      <c r="IJ48" s="471"/>
      <c r="IK48" s="471"/>
      <c r="IL48" s="471"/>
      <c r="IM48" s="471"/>
      <c r="IN48" s="471"/>
      <c r="IO48" s="471"/>
      <c r="IP48" s="471"/>
      <c r="IQ48" s="471"/>
      <c r="IR48" s="471"/>
      <c r="IS48" s="471"/>
      <c r="IT48" s="471"/>
      <c r="IU48" s="471"/>
      <c r="IV48" s="471"/>
      <c r="IW48" s="471"/>
      <c r="IX48" s="471"/>
      <c r="IY48" s="471"/>
      <c r="IZ48" s="471"/>
      <c r="JA48" s="471"/>
      <c r="JB48" s="471"/>
      <c r="JC48" s="471"/>
      <c r="JD48" s="471"/>
      <c r="JE48" s="471"/>
      <c r="JF48" s="471"/>
      <c r="JG48" s="471"/>
      <c r="JH48" s="471"/>
      <c r="JI48" s="471"/>
      <c r="JJ48" s="471"/>
      <c r="JK48" s="471"/>
      <c r="JL48" s="471"/>
      <c r="JM48" s="471"/>
      <c r="JN48" s="471"/>
      <c r="JO48" s="471"/>
      <c r="JP48" s="471"/>
      <c r="JQ48" s="471"/>
      <c r="JR48" s="471"/>
      <c r="JS48" s="471"/>
      <c r="JT48" s="471"/>
      <c r="JU48" s="471"/>
      <c r="JV48" s="471"/>
      <c r="JW48" s="471"/>
      <c r="JX48" s="471"/>
      <c r="JY48" s="471"/>
      <c r="JZ48" s="471"/>
      <c r="KA48" s="471"/>
      <c r="KB48" s="471"/>
      <c r="KC48" s="471"/>
      <c r="KD48" s="471"/>
      <c r="KE48" s="471"/>
      <c r="KF48" s="471"/>
      <c r="KG48" s="471"/>
      <c r="KH48" s="471"/>
      <c r="KI48" s="471"/>
      <c r="KJ48" s="471"/>
      <c r="KK48" s="471"/>
      <c r="KL48" s="471"/>
      <c r="KM48" s="471"/>
      <c r="KN48" s="471"/>
      <c r="KO48" s="471"/>
      <c r="KP48" s="471"/>
      <c r="KQ48" s="471"/>
      <c r="KR48" s="471"/>
      <c r="KS48" s="471"/>
      <c r="KT48" s="471"/>
      <c r="KU48" s="471"/>
      <c r="KV48" s="471"/>
      <c r="KW48" s="471"/>
      <c r="KX48" s="471"/>
      <c r="KY48" s="471"/>
      <c r="KZ48" s="471"/>
      <c r="LA48" s="471"/>
      <c r="LB48" s="471"/>
      <c r="LC48" s="471"/>
      <c r="LD48" s="471"/>
      <c r="LE48" s="471"/>
      <c r="LF48" s="471"/>
      <c r="LG48" s="471"/>
      <c r="LH48" s="471"/>
      <c r="LI48" s="471"/>
      <c r="LJ48" s="471"/>
      <c r="LK48" s="471"/>
      <c r="LL48" s="471"/>
      <c r="LM48" s="471"/>
      <c r="LN48" s="471"/>
      <c r="LO48" s="471"/>
      <c r="LP48" s="471"/>
      <c r="LQ48" s="471"/>
      <c r="LR48" s="471"/>
      <c r="LS48" s="471"/>
      <c r="LT48" s="471"/>
      <c r="LU48" s="471"/>
      <c r="LV48" s="471"/>
      <c r="LW48" s="471"/>
      <c r="LX48" s="471"/>
      <c r="LY48" s="471"/>
      <c r="LZ48" s="471"/>
      <c r="MA48" s="471"/>
      <c r="MB48" s="471"/>
      <c r="MC48" s="471"/>
      <c r="MD48" s="471"/>
      <c r="ME48" s="471"/>
      <c r="MF48" s="471"/>
      <c r="MG48" s="471"/>
      <c r="MH48" s="471"/>
      <c r="MI48" s="471"/>
      <c r="MJ48" s="471"/>
      <c r="MK48" s="471"/>
      <c r="ML48" s="471"/>
      <c r="MM48" s="471"/>
      <c r="MN48" s="471"/>
      <c r="MO48" s="471"/>
      <c r="MP48" s="471"/>
      <c r="MQ48" s="471"/>
      <c r="MR48" s="471"/>
      <c r="MS48" s="471"/>
      <c r="MT48" s="471"/>
      <c r="MU48" s="471"/>
      <c r="MV48" s="471"/>
      <c r="MW48" s="471"/>
      <c r="MX48" s="471"/>
      <c r="MY48" s="471"/>
      <c r="MZ48" s="471"/>
      <c r="NA48" s="471"/>
      <c r="NB48" s="471"/>
      <c r="NC48" s="471"/>
      <c r="ND48" s="471"/>
      <c r="NE48" s="471"/>
      <c r="NF48" s="471"/>
      <c r="NG48" s="471"/>
      <c r="NH48" s="471"/>
      <c r="NI48" s="471"/>
      <c r="NJ48" s="471"/>
      <c r="NK48" s="471"/>
      <c r="NL48" s="471"/>
      <c r="NM48" s="471"/>
      <c r="NN48" s="471"/>
      <c r="NO48" s="471"/>
      <c r="NP48" s="471"/>
      <c r="NQ48" s="471"/>
      <c r="NR48" s="471"/>
      <c r="NS48" s="471"/>
      <c r="NT48" s="471"/>
      <c r="NU48" s="471"/>
      <c r="NV48" s="471"/>
      <c r="NW48" s="471"/>
      <c r="NX48" s="471"/>
    </row>
    <row r="49" spans="1:388" s="482" customFormat="1" ht="23.25" customHeight="1" x14ac:dyDescent="0.2">
      <c r="A49" s="499" t="s">
        <v>46</v>
      </c>
      <c r="B49" s="477" t="s">
        <v>1075</v>
      </c>
      <c r="C49" s="477" t="s">
        <v>1073</v>
      </c>
      <c r="D49" s="478" t="s">
        <v>1077</v>
      </c>
      <c r="E49" s="479">
        <v>4921903</v>
      </c>
      <c r="F49" s="564" t="e">
        <f>#REF!</f>
        <v>#REF!</v>
      </c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1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1"/>
      <c r="AX49" s="471"/>
      <c r="AY49" s="471"/>
      <c r="AZ49" s="471"/>
      <c r="BA49" s="471"/>
      <c r="BB49" s="471"/>
      <c r="BC49" s="471"/>
      <c r="BD49" s="471"/>
      <c r="BE49" s="471"/>
      <c r="BF49" s="471"/>
      <c r="BG49" s="471"/>
      <c r="BH49" s="471"/>
      <c r="BI49" s="471"/>
      <c r="BJ49" s="471"/>
      <c r="BK49" s="471"/>
      <c r="BL49" s="471"/>
      <c r="BM49" s="471"/>
      <c r="BN49" s="471"/>
      <c r="BO49" s="471"/>
      <c r="BP49" s="471"/>
      <c r="BQ49" s="471"/>
      <c r="BR49" s="471"/>
      <c r="BS49" s="471"/>
      <c r="BT49" s="471"/>
      <c r="BU49" s="471"/>
      <c r="BV49" s="471"/>
      <c r="BW49" s="471"/>
      <c r="BX49" s="471"/>
      <c r="BY49" s="471"/>
      <c r="BZ49" s="471"/>
      <c r="CA49" s="471"/>
      <c r="CB49" s="471"/>
      <c r="CC49" s="471"/>
      <c r="CD49" s="471"/>
      <c r="CE49" s="471"/>
      <c r="CF49" s="471"/>
      <c r="CG49" s="471"/>
      <c r="CH49" s="471"/>
      <c r="CI49" s="471"/>
      <c r="CJ49" s="471"/>
      <c r="CK49" s="471"/>
      <c r="CL49" s="471"/>
      <c r="CM49" s="471"/>
      <c r="CN49" s="471"/>
      <c r="CO49" s="471"/>
      <c r="CP49" s="471"/>
      <c r="CQ49" s="471"/>
      <c r="CR49" s="471"/>
      <c r="CS49" s="471"/>
      <c r="CT49" s="471"/>
      <c r="CU49" s="471"/>
      <c r="CV49" s="471"/>
      <c r="CW49" s="471"/>
      <c r="CX49" s="471"/>
      <c r="CY49" s="471"/>
      <c r="CZ49" s="471"/>
      <c r="DA49" s="471"/>
      <c r="DB49" s="471"/>
      <c r="DC49" s="471"/>
      <c r="DD49" s="471"/>
      <c r="DE49" s="471"/>
      <c r="DF49" s="471"/>
      <c r="DG49" s="471"/>
      <c r="DH49" s="471"/>
      <c r="DI49" s="471"/>
      <c r="DJ49" s="471"/>
      <c r="DK49" s="471"/>
      <c r="DL49" s="471"/>
      <c r="DM49" s="471"/>
      <c r="DN49" s="471"/>
      <c r="DO49" s="471"/>
      <c r="DP49" s="471"/>
      <c r="DQ49" s="471"/>
      <c r="DR49" s="471"/>
      <c r="DS49" s="471"/>
      <c r="DT49" s="471"/>
      <c r="DU49" s="471"/>
      <c r="DV49" s="471"/>
      <c r="DW49" s="471"/>
      <c r="DX49" s="471"/>
      <c r="DY49" s="471"/>
      <c r="DZ49" s="471"/>
      <c r="EA49" s="471"/>
      <c r="EB49" s="471"/>
      <c r="EC49" s="471"/>
      <c r="ED49" s="471"/>
      <c r="EE49" s="471"/>
      <c r="EF49" s="471"/>
      <c r="EG49" s="471"/>
      <c r="EH49" s="471"/>
      <c r="EI49" s="471"/>
      <c r="EJ49" s="471"/>
      <c r="EK49" s="471"/>
      <c r="EL49" s="471"/>
      <c r="EM49" s="471"/>
      <c r="EN49" s="471"/>
      <c r="EO49" s="471"/>
      <c r="EP49" s="471"/>
      <c r="EQ49" s="471"/>
      <c r="ER49" s="471"/>
      <c r="ES49" s="471"/>
      <c r="ET49" s="471"/>
      <c r="EU49" s="471"/>
      <c r="EV49" s="471"/>
      <c r="EW49" s="471"/>
      <c r="EX49" s="471"/>
      <c r="EY49" s="471"/>
      <c r="EZ49" s="471"/>
      <c r="FA49" s="471"/>
      <c r="FB49" s="471"/>
      <c r="FC49" s="471"/>
      <c r="FD49" s="471"/>
      <c r="FE49" s="471"/>
      <c r="FF49" s="471"/>
      <c r="FG49" s="471"/>
      <c r="FH49" s="471"/>
      <c r="FI49" s="471"/>
      <c r="FJ49" s="471"/>
      <c r="FK49" s="471"/>
      <c r="FL49" s="471"/>
      <c r="FM49" s="471"/>
      <c r="FN49" s="471"/>
      <c r="FO49" s="471"/>
      <c r="FP49" s="471"/>
      <c r="FQ49" s="471"/>
      <c r="FR49" s="471"/>
      <c r="FS49" s="471"/>
      <c r="FT49" s="471"/>
      <c r="FU49" s="471"/>
      <c r="FV49" s="471"/>
      <c r="FW49" s="471"/>
      <c r="FX49" s="471"/>
      <c r="FY49" s="471"/>
      <c r="FZ49" s="471"/>
      <c r="GA49" s="471"/>
      <c r="GB49" s="471"/>
      <c r="GC49" s="471"/>
      <c r="GD49" s="471"/>
      <c r="GE49" s="471"/>
      <c r="GF49" s="471"/>
      <c r="GG49" s="471"/>
      <c r="GH49" s="471"/>
      <c r="GI49" s="471"/>
      <c r="GJ49" s="471"/>
      <c r="GK49" s="471"/>
      <c r="GL49" s="471"/>
      <c r="GM49" s="471"/>
      <c r="GN49" s="471"/>
      <c r="GO49" s="471"/>
      <c r="GP49" s="471"/>
      <c r="GQ49" s="471"/>
      <c r="GR49" s="471"/>
      <c r="GS49" s="471"/>
      <c r="GT49" s="471"/>
      <c r="GU49" s="471"/>
      <c r="GV49" s="471"/>
      <c r="GW49" s="471"/>
      <c r="GX49" s="471"/>
      <c r="GY49" s="471"/>
      <c r="GZ49" s="471"/>
      <c r="HA49" s="471"/>
      <c r="HB49" s="471"/>
      <c r="HC49" s="471"/>
      <c r="HD49" s="471"/>
      <c r="HE49" s="471"/>
      <c r="HF49" s="471"/>
      <c r="HG49" s="471"/>
      <c r="HH49" s="471"/>
      <c r="HI49" s="471"/>
      <c r="HJ49" s="471"/>
      <c r="HK49" s="471"/>
      <c r="HL49" s="471"/>
      <c r="HM49" s="471"/>
      <c r="HN49" s="471"/>
      <c r="HO49" s="471"/>
      <c r="HP49" s="471"/>
      <c r="HQ49" s="471"/>
      <c r="HR49" s="471"/>
      <c r="HS49" s="471"/>
      <c r="HT49" s="471"/>
      <c r="HU49" s="471"/>
      <c r="HV49" s="471"/>
      <c r="HW49" s="471"/>
      <c r="HX49" s="471"/>
      <c r="HY49" s="471"/>
      <c r="HZ49" s="471"/>
      <c r="IA49" s="471"/>
      <c r="IB49" s="471"/>
      <c r="IC49" s="471"/>
      <c r="ID49" s="471"/>
      <c r="IE49" s="471"/>
      <c r="IF49" s="471"/>
      <c r="IG49" s="471"/>
      <c r="IH49" s="471"/>
      <c r="II49" s="471"/>
      <c r="IJ49" s="471"/>
      <c r="IK49" s="471"/>
      <c r="IL49" s="471"/>
      <c r="IM49" s="471"/>
      <c r="IN49" s="471"/>
      <c r="IO49" s="471"/>
      <c r="IP49" s="471"/>
      <c r="IQ49" s="471"/>
      <c r="IR49" s="471"/>
      <c r="IS49" s="471"/>
      <c r="IT49" s="471"/>
      <c r="IU49" s="471"/>
      <c r="IV49" s="471"/>
      <c r="IW49" s="471"/>
      <c r="IX49" s="471"/>
      <c r="IY49" s="471"/>
      <c r="IZ49" s="471"/>
      <c r="JA49" s="471"/>
      <c r="JB49" s="471"/>
      <c r="JC49" s="471"/>
      <c r="JD49" s="471"/>
      <c r="JE49" s="471"/>
      <c r="JF49" s="471"/>
      <c r="JG49" s="471"/>
      <c r="JH49" s="471"/>
      <c r="JI49" s="471"/>
      <c r="JJ49" s="471"/>
      <c r="JK49" s="471"/>
      <c r="JL49" s="471"/>
      <c r="JM49" s="471"/>
      <c r="JN49" s="471"/>
      <c r="JO49" s="471"/>
      <c r="JP49" s="471"/>
      <c r="JQ49" s="471"/>
      <c r="JR49" s="471"/>
      <c r="JS49" s="471"/>
      <c r="JT49" s="471"/>
      <c r="JU49" s="471"/>
      <c r="JV49" s="471"/>
      <c r="JW49" s="471"/>
      <c r="JX49" s="471"/>
      <c r="JY49" s="471"/>
      <c r="JZ49" s="471"/>
      <c r="KA49" s="471"/>
      <c r="KB49" s="471"/>
      <c r="KC49" s="471"/>
      <c r="KD49" s="471"/>
      <c r="KE49" s="471"/>
      <c r="KF49" s="471"/>
      <c r="KG49" s="471"/>
      <c r="KH49" s="471"/>
      <c r="KI49" s="471"/>
      <c r="KJ49" s="471"/>
      <c r="KK49" s="471"/>
      <c r="KL49" s="471"/>
      <c r="KM49" s="471"/>
      <c r="KN49" s="471"/>
      <c r="KO49" s="471"/>
      <c r="KP49" s="471"/>
      <c r="KQ49" s="471"/>
      <c r="KR49" s="471"/>
      <c r="KS49" s="471"/>
      <c r="KT49" s="471"/>
      <c r="KU49" s="471"/>
      <c r="KV49" s="471"/>
      <c r="KW49" s="471"/>
      <c r="KX49" s="471"/>
      <c r="KY49" s="471"/>
      <c r="KZ49" s="471"/>
      <c r="LA49" s="471"/>
      <c r="LB49" s="471"/>
      <c r="LC49" s="471"/>
      <c r="LD49" s="471"/>
      <c r="LE49" s="471"/>
      <c r="LF49" s="471"/>
      <c r="LG49" s="471"/>
      <c r="LH49" s="471"/>
      <c r="LI49" s="471"/>
      <c r="LJ49" s="471"/>
      <c r="LK49" s="471"/>
      <c r="LL49" s="471"/>
      <c r="LM49" s="471"/>
      <c r="LN49" s="471"/>
      <c r="LO49" s="471"/>
      <c r="LP49" s="471"/>
      <c r="LQ49" s="471"/>
      <c r="LR49" s="471"/>
      <c r="LS49" s="471"/>
      <c r="LT49" s="471"/>
      <c r="LU49" s="471"/>
      <c r="LV49" s="471"/>
      <c r="LW49" s="471"/>
      <c r="LX49" s="471"/>
      <c r="LY49" s="471"/>
      <c r="LZ49" s="471"/>
      <c r="MA49" s="471"/>
      <c r="MB49" s="471"/>
      <c r="MC49" s="471"/>
      <c r="MD49" s="471"/>
      <c r="ME49" s="471"/>
      <c r="MF49" s="471"/>
      <c r="MG49" s="471"/>
      <c r="MH49" s="471"/>
      <c r="MI49" s="471"/>
      <c r="MJ49" s="471"/>
      <c r="MK49" s="471"/>
      <c r="ML49" s="471"/>
      <c r="MM49" s="471"/>
      <c r="MN49" s="471"/>
      <c r="MO49" s="471"/>
      <c r="MP49" s="471"/>
      <c r="MQ49" s="471"/>
      <c r="MR49" s="471"/>
      <c r="MS49" s="471"/>
      <c r="MT49" s="471"/>
      <c r="MU49" s="471"/>
      <c r="MV49" s="471"/>
      <c r="MW49" s="471"/>
      <c r="MX49" s="471"/>
      <c r="MY49" s="471"/>
      <c r="MZ49" s="471"/>
      <c r="NA49" s="471"/>
      <c r="NB49" s="471"/>
      <c r="NC49" s="471"/>
      <c r="ND49" s="471"/>
      <c r="NE49" s="471"/>
      <c r="NF49" s="471"/>
      <c r="NG49" s="471"/>
      <c r="NH49" s="471"/>
      <c r="NI49" s="471"/>
      <c r="NJ49" s="471"/>
      <c r="NK49" s="471"/>
      <c r="NL49" s="471"/>
      <c r="NM49" s="471"/>
      <c r="NN49" s="471"/>
      <c r="NO49" s="471"/>
      <c r="NP49" s="471"/>
      <c r="NQ49" s="471"/>
      <c r="NR49" s="471"/>
      <c r="NS49" s="471"/>
      <c r="NT49" s="471"/>
      <c r="NU49" s="471"/>
      <c r="NV49" s="471"/>
      <c r="NW49" s="471"/>
      <c r="NX49" s="471"/>
    </row>
    <row r="50" spans="1:388" s="482" customFormat="1" ht="23.25" customHeight="1" x14ac:dyDescent="0.2">
      <c r="A50" s="499" t="s">
        <v>46</v>
      </c>
      <c r="B50" s="477" t="s">
        <v>0</v>
      </c>
      <c r="C50" s="477" t="s">
        <v>291</v>
      </c>
      <c r="D50" s="478" t="s">
        <v>5</v>
      </c>
      <c r="E50" s="479">
        <v>2715311</v>
      </c>
      <c r="F50" s="564" t="e">
        <f>#REF!</f>
        <v>#REF!</v>
      </c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1"/>
      <c r="X50" s="471"/>
      <c r="Y50" s="471"/>
      <c r="Z50" s="471"/>
      <c r="AA50" s="471"/>
      <c r="AB50" s="471"/>
      <c r="AC50" s="471"/>
      <c r="AD50" s="471"/>
      <c r="AE50" s="471"/>
      <c r="AF50" s="471"/>
      <c r="AG50" s="471"/>
      <c r="AH50" s="471"/>
      <c r="AI50" s="471"/>
      <c r="AJ50" s="471"/>
      <c r="AK50" s="471"/>
      <c r="AL50" s="471"/>
      <c r="AM50" s="471"/>
      <c r="AN50" s="471"/>
      <c r="AO50" s="471"/>
      <c r="AP50" s="471"/>
      <c r="AQ50" s="471"/>
      <c r="AR50" s="471"/>
      <c r="AS50" s="471"/>
      <c r="AT50" s="471"/>
      <c r="AU50" s="471"/>
      <c r="AV50" s="471"/>
      <c r="AW50" s="471"/>
      <c r="AX50" s="471"/>
      <c r="AY50" s="471"/>
      <c r="AZ50" s="471"/>
      <c r="BA50" s="471"/>
      <c r="BB50" s="471"/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1"/>
      <c r="BN50" s="471"/>
      <c r="BO50" s="471"/>
      <c r="BP50" s="471"/>
      <c r="BQ50" s="471"/>
      <c r="BR50" s="471"/>
      <c r="BS50" s="471"/>
      <c r="BT50" s="471"/>
      <c r="BU50" s="471"/>
      <c r="BV50" s="471"/>
      <c r="BW50" s="471"/>
      <c r="BX50" s="471"/>
      <c r="BY50" s="471"/>
      <c r="BZ50" s="471"/>
      <c r="CA50" s="471"/>
      <c r="CB50" s="471"/>
      <c r="CC50" s="471"/>
      <c r="CD50" s="471"/>
      <c r="CE50" s="471"/>
      <c r="CF50" s="471"/>
      <c r="CG50" s="471"/>
      <c r="CH50" s="471"/>
      <c r="CI50" s="471"/>
      <c r="CJ50" s="471"/>
      <c r="CK50" s="471"/>
      <c r="CL50" s="471"/>
      <c r="CM50" s="471"/>
      <c r="CN50" s="471"/>
      <c r="CO50" s="471"/>
      <c r="CP50" s="471"/>
      <c r="CQ50" s="471"/>
      <c r="CR50" s="471"/>
      <c r="CS50" s="471"/>
      <c r="CT50" s="471"/>
      <c r="CU50" s="471"/>
      <c r="CV50" s="471"/>
      <c r="CW50" s="471"/>
      <c r="CX50" s="471"/>
      <c r="CY50" s="471"/>
      <c r="CZ50" s="471"/>
      <c r="DA50" s="471"/>
      <c r="DB50" s="471"/>
      <c r="DC50" s="471"/>
      <c r="DD50" s="471"/>
      <c r="DE50" s="471"/>
      <c r="DF50" s="471"/>
      <c r="DG50" s="471"/>
      <c r="DH50" s="471"/>
      <c r="DI50" s="471"/>
      <c r="DJ50" s="471"/>
      <c r="DK50" s="471"/>
      <c r="DL50" s="471"/>
      <c r="DM50" s="471"/>
      <c r="DN50" s="471"/>
      <c r="DO50" s="471"/>
      <c r="DP50" s="471"/>
      <c r="DQ50" s="471"/>
      <c r="DR50" s="471"/>
      <c r="DS50" s="471"/>
      <c r="DT50" s="471"/>
      <c r="DU50" s="471"/>
      <c r="DV50" s="471"/>
      <c r="DW50" s="471"/>
      <c r="DX50" s="471"/>
      <c r="DY50" s="471"/>
      <c r="DZ50" s="471"/>
      <c r="EA50" s="471"/>
      <c r="EB50" s="471"/>
      <c r="EC50" s="471"/>
      <c r="ED50" s="471"/>
      <c r="EE50" s="471"/>
      <c r="EF50" s="471"/>
      <c r="EG50" s="471"/>
      <c r="EH50" s="471"/>
      <c r="EI50" s="471"/>
      <c r="EJ50" s="471"/>
      <c r="EK50" s="471"/>
      <c r="EL50" s="471"/>
      <c r="EM50" s="471"/>
      <c r="EN50" s="471"/>
      <c r="EO50" s="471"/>
      <c r="EP50" s="471"/>
      <c r="EQ50" s="471"/>
      <c r="ER50" s="471"/>
      <c r="ES50" s="471"/>
      <c r="ET50" s="471"/>
      <c r="EU50" s="471"/>
      <c r="EV50" s="471"/>
      <c r="EW50" s="471"/>
      <c r="EX50" s="471"/>
      <c r="EY50" s="471"/>
      <c r="EZ50" s="471"/>
      <c r="FA50" s="471"/>
      <c r="FB50" s="471"/>
      <c r="FC50" s="471"/>
      <c r="FD50" s="471"/>
      <c r="FE50" s="471"/>
      <c r="FF50" s="471"/>
      <c r="FG50" s="471"/>
      <c r="FH50" s="471"/>
      <c r="FI50" s="471"/>
      <c r="FJ50" s="471"/>
      <c r="FK50" s="471"/>
      <c r="FL50" s="471"/>
      <c r="FM50" s="471"/>
      <c r="FN50" s="471"/>
      <c r="FO50" s="471"/>
      <c r="FP50" s="471"/>
      <c r="FQ50" s="471"/>
      <c r="FR50" s="471"/>
      <c r="FS50" s="471"/>
      <c r="FT50" s="471"/>
      <c r="FU50" s="471"/>
      <c r="FV50" s="471"/>
      <c r="FW50" s="471"/>
      <c r="FX50" s="471"/>
      <c r="FY50" s="471"/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1"/>
      <c r="GT50" s="471"/>
      <c r="GU50" s="471"/>
      <c r="GV50" s="471"/>
      <c r="GW50" s="471"/>
      <c r="GX50" s="471"/>
      <c r="GY50" s="471"/>
      <c r="GZ50" s="471"/>
      <c r="HA50" s="471"/>
      <c r="HB50" s="471"/>
      <c r="HC50" s="471"/>
      <c r="HD50" s="471"/>
      <c r="HE50" s="471"/>
      <c r="HF50" s="471"/>
      <c r="HG50" s="471"/>
      <c r="HH50" s="471"/>
      <c r="HI50" s="471"/>
      <c r="HJ50" s="471"/>
      <c r="HK50" s="471"/>
      <c r="HL50" s="471"/>
      <c r="HM50" s="471"/>
      <c r="HN50" s="471"/>
      <c r="HO50" s="471"/>
      <c r="HP50" s="471"/>
      <c r="HQ50" s="471"/>
      <c r="HR50" s="471"/>
      <c r="HS50" s="471"/>
      <c r="HT50" s="471"/>
      <c r="HU50" s="471"/>
      <c r="HV50" s="471"/>
      <c r="HW50" s="471"/>
      <c r="HX50" s="471"/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1"/>
      <c r="IK50" s="471"/>
      <c r="IL50" s="471"/>
      <c r="IM50" s="471"/>
      <c r="IN50" s="471"/>
      <c r="IO50" s="471"/>
      <c r="IP50" s="471"/>
      <c r="IQ50" s="471"/>
      <c r="IR50" s="471"/>
      <c r="IS50" s="471"/>
      <c r="IT50" s="471"/>
      <c r="IU50" s="471"/>
      <c r="IV50" s="471"/>
      <c r="IW50" s="471"/>
      <c r="IX50" s="471"/>
      <c r="IY50" s="471"/>
      <c r="IZ50" s="471"/>
      <c r="JA50" s="471"/>
      <c r="JB50" s="471"/>
      <c r="JC50" s="471"/>
      <c r="JD50" s="471"/>
      <c r="JE50" s="471"/>
      <c r="JF50" s="471"/>
      <c r="JG50" s="471"/>
      <c r="JH50" s="471"/>
      <c r="JI50" s="471"/>
      <c r="JJ50" s="471"/>
      <c r="JK50" s="471"/>
      <c r="JL50" s="471"/>
      <c r="JM50" s="471"/>
      <c r="JN50" s="471"/>
      <c r="JO50" s="471"/>
      <c r="JP50" s="471"/>
      <c r="JQ50" s="471"/>
      <c r="JR50" s="471"/>
      <c r="JS50" s="471"/>
      <c r="JT50" s="471"/>
      <c r="JU50" s="471"/>
      <c r="JV50" s="471"/>
      <c r="JW50" s="471"/>
      <c r="JX50" s="471"/>
      <c r="JY50" s="471"/>
      <c r="JZ50" s="471"/>
      <c r="KA50" s="471"/>
      <c r="KB50" s="471"/>
      <c r="KC50" s="471"/>
      <c r="KD50" s="471"/>
      <c r="KE50" s="471"/>
      <c r="KF50" s="471"/>
      <c r="KG50" s="471"/>
      <c r="KH50" s="471"/>
      <c r="KI50" s="471"/>
      <c r="KJ50" s="471"/>
      <c r="KK50" s="471"/>
      <c r="KL50" s="471"/>
      <c r="KM50" s="471"/>
      <c r="KN50" s="471"/>
      <c r="KO50" s="471"/>
      <c r="KP50" s="471"/>
      <c r="KQ50" s="471"/>
      <c r="KR50" s="471"/>
      <c r="KS50" s="471"/>
      <c r="KT50" s="471"/>
      <c r="KU50" s="471"/>
      <c r="KV50" s="471"/>
      <c r="KW50" s="471"/>
      <c r="KX50" s="471"/>
      <c r="KY50" s="471"/>
      <c r="KZ50" s="471"/>
      <c r="LA50" s="471"/>
      <c r="LB50" s="471"/>
      <c r="LC50" s="471"/>
      <c r="LD50" s="471"/>
      <c r="LE50" s="471"/>
      <c r="LF50" s="471"/>
      <c r="LG50" s="471"/>
      <c r="LH50" s="471"/>
      <c r="LI50" s="471"/>
      <c r="LJ50" s="471"/>
      <c r="LK50" s="471"/>
      <c r="LL50" s="471"/>
      <c r="LM50" s="471"/>
      <c r="LN50" s="471"/>
      <c r="LO50" s="471"/>
      <c r="LP50" s="471"/>
      <c r="LQ50" s="471"/>
      <c r="LR50" s="471"/>
      <c r="LS50" s="471"/>
      <c r="LT50" s="471"/>
      <c r="LU50" s="471"/>
      <c r="LV50" s="471"/>
      <c r="LW50" s="471"/>
      <c r="LX50" s="471"/>
      <c r="LY50" s="471"/>
      <c r="LZ50" s="471"/>
      <c r="MA50" s="471"/>
      <c r="MB50" s="471"/>
      <c r="MC50" s="471"/>
      <c r="MD50" s="471"/>
      <c r="ME50" s="471"/>
      <c r="MF50" s="471"/>
      <c r="MG50" s="471"/>
      <c r="MH50" s="471"/>
      <c r="MI50" s="471"/>
      <c r="MJ50" s="471"/>
      <c r="MK50" s="471"/>
      <c r="ML50" s="471"/>
      <c r="MM50" s="471"/>
      <c r="MN50" s="471"/>
      <c r="MO50" s="471"/>
      <c r="MP50" s="471"/>
      <c r="MQ50" s="471"/>
      <c r="MR50" s="471"/>
      <c r="MS50" s="471"/>
      <c r="MT50" s="471"/>
      <c r="MU50" s="471"/>
      <c r="MV50" s="471"/>
      <c r="MW50" s="471"/>
      <c r="MX50" s="471"/>
      <c r="MY50" s="471"/>
      <c r="MZ50" s="471"/>
      <c r="NA50" s="471"/>
      <c r="NB50" s="471"/>
      <c r="NC50" s="471"/>
      <c r="ND50" s="471"/>
      <c r="NE50" s="471"/>
      <c r="NF50" s="471"/>
      <c r="NG50" s="471"/>
      <c r="NH50" s="471"/>
      <c r="NI50" s="471"/>
      <c r="NJ50" s="471"/>
      <c r="NK50" s="471"/>
      <c r="NL50" s="471"/>
      <c r="NM50" s="471"/>
      <c r="NN50" s="471"/>
      <c r="NO50" s="471"/>
      <c r="NP50" s="471"/>
      <c r="NQ50" s="471"/>
      <c r="NR50" s="471"/>
      <c r="NS50" s="471"/>
      <c r="NT50" s="471"/>
      <c r="NU50" s="471"/>
      <c r="NV50" s="471"/>
      <c r="NW50" s="471"/>
      <c r="NX50" s="471"/>
    </row>
    <row r="51" spans="1:388" s="482" customFormat="1" ht="23.25" customHeight="1" x14ac:dyDescent="0.2">
      <c r="A51" s="499" t="s">
        <v>46</v>
      </c>
      <c r="B51" s="477" t="s">
        <v>1075</v>
      </c>
      <c r="C51" s="477" t="s">
        <v>931</v>
      </c>
      <c r="D51" s="478" t="s">
        <v>3</v>
      </c>
      <c r="E51" s="479">
        <v>2470000</v>
      </c>
      <c r="F51" s="564" t="e">
        <f>#REF!</f>
        <v>#REF!</v>
      </c>
      <c r="G51" s="471"/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  <c r="T51" s="471"/>
      <c r="U51" s="471"/>
      <c r="V51" s="471"/>
      <c r="W51" s="471"/>
      <c r="X51" s="471"/>
      <c r="Y51" s="471"/>
      <c r="Z51" s="471"/>
      <c r="AA51" s="471"/>
      <c r="AB51" s="471"/>
      <c r="AC51" s="471"/>
      <c r="AD51" s="471"/>
      <c r="AE51" s="471"/>
      <c r="AF51" s="471"/>
      <c r="AG51" s="471"/>
      <c r="AH51" s="471"/>
      <c r="AI51" s="471"/>
      <c r="AJ51" s="471"/>
      <c r="AK51" s="471"/>
      <c r="AL51" s="471"/>
      <c r="AM51" s="471"/>
      <c r="AN51" s="471"/>
      <c r="AO51" s="471"/>
      <c r="AP51" s="471"/>
      <c r="AQ51" s="471"/>
      <c r="AR51" s="471"/>
      <c r="AS51" s="471"/>
      <c r="AT51" s="471"/>
      <c r="AU51" s="471"/>
      <c r="AV51" s="471"/>
      <c r="AW51" s="471"/>
      <c r="AX51" s="471"/>
      <c r="AY51" s="471"/>
      <c r="AZ51" s="471"/>
      <c r="BA51" s="471"/>
      <c r="BB51" s="471"/>
      <c r="BC51" s="471"/>
      <c r="BD51" s="471"/>
      <c r="BE51" s="471"/>
      <c r="BF51" s="471"/>
      <c r="BG51" s="471"/>
      <c r="BH51" s="471"/>
      <c r="BI51" s="471"/>
      <c r="BJ51" s="471"/>
      <c r="BK51" s="471"/>
      <c r="BL51" s="471"/>
      <c r="BM51" s="471"/>
      <c r="BN51" s="471"/>
      <c r="BO51" s="471"/>
      <c r="BP51" s="471"/>
      <c r="BQ51" s="471"/>
      <c r="BR51" s="471"/>
      <c r="BS51" s="471"/>
      <c r="BT51" s="471"/>
      <c r="BU51" s="471"/>
      <c r="BV51" s="471"/>
      <c r="BW51" s="471"/>
      <c r="BX51" s="471"/>
      <c r="BY51" s="471"/>
      <c r="BZ51" s="471"/>
      <c r="CA51" s="471"/>
      <c r="CB51" s="471"/>
      <c r="CC51" s="471"/>
      <c r="CD51" s="471"/>
      <c r="CE51" s="471"/>
      <c r="CF51" s="471"/>
      <c r="CG51" s="471"/>
      <c r="CH51" s="471"/>
      <c r="CI51" s="471"/>
      <c r="CJ51" s="471"/>
      <c r="CK51" s="471"/>
      <c r="CL51" s="471"/>
      <c r="CM51" s="471"/>
      <c r="CN51" s="471"/>
      <c r="CO51" s="471"/>
      <c r="CP51" s="471"/>
      <c r="CQ51" s="471"/>
      <c r="CR51" s="471"/>
      <c r="CS51" s="471"/>
      <c r="CT51" s="471"/>
      <c r="CU51" s="471"/>
      <c r="CV51" s="471"/>
      <c r="CW51" s="471"/>
      <c r="CX51" s="471"/>
      <c r="CY51" s="471"/>
      <c r="CZ51" s="471"/>
      <c r="DA51" s="471"/>
      <c r="DB51" s="471"/>
      <c r="DC51" s="471"/>
      <c r="DD51" s="471"/>
      <c r="DE51" s="471"/>
      <c r="DF51" s="471"/>
      <c r="DG51" s="471"/>
      <c r="DH51" s="471"/>
      <c r="DI51" s="471"/>
      <c r="DJ51" s="471"/>
      <c r="DK51" s="471"/>
      <c r="DL51" s="471"/>
      <c r="DM51" s="471"/>
      <c r="DN51" s="471"/>
      <c r="DO51" s="471"/>
      <c r="DP51" s="471"/>
      <c r="DQ51" s="471"/>
      <c r="DR51" s="471"/>
      <c r="DS51" s="471"/>
      <c r="DT51" s="471"/>
      <c r="DU51" s="471"/>
      <c r="DV51" s="471"/>
      <c r="DW51" s="471"/>
      <c r="DX51" s="471"/>
      <c r="DY51" s="471"/>
      <c r="DZ51" s="471"/>
      <c r="EA51" s="471"/>
      <c r="EB51" s="471"/>
      <c r="EC51" s="471"/>
      <c r="ED51" s="471"/>
      <c r="EE51" s="471"/>
      <c r="EF51" s="471"/>
      <c r="EG51" s="471"/>
      <c r="EH51" s="471"/>
      <c r="EI51" s="471"/>
      <c r="EJ51" s="471"/>
      <c r="EK51" s="471"/>
      <c r="EL51" s="471"/>
      <c r="EM51" s="471"/>
      <c r="EN51" s="471"/>
      <c r="EO51" s="471"/>
      <c r="EP51" s="471"/>
      <c r="EQ51" s="471"/>
      <c r="ER51" s="471"/>
      <c r="ES51" s="471"/>
      <c r="ET51" s="471"/>
      <c r="EU51" s="471"/>
      <c r="EV51" s="471"/>
      <c r="EW51" s="471"/>
      <c r="EX51" s="471"/>
      <c r="EY51" s="471"/>
      <c r="EZ51" s="471"/>
      <c r="FA51" s="471"/>
      <c r="FB51" s="471"/>
      <c r="FC51" s="471"/>
      <c r="FD51" s="471"/>
      <c r="FE51" s="471"/>
      <c r="FF51" s="471"/>
      <c r="FG51" s="471"/>
      <c r="FH51" s="471"/>
      <c r="FI51" s="471"/>
      <c r="FJ51" s="471"/>
      <c r="FK51" s="471"/>
      <c r="FL51" s="471"/>
      <c r="FM51" s="471"/>
      <c r="FN51" s="471"/>
      <c r="FO51" s="471"/>
      <c r="FP51" s="471"/>
      <c r="FQ51" s="471"/>
      <c r="FR51" s="471"/>
      <c r="FS51" s="471"/>
      <c r="FT51" s="471"/>
      <c r="FU51" s="471"/>
      <c r="FV51" s="471"/>
      <c r="FW51" s="471"/>
      <c r="FX51" s="471"/>
      <c r="FY51" s="471"/>
      <c r="FZ51" s="471"/>
      <c r="GA51" s="471"/>
      <c r="GB51" s="471"/>
      <c r="GC51" s="471"/>
      <c r="GD51" s="471"/>
      <c r="GE51" s="471"/>
      <c r="GF51" s="471"/>
      <c r="GG51" s="471"/>
      <c r="GH51" s="471"/>
      <c r="GI51" s="471"/>
      <c r="GJ51" s="471"/>
      <c r="GK51" s="471"/>
      <c r="GL51" s="471"/>
      <c r="GM51" s="471"/>
      <c r="GN51" s="471"/>
      <c r="GO51" s="471"/>
      <c r="GP51" s="471"/>
      <c r="GQ51" s="471"/>
      <c r="GR51" s="471"/>
      <c r="GS51" s="471"/>
      <c r="GT51" s="471"/>
      <c r="GU51" s="471"/>
      <c r="GV51" s="471"/>
      <c r="GW51" s="471"/>
      <c r="GX51" s="471"/>
      <c r="GY51" s="471"/>
      <c r="GZ51" s="471"/>
      <c r="HA51" s="471"/>
      <c r="HB51" s="471"/>
      <c r="HC51" s="471"/>
      <c r="HD51" s="471"/>
      <c r="HE51" s="471"/>
      <c r="HF51" s="471"/>
      <c r="HG51" s="471"/>
      <c r="HH51" s="471"/>
      <c r="HI51" s="471"/>
      <c r="HJ51" s="471"/>
      <c r="HK51" s="471"/>
      <c r="HL51" s="471"/>
      <c r="HM51" s="471"/>
      <c r="HN51" s="471"/>
      <c r="HO51" s="471"/>
      <c r="HP51" s="471"/>
      <c r="HQ51" s="471"/>
      <c r="HR51" s="471"/>
      <c r="HS51" s="471"/>
      <c r="HT51" s="471"/>
      <c r="HU51" s="471"/>
      <c r="HV51" s="471"/>
      <c r="HW51" s="471"/>
      <c r="HX51" s="471"/>
      <c r="HY51" s="471"/>
      <c r="HZ51" s="471"/>
      <c r="IA51" s="471"/>
      <c r="IB51" s="471"/>
      <c r="IC51" s="471"/>
      <c r="ID51" s="471"/>
      <c r="IE51" s="471"/>
      <c r="IF51" s="471"/>
      <c r="IG51" s="471"/>
      <c r="IH51" s="471"/>
      <c r="II51" s="471"/>
      <c r="IJ51" s="471"/>
      <c r="IK51" s="471"/>
      <c r="IL51" s="471"/>
      <c r="IM51" s="471"/>
      <c r="IN51" s="471"/>
      <c r="IO51" s="471"/>
      <c r="IP51" s="471"/>
      <c r="IQ51" s="471"/>
      <c r="IR51" s="471"/>
      <c r="IS51" s="471"/>
      <c r="IT51" s="471"/>
      <c r="IU51" s="471"/>
      <c r="IV51" s="471"/>
      <c r="IW51" s="471"/>
      <c r="IX51" s="471"/>
      <c r="IY51" s="471"/>
      <c r="IZ51" s="471"/>
      <c r="JA51" s="471"/>
      <c r="JB51" s="471"/>
      <c r="JC51" s="471"/>
      <c r="JD51" s="471"/>
      <c r="JE51" s="471"/>
      <c r="JF51" s="471"/>
      <c r="JG51" s="471"/>
      <c r="JH51" s="471"/>
      <c r="JI51" s="471"/>
      <c r="JJ51" s="471"/>
      <c r="JK51" s="471"/>
      <c r="JL51" s="471"/>
      <c r="JM51" s="471"/>
      <c r="JN51" s="471"/>
      <c r="JO51" s="471"/>
      <c r="JP51" s="471"/>
      <c r="JQ51" s="471"/>
      <c r="JR51" s="471"/>
      <c r="JS51" s="471"/>
      <c r="JT51" s="471"/>
      <c r="JU51" s="471"/>
      <c r="JV51" s="471"/>
      <c r="JW51" s="471"/>
      <c r="JX51" s="471"/>
      <c r="JY51" s="471"/>
      <c r="JZ51" s="471"/>
      <c r="KA51" s="471"/>
      <c r="KB51" s="471"/>
      <c r="KC51" s="471"/>
      <c r="KD51" s="471"/>
      <c r="KE51" s="471"/>
      <c r="KF51" s="471"/>
      <c r="KG51" s="471"/>
      <c r="KH51" s="471"/>
      <c r="KI51" s="471"/>
      <c r="KJ51" s="471"/>
      <c r="KK51" s="471"/>
      <c r="KL51" s="471"/>
      <c r="KM51" s="471"/>
      <c r="KN51" s="471"/>
      <c r="KO51" s="471"/>
      <c r="KP51" s="471"/>
      <c r="KQ51" s="471"/>
      <c r="KR51" s="471"/>
      <c r="KS51" s="471"/>
      <c r="KT51" s="471"/>
      <c r="KU51" s="471"/>
      <c r="KV51" s="471"/>
      <c r="KW51" s="471"/>
      <c r="KX51" s="471"/>
      <c r="KY51" s="471"/>
      <c r="KZ51" s="471"/>
      <c r="LA51" s="471"/>
      <c r="LB51" s="471"/>
      <c r="LC51" s="471"/>
      <c r="LD51" s="471"/>
      <c r="LE51" s="471"/>
      <c r="LF51" s="471"/>
      <c r="LG51" s="471"/>
      <c r="LH51" s="471"/>
      <c r="LI51" s="471"/>
      <c r="LJ51" s="471"/>
      <c r="LK51" s="471"/>
      <c r="LL51" s="471"/>
      <c r="LM51" s="471"/>
      <c r="LN51" s="471"/>
      <c r="LO51" s="471"/>
      <c r="LP51" s="471"/>
      <c r="LQ51" s="471"/>
      <c r="LR51" s="471"/>
      <c r="LS51" s="471"/>
      <c r="LT51" s="471"/>
      <c r="LU51" s="471"/>
      <c r="LV51" s="471"/>
      <c r="LW51" s="471"/>
      <c r="LX51" s="471"/>
      <c r="LY51" s="471"/>
      <c r="LZ51" s="471"/>
      <c r="MA51" s="471"/>
      <c r="MB51" s="471"/>
      <c r="MC51" s="471"/>
      <c r="MD51" s="471"/>
      <c r="ME51" s="471"/>
      <c r="MF51" s="471"/>
      <c r="MG51" s="471"/>
      <c r="MH51" s="471"/>
      <c r="MI51" s="471"/>
      <c r="MJ51" s="471"/>
      <c r="MK51" s="471"/>
      <c r="ML51" s="471"/>
      <c r="MM51" s="471"/>
      <c r="MN51" s="471"/>
      <c r="MO51" s="471"/>
      <c r="MP51" s="471"/>
      <c r="MQ51" s="471"/>
      <c r="MR51" s="471"/>
      <c r="MS51" s="471"/>
      <c r="MT51" s="471"/>
      <c r="MU51" s="471"/>
      <c r="MV51" s="471"/>
      <c r="MW51" s="471"/>
      <c r="MX51" s="471"/>
      <c r="MY51" s="471"/>
      <c r="MZ51" s="471"/>
      <c r="NA51" s="471"/>
      <c r="NB51" s="471"/>
      <c r="NC51" s="471"/>
      <c r="ND51" s="471"/>
      <c r="NE51" s="471"/>
      <c r="NF51" s="471"/>
      <c r="NG51" s="471"/>
      <c r="NH51" s="471"/>
      <c r="NI51" s="471"/>
      <c r="NJ51" s="471"/>
      <c r="NK51" s="471"/>
      <c r="NL51" s="471"/>
      <c r="NM51" s="471"/>
      <c r="NN51" s="471"/>
      <c r="NO51" s="471"/>
      <c r="NP51" s="471"/>
      <c r="NQ51" s="471"/>
      <c r="NR51" s="471"/>
      <c r="NS51" s="471"/>
      <c r="NT51" s="471"/>
      <c r="NU51" s="471"/>
      <c r="NV51" s="471"/>
      <c r="NW51" s="471"/>
      <c r="NX51" s="471"/>
    </row>
    <row r="52" spans="1:388" s="482" customFormat="1" ht="23.25" customHeight="1" x14ac:dyDescent="0.2">
      <c r="A52" s="499" t="s">
        <v>46</v>
      </c>
      <c r="B52" s="477" t="s">
        <v>566</v>
      </c>
      <c r="C52" s="477" t="s">
        <v>276</v>
      </c>
      <c r="D52" s="478" t="s">
        <v>53</v>
      </c>
      <c r="E52" s="479">
        <v>2134200</v>
      </c>
      <c r="F52" s="564" t="e">
        <f>#REF!</f>
        <v>#REF!</v>
      </c>
      <c r="G52" s="471"/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  <c r="T52" s="471"/>
      <c r="U52" s="471"/>
      <c r="V52" s="471"/>
      <c r="W52" s="471"/>
      <c r="X52" s="471"/>
      <c r="Y52" s="471"/>
      <c r="Z52" s="471"/>
      <c r="AA52" s="471"/>
      <c r="AB52" s="471"/>
      <c r="AC52" s="471"/>
      <c r="AD52" s="471"/>
      <c r="AE52" s="471"/>
      <c r="AF52" s="471"/>
      <c r="AG52" s="471"/>
      <c r="AH52" s="471"/>
      <c r="AI52" s="471"/>
      <c r="AJ52" s="471"/>
      <c r="AK52" s="471"/>
      <c r="AL52" s="471"/>
      <c r="AM52" s="471"/>
      <c r="AN52" s="471"/>
      <c r="AO52" s="471"/>
      <c r="AP52" s="471"/>
      <c r="AQ52" s="471"/>
      <c r="AR52" s="471"/>
      <c r="AS52" s="471"/>
      <c r="AT52" s="471"/>
      <c r="AU52" s="471"/>
      <c r="AV52" s="471"/>
      <c r="AW52" s="471"/>
      <c r="AX52" s="471"/>
      <c r="AY52" s="471"/>
      <c r="AZ52" s="471"/>
      <c r="BA52" s="471"/>
      <c r="BB52" s="471"/>
      <c r="BC52" s="471"/>
      <c r="BD52" s="471"/>
      <c r="BE52" s="471"/>
      <c r="BF52" s="471"/>
      <c r="BG52" s="471"/>
      <c r="BH52" s="471"/>
      <c r="BI52" s="471"/>
      <c r="BJ52" s="471"/>
      <c r="BK52" s="471"/>
      <c r="BL52" s="471"/>
      <c r="BM52" s="471"/>
      <c r="BN52" s="471"/>
      <c r="BO52" s="471"/>
      <c r="BP52" s="471"/>
      <c r="BQ52" s="471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1"/>
      <c r="DF52" s="471"/>
      <c r="DG52" s="471"/>
      <c r="DH52" s="471"/>
      <c r="DI52" s="471"/>
      <c r="DJ52" s="471"/>
      <c r="DK52" s="471"/>
      <c r="DL52" s="471"/>
      <c r="DM52" s="471"/>
      <c r="DN52" s="471"/>
      <c r="DO52" s="471"/>
      <c r="DP52" s="471"/>
      <c r="DQ52" s="471"/>
      <c r="DR52" s="471"/>
      <c r="DS52" s="471"/>
      <c r="DT52" s="471"/>
      <c r="DU52" s="471"/>
      <c r="DV52" s="471"/>
      <c r="DW52" s="471"/>
      <c r="DX52" s="471"/>
      <c r="DY52" s="471"/>
      <c r="DZ52" s="471"/>
      <c r="EA52" s="471"/>
      <c r="EB52" s="471"/>
      <c r="EC52" s="471"/>
      <c r="ED52" s="471"/>
      <c r="EE52" s="471"/>
      <c r="EF52" s="471"/>
      <c r="EG52" s="471"/>
      <c r="EH52" s="471"/>
      <c r="EI52" s="471"/>
      <c r="EJ52" s="471"/>
      <c r="EK52" s="471"/>
      <c r="EL52" s="471"/>
      <c r="EM52" s="471"/>
      <c r="EN52" s="471"/>
      <c r="EO52" s="471"/>
      <c r="EP52" s="471"/>
      <c r="EQ52" s="471"/>
      <c r="ER52" s="471"/>
      <c r="ES52" s="471"/>
      <c r="ET52" s="471"/>
      <c r="EU52" s="471"/>
      <c r="EV52" s="471"/>
      <c r="EW52" s="471"/>
      <c r="EX52" s="471"/>
      <c r="EY52" s="471"/>
      <c r="EZ52" s="471"/>
      <c r="FA52" s="471"/>
      <c r="FB52" s="471"/>
      <c r="FC52" s="471"/>
      <c r="FD52" s="471"/>
      <c r="FE52" s="471"/>
      <c r="FF52" s="471"/>
      <c r="FG52" s="471"/>
      <c r="FH52" s="471"/>
      <c r="FI52" s="471"/>
      <c r="FJ52" s="471"/>
      <c r="FK52" s="471"/>
      <c r="FL52" s="471"/>
      <c r="FM52" s="471"/>
      <c r="FN52" s="471"/>
      <c r="FO52" s="471"/>
      <c r="FP52" s="471"/>
      <c r="FQ52" s="471"/>
      <c r="FR52" s="471"/>
      <c r="FS52" s="471"/>
      <c r="FT52" s="471"/>
      <c r="FU52" s="471"/>
      <c r="FV52" s="471"/>
      <c r="FW52" s="471"/>
      <c r="FX52" s="471"/>
      <c r="FY52" s="471"/>
      <c r="FZ52" s="471"/>
      <c r="GA52" s="471"/>
      <c r="GB52" s="471"/>
      <c r="GC52" s="471"/>
      <c r="GD52" s="471"/>
      <c r="GE52" s="471"/>
      <c r="GF52" s="471"/>
      <c r="GG52" s="471"/>
      <c r="GH52" s="471"/>
      <c r="GI52" s="471"/>
      <c r="GJ52" s="471"/>
      <c r="GK52" s="471"/>
      <c r="GL52" s="471"/>
      <c r="GM52" s="471"/>
      <c r="GN52" s="471"/>
      <c r="GO52" s="471"/>
      <c r="GP52" s="471"/>
      <c r="GQ52" s="471"/>
      <c r="GR52" s="471"/>
      <c r="GS52" s="471"/>
      <c r="GT52" s="471"/>
      <c r="GU52" s="471"/>
      <c r="GV52" s="471"/>
      <c r="GW52" s="471"/>
      <c r="GX52" s="471"/>
      <c r="GY52" s="471"/>
      <c r="GZ52" s="471"/>
      <c r="HA52" s="471"/>
      <c r="HB52" s="471"/>
      <c r="HC52" s="471"/>
      <c r="HD52" s="471"/>
      <c r="HE52" s="471"/>
      <c r="HF52" s="471"/>
      <c r="HG52" s="471"/>
      <c r="HH52" s="471"/>
      <c r="HI52" s="471"/>
      <c r="HJ52" s="471"/>
      <c r="HK52" s="471"/>
      <c r="HL52" s="471"/>
      <c r="HM52" s="471"/>
      <c r="HN52" s="471"/>
      <c r="HO52" s="471"/>
      <c r="HP52" s="471"/>
      <c r="HQ52" s="471"/>
      <c r="HR52" s="471"/>
      <c r="HS52" s="471"/>
      <c r="HT52" s="471"/>
      <c r="HU52" s="471"/>
      <c r="HV52" s="471"/>
      <c r="HW52" s="471"/>
      <c r="HX52" s="471"/>
      <c r="HY52" s="471"/>
      <c r="HZ52" s="471"/>
      <c r="IA52" s="471"/>
      <c r="IB52" s="471"/>
      <c r="IC52" s="471"/>
      <c r="ID52" s="471"/>
      <c r="IE52" s="471"/>
      <c r="IF52" s="471"/>
      <c r="IG52" s="471"/>
      <c r="IH52" s="471"/>
      <c r="II52" s="471"/>
      <c r="IJ52" s="471"/>
      <c r="IK52" s="471"/>
      <c r="IL52" s="471"/>
      <c r="IM52" s="471"/>
      <c r="IN52" s="471"/>
      <c r="IO52" s="471"/>
      <c r="IP52" s="471"/>
      <c r="IQ52" s="471"/>
      <c r="IR52" s="471"/>
      <c r="IS52" s="471"/>
      <c r="IT52" s="471"/>
      <c r="IU52" s="471"/>
      <c r="IV52" s="471"/>
      <c r="IW52" s="471"/>
      <c r="IX52" s="471"/>
      <c r="IY52" s="471"/>
      <c r="IZ52" s="471"/>
      <c r="JA52" s="471"/>
      <c r="JB52" s="471"/>
      <c r="JC52" s="471"/>
      <c r="JD52" s="471"/>
      <c r="JE52" s="471"/>
      <c r="JF52" s="471"/>
      <c r="JG52" s="471"/>
      <c r="JH52" s="471"/>
      <c r="JI52" s="471"/>
      <c r="JJ52" s="471"/>
      <c r="JK52" s="471"/>
      <c r="JL52" s="471"/>
      <c r="JM52" s="471"/>
      <c r="JN52" s="471"/>
      <c r="JO52" s="471"/>
      <c r="JP52" s="471"/>
      <c r="JQ52" s="471"/>
      <c r="JR52" s="471"/>
      <c r="JS52" s="471"/>
      <c r="JT52" s="471"/>
      <c r="JU52" s="471"/>
      <c r="JV52" s="471"/>
      <c r="JW52" s="471"/>
      <c r="JX52" s="471"/>
      <c r="JY52" s="471"/>
      <c r="JZ52" s="471"/>
      <c r="KA52" s="471"/>
      <c r="KB52" s="471"/>
      <c r="KC52" s="471"/>
      <c r="KD52" s="471"/>
      <c r="KE52" s="471"/>
      <c r="KF52" s="471"/>
      <c r="KG52" s="471"/>
      <c r="KH52" s="471"/>
      <c r="KI52" s="471"/>
      <c r="KJ52" s="471"/>
      <c r="KK52" s="471"/>
      <c r="KL52" s="471"/>
      <c r="KM52" s="471"/>
      <c r="KN52" s="471"/>
      <c r="KO52" s="471"/>
      <c r="KP52" s="471"/>
      <c r="KQ52" s="471"/>
      <c r="KR52" s="471"/>
      <c r="KS52" s="471"/>
      <c r="KT52" s="471"/>
      <c r="KU52" s="471"/>
      <c r="KV52" s="471"/>
      <c r="KW52" s="471"/>
      <c r="KX52" s="471"/>
      <c r="KY52" s="471"/>
      <c r="KZ52" s="471"/>
      <c r="LA52" s="471"/>
      <c r="LB52" s="471"/>
      <c r="LC52" s="471"/>
      <c r="LD52" s="471"/>
      <c r="LE52" s="471"/>
      <c r="LF52" s="471"/>
      <c r="LG52" s="471"/>
      <c r="LH52" s="471"/>
      <c r="LI52" s="471"/>
      <c r="LJ52" s="471"/>
      <c r="LK52" s="471"/>
      <c r="LL52" s="471"/>
      <c r="LM52" s="471"/>
      <c r="LN52" s="471"/>
      <c r="LO52" s="471"/>
      <c r="LP52" s="471"/>
      <c r="LQ52" s="471"/>
      <c r="LR52" s="471"/>
      <c r="LS52" s="471"/>
      <c r="LT52" s="471"/>
      <c r="LU52" s="471"/>
      <c r="LV52" s="471"/>
      <c r="LW52" s="471"/>
      <c r="LX52" s="471"/>
      <c r="LY52" s="471"/>
      <c r="LZ52" s="471"/>
      <c r="MA52" s="471"/>
      <c r="MB52" s="471"/>
      <c r="MC52" s="471"/>
      <c r="MD52" s="471"/>
      <c r="ME52" s="471"/>
      <c r="MF52" s="471"/>
      <c r="MG52" s="471"/>
      <c r="MH52" s="471"/>
      <c r="MI52" s="471"/>
      <c r="MJ52" s="471"/>
      <c r="MK52" s="471"/>
      <c r="ML52" s="471"/>
      <c r="MM52" s="471"/>
      <c r="MN52" s="471"/>
      <c r="MO52" s="471"/>
      <c r="MP52" s="471"/>
      <c r="MQ52" s="471"/>
      <c r="MR52" s="471"/>
      <c r="MS52" s="471"/>
      <c r="MT52" s="471"/>
      <c r="MU52" s="471"/>
      <c r="MV52" s="471"/>
      <c r="MW52" s="471"/>
      <c r="MX52" s="471"/>
      <c r="MY52" s="471"/>
      <c r="MZ52" s="471"/>
      <c r="NA52" s="471"/>
      <c r="NB52" s="471"/>
      <c r="NC52" s="471"/>
      <c r="ND52" s="471"/>
      <c r="NE52" s="471"/>
      <c r="NF52" s="471"/>
      <c r="NG52" s="471"/>
      <c r="NH52" s="471"/>
      <c r="NI52" s="471"/>
      <c r="NJ52" s="471"/>
      <c r="NK52" s="471"/>
      <c r="NL52" s="471"/>
      <c r="NM52" s="471"/>
      <c r="NN52" s="471"/>
      <c r="NO52" s="471"/>
      <c r="NP52" s="471"/>
      <c r="NQ52" s="471"/>
      <c r="NR52" s="471"/>
      <c r="NS52" s="471"/>
      <c r="NT52" s="471"/>
      <c r="NU52" s="471"/>
      <c r="NV52" s="471"/>
      <c r="NW52" s="471"/>
      <c r="NX52" s="471"/>
    </row>
    <row r="53" spans="1:388" s="482" customFormat="1" ht="23.25" customHeight="1" x14ac:dyDescent="0.2">
      <c r="A53" s="499" t="s">
        <v>46</v>
      </c>
      <c r="B53" s="483" t="s">
        <v>185</v>
      </c>
      <c r="C53" s="483" t="s">
        <v>285</v>
      </c>
      <c r="D53" s="483" t="s">
        <v>3</v>
      </c>
      <c r="E53" s="479">
        <v>2000000</v>
      </c>
      <c r="F53" s="564" t="e">
        <f>#REF!</f>
        <v>#REF!</v>
      </c>
      <c r="G53" s="471"/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  <c r="T53" s="471"/>
      <c r="U53" s="471"/>
      <c r="V53" s="471"/>
      <c r="W53" s="471"/>
      <c r="X53" s="471"/>
      <c r="Y53" s="471"/>
      <c r="Z53" s="471"/>
      <c r="AA53" s="471"/>
      <c r="AB53" s="471"/>
      <c r="AC53" s="471"/>
      <c r="AD53" s="471"/>
      <c r="AE53" s="471"/>
      <c r="AF53" s="471"/>
      <c r="AG53" s="471"/>
      <c r="AH53" s="471"/>
      <c r="AI53" s="471"/>
      <c r="AJ53" s="471"/>
      <c r="AK53" s="471"/>
      <c r="AL53" s="471"/>
      <c r="AM53" s="471"/>
      <c r="AN53" s="471"/>
      <c r="AO53" s="471"/>
      <c r="AP53" s="471"/>
      <c r="AQ53" s="471"/>
      <c r="AR53" s="471"/>
      <c r="AS53" s="471"/>
      <c r="AT53" s="471"/>
      <c r="AU53" s="471"/>
      <c r="AV53" s="471"/>
      <c r="AW53" s="471"/>
      <c r="AX53" s="471"/>
      <c r="AY53" s="471"/>
      <c r="AZ53" s="471"/>
      <c r="BA53" s="471"/>
      <c r="BB53" s="471"/>
      <c r="BC53" s="471"/>
      <c r="BD53" s="471"/>
      <c r="BE53" s="471"/>
      <c r="BF53" s="471"/>
      <c r="BG53" s="471"/>
      <c r="BH53" s="471"/>
      <c r="BI53" s="471"/>
      <c r="BJ53" s="471"/>
      <c r="BK53" s="471"/>
      <c r="BL53" s="471"/>
      <c r="BM53" s="471"/>
      <c r="BN53" s="471"/>
      <c r="BO53" s="471"/>
      <c r="BP53" s="471"/>
      <c r="BQ53" s="471"/>
      <c r="BR53" s="471"/>
      <c r="BS53" s="471"/>
      <c r="BT53" s="471"/>
      <c r="BU53" s="471"/>
      <c r="BV53" s="471"/>
      <c r="BW53" s="471"/>
      <c r="BX53" s="471"/>
      <c r="BY53" s="471"/>
      <c r="BZ53" s="471"/>
      <c r="CA53" s="471"/>
      <c r="CB53" s="471"/>
      <c r="CC53" s="471"/>
      <c r="CD53" s="471"/>
      <c r="CE53" s="471"/>
      <c r="CF53" s="471"/>
      <c r="CG53" s="471"/>
      <c r="CH53" s="471"/>
      <c r="CI53" s="471"/>
      <c r="CJ53" s="471"/>
      <c r="CK53" s="471"/>
      <c r="CL53" s="471"/>
      <c r="CM53" s="471"/>
      <c r="CN53" s="471"/>
      <c r="CO53" s="471"/>
      <c r="CP53" s="471"/>
      <c r="CQ53" s="471"/>
      <c r="CR53" s="471"/>
      <c r="CS53" s="471"/>
      <c r="CT53" s="471"/>
      <c r="CU53" s="471"/>
      <c r="CV53" s="471"/>
      <c r="CW53" s="471"/>
      <c r="CX53" s="471"/>
      <c r="CY53" s="471"/>
      <c r="CZ53" s="471"/>
      <c r="DA53" s="471"/>
      <c r="DB53" s="471"/>
      <c r="DC53" s="471"/>
      <c r="DD53" s="471"/>
      <c r="DE53" s="471"/>
      <c r="DF53" s="471"/>
      <c r="DG53" s="471"/>
      <c r="DH53" s="471"/>
      <c r="DI53" s="471"/>
      <c r="DJ53" s="471"/>
      <c r="DK53" s="471"/>
      <c r="DL53" s="471"/>
      <c r="DM53" s="471"/>
      <c r="DN53" s="471"/>
      <c r="DO53" s="471"/>
      <c r="DP53" s="471"/>
      <c r="DQ53" s="471"/>
      <c r="DR53" s="471"/>
      <c r="DS53" s="471"/>
      <c r="DT53" s="471"/>
      <c r="DU53" s="471"/>
      <c r="DV53" s="471"/>
      <c r="DW53" s="471"/>
      <c r="DX53" s="471"/>
      <c r="DY53" s="471"/>
      <c r="DZ53" s="471"/>
      <c r="EA53" s="471"/>
      <c r="EB53" s="471"/>
      <c r="EC53" s="471"/>
      <c r="ED53" s="471"/>
      <c r="EE53" s="471"/>
      <c r="EF53" s="471"/>
      <c r="EG53" s="471"/>
      <c r="EH53" s="471"/>
      <c r="EI53" s="471"/>
      <c r="EJ53" s="471"/>
      <c r="EK53" s="471"/>
      <c r="EL53" s="471"/>
      <c r="EM53" s="471"/>
      <c r="EN53" s="471"/>
      <c r="EO53" s="471"/>
      <c r="EP53" s="471"/>
      <c r="EQ53" s="471"/>
      <c r="ER53" s="471"/>
      <c r="ES53" s="471"/>
      <c r="ET53" s="471"/>
      <c r="EU53" s="471"/>
      <c r="EV53" s="471"/>
      <c r="EW53" s="471"/>
      <c r="EX53" s="471"/>
      <c r="EY53" s="471"/>
      <c r="EZ53" s="471"/>
      <c r="FA53" s="471"/>
      <c r="FB53" s="471"/>
      <c r="FC53" s="471"/>
      <c r="FD53" s="471"/>
      <c r="FE53" s="471"/>
      <c r="FF53" s="471"/>
      <c r="FG53" s="471"/>
      <c r="FH53" s="471"/>
      <c r="FI53" s="471"/>
      <c r="FJ53" s="471"/>
      <c r="FK53" s="471"/>
      <c r="FL53" s="471"/>
      <c r="FM53" s="471"/>
      <c r="FN53" s="471"/>
      <c r="FO53" s="471"/>
      <c r="FP53" s="471"/>
      <c r="FQ53" s="471"/>
      <c r="FR53" s="471"/>
      <c r="FS53" s="471"/>
      <c r="FT53" s="471"/>
      <c r="FU53" s="471"/>
      <c r="FV53" s="471"/>
      <c r="FW53" s="471"/>
      <c r="FX53" s="471"/>
      <c r="FY53" s="471"/>
      <c r="FZ53" s="471"/>
      <c r="GA53" s="471"/>
      <c r="GB53" s="471"/>
      <c r="GC53" s="471"/>
      <c r="GD53" s="471"/>
      <c r="GE53" s="471"/>
      <c r="GF53" s="471"/>
      <c r="GG53" s="471"/>
      <c r="GH53" s="471"/>
      <c r="GI53" s="471"/>
      <c r="GJ53" s="471"/>
      <c r="GK53" s="471"/>
      <c r="GL53" s="471"/>
      <c r="GM53" s="471"/>
      <c r="GN53" s="471"/>
      <c r="GO53" s="471"/>
      <c r="GP53" s="471"/>
      <c r="GQ53" s="471"/>
      <c r="GR53" s="471"/>
      <c r="GS53" s="471"/>
      <c r="GT53" s="471"/>
      <c r="GU53" s="471"/>
      <c r="GV53" s="471"/>
      <c r="GW53" s="471"/>
      <c r="GX53" s="471"/>
      <c r="GY53" s="471"/>
      <c r="GZ53" s="471"/>
      <c r="HA53" s="471"/>
      <c r="HB53" s="471"/>
      <c r="HC53" s="471"/>
      <c r="HD53" s="471"/>
      <c r="HE53" s="471"/>
      <c r="HF53" s="471"/>
      <c r="HG53" s="471"/>
      <c r="HH53" s="471"/>
      <c r="HI53" s="471"/>
      <c r="HJ53" s="471"/>
      <c r="HK53" s="471"/>
      <c r="HL53" s="471"/>
      <c r="HM53" s="471"/>
      <c r="HN53" s="471"/>
      <c r="HO53" s="471"/>
      <c r="HP53" s="471"/>
      <c r="HQ53" s="471"/>
      <c r="HR53" s="471"/>
      <c r="HS53" s="471"/>
      <c r="HT53" s="471"/>
      <c r="HU53" s="471"/>
      <c r="HV53" s="471"/>
      <c r="HW53" s="471"/>
      <c r="HX53" s="471"/>
      <c r="HY53" s="471"/>
      <c r="HZ53" s="471"/>
      <c r="IA53" s="471"/>
      <c r="IB53" s="471"/>
      <c r="IC53" s="471"/>
      <c r="ID53" s="471"/>
      <c r="IE53" s="471"/>
      <c r="IF53" s="471"/>
      <c r="IG53" s="471"/>
      <c r="IH53" s="471"/>
      <c r="II53" s="471"/>
      <c r="IJ53" s="471"/>
      <c r="IK53" s="471"/>
      <c r="IL53" s="471"/>
      <c r="IM53" s="471"/>
      <c r="IN53" s="471"/>
      <c r="IO53" s="471"/>
      <c r="IP53" s="471"/>
      <c r="IQ53" s="471"/>
      <c r="IR53" s="471"/>
      <c r="IS53" s="471"/>
      <c r="IT53" s="471"/>
      <c r="IU53" s="471"/>
      <c r="IV53" s="471"/>
      <c r="IW53" s="471"/>
      <c r="IX53" s="471"/>
      <c r="IY53" s="471"/>
      <c r="IZ53" s="471"/>
      <c r="JA53" s="471"/>
      <c r="JB53" s="471"/>
      <c r="JC53" s="471"/>
      <c r="JD53" s="471"/>
      <c r="JE53" s="471"/>
      <c r="JF53" s="471"/>
      <c r="JG53" s="471"/>
      <c r="JH53" s="471"/>
      <c r="JI53" s="471"/>
      <c r="JJ53" s="471"/>
      <c r="JK53" s="471"/>
      <c r="JL53" s="471"/>
      <c r="JM53" s="471"/>
      <c r="JN53" s="471"/>
      <c r="JO53" s="471"/>
      <c r="JP53" s="471"/>
      <c r="JQ53" s="471"/>
      <c r="JR53" s="471"/>
      <c r="JS53" s="471"/>
      <c r="JT53" s="471"/>
      <c r="JU53" s="471"/>
      <c r="JV53" s="471"/>
      <c r="JW53" s="471"/>
      <c r="JX53" s="471"/>
      <c r="JY53" s="471"/>
      <c r="JZ53" s="471"/>
      <c r="KA53" s="471"/>
      <c r="KB53" s="471"/>
      <c r="KC53" s="471"/>
      <c r="KD53" s="471"/>
      <c r="KE53" s="471"/>
      <c r="KF53" s="471"/>
      <c r="KG53" s="471"/>
      <c r="KH53" s="471"/>
      <c r="KI53" s="471"/>
      <c r="KJ53" s="471"/>
      <c r="KK53" s="471"/>
      <c r="KL53" s="471"/>
      <c r="KM53" s="471"/>
      <c r="KN53" s="471"/>
      <c r="KO53" s="471"/>
      <c r="KP53" s="471"/>
      <c r="KQ53" s="471"/>
      <c r="KR53" s="471"/>
      <c r="KS53" s="471"/>
      <c r="KT53" s="471"/>
      <c r="KU53" s="471"/>
      <c r="KV53" s="471"/>
      <c r="KW53" s="471"/>
      <c r="KX53" s="471"/>
      <c r="KY53" s="471"/>
      <c r="KZ53" s="471"/>
      <c r="LA53" s="471"/>
      <c r="LB53" s="471"/>
      <c r="LC53" s="471"/>
      <c r="LD53" s="471"/>
      <c r="LE53" s="471"/>
      <c r="LF53" s="471"/>
      <c r="LG53" s="471"/>
      <c r="LH53" s="471"/>
      <c r="LI53" s="471"/>
      <c r="LJ53" s="471"/>
      <c r="LK53" s="471"/>
      <c r="LL53" s="471"/>
      <c r="LM53" s="471"/>
      <c r="LN53" s="471"/>
      <c r="LO53" s="471"/>
      <c r="LP53" s="471"/>
      <c r="LQ53" s="471"/>
      <c r="LR53" s="471"/>
      <c r="LS53" s="471"/>
      <c r="LT53" s="471"/>
      <c r="LU53" s="471"/>
      <c r="LV53" s="471"/>
      <c r="LW53" s="471"/>
      <c r="LX53" s="471"/>
      <c r="LY53" s="471"/>
      <c r="LZ53" s="471"/>
      <c r="MA53" s="471"/>
      <c r="MB53" s="471"/>
      <c r="MC53" s="471"/>
      <c r="MD53" s="471"/>
      <c r="ME53" s="471"/>
      <c r="MF53" s="471"/>
      <c r="MG53" s="471"/>
      <c r="MH53" s="471"/>
      <c r="MI53" s="471"/>
      <c r="MJ53" s="471"/>
      <c r="MK53" s="471"/>
      <c r="ML53" s="471"/>
      <c r="MM53" s="471"/>
      <c r="MN53" s="471"/>
      <c r="MO53" s="471"/>
      <c r="MP53" s="471"/>
      <c r="MQ53" s="471"/>
      <c r="MR53" s="471"/>
      <c r="MS53" s="471"/>
      <c r="MT53" s="471"/>
      <c r="MU53" s="471"/>
      <c r="MV53" s="471"/>
      <c r="MW53" s="471"/>
      <c r="MX53" s="471"/>
      <c r="MY53" s="471"/>
      <c r="MZ53" s="471"/>
      <c r="NA53" s="471"/>
      <c r="NB53" s="471"/>
      <c r="NC53" s="471"/>
      <c r="ND53" s="471"/>
      <c r="NE53" s="471"/>
      <c r="NF53" s="471"/>
      <c r="NG53" s="471"/>
      <c r="NH53" s="471"/>
      <c r="NI53" s="471"/>
      <c r="NJ53" s="471"/>
      <c r="NK53" s="471"/>
      <c r="NL53" s="471"/>
      <c r="NM53" s="471"/>
      <c r="NN53" s="471"/>
      <c r="NO53" s="471"/>
      <c r="NP53" s="471"/>
      <c r="NQ53" s="471"/>
      <c r="NR53" s="471"/>
      <c r="NS53" s="471"/>
      <c r="NT53" s="471"/>
      <c r="NU53" s="471"/>
      <c r="NV53" s="471"/>
      <c r="NW53" s="471"/>
      <c r="NX53" s="471"/>
    </row>
    <row r="54" spans="1:388" s="482" customFormat="1" ht="23.25" customHeight="1" x14ac:dyDescent="0.2">
      <c r="A54" s="499" t="s">
        <v>46</v>
      </c>
      <c r="B54" s="483" t="s">
        <v>1075</v>
      </c>
      <c r="C54" s="483" t="s">
        <v>1074</v>
      </c>
      <c r="D54" s="483" t="s">
        <v>3</v>
      </c>
      <c r="E54" s="479">
        <v>1864339.8</v>
      </c>
      <c r="F54" s="564" t="e">
        <f>#REF!</f>
        <v>#REF!</v>
      </c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Z54" s="471"/>
      <c r="AA54" s="471"/>
      <c r="AB54" s="471"/>
      <c r="AC54" s="471"/>
      <c r="AD54" s="471"/>
      <c r="AE54" s="471"/>
      <c r="AF54" s="471"/>
      <c r="AG54" s="471"/>
      <c r="AH54" s="471"/>
      <c r="AI54" s="471"/>
      <c r="AJ54" s="471"/>
      <c r="AK54" s="471"/>
      <c r="AL54" s="471"/>
      <c r="AM54" s="471"/>
      <c r="AN54" s="471"/>
      <c r="AO54" s="471"/>
      <c r="AP54" s="471"/>
      <c r="AQ54" s="471"/>
      <c r="AR54" s="471"/>
      <c r="AS54" s="471"/>
      <c r="AT54" s="471"/>
      <c r="AU54" s="471"/>
      <c r="AV54" s="471"/>
      <c r="AW54" s="471"/>
      <c r="AX54" s="471"/>
      <c r="AY54" s="471"/>
      <c r="AZ54" s="471"/>
      <c r="BA54" s="471"/>
      <c r="BB54" s="471"/>
      <c r="BC54" s="471"/>
      <c r="BD54" s="471"/>
      <c r="BE54" s="471"/>
      <c r="BF54" s="471"/>
      <c r="BG54" s="471"/>
      <c r="BH54" s="471"/>
      <c r="BI54" s="471"/>
      <c r="BJ54" s="471"/>
      <c r="BK54" s="471"/>
      <c r="BL54" s="471"/>
      <c r="BM54" s="471"/>
      <c r="BN54" s="471"/>
      <c r="BO54" s="471"/>
      <c r="BP54" s="471"/>
      <c r="BQ54" s="471"/>
      <c r="BR54" s="471"/>
      <c r="BS54" s="471"/>
      <c r="BT54" s="471"/>
      <c r="BU54" s="471"/>
      <c r="BV54" s="471"/>
      <c r="BW54" s="471"/>
      <c r="BX54" s="471"/>
      <c r="BY54" s="471"/>
      <c r="BZ54" s="471"/>
      <c r="CA54" s="471"/>
      <c r="CB54" s="471"/>
      <c r="CC54" s="471"/>
      <c r="CD54" s="471"/>
      <c r="CE54" s="471"/>
      <c r="CF54" s="471"/>
      <c r="CG54" s="471"/>
      <c r="CH54" s="471"/>
      <c r="CI54" s="471"/>
      <c r="CJ54" s="471"/>
      <c r="CK54" s="471"/>
      <c r="CL54" s="471"/>
      <c r="CM54" s="471"/>
      <c r="CN54" s="471"/>
      <c r="CO54" s="471"/>
      <c r="CP54" s="471"/>
      <c r="CQ54" s="471"/>
      <c r="CR54" s="471"/>
      <c r="CS54" s="471"/>
      <c r="CT54" s="471"/>
      <c r="CU54" s="471"/>
      <c r="CV54" s="471"/>
      <c r="CW54" s="471"/>
      <c r="CX54" s="471"/>
      <c r="CY54" s="471"/>
      <c r="CZ54" s="471"/>
      <c r="DA54" s="471"/>
      <c r="DB54" s="471"/>
      <c r="DC54" s="471"/>
      <c r="DD54" s="471"/>
      <c r="DE54" s="471"/>
      <c r="DF54" s="471"/>
      <c r="DG54" s="471"/>
      <c r="DH54" s="471"/>
      <c r="DI54" s="471"/>
      <c r="DJ54" s="471"/>
      <c r="DK54" s="471"/>
      <c r="DL54" s="471"/>
      <c r="DM54" s="471"/>
      <c r="DN54" s="471"/>
      <c r="DO54" s="471"/>
      <c r="DP54" s="471"/>
      <c r="DQ54" s="471"/>
      <c r="DR54" s="471"/>
      <c r="DS54" s="471"/>
      <c r="DT54" s="471"/>
      <c r="DU54" s="471"/>
      <c r="DV54" s="471"/>
      <c r="DW54" s="471"/>
      <c r="DX54" s="471"/>
      <c r="DY54" s="471"/>
      <c r="DZ54" s="471"/>
      <c r="EA54" s="471"/>
      <c r="EB54" s="471"/>
      <c r="EC54" s="471"/>
      <c r="ED54" s="471"/>
      <c r="EE54" s="471"/>
      <c r="EF54" s="471"/>
      <c r="EG54" s="471"/>
      <c r="EH54" s="471"/>
      <c r="EI54" s="471"/>
      <c r="EJ54" s="471"/>
      <c r="EK54" s="471"/>
      <c r="EL54" s="471"/>
      <c r="EM54" s="471"/>
      <c r="EN54" s="471"/>
      <c r="EO54" s="471"/>
      <c r="EP54" s="471"/>
      <c r="EQ54" s="471"/>
      <c r="ER54" s="471"/>
      <c r="ES54" s="471"/>
      <c r="ET54" s="471"/>
      <c r="EU54" s="471"/>
      <c r="EV54" s="471"/>
      <c r="EW54" s="471"/>
      <c r="EX54" s="471"/>
      <c r="EY54" s="471"/>
      <c r="EZ54" s="471"/>
      <c r="FA54" s="471"/>
      <c r="FB54" s="471"/>
      <c r="FC54" s="471"/>
      <c r="FD54" s="471"/>
      <c r="FE54" s="471"/>
      <c r="FF54" s="471"/>
      <c r="FG54" s="471"/>
      <c r="FH54" s="471"/>
      <c r="FI54" s="471"/>
      <c r="FJ54" s="471"/>
      <c r="FK54" s="471"/>
      <c r="FL54" s="471"/>
      <c r="FM54" s="471"/>
      <c r="FN54" s="471"/>
      <c r="FO54" s="471"/>
      <c r="FP54" s="471"/>
      <c r="FQ54" s="471"/>
      <c r="FR54" s="471"/>
      <c r="FS54" s="471"/>
      <c r="FT54" s="471"/>
      <c r="FU54" s="471"/>
      <c r="FV54" s="471"/>
      <c r="FW54" s="471"/>
      <c r="FX54" s="471"/>
      <c r="FY54" s="471"/>
      <c r="FZ54" s="471"/>
      <c r="GA54" s="471"/>
      <c r="GB54" s="471"/>
      <c r="GC54" s="471"/>
      <c r="GD54" s="471"/>
      <c r="GE54" s="471"/>
      <c r="GF54" s="471"/>
      <c r="GG54" s="471"/>
      <c r="GH54" s="471"/>
      <c r="GI54" s="471"/>
      <c r="GJ54" s="471"/>
      <c r="GK54" s="471"/>
      <c r="GL54" s="471"/>
      <c r="GM54" s="471"/>
      <c r="GN54" s="471"/>
      <c r="GO54" s="471"/>
      <c r="GP54" s="471"/>
      <c r="GQ54" s="471"/>
      <c r="GR54" s="471"/>
      <c r="GS54" s="471"/>
      <c r="GT54" s="471"/>
      <c r="GU54" s="471"/>
      <c r="GV54" s="471"/>
      <c r="GW54" s="471"/>
      <c r="GX54" s="471"/>
      <c r="GY54" s="471"/>
      <c r="GZ54" s="471"/>
      <c r="HA54" s="471"/>
      <c r="HB54" s="471"/>
      <c r="HC54" s="471"/>
      <c r="HD54" s="471"/>
      <c r="HE54" s="471"/>
      <c r="HF54" s="471"/>
      <c r="HG54" s="471"/>
      <c r="HH54" s="471"/>
      <c r="HI54" s="471"/>
      <c r="HJ54" s="471"/>
      <c r="HK54" s="471"/>
      <c r="HL54" s="471"/>
      <c r="HM54" s="471"/>
      <c r="HN54" s="471"/>
      <c r="HO54" s="471"/>
      <c r="HP54" s="471"/>
      <c r="HQ54" s="471"/>
      <c r="HR54" s="471"/>
      <c r="HS54" s="471"/>
      <c r="HT54" s="471"/>
      <c r="HU54" s="471"/>
      <c r="HV54" s="471"/>
      <c r="HW54" s="471"/>
      <c r="HX54" s="471"/>
      <c r="HY54" s="471"/>
      <c r="HZ54" s="471"/>
      <c r="IA54" s="471"/>
      <c r="IB54" s="471"/>
      <c r="IC54" s="471"/>
      <c r="ID54" s="471"/>
      <c r="IE54" s="471"/>
      <c r="IF54" s="471"/>
      <c r="IG54" s="471"/>
      <c r="IH54" s="471"/>
      <c r="II54" s="471"/>
      <c r="IJ54" s="471"/>
      <c r="IK54" s="471"/>
      <c r="IL54" s="471"/>
      <c r="IM54" s="471"/>
      <c r="IN54" s="471"/>
      <c r="IO54" s="471"/>
      <c r="IP54" s="471"/>
      <c r="IQ54" s="471"/>
      <c r="IR54" s="471"/>
      <c r="IS54" s="471"/>
      <c r="IT54" s="471"/>
      <c r="IU54" s="471"/>
      <c r="IV54" s="471"/>
      <c r="IW54" s="471"/>
      <c r="IX54" s="471"/>
      <c r="IY54" s="471"/>
      <c r="IZ54" s="471"/>
      <c r="JA54" s="471"/>
      <c r="JB54" s="471"/>
      <c r="JC54" s="471"/>
      <c r="JD54" s="471"/>
      <c r="JE54" s="471"/>
      <c r="JF54" s="471"/>
      <c r="JG54" s="471"/>
      <c r="JH54" s="471"/>
      <c r="JI54" s="471"/>
      <c r="JJ54" s="471"/>
      <c r="JK54" s="471"/>
      <c r="JL54" s="471"/>
      <c r="JM54" s="471"/>
      <c r="JN54" s="471"/>
      <c r="JO54" s="471"/>
      <c r="JP54" s="471"/>
      <c r="JQ54" s="471"/>
      <c r="JR54" s="471"/>
      <c r="JS54" s="471"/>
      <c r="JT54" s="471"/>
      <c r="JU54" s="471"/>
      <c r="JV54" s="471"/>
      <c r="JW54" s="471"/>
      <c r="JX54" s="471"/>
      <c r="JY54" s="471"/>
      <c r="JZ54" s="471"/>
      <c r="KA54" s="471"/>
      <c r="KB54" s="471"/>
      <c r="KC54" s="471"/>
      <c r="KD54" s="471"/>
      <c r="KE54" s="471"/>
      <c r="KF54" s="471"/>
      <c r="KG54" s="471"/>
      <c r="KH54" s="471"/>
      <c r="KI54" s="471"/>
      <c r="KJ54" s="471"/>
      <c r="KK54" s="471"/>
      <c r="KL54" s="471"/>
      <c r="KM54" s="471"/>
      <c r="KN54" s="471"/>
      <c r="KO54" s="471"/>
      <c r="KP54" s="471"/>
      <c r="KQ54" s="471"/>
      <c r="KR54" s="471"/>
      <c r="KS54" s="471"/>
      <c r="KT54" s="471"/>
      <c r="KU54" s="471"/>
      <c r="KV54" s="471"/>
      <c r="KW54" s="471"/>
      <c r="KX54" s="471"/>
      <c r="KY54" s="471"/>
      <c r="KZ54" s="471"/>
      <c r="LA54" s="471"/>
      <c r="LB54" s="471"/>
      <c r="LC54" s="471"/>
      <c r="LD54" s="471"/>
      <c r="LE54" s="471"/>
      <c r="LF54" s="471"/>
      <c r="LG54" s="471"/>
      <c r="LH54" s="471"/>
      <c r="LI54" s="471"/>
      <c r="LJ54" s="471"/>
      <c r="LK54" s="471"/>
      <c r="LL54" s="471"/>
      <c r="LM54" s="471"/>
      <c r="LN54" s="471"/>
      <c r="LO54" s="471"/>
      <c r="LP54" s="471"/>
      <c r="LQ54" s="471"/>
      <c r="LR54" s="471"/>
      <c r="LS54" s="471"/>
      <c r="LT54" s="471"/>
      <c r="LU54" s="471"/>
      <c r="LV54" s="471"/>
      <c r="LW54" s="471"/>
      <c r="LX54" s="471"/>
      <c r="LY54" s="471"/>
      <c r="LZ54" s="471"/>
      <c r="MA54" s="471"/>
      <c r="MB54" s="471"/>
      <c r="MC54" s="471"/>
      <c r="MD54" s="471"/>
      <c r="ME54" s="471"/>
      <c r="MF54" s="471"/>
      <c r="MG54" s="471"/>
      <c r="MH54" s="471"/>
      <c r="MI54" s="471"/>
      <c r="MJ54" s="471"/>
      <c r="MK54" s="471"/>
      <c r="ML54" s="471"/>
      <c r="MM54" s="471"/>
      <c r="MN54" s="471"/>
      <c r="MO54" s="471"/>
      <c r="MP54" s="471"/>
      <c r="MQ54" s="471"/>
      <c r="MR54" s="471"/>
      <c r="MS54" s="471"/>
      <c r="MT54" s="471"/>
      <c r="MU54" s="471"/>
      <c r="MV54" s="471"/>
      <c r="MW54" s="471"/>
      <c r="MX54" s="471"/>
      <c r="MY54" s="471"/>
      <c r="MZ54" s="471"/>
      <c r="NA54" s="471"/>
      <c r="NB54" s="471"/>
      <c r="NC54" s="471"/>
      <c r="ND54" s="471"/>
      <c r="NE54" s="471"/>
      <c r="NF54" s="471"/>
      <c r="NG54" s="471"/>
      <c r="NH54" s="471"/>
      <c r="NI54" s="471"/>
      <c r="NJ54" s="471"/>
      <c r="NK54" s="471"/>
      <c r="NL54" s="471"/>
      <c r="NM54" s="471"/>
      <c r="NN54" s="471"/>
      <c r="NO54" s="471"/>
      <c r="NP54" s="471"/>
      <c r="NQ54" s="471"/>
      <c r="NR54" s="471"/>
      <c r="NS54" s="471"/>
      <c r="NT54" s="471"/>
      <c r="NU54" s="471"/>
      <c r="NV54" s="471"/>
      <c r="NW54" s="471"/>
      <c r="NX54" s="471"/>
    </row>
    <row r="55" spans="1:388" s="482" customFormat="1" ht="23.25" customHeight="1" x14ac:dyDescent="0.2">
      <c r="A55" s="499" t="s">
        <v>46</v>
      </c>
      <c r="B55" s="483" t="s">
        <v>185</v>
      </c>
      <c r="C55" s="483" t="s">
        <v>635</v>
      </c>
      <c r="D55" s="483" t="s">
        <v>3</v>
      </c>
      <c r="E55" s="479">
        <v>1500000</v>
      </c>
      <c r="F55" s="564" t="e">
        <f>#REF!</f>
        <v>#REF!</v>
      </c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471"/>
      <c r="AH55" s="471"/>
      <c r="AI55" s="471"/>
      <c r="AJ55" s="471"/>
      <c r="AK55" s="471"/>
      <c r="AL55" s="471"/>
      <c r="AM55" s="471"/>
      <c r="AN55" s="471"/>
      <c r="AO55" s="471"/>
      <c r="AP55" s="471"/>
      <c r="AQ55" s="471"/>
      <c r="AR55" s="471"/>
      <c r="AS55" s="471"/>
      <c r="AT55" s="471"/>
      <c r="AU55" s="471"/>
      <c r="AV55" s="471"/>
      <c r="AW55" s="471"/>
      <c r="AX55" s="471"/>
      <c r="AY55" s="471"/>
      <c r="AZ55" s="471"/>
      <c r="BA55" s="471"/>
      <c r="BB55" s="471"/>
      <c r="BC55" s="471"/>
      <c r="BD55" s="471"/>
      <c r="BE55" s="471"/>
      <c r="BF55" s="471"/>
      <c r="BG55" s="471"/>
      <c r="BH55" s="471"/>
      <c r="BI55" s="471"/>
      <c r="BJ55" s="471"/>
      <c r="BK55" s="471"/>
      <c r="BL55" s="471"/>
      <c r="BM55" s="471"/>
      <c r="BN55" s="471"/>
      <c r="BO55" s="471"/>
      <c r="BP55" s="471"/>
      <c r="BQ55" s="471"/>
      <c r="BR55" s="471"/>
      <c r="BS55" s="471"/>
      <c r="BT55" s="471"/>
      <c r="BU55" s="471"/>
      <c r="BV55" s="471"/>
      <c r="BW55" s="471"/>
      <c r="BX55" s="471"/>
      <c r="BY55" s="471"/>
      <c r="BZ55" s="471"/>
      <c r="CA55" s="471"/>
      <c r="CB55" s="471"/>
      <c r="CC55" s="471"/>
      <c r="CD55" s="471"/>
      <c r="CE55" s="471"/>
      <c r="CF55" s="471"/>
      <c r="CG55" s="471"/>
      <c r="CH55" s="471"/>
      <c r="CI55" s="471"/>
      <c r="CJ55" s="471"/>
      <c r="CK55" s="471"/>
      <c r="CL55" s="471"/>
      <c r="CM55" s="471"/>
      <c r="CN55" s="471"/>
      <c r="CO55" s="471"/>
      <c r="CP55" s="471"/>
      <c r="CQ55" s="471"/>
      <c r="CR55" s="471"/>
      <c r="CS55" s="471"/>
      <c r="CT55" s="471"/>
      <c r="CU55" s="471"/>
      <c r="CV55" s="471"/>
      <c r="CW55" s="471"/>
      <c r="CX55" s="471"/>
      <c r="CY55" s="471"/>
      <c r="CZ55" s="471"/>
      <c r="DA55" s="471"/>
      <c r="DB55" s="471"/>
      <c r="DC55" s="471"/>
      <c r="DD55" s="471"/>
      <c r="DE55" s="471"/>
      <c r="DF55" s="471"/>
      <c r="DG55" s="471"/>
      <c r="DH55" s="471"/>
      <c r="DI55" s="471"/>
      <c r="DJ55" s="471"/>
      <c r="DK55" s="471"/>
      <c r="DL55" s="471"/>
      <c r="DM55" s="471"/>
      <c r="DN55" s="471"/>
      <c r="DO55" s="471"/>
      <c r="DP55" s="471"/>
      <c r="DQ55" s="471"/>
      <c r="DR55" s="471"/>
      <c r="DS55" s="471"/>
      <c r="DT55" s="471"/>
      <c r="DU55" s="471"/>
      <c r="DV55" s="471"/>
      <c r="DW55" s="471"/>
      <c r="DX55" s="471"/>
      <c r="DY55" s="471"/>
      <c r="DZ55" s="471"/>
      <c r="EA55" s="471"/>
      <c r="EB55" s="471"/>
      <c r="EC55" s="471"/>
      <c r="ED55" s="471"/>
      <c r="EE55" s="471"/>
      <c r="EF55" s="471"/>
      <c r="EG55" s="471"/>
      <c r="EH55" s="471"/>
      <c r="EI55" s="471"/>
      <c r="EJ55" s="471"/>
      <c r="EK55" s="471"/>
      <c r="EL55" s="471"/>
      <c r="EM55" s="471"/>
      <c r="EN55" s="471"/>
      <c r="EO55" s="471"/>
      <c r="EP55" s="471"/>
      <c r="EQ55" s="471"/>
      <c r="ER55" s="471"/>
      <c r="ES55" s="471"/>
      <c r="ET55" s="471"/>
      <c r="EU55" s="471"/>
      <c r="EV55" s="471"/>
      <c r="EW55" s="471"/>
      <c r="EX55" s="471"/>
      <c r="EY55" s="471"/>
      <c r="EZ55" s="471"/>
      <c r="FA55" s="471"/>
      <c r="FB55" s="471"/>
      <c r="FC55" s="471"/>
      <c r="FD55" s="471"/>
      <c r="FE55" s="471"/>
      <c r="FF55" s="471"/>
      <c r="FG55" s="471"/>
      <c r="FH55" s="471"/>
      <c r="FI55" s="471"/>
      <c r="FJ55" s="471"/>
      <c r="FK55" s="471"/>
      <c r="FL55" s="471"/>
      <c r="FM55" s="471"/>
      <c r="FN55" s="471"/>
      <c r="FO55" s="471"/>
      <c r="FP55" s="471"/>
      <c r="FQ55" s="471"/>
      <c r="FR55" s="471"/>
      <c r="FS55" s="471"/>
      <c r="FT55" s="471"/>
      <c r="FU55" s="471"/>
      <c r="FV55" s="471"/>
      <c r="FW55" s="471"/>
      <c r="FX55" s="471"/>
      <c r="FY55" s="471"/>
      <c r="FZ55" s="471"/>
      <c r="GA55" s="471"/>
      <c r="GB55" s="471"/>
      <c r="GC55" s="471"/>
      <c r="GD55" s="471"/>
      <c r="GE55" s="471"/>
      <c r="GF55" s="471"/>
      <c r="GG55" s="471"/>
      <c r="GH55" s="471"/>
      <c r="GI55" s="471"/>
      <c r="GJ55" s="471"/>
      <c r="GK55" s="471"/>
      <c r="GL55" s="471"/>
      <c r="GM55" s="471"/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471"/>
      <c r="HD55" s="471"/>
      <c r="HE55" s="471"/>
      <c r="HF55" s="471"/>
      <c r="HG55" s="471"/>
      <c r="HH55" s="471"/>
      <c r="HI55" s="471"/>
      <c r="HJ55" s="471"/>
      <c r="HK55" s="471"/>
      <c r="HL55" s="471"/>
      <c r="HM55" s="471"/>
      <c r="HN55" s="471"/>
      <c r="HO55" s="471"/>
      <c r="HP55" s="471"/>
      <c r="HQ55" s="471"/>
      <c r="HR55" s="471"/>
      <c r="HS55" s="471"/>
      <c r="HT55" s="471"/>
      <c r="HU55" s="471"/>
      <c r="HV55" s="471"/>
      <c r="HW55" s="471"/>
      <c r="HX55" s="471"/>
      <c r="HY55" s="471"/>
      <c r="HZ55" s="471"/>
      <c r="IA55" s="471"/>
      <c r="IB55" s="471"/>
      <c r="IC55" s="471"/>
      <c r="ID55" s="471"/>
      <c r="IE55" s="471"/>
      <c r="IF55" s="471"/>
      <c r="IG55" s="471"/>
      <c r="IH55" s="471"/>
      <c r="II55" s="471"/>
      <c r="IJ55" s="471"/>
      <c r="IK55" s="471"/>
      <c r="IL55" s="471"/>
      <c r="IM55" s="471"/>
      <c r="IN55" s="471"/>
      <c r="IO55" s="471"/>
      <c r="IP55" s="471"/>
      <c r="IQ55" s="471"/>
      <c r="IR55" s="471"/>
      <c r="IS55" s="471"/>
      <c r="IT55" s="471"/>
      <c r="IU55" s="471"/>
      <c r="IV55" s="471"/>
      <c r="IW55" s="471"/>
      <c r="IX55" s="471"/>
      <c r="IY55" s="471"/>
      <c r="IZ55" s="471"/>
      <c r="JA55" s="471"/>
      <c r="JB55" s="471"/>
      <c r="JC55" s="471"/>
      <c r="JD55" s="471"/>
      <c r="JE55" s="471"/>
      <c r="JF55" s="471"/>
      <c r="JG55" s="471"/>
      <c r="JH55" s="471"/>
      <c r="JI55" s="471"/>
      <c r="JJ55" s="471"/>
      <c r="JK55" s="471"/>
      <c r="JL55" s="471"/>
      <c r="JM55" s="471"/>
      <c r="JN55" s="471"/>
      <c r="JO55" s="471"/>
      <c r="JP55" s="471"/>
      <c r="JQ55" s="471"/>
      <c r="JR55" s="471"/>
      <c r="JS55" s="471"/>
      <c r="JT55" s="471"/>
      <c r="JU55" s="471"/>
      <c r="JV55" s="471"/>
      <c r="JW55" s="471"/>
      <c r="JX55" s="471"/>
      <c r="JY55" s="471"/>
      <c r="JZ55" s="471"/>
      <c r="KA55" s="471"/>
      <c r="KB55" s="471"/>
      <c r="KC55" s="471"/>
      <c r="KD55" s="471"/>
      <c r="KE55" s="471"/>
      <c r="KF55" s="471"/>
      <c r="KG55" s="471"/>
      <c r="KH55" s="471"/>
      <c r="KI55" s="471"/>
      <c r="KJ55" s="471"/>
      <c r="KK55" s="471"/>
      <c r="KL55" s="471"/>
      <c r="KM55" s="471"/>
      <c r="KN55" s="471"/>
      <c r="KO55" s="471"/>
      <c r="KP55" s="471"/>
      <c r="KQ55" s="471"/>
      <c r="KR55" s="471"/>
      <c r="KS55" s="471"/>
      <c r="KT55" s="471"/>
      <c r="KU55" s="471"/>
      <c r="KV55" s="471"/>
      <c r="KW55" s="471"/>
      <c r="KX55" s="471"/>
      <c r="KY55" s="471"/>
      <c r="KZ55" s="471"/>
      <c r="LA55" s="471"/>
      <c r="LB55" s="471"/>
      <c r="LC55" s="471"/>
      <c r="LD55" s="471"/>
      <c r="LE55" s="471"/>
      <c r="LF55" s="471"/>
      <c r="LG55" s="471"/>
      <c r="LH55" s="471"/>
      <c r="LI55" s="471"/>
      <c r="LJ55" s="471"/>
      <c r="LK55" s="471"/>
      <c r="LL55" s="471"/>
      <c r="LM55" s="471"/>
      <c r="LN55" s="471"/>
      <c r="LO55" s="471"/>
      <c r="LP55" s="471"/>
      <c r="LQ55" s="471"/>
      <c r="LR55" s="471"/>
      <c r="LS55" s="471"/>
      <c r="LT55" s="471"/>
      <c r="LU55" s="471"/>
      <c r="LV55" s="471"/>
      <c r="LW55" s="471"/>
      <c r="LX55" s="471"/>
      <c r="LY55" s="471"/>
      <c r="LZ55" s="471"/>
      <c r="MA55" s="471"/>
      <c r="MB55" s="471"/>
      <c r="MC55" s="471"/>
      <c r="MD55" s="471"/>
      <c r="ME55" s="471"/>
      <c r="MF55" s="471"/>
      <c r="MG55" s="471"/>
      <c r="MH55" s="471"/>
      <c r="MI55" s="471"/>
      <c r="MJ55" s="471"/>
      <c r="MK55" s="471"/>
      <c r="ML55" s="471"/>
      <c r="MM55" s="471"/>
      <c r="MN55" s="471"/>
      <c r="MO55" s="471"/>
      <c r="MP55" s="471"/>
      <c r="MQ55" s="471"/>
      <c r="MR55" s="471"/>
      <c r="MS55" s="471"/>
      <c r="MT55" s="471"/>
      <c r="MU55" s="471"/>
      <c r="MV55" s="471"/>
      <c r="MW55" s="471"/>
      <c r="MX55" s="471"/>
      <c r="MY55" s="471"/>
      <c r="MZ55" s="471"/>
      <c r="NA55" s="471"/>
      <c r="NB55" s="471"/>
      <c r="NC55" s="471"/>
      <c r="ND55" s="471"/>
      <c r="NE55" s="471"/>
      <c r="NF55" s="471"/>
      <c r="NG55" s="471"/>
      <c r="NH55" s="471"/>
      <c r="NI55" s="471"/>
      <c r="NJ55" s="471"/>
      <c r="NK55" s="471"/>
      <c r="NL55" s="471"/>
      <c r="NM55" s="471"/>
      <c r="NN55" s="471"/>
      <c r="NO55" s="471"/>
      <c r="NP55" s="471"/>
      <c r="NQ55" s="471"/>
      <c r="NR55" s="471"/>
      <c r="NS55" s="471"/>
      <c r="NT55" s="471"/>
      <c r="NU55" s="471"/>
      <c r="NV55" s="471"/>
      <c r="NW55" s="471"/>
      <c r="NX55" s="471"/>
    </row>
    <row r="56" spans="1:388" s="482" customFormat="1" ht="23.25" customHeight="1" x14ac:dyDescent="0.2">
      <c r="A56" s="499" t="s">
        <v>46</v>
      </c>
      <c r="B56" s="483" t="s">
        <v>0</v>
      </c>
      <c r="C56" s="483" t="s">
        <v>928</v>
      </c>
      <c r="D56" s="483" t="s">
        <v>929</v>
      </c>
      <c r="E56" s="479">
        <v>679821.56</v>
      </c>
      <c r="F56" s="567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1"/>
      <c r="AO56" s="471"/>
      <c r="AP56" s="471"/>
      <c r="AQ56" s="471"/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1"/>
      <c r="BF56" s="471"/>
      <c r="BG56" s="471"/>
      <c r="BH56" s="471"/>
      <c r="BI56" s="471"/>
      <c r="BJ56" s="471"/>
      <c r="BK56" s="471"/>
      <c r="BL56" s="471"/>
      <c r="BM56" s="471"/>
      <c r="BN56" s="471"/>
      <c r="BO56" s="471"/>
      <c r="BP56" s="471"/>
      <c r="BQ56" s="471"/>
      <c r="BR56" s="471"/>
      <c r="BS56" s="471"/>
      <c r="BT56" s="471"/>
      <c r="BU56" s="471"/>
      <c r="BV56" s="471"/>
      <c r="BW56" s="471"/>
      <c r="BX56" s="471"/>
      <c r="BY56" s="471"/>
      <c r="BZ56" s="471"/>
      <c r="CA56" s="471"/>
      <c r="CB56" s="471"/>
      <c r="CC56" s="471"/>
      <c r="CD56" s="471"/>
      <c r="CE56" s="471"/>
      <c r="CF56" s="471"/>
      <c r="CG56" s="471"/>
      <c r="CH56" s="471"/>
      <c r="CI56" s="471"/>
      <c r="CJ56" s="471"/>
      <c r="CK56" s="471"/>
      <c r="CL56" s="471"/>
      <c r="CM56" s="471"/>
      <c r="CN56" s="471"/>
      <c r="CO56" s="471"/>
      <c r="CP56" s="471"/>
      <c r="CQ56" s="471"/>
      <c r="CR56" s="471"/>
      <c r="CS56" s="471"/>
      <c r="CT56" s="471"/>
      <c r="CU56" s="471"/>
      <c r="CV56" s="471"/>
      <c r="CW56" s="471"/>
      <c r="CX56" s="471"/>
      <c r="CY56" s="471"/>
      <c r="CZ56" s="471"/>
      <c r="DA56" s="471"/>
      <c r="DB56" s="471"/>
      <c r="DC56" s="471"/>
      <c r="DD56" s="471"/>
      <c r="DE56" s="471"/>
      <c r="DF56" s="471"/>
      <c r="DG56" s="471"/>
      <c r="DH56" s="471"/>
      <c r="DI56" s="471"/>
      <c r="DJ56" s="471"/>
      <c r="DK56" s="471"/>
      <c r="DL56" s="471"/>
      <c r="DM56" s="471"/>
      <c r="DN56" s="471"/>
      <c r="DO56" s="471"/>
      <c r="DP56" s="471"/>
      <c r="DQ56" s="471"/>
      <c r="DR56" s="471"/>
      <c r="DS56" s="471"/>
      <c r="DT56" s="471"/>
      <c r="DU56" s="471"/>
      <c r="DV56" s="471"/>
      <c r="DW56" s="471"/>
      <c r="DX56" s="471"/>
      <c r="DY56" s="471"/>
      <c r="DZ56" s="471"/>
      <c r="EA56" s="471"/>
      <c r="EB56" s="471"/>
      <c r="EC56" s="471"/>
      <c r="ED56" s="471"/>
      <c r="EE56" s="471"/>
      <c r="EF56" s="471"/>
      <c r="EG56" s="471"/>
      <c r="EH56" s="471"/>
      <c r="EI56" s="471"/>
      <c r="EJ56" s="471"/>
      <c r="EK56" s="471"/>
      <c r="EL56" s="471"/>
      <c r="EM56" s="471"/>
      <c r="EN56" s="471"/>
      <c r="EO56" s="471"/>
      <c r="EP56" s="471"/>
      <c r="EQ56" s="471"/>
      <c r="ER56" s="471"/>
      <c r="ES56" s="471"/>
      <c r="ET56" s="471"/>
      <c r="EU56" s="471"/>
      <c r="EV56" s="471"/>
      <c r="EW56" s="471"/>
      <c r="EX56" s="471"/>
      <c r="EY56" s="471"/>
      <c r="EZ56" s="471"/>
      <c r="FA56" s="471"/>
      <c r="FB56" s="471"/>
      <c r="FC56" s="471"/>
      <c r="FD56" s="471"/>
      <c r="FE56" s="471"/>
      <c r="FF56" s="471"/>
      <c r="FG56" s="471"/>
      <c r="FH56" s="471"/>
      <c r="FI56" s="471"/>
      <c r="FJ56" s="471"/>
      <c r="FK56" s="471"/>
      <c r="FL56" s="471"/>
      <c r="FM56" s="471"/>
      <c r="FN56" s="471"/>
      <c r="FO56" s="471"/>
      <c r="FP56" s="471"/>
      <c r="FQ56" s="471"/>
      <c r="FR56" s="471"/>
      <c r="FS56" s="471"/>
      <c r="FT56" s="471"/>
      <c r="FU56" s="471"/>
      <c r="FV56" s="471"/>
      <c r="FW56" s="471"/>
      <c r="FX56" s="471"/>
      <c r="FY56" s="471"/>
      <c r="FZ56" s="471"/>
      <c r="GA56" s="471"/>
      <c r="GB56" s="471"/>
      <c r="GC56" s="471"/>
      <c r="GD56" s="471"/>
      <c r="GE56" s="471"/>
      <c r="GF56" s="471"/>
      <c r="GG56" s="471"/>
      <c r="GH56" s="471"/>
      <c r="GI56" s="471"/>
      <c r="GJ56" s="471"/>
      <c r="GK56" s="471"/>
      <c r="GL56" s="471"/>
      <c r="GM56" s="471"/>
      <c r="GN56" s="471"/>
      <c r="GO56" s="471"/>
      <c r="GP56" s="471"/>
      <c r="GQ56" s="471"/>
      <c r="GR56" s="471"/>
      <c r="GS56" s="471"/>
      <c r="GT56" s="471"/>
      <c r="GU56" s="471"/>
      <c r="GV56" s="471"/>
      <c r="GW56" s="471"/>
      <c r="GX56" s="471"/>
      <c r="GY56" s="471"/>
      <c r="GZ56" s="471"/>
      <c r="HA56" s="471"/>
      <c r="HB56" s="471"/>
      <c r="HC56" s="471"/>
      <c r="HD56" s="471"/>
      <c r="HE56" s="471"/>
      <c r="HF56" s="471"/>
      <c r="HG56" s="471"/>
      <c r="HH56" s="471"/>
      <c r="HI56" s="471"/>
      <c r="HJ56" s="471"/>
      <c r="HK56" s="471"/>
      <c r="HL56" s="471"/>
      <c r="HM56" s="471"/>
      <c r="HN56" s="471"/>
      <c r="HO56" s="471"/>
      <c r="HP56" s="471"/>
      <c r="HQ56" s="471"/>
      <c r="HR56" s="471"/>
      <c r="HS56" s="471"/>
      <c r="HT56" s="471"/>
      <c r="HU56" s="471"/>
      <c r="HV56" s="471"/>
      <c r="HW56" s="471"/>
      <c r="HX56" s="471"/>
      <c r="HY56" s="471"/>
      <c r="HZ56" s="471"/>
      <c r="IA56" s="471"/>
      <c r="IB56" s="471"/>
      <c r="IC56" s="471"/>
      <c r="ID56" s="471"/>
      <c r="IE56" s="471"/>
      <c r="IF56" s="471"/>
      <c r="IG56" s="471"/>
      <c r="IH56" s="471"/>
      <c r="II56" s="471"/>
      <c r="IJ56" s="471"/>
      <c r="IK56" s="471"/>
      <c r="IL56" s="471"/>
      <c r="IM56" s="471"/>
      <c r="IN56" s="471"/>
      <c r="IO56" s="471"/>
      <c r="IP56" s="471"/>
      <c r="IQ56" s="471"/>
      <c r="IR56" s="471"/>
      <c r="IS56" s="471"/>
      <c r="IT56" s="471"/>
      <c r="IU56" s="471"/>
      <c r="IV56" s="471"/>
      <c r="IW56" s="471"/>
      <c r="IX56" s="471"/>
      <c r="IY56" s="471"/>
      <c r="IZ56" s="471"/>
      <c r="JA56" s="471"/>
      <c r="JB56" s="471"/>
      <c r="JC56" s="471"/>
      <c r="JD56" s="471"/>
      <c r="JE56" s="471"/>
      <c r="JF56" s="471"/>
      <c r="JG56" s="471"/>
      <c r="JH56" s="471"/>
      <c r="JI56" s="471"/>
      <c r="JJ56" s="471"/>
      <c r="JK56" s="471"/>
      <c r="JL56" s="471"/>
      <c r="JM56" s="471"/>
      <c r="JN56" s="471"/>
      <c r="JO56" s="471"/>
      <c r="JP56" s="471"/>
      <c r="JQ56" s="471"/>
      <c r="JR56" s="471"/>
      <c r="JS56" s="471"/>
      <c r="JT56" s="471"/>
      <c r="JU56" s="471"/>
      <c r="JV56" s="471"/>
      <c r="JW56" s="471"/>
      <c r="JX56" s="471"/>
      <c r="JY56" s="471"/>
      <c r="JZ56" s="471"/>
      <c r="KA56" s="471"/>
      <c r="KB56" s="471"/>
      <c r="KC56" s="471"/>
      <c r="KD56" s="471"/>
      <c r="KE56" s="471"/>
      <c r="KF56" s="471"/>
      <c r="KG56" s="471"/>
      <c r="KH56" s="471"/>
      <c r="KI56" s="471"/>
      <c r="KJ56" s="471"/>
      <c r="KK56" s="471"/>
      <c r="KL56" s="471"/>
      <c r="KM56" s="471"/>
      <c r="KN56" s="471"/>
      <c r="KO56" s="471"/>
      <c r="KP56" s="471"/>
      <c r="KQ56" s="471"/>
      <c r="KR56" s="471"/>
      <c r="KS56" s="471"/>
      <c r="KT56" s="471"/>
      <c r="KU56" s="471"/>
      <c r="KV56" s="471"/>
      <c r="KW56" s="471"/>
      <c r="KX56" s="471"/>
      <c r="KY56" s="471"/>
      <c r="KZ56" s="471"/>
      <c r="LA56" s="471"/>
      <c r="LB56" s="471"/>
      <c r="LC56" s="471"/>
      <c r="LD56" s="471"/>
      <c r="LE56" s="471"/>
      <c r="LF56" s="471"/>
      <c r="LG56" s="471"/>
      <c r="LH56" s="471"/>
      <c r="LI56" s="471"/>
      <c r="LJ56" s="471"/>
      <c r="LK56" s="471"/>
      <c r="LL56" s="471"/>
      <c r="LM56" s="471"/>
      <c r="LN56" s="471"/>
      <c r="LO56" s="471"/>
      <c r="LP56" s="471"/>
      <c r="LQ56" s="471"/>
      <c r="LR56" s="471"/>
      <c r="LS56" s="471"/>
      <c r="LT56" s="471"/>
      <c r="LU56" s="471"/>
      <c r="LV56" s="471"/>
      <c r="LW56" s="471"/>
      <c r="LX56" s="471"/>
      <c r="LY56" s="471"/>
      <c r="LZ56" s="471"/>
      <c r="MA56" s="471"/>
      <c r="MB56" s="471"/>
      <c r="MC56" s="471"/>
      <c r="MD56" s="471"/>
      <c r="ME56" s="471"/>
      <c r="MF56" s="471"/>
      <c r="MG56" s="471"/>
      <c r="MH56" s="471"/>
      <c r="MI56" s="471"/>
      <c r="MJ56" s="471"/>
      <c r="MK56" s="471"/>
      <c r="ML56" s="471"/>
      <c r="MM56" s="471"/>
      <c r="MN56" s="471"/>
      <c r="MO56" s="471"/>
      <c r="MP56" s="471"/>
      <c r="MQ56" s="471"/>
      <c r="MR56" s="471"/>
      <c r="MS56" s="471"/>
      <c r="MT56" s="471"/>
      <c r="MU56" s="471"/>
      <c r="MV56" s="471"/>
      <c r="MW56" s="471"/>
      <c r="MX56" s="471"/>
      <c r="MY56" s="471"/>
      <c r="MZ56" s="471"/>
      <c r="NA56" s="471"/>
      <c r="NB56" s="471"/>
      <c r="NC56" s="471"/>
      <c r="ND56" s="471"/>
      <c r="NE56" s="471"/>
      <c r="NF56" s="471"/>
      <c r="NG56" s="471"/>
      <c r="NH56" s="471"/>
      <c r="NI56" s="471"/>
      <c r="NJ56" s="471"/>
      <c r="NK56" s="471"/>
      <c r="NL56" s="471"/>
      <c r="NM56" s="471"/>
      <c r="NN56" s="471"/>
      <c r="NO56" s="471"/>
      <c r="NP56" s="471"/>
      <c r="NQ56" s="471"/>
      <c r="NR56" s="471"/>
      <c r="NS56" s="471"/>
      <c r="NT56" s="471"/>
      <c r="NU56" s="471"/>
      <c r="NV56" s="471"/>
      <c r="NW56" s="471"/>
      <c r="NX56" s="471"/>
    </row>
    <row r="57" spans="1:388" s="181" customFormat="1" ht="23.25" customHeight="1" x14ac:dyDescent="0.2">
      <c r="A57" s="499" t="s">
        <v>46</v>
      </c>
      <c r="B57" s="483" t="s">
        <v>0</v>
      </c>
      <c r="C57" s="483" t="s">
        <v>932</v>
      </c>
      <c r="D57" s="483" t="s">
        <v>933</v>
      </c>
      <c r="E57" s="479">
        <v>40574.559999999998</v>
      </c>
      <c r="F57" s="567"/>
      <c r="G57" s="471"/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1"/>
      <c r="S57" s="471"/>
      <c r="T57" s="471"/>
      <c r="U57" s="471"/>
      <c r="V57" s="471"/>
      <c r="W57" s="471"/>
      <c r="X57" s="471"/>
      <c r="Y57" s="471"/>
      <c r="Z57" s="471"/>
      <c r="AA57" s="471"/>
      <c r="AB57" s="471"/>
      <c r="AC57" s="471"/>
      <c r="AD57" s="471"/>
      <c r="AE57" s="471"/>
      <c r="AF57" s="471"/>
      <c r="AG57" s="471"/>
      <c r="AH57" s="471"/>
      <c r="AI57" s="471"/>
      <c r="AJ57" s="471"/>
      <c r="AK57" s="471"/>
      <c r="AL57" s="471"/>
      <c r="AM57" s="471"/>
      <c r="AN57" s="471"/>
      <c r="AO57" s="471"/>
      <c r="AP57" s="471"/>
      <c r="AQ57" s="471"/>
      <c r="AR57" s="471"/>
      <c r="AS57" s="471"/>
      <c r="AT57" s="471"/>
      <c r="AU57" s="471"/>
      <c r="AV57" s="471"/>
      <c r="AW57" s="471"/>
      <c r="AX57" s="471"/>
      <c r="AY57" s="471"/>
      <c r="AZ57" s="471"/>
      <c r="BA57" s="471"/>
      <c r="BB57" s="471"/>
      <c r="BC57" s="471"/>
      <c r="BD57" s="471"/>
      <c r="BE57" s="471"/>
      <c r="BF57" s="471"/>
      <c r="BG57" s="471"/>
      <c r="BH57" s="471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471"/>
      <c r="BT57" s="471"/>
      <c r="BU57" s="471"/>
      <c r="BV57" s="471"/>
      <c r="BW57" s="471"/>
      <c r="BX57" s="471"/>
      <c r="BY57" s="471"/>
      <c r="BZ57" s="471"/>
      <c r="CA57" s="471"/>
      <c r="CB57" s="471"/>
      <c r="CC57" s="471"/>
      <c r="CD57" s="471"/>
      <c r="CE57" s="471"/>
      <c r="CF57" s="471"/>
      <c r="CG57" s="471"/>
      <c r="CH57" s="471"/>
      <c r="CI57" s="471"/>
      <c r="CJ57" s="471"/>
      <c r="CK57" s="471"/>
      <c r="CL57" s="471"/>
      <c r="CM57" s="471"/>
      <c r="CN57" s="471"/>
      <c r="CO57" s="471"/>
      <c r="CP57" s="471"/>
      <c r="CQ57" s="471"/>
      <c r="CR57" s="471"/>
      <c r="CS57" s="471"/>
      <c r="CT57" s="471"/>
      <c r="CU57" s="471"/>
      <c r="CV57" s="471"/>
      <c r="CW57" s="471"/>
      <c r="CX57" s="471"/>
      <c r="CY57" s="471"/>
      <c r="CZ57" s="471"/>
      <c r="DA57" s="471"/>
      <c r="DB57" s="471"/>
      <c r="DC57" s="471"/>
      <c r="DD57" s="471"/>
      <c r="DE57" s="471"/>
      <c r="DF57" s="471"/>
      <c r="DG57" s="471"/>
      <c r="DH57" s="471"/>
      <c r="DI57" s="471"/>
      <c r="DJ57" s="471"/>
      <c r="DK57" s="471"/>
      <c r="DL57" s="471"/>
      <c r="DM57" s="471"/>
      <c r="DN57" s="471"/>
      <c r="DO57" s="471"/>
      <c r="DP57" s="471"/>
      <c r="DQ57" s="471"/>
      <c r="DR57" s="471"/>
      <c r="DS57" s="471"/>
      <c r="DT57" s="471"/>
      <c r="DU57" s="471"/>
      <c r="DV57" s="471"/>
      <c r="DW57" s="471"/>
      <c r="DX57" s="471"/>
      <c r="DY57" s="471"/>
      <c r="DZ57" s="471"/>
      <c r="EA57" s="471"/>
      <c r="EB57" s="471"/>
      <c r="EC57" s="471"/>
      <c r="ED57" s="471"/>
      <c r="EE57" s="471"/>
      <c r="EF57" s="471"/>
      <c r="EG57" s="471"/>
      <c r="EH57" s="471"/>
      <c r="EI57" s="471"/>
      <c r="EJ57" s="471"/>
      <c r="EK57" s="471"/>
      <c r="EL57" s="471"/>
      <c r="EM57" s="471"/>
      <c r="EN57" s="471"/>
      <c r="EO57" s="471"/>
      <c r="EP57" s="471"/>
      <c r="EQ57" s="471"/>
      <c r="ER57" s="471"/>
      <c r="ES57" s="471"/>
      <c r="ET57" s="471"/>
      <c r="EU57" s="471"/>
      <c r="EV57" s="471"/>
      <c r="EW57" s="471"/>
      <c r="EX57" s="471"/>
      <c r="EY57" s="471"/>
      <c r="EZ57" s="471"/>
      <c r="FA57" s="471"/>
      <c r="FB57" s="471"/>
      <c r="FC57" s="471"/>
      <c r="FD57" s="471"/>
      <c r="FE57" s="471"/>
      <c r="FF57" s="471"/>
      <c r="FG57" s="471"/>
      <c r="FH57" s="471"/>
      <c r="FI57" s="471"/>
      <c r="FJ57" s="471"/>
      <c r="FK57" s="471"/>
      <c r="FL57" s="471"/>
      <c r="FM57" s="471"/>
      <c r="FN57" s="471"/>
      <c r="FO57" s="471"/>
      <c r="FP57" s="471"/>
      <c r="FQ57" s="471"/>
      <c r="FR57" s="471"/>
      <c r="FS57" s="471"/>
      <c r="FT57" s="471"/>
      <c r="FU57" s="471"/>
      <c r="FV57" s="471"/>
      <c r="FW57" s="471"/>
      <c r="FX57" s="471"/>
      <c r="FY57" s="471"/>
      <c r="FZ57" s="471"/>
      <c r="GA57" s="471"/>
      <c r="GB57" s="471"/>
      <c r="GC57" s="471"/>
      <c r="GD57" s="471"/>
      <c r="GE57" s="471"/>
      <c r="GF57" s="471"/>
      <c r="GG57" s="471"/>
      <c r="GH57" s="471"/>
      <c r="GI57" s="471"/>
      <c r="GJ57" s="471"/>
      <c r="GK57" s="471"/>
      <c r="GL57" s="471"/>
      <c r="GM57" s="471"/>
      <c r="GN57" s="471"/>
      <c r="GO57" s="471"/>
      <c r="GP57" s="471"/>
      <c r="GQ57" s="471"/>
      <c r="GR57" s="471"/>
      <c r="GS57" s="471"/>
      <c r="GT57" s="471"/>
      <c r="GU57" s="471"/>
      <c r="GV57" s="471"/>
      <c r="GW57" s="471"/>
      <c r="GX57" s="471"/>
      <c r="GY57" s="471"/>
      <c r="GZ57" s="471"/>
      <c r="HA57" s="471"/>
      <c r="HB57" s="471"/>
      <c r="HC57" s="471"/>
      <c r="HD57" s="471"/>
      <c r="HE57" s="471"/>
      <c r="HF57" s="471"/>
      <c r="HG57" s="471"/>
      <c r="HH57" s="471"/>
      <c r="HI57" s="471"/>
      <c r="HJ57" s="471"/>
      <c r="HK57" s="471"/>
      <c r="HL57" s="471"/>
      <c r="HM57" s="471"/>
      <c r="HN57" s="471"/>
      <c r="HO57" s="471"/>
      <c r="HP57" s="471"/>
      <c r="HQ57" s="471"/>
      <c r="HR57" s="471"/>
      <c r="HS57" s="471"/>
      <c r="HT57" s="471"/>
      <c r="HU57" s="471"/>
      <c r="HV57" s="471"/>
      <c r="HW57" s="471"/>
      <c r="HX57" s="471"/>
      <c r="HY57" s="471"/>
      <c r="HZ57" s="471"/>
      <c r="IA57" s="471"/>
      <c r="IB57" s="471"/>
      <c r="IC57" s="471"/>
      <c r="ID57" s="471"/>
      <c r="IE57" s="471"/>
      <c r="IF57" s="471"/>
      <c r="IG57" s="471"/>
      <c r="IH57" s="471"/>
      <c r="II57" s="471"/>
      <c r="IJ57" s="471"/>
      <c r="IK57" s="471"/>
      <c r="IL57" s="471"/>
      <c r="IM57" s="471"/>
      <c r="IN57" s="471"/>
      <c r="IO57" s="471"/>
      <c r="IP57" s="471"/>
      <c r="IQ57" s="471"/>
      <c r="IR57" s="471"/>
      <c r="IS57" s="471"/>
      <c r="IT57" s="471"/>
      <c r="IU57" s="471"/>
      <c r="IV57" s="471"/>
      <c r="IW57" s="471"/>
      <c r="IX57" s="471"/>
      <c r="IY57" s="471"/>
      <c r="IZ57" s="471"/>
      <c r="JA57" s="471"/>
      <c r="JB57" s="471"/>
      <c r="JC57" s="471"/>
      <c r="JD57" s="471"/>
      <c r="JE57" s="471"/>
      <c r="JF57" s="471"/>
      <c r="JG57" s="471"/>
      <c r="JH57" s="471"/>
      <c r="JI57" s="471"/>
      <c r="JJ57" s="471"/>
      <c r="JK57" s="471"/>
      <c r="JL57" s="471"/>
      <c r="JM57" s="471"/>
      <c r="JN57" s="471"/>
      <c r="JO57" s="471"/>
      <c r="JP57" s="471"/>
      <c r="JQ57" s="471"/>
      <c r="JR57" s="471"/>
      <c r="JS57" s="471"/>
      <c r="JT57" s="471"/>
      <c r="JU57" s="471"/>
      <c r="JV57" s="471"/>
      <c r="JW57" s="471"/>
      <c r="JX57" s="471"/>
      <c r="JY57" s="471"/>
      <c r="JZ57" s="471"/>
      <c r="KA57" s="471"/>
      <c r="KB57" s="471"/>
      <c r="KC57" s="471"/>
      <c r="KD57" s="471"/>
      <c r="KE57" s="471"/>
      <c r="KF57" s="471"/>
      <c r="KG57" s="471"/>
      <c r="KH57" s="471"/>
      <c r="KI57" s="471"/>
      <c r="KJ57" s="471"/>
      <c r="KK57" s="471"/>
      <c r="KL57" s="471"/>
      <c r="KM57" s="471"/>
      <c r="KN57" s="471"/>
      <c r="KO57" s="471"/>
      <c r="KP57" s="471"/>
      <c r="KQ57" s="471"/>
      <c r="KR57" s="471"/>
      <c r="KS57" s="471"/>
      <c r="KT57" s="471"/>
      <c r="KU57" s="471"/>
      <c r="KV57" s="471"/>
      <c r="KW57" s="471"/>
      <c r="KX57" s="471"/>
      <c r="KY57" s="471"/>
      <c r="KZ57" s="471"/>
      <c r="LA57" s="471"/>
      <c r="LB57" s="471"/>
      <c r="LC57" s="471"/>
      <c r="LD57" s="471"/>
      <c r="LE57" s="471"/>
      <c r="LF57" s="471"/>
      <c r="LG57" s="471"/>
      <c r="LH57" s="471"/>
      <c r="LI57" s="471"/>
      <c r="LJ57" s="471"/>
      <c r="LK57" s="471"/>
      <c r="LL57" s="471"/>
      <c r="LM57" s="471"/>
      <c r="LN57" s="471"/>
      <c r="LO57" s="471"/>
      <c r="LP57" s="471"/>
      <c r="LQ57" s="471"/>
      <c r="LR57" s="471"/>
      <c r="LS57" s="471"/>
      <c r="LT57" s="471"/>
      <c r="LU57" s="471"/>
      <c r="LV57" s="471"/>
      <c r="LW57" s="471"/>
      <c r="LX57" s="471"/>
      <c r="LY57" s="471"/>
      <c r="LZ57" s="471"/>
      <c r="MA57" s="471"/>
      <c r="MB57" s="471"/>
      <c r="MC57" s="471"/>
      <c r="MD57" s="471"/>
      <c r="ME57" s="471"/>
      <c r="MF57" s="471"/>
      <c r="MG57" s="471"/>
      <c r="MH57" s="471"/>
      <c r="MI57" s="471"/>
      <c r="MJ57" s="471"/>
      <c r="MK57" s="471"/>
      <c r="ML57" s="471"/>
      <c r="MM57" s="471"/>
      <c r="MN57" s="471"/>
      <c r="MO57" s="471"/>
      <c r="MP57" s="471"/>
      <c r="MQ57" s="471"/>
      <c r="MR57" s="471"/>
      <c r="MS57" s="471"/>
      <c r="MT57" s="471"/>
      <c r="MU57" s="471"/>
      <c r="MV57" s="471"/>
      <c r="MW57" s="471"/>
      <c r="MX57" s="471"/>
      <c r="MY57" s="471"/>
      <c r="MZ57" s="471"/>
      <c r="NA57" s="471"/>
      <c r="NB57" s="471"/>
      <c r="NC57" s="471"/>
      <c r="ND57" s="471"/>
      <c r="NE57" s="471"/>
      <c r="NF57" s="471"/>
      <c r="NG57" s="471"/>
      <c r="NH57" s="471"/>
      <c r="NI57" s="471"/>
      <c r="NJ57" s="471"/>
      <c r="NK57" s="471"/>
      <c r="NL57" s="471"/>
      <c r="NM57" s="471"/>
      <c r="NN57" s="471"/>
      <c r="NO57" s="471"/>
      <c r="NP57" s="471"/>
      <c r="NQ57" s="471"/>
      <c r="NR57" s="471"/>
      <c r="NS57" s="471"/>
      <c r="NT57" s="471"/>
      <c r="NU57" s="471"/>
      <c r="NV57" s="471"/>
      <c r="NW57" s="471"/>
      <c r="NX57" s="471"/>
    </row>
    <row r="58" spans="1:388" s="181" customFormat="1" ht="23.25" customHeight="1" x14ac:dyDescent="0.2">
      <c r="A58" s="605" t="s">
        <v>75</v>
      </c>
      <c r="B58" s="12"/>
      <c r="C58" s="12"/>
      <c r="D58" s="12"/>
      <c r="E58" s="624">
        <f>SUM(E45:E57)</f>
        <v>48554713.920000002</v>
      </c>
      <c r="F58" s="1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71"/>
      <c r="AK58" s="471"/>
      <c r="AL58" s="471"/>
      <c r="AM58" s="471"/>
      <c r="AN58" s="471"/>
      <c r="AO58" s="471"/>
      <c r="AP58" s="471"/>
      <c r="AQ58" s="471"/>
      <c r="AR58" s="471"/>
      <c r="AS58" s="471"/>
      <c r="AT58" s="471"/>
      <c r="AU58" s="471"/>
      <c r="AV58" s="471"/>
      <c r="AW58" s="471"/>
      <c r="AX58" s="471"/>
      <c r="AY58" s="471"/>
      <c r="AZ58" s="471"/>
      <c r="BA58" s="471"/>
      <c r="BB58" s="471"/>
      <c r="BC58" s="471"/>
      <c r="BD58" s="471"/>
      <c r="BE58" s="471"/>
      <c r="BF58" s="471"/>
      <c r="BG58" s="471"/>
      <c r="BH58" s="471"/>
      <c r="BI58" s="471"/>
      <c r="BJ58" s="471"/>
      <c r="BK58" s="471"/>
      <c r="BL58" s="471"/>
      <c r="BM58" s="471"/>
      <c r="BN58" s="471"/>
      <c r="BO58" s="471"/>
      <c r="BP58" s="471"/>
      <c r="BQ58" s="471"/>
      <c r="BR58" s="471"/>
      <c r="BS58" s="471"/>
      <c r="BT58" s="471"/>
      <c r="BU58" s="471"/>
      <c r="BV58" s="471"/>
      <c r="BW58" s="471"/>
      <c r="BX58" s="471"/>
      <c r="BY58" s="471"/>
      <c r="BZ58" s="471"/>
      <c r="CA58" s="471"/>
      <c r="CB58" s="471"/>
      <c r="CC58" s="471"/>
      <c r="CD58" s="471"/>
      <c r="CE58" s="471"/>
      <c r="CF58" s="471"/>
      <c r="CG58" s="471"/>
      <c r="CH58" s="471"/>
      <c r="CI58" s="471"/>
      <c r="CJ58" s="471"/>
      <c r="CK58" s="471"/>
      <c r="CL58" s="471"/>
      <c r="CM58" s="471"/>
      <c r="CN58" s="471"/>
      <c r="CO58" s="471"/>
      <c r="CP58" s="471"/>
      <c r="CQ58" s="471"/>
      <c r="CR58" s="471"/>
      <c r="CS58" s="471"/>
      <c r="CT58" s="471"/>
      <c r="CU58" s="471"/>
      <c r="CV58" s="471"/>
      <c r="CW58" s="471"/>
      <c r="CX58" s="471"/>
      <c r="CY58" s="471"/>
      <c r="CZ58" s="471"/>
      <c r="DA58" s="471"/>
      <c r="DB58" s="471"/>
      <c r="DC58" s="471"/>
      <c r="DD58" s="471"/>
      <c r="DE58" s="471"/>
      <c r="DF58" s="471"/>
      <c r="DG58" s="471"/>
      <c r="DH58" s="471"/>
      <c r="DI58" s="471"/>
      <c r="DJ58" s="471"/>
      <c r="DK58" s="471"/>
      <c r="DL58" s="471"/>
      <c r="DM58" s="471"/>
      <c r="DN58" s="471"/>
      <c r="DO58" s="471"/>
      <c r="DP58" s="471"/>
      <c r="DQ58" s="471"/>
      <c r="DR58" s="471"/>
      <c r="DS58" s="471"/>
      <c r="DT58" s="471"/>
      <c r="DU58" s="471"/>
      <c r="DV58" s="471"/>
      <c r="DW58" s="471"/>
      <c r="DX58" s="471"/>
      <c r="DY58" s="471"/>
      <c r="DZ58" s="471"/>
      <c r="EA58" s="471"/>
      <c r="EB58" s="471"/>
      <c r="EC58" s="471"/>
      <c r="ED58" s="471"/>
      <c r="EE58" s="471"/>
      <c r="EF58" s="471"/>
      <c r="EG58" s="471"/>
      <c r="EH58" s="471"/>
      <c r="EI58" s="471"/>
      <c r="EJ58" s="471"/>
      <c r="EK58" s="471"/>
      <c r="EL58" s="471"/>
      <c r="EM58" s="471"/>
      <c r="EN58" s="471"/>
      <c r="EO58" s="471"/>
      <c r="EP58" s="471"/>
      <c r="EQ58" s="471"/>
      <c r="ER58" s="471"/>
      <c r="ES58" s="471"/>
      <c r="ET58" s="471"/>
      <c r="EU58" s="471"/>
      <c r="EV58" s="471"/>
      <c r="EW58" s="471"/>
      <c r="EX58" s="471"/>
      <c r="EY58" s="471"/>
      <c r="EZ58" s="471"/>
      <c r="FA58" s="471"/>
      <c r="FB58" s="471"/>
      <c r="FC58" s="471"/>
      <c r="FD58" s="471"/>
      <c r="FE58" s="471"/>
      <c r="FF58" s="471"/>
      <c r="FG58" s="471"/>
      <c r="FH58" s="471"/>
      <c r="FI58" s="471"/>
      <c r="FJ58" s="471"/>
      <c r="FK58" s="471"/>
      <c r="FL58" s="471"/>
      <c r="FM58" s="471"/>
      <c r="FN58" s="471"/>
      <c r="FO58" s="471"/>
      <c r="FP58" s="471"/>
      <c r="FQ58" s="471"/>
      <c r="FR58" s="471"/>
      <c r="FS58" s="471"/>
      <c r="FT58" s="471"/>
      <c r="FU58" s="471"/>
      <c r="FV58" s="471"/>
      <c r="FW58" s="471"/>
      <c r="FX58" s="471"/>
      <c r="FY58" s="471"/>
      <c r="FZ58" s="471"/>
      <c r="GA58" s="471"/>
      <c r="GB58" s="471"/>
      <c r="GC58" s="471"/>
      <c r="GD58" s="471"/>
      <c r="GE58" s="471"/>
      <c r="GF58" s="471"/>
      <c r="GG58" s="471"/>
      <c r="GH58" s="471"/>
      <c r="GI58" s="471"/>
      <c r="GJ58" s="471"/>
      <c r="GK58" s="471"/>
      <c r="GL58" s="471"/>
      <c r="GM58" s="471"/>
      <c r="GN58" s="471"/>
      <c r="GO58" s="471"/>
      <c r="GP58" s="471"/>
      <c r="GQ58" s="471"/>
      <c r="GR58" s="471"/>
      <c r="GS58" s="471"/>
      <c r="GT58" s="471"/>
      <c r="GU58" s="471"/>
      <c r="GV58" s="471"/>
      <c r="GW58" s="471"/>
      <c r="GX58" s="471"/>
      <c r="GY58" s="471"/>
      <c r="GZ58" s="471"/>
      <c r="HA58" s="471"/>
      <c r="HB58" s="471"/>
      <c r="HC58" s="471"/>
      <c r="HD58" s="471"/>
      <c r="HE58" s="471"/>
      <c r="HF58" s="471"/>
      <c r="HG58" s="471"/>
      <c r="HH58" s="471"/>
      <c r="HI58" s="471"/>
      <c r="HJ58" s="471"/>
      <c r="HK58" s="471"/>
      <c r="HL58" s="471"/>
      <c r="HM58" s="471"/>
      <c r="HN58" s="471"/>
      <c r="HO58" s="471"/>
      <c r="HP58" s="471"/>
      <c r="HQ58" s="471"/>
      <c r="HR58" s="471"/>
      <c r="HS58" s="471"/>
      <c r="HT58" s="471"/>
      <c r="HU58" s="471"/>
      <c r="HV58" s="471"/>
      <c r="HW58" s="471"/>
      <c r="HX58" s="471"/>
      <c r="HY58" s="471"/>
      <c r="HZ58" s="471"/>
      <c r="IA58" s="471"/>
      <c r="IB58" s="471"/>
      <c r="IC58" s="471"/>
      <c r="ID58" s="471"/>
      <c r="IE58" s="471"/>
      <c r="IF58" s="471"/>
      <c r="IG58" s="471"/>
      <c r="IH58" s="471"/>
      <c r="II58" s="471"/>
      <c r="IJ58" s="471"/>
      <c r="IK58" s="471"/>
      <c r="IL58" s="471"/>
      <c r="IM58" s="471"/>
      <c r="IN58" s="471"/>
      <c r="IO58" s="471"/>
      <c r="IP58" s="471"/>
      <c r="IQ58" s="471"/>
      <c r="IR58" s="471"/>
      <c r="IS58" s="471"/>
      <c r="IT58" s="471"/>
      <c r="IU58" s="471"/>
      <c r="IV58" s="471"/>
      <c r="IW58" s="471"/>
      <c r="IX58" s="471"/>
      <c r="IY58" s="471"/>
      <c r="IZ58" s="471"/>
      <c r="JA58" s="471"/>
      <c r="JB58" s="471"/>
      <c r="JC58" s="471"/>
      <c r="JD58" s="471"/>
      <c r="JE58" s="471"/>
      <c r="JF58" s="471"/>
      <c r="JG58" s="471"/>
      <c r="JH58" s="471"/>
      <c r="JI58" s="471"/>
      <c r="JJ58" s="471"/>
      <c r="JK58" s="471"/>
      <c r="JL58" s="471"/>
      <c r="JM58" s="471"/>
      <c r="JN58" s="471"/>
      <c r="JO58" s="471"/>
      <c r="JP58" s="471"/>
      <c r="JQ58" s="471"/>
      <c r="JR58" s="471"/>
      <c r="JS58" s="471"/>
      <c r="JT58" s="471"/>
      <c r="JU58" s="471"/>
      <c r="JV58" s="471"/>
      <c r="JW58" s="471"/>
      <c r="JX58" s="471"/>
      <c r="JY58" s="471"/>
      <c r="JZ58" s="471"/>
      <c r="KA58" s="471"/>
      <c r="KB58" s="471"/>
      <c r="KC58" s="471"/>
      <c r="KD58" s="471"/>
      <c r="KE58" s="471"/>
      <c r="KF58" s="471"/>
      <c r="KG58" s="471"/>
      <c r="KH58" s="471"/>
      <c r="KI58" s="471"/>
      <c r="KJ58" s="471"/>
      <c r="KK58" s="471"/>
      <c r="KL58" s="471"/>
      <c r="KM58" s="471"/>
      <c r="KN58" s="471"/>
      <c r="KO58" s="471"/>
      <c r="KP58" s="471"/>
      <c r="KQ58" s="471"/>
      <c r="KR58" s="471"/>
      <c r="KS58" s="471"/>
      <c r="KT58" s="471"/>
      <c r="KU58" s="471"/>
      <c r="KV58" s="471"/>
      <c r="KW58" s="471"/>
      <c r="KX58" s="471"/>
      <c r="KY58" s="471"/>
      <c r="KZ58" s="471"/>
      <c r="LA58" s="471"/>
      <c r="LB58" s="471"/>
      <c r="LC58" s="471"/>
      <c r="LD58" s="471"/>
      <c r="LE58" s="471"/>
      <c r="LF58" s="471"/>
      <c r="LG58" s="471"/>
      <c r="LH58" s="471"/>
      <c r="LI58" s="471"/>
      <c r="LJ58" s="471"/>
      <c r="LK58" s="471"/>
      <c r="LL58" s="471"/>
      <c r="LM58" s="471"/>
      <c r="LN58" s="471"/>
      <c r="LO58" s="471"/>
      <c r="LP58" s="471"/>
      <c r="LQ58" s="471"/>
      <c r="LR58" s="471"/>
      <c r="LS58" s="471"/>
      <c r="LT58" s="471"/>
      <c r="LU58" s="471"/>
      <c r="LV58" s="471"/>
      <c r="LW58" s="471"/>
      <c r="LX58" s="471"/>
      <c r="LY58" s="471"/>
      <c r="LZ58" s="471"/>
      <c r="MA58" s="471"/>
      <c r="MB58" s="471"/>
      <c r="MC58" s="471"/>
      <c r="MD58" s="471"/>
      <c r="ME58" s="471"/>
      <c r="MF58" s="471"/>
      <c r="MG58" s="471"/>
      <c r="MH58" s="471"/>
      <c r="MI58" s="471"/>
      <c r="MJ58" s="471"/>
      <c r="MK58" s="471"/>
      <c r="ML58" s="471"/>
      <c r="MM58" s="471"/>
      <c r="MN58" s="471"/>
      <c r="MO58" s="471"/>
      <c r="MP58" s="471"/>
      <c r="MQ58" s="471"/>
      <c r="MR58" s="471"/>
      <c r="MS58" s="471"/>
      <c r="MT58" s="471"/>
      <c r="MU58" s="471"/>
      <c r="MV58" s="471"/>
      <c r="MW58" s="471"/>
      <c r="MX58" s="471"/>
      <c r="MY58" s="471"/>
      <c r="MZ58" s="471"/>
      <c r="NA58" s="471"/>
      <c r="NB58" s="471"/>
      <c r="NC58" s="471"/>
      <c r="ND58" s="471"/>
      <c r="NE58" s="471"/>
      <c r="NF58" s="471"/>
      <c r="NG58" s="471"/>
      <c r="NH58" s="471"/>
      <c r="NI58" s="471"/>
      <c r="NJ58" s="471"/>
      <c r="NK58" s="471"/>
      <c r="NL58" s="471"/>
      <c r="NM58" s="471"/>
      <c r="NN58" s="471"/>
      <c r="NO58" s="471"/>
      <c r="NP58" s="471"/>
      <c r="NQ58" s="471"/>
      <c r="NR58" s="471"/>
      <c r="NS58" s="471"/>
      <c r="NT58" s="471"/>
      <c r="NU58" s="471"/>
      <c r="NV58" s="471"/>
      <c r="NW58" s="471"/>
      <c r="NX58" s="471"/>
    </row>
    <row r="59" spans="1:388" s="482" customFormat="1" ht="23.25" customHeight="1" x14ac:dyDescent="0.2">
      <c r="A59" s="625" t="s">
        <v>40</v>
      </c>
      <c r="B59" s="65"/>
      <c r="C59" s="65"/>
      <c r="D59" s="65"/>
      <c r="E59" s="623"/>
      <c r="F59" s="191"/>
      <c r="G59" s="471"/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1"/>
      <c r="S59" s="471"/>
      <c r="T59" s="471"/>
      <c r="U59" s="471"/>
      <c r="V59" s="471"/>
      <c r="W59" s="471"/>
      <c r="X59" s="471"/>
      <c r="Y59" s="471"/>
      <c r="Z59" s="471"/>
      <c r="AA59" s="471"/>
      <c r="AB59" s="471"/>
      <c r="AC59" s="471"/>
      <c r="AD59" s="471"/>
      <c r="AE59" s="471"/>
      <c r="AF59" s="471"/>
      <c r="AG59" s="471"/>
      <c r="AH59" s="471"/>
      <c r="AI59" s="471"/>
      <c r="AJ59" s="471"/>
      <c r="AK59" s="471"/>
      <c r="AL59" s="471"/>
      <c r="AM59" s="471"/>
      <c r="AN59" s="471"/>
      <c r="AO59" s="471"/>
      <c r="AP59" s="471"/>
      <c r="AQ59" s="471"/>
      <c r="AR59" s="471"/>
      <c r="AS59" s="471"/>
      <c r="AT59" s="471"/>
      <c r="AU59" s="471"/>
      <c r="AV59" s="471"/>
      <c r="AW59" s="471"/>
      <c r="AX59" s="471"/>
      <c r="AY59" s="471"/>
      <c r="AZ59" s="471"/>
      <c r="BA59" s="471"/>
      <c r="BB59" s="471"/>
      <c r="BC59" s="471"/>
      <c r="BD59" s="471"/>
      <c r="BE59" s="471"/>
      <c r="BF59" s="471"/>
      <c r="BG59" s="471"/>
      <c r="BH59" s="471"/>
      <c r="BI59" s="471"/>
      <c r="BJ59" s="471"/>
      <c r="BK59" s="471"/>
      <c r="BL59" s="471"/>
      <c r="BM59" s="471"/>
      <c r="BN59" s="471"/>
      <c r="BO59" s="471"/>
      <c r="BP59" s="471"/>
      <c r="BQ59" s="471"/>
      <c r="BR59" s="471"/>
      <c r="BS59" s="471"/>
      <c r="BT59" s="471"/>
      <c r="BU59" s="471"/>
      <c r="BV59" s="471"/>
      <c r="BW59" s="471"/>
      <c r="BX59" s="471"/>
      <c r="BY59" s="471"/>
      <c r="BZ59" s="471"/>
      <c r="CA59" s="471"/>
      <c r="CB59" s="471"/>
      <c r="CC59" s="471"/>
      <c r="CD59" s="471"/>
      <c r="CE59" s="471"/>
      <c r="CF59" s="471"/>
      <c r="CG59" s="471"/>
      <c r="CH59" s="471"/>
      <c r="CI59" s="471"/>
      <c r="CJ59" s="471"/>
      <c r="CK59" s="471"/>
      <c r="CL59" s="471"/>
      <c r="CM59" s="471"/>
      <c r="CN59" s="471"/>
      <c r="CO59" s="471"/>
      <c r="CP59" s="471"/>
      <c r="CQ59" s="471"/>
      <c r="CR59" s="471"/>
      <c r="CS59" s="471"/>
      <c r="CT59" s="471"/>
      <c r="CU59" s="471"/>
      <c r="CV59" s="471"/>
      <c r="CW59" s="471"/>
      <c r="CX59" s="471"/>
      <c r="CY59" s="471"/>
      <c r="CZ59" s="471"/>
      <c r="DA59" s="471"/>
      <c r="DB59" s="471"/>
      <c r="DC59" s="471"/>
      <c r="DD59" s="471"/>
      <c r="DE59" s="471"/>
      <c r="DF59" s="471"/>
      <c r="DG59" s="471"/>
      <c r="DH59" s="471"/>
      <c r="DI59" s="471"/>
      <c r="DJ59" s="471"/>
      <c r="DK59" s="471"/>
      <c r="DL59" s="471"/>
      <c r="DM59" s="471"/>
      <c r="DN59" s="471"/>
      <c r="DO59" s="471"/>
      <c r="DP59" s="471"/>
      <c r="DQ59" s="471"/>
      <c r="DR59" s="471"/>
      <c r="DS59" s="471"/>
      <c r="DT59" s="471"/>
      <c r="DU59" s="471"/>
      <c r="DV59" s="471"/>
      <c r="DW59" s="471"/>
      <c r="DX59" s="471"/>
      <c r="DY59" s="471"/>
      <c r="DZ59" s="471"/>
      <c r="EA59" s="471"/>
      <c r="EB59" s="471"/>
      <c r="EC59" s="471"/>
      <c r="ED59" s="471"/>
      <c r="EE59" s="471"/>
      <c r="EF59" s="471"/>
      <c r="EG59" s="471"/>
      <c r="EH59" s="471"/>
      <c r="EI59" s="471"/>
      <c r="EJ59" s="471"/>
      <c r="EK59" s="471"/>
      <c r="EL59" s="471"/>
      <c r="EM59" s="471"/>
      <c r="EN59" s="471"/>
      <c r="EO59" s="471"/>
      <c r="EP59" s="471"/>
      <c r="EQ59" s="471"/>
      <c r="ER59" s="471"/>
      <c r="ES59" s="471"/>
      <c r="ET59" s="471"/>
      <c r="EU59" s="471"/>
      <c r="EV59" s="471"/>
      <c r="EW59" s="471"/>
      <c r="EX59" s="471"/>
      <c r="EY59" s="471"/>
      <c r="EZ59" s="471"/>
      <c r="FA59" s="471"/>
      <c r="FB59" s="471"/>
      <c r="FC59" s="471"/>
      <c r="FD59" s="471"/>
      <c r="FE59" s="471"/>
      <c r="FF59" s="471"/>
      <c r="FG59" s="471"/>
      <c r="FH59" s="471"/>
      <c r="FI59" s="471"/>
      <c r="FJ59" s="471"/>
      <c r="FK59" s="471"/>
      <c r="FL59" s="471"/>
      <c r="FM59" s="471"/>
      <c r="FN59" s="471"/>
      <c r="FO59" s="471"/>
      <c r="FP59" s="471"/>
      <c r="FQ59" s="471"/>
      <c r="FR59" s="471"/>
      <c r="FS59" s="471"/>
      <c r="FT59" s="471"/>
      <c r="FU59" s="471"/>
      <c r="FV59" s="471"/>
      <c r="FW59" s="471"/>
      <c r="FX59" s="471"/>
      <c r="FY59" s="471"/>
      <c r="FZ59" s="471"/>
      <c r="GA59" s="471"/>
      <c r="GB59" s="471"/>
      <c r="GC59" s="471"/>
      <c r="GD59" s="471"/>
      <c r="GE59" s="471"/>
      <c r="GF59" s="471"/>
      <c r="GG59" s="471"/>
      <c r="GH59" s="471"/>
      <c r="GI59" s="471"/>
      <c r="GJ59" s="471"/>
      <c r="GK59" s="471"/>
      <c r="GL59" s="471"/>
      <c r="GM59" s="471"/>
      <c r="GN59" s="471"/>
      <c r="GO59" s="471"/>
      <c r="GP59" s="471"/>
      <c r="GQ59" s="471"/>
      <c r="GR59" s="471"/>
      <c r="GS59" s="471"/>
      <c r="GT59" s="471"/>
      <c r="GU59" s="471"/>
      <c r="GV59" s="471"/>
      <c r="GW59" s="471"/>
      <c r="GX59" s="471"/>
      <c r="GY59" s="471"/>
      <c r="GZ59" s="471"/>
      <c r="HA59" s="471"/>
      <c r="HB59" s="471"/>
      <c r="HC59" s="471"/>
      <c r="HD59" s="471"/>
      <c r="HE59" s="471"/>
      <c r="HF59" s="471"/>
      <c r="HG59" s="471"/>
      <c r="HH59" s="471"/>
      <c r="HI59" s="471"/>
      <c r="HJ59" s="471"/>
      <c r="HK59" s="471"/>
      <c r="HL59" s="471"/>
      <c r="HM59" s="471"/>
      <c r="HN59" s="471"/>
      <c r="HO59" s="471"/>
      <c r="HP59" s="471"/>
      <c r="HQ59" s="471"/>
      <c r="HR59" s="471"/>
      <c r="HS59" s="471"/>
      <c r="HT59" s="471"/>
      <c r="HU59" s="471"/>
      <c r="HV59" s="471"/>
      <c r="HW59" s="471"/>
      <c r="HX59" s="471"/>
      <c r="HY59" s="471"/>
      <c r="HZ59" s="471"/>
      <c r="IA59" s="471"/>
      <c r="IB59" s="471"/>
      <c r="IC59" s="471"/>
      <c r="ID59" s="471"/>
      <c r="IE59" s="471"/>
      <c r="IF59" s="471"/>
      <c r="IG59" s="471"/>
      <c r="IH59" s="471"/>
      <c r="II59" s="471"/>
      <c r="IJ59" s="471"/>
      <c r="IK59" s="471"/>
      <c r="IL59" s="471"/>
      <c r="IM59" s="471"/>
      <c r="IN59" s="471"/>
      <c r="IO59" s="471"/>
      <c r="IP59" s="471"/>
      <c r="IQ59" s="471"/>
      <c r="IR59" s="471"/>
      <c r="IS59" s="471"/>
      <c r="IT59" s="471"/>
      <c r="IU59" s="471"/>
      <c r="IV59" s="471"/>
      <c r="IW59" s="471"/>
      <c r="IX59" s="471"/>
      <c r="IY59" s="471"/>
      <c r="IZ59" s="471"/>
      <c r="JA59" s="471"/>
      <c r="JB59" s="471"/>
      <c r="JC59" s="471"/>
      <c r="JD59" s="471"/>
      <c r="JE59" s="471"/>
      <c r="JF59" s="471"/>
      <c r="JG59" s="471"/>
      <c r="JH59" s="471"/>
      <c r="JI59" s="471"/>
      <c r="JJ59" s="471"/>
      <c r="JK59" s="471"/>
      <c r="JL59" s="471"/>
      <c r="JM59" s="471"/>
      <c r="JN59" s="471"/>
      <c r="JO59" s="471"/>
      <c r="JP59" s="471"/>
      <c r="JQ59" s="471"/>
      <c r="JR59" s="471"/>
      <c r="JS59" s="471"/>
      <c r="JT59" s="471"/>
      <c r="JU59" s="471"/>
      <c r="JV59" s="471"/>
      <c r="JW59" s="471"/>
      <c r="JX59" s="471"/>
      <c r="JY59" s="471"/>
      <c r="JZ59" s="471"/>
      <c r="KA59" s="471"/>
      <c r="KB59" s="471"/>
      <c r="KC59" s="471"/>
      <c r="KD59" s="471"/>
      <c r="KE59" s="471"/>
      <c r="KF59" s="471"/>
      <c r="KG59" s="471"/>
      <c r="KH59" s="471"/>
      <c r="KI59" s="471"/>
      <c r="KJ59" s="471"/>
      <c r="KK59" s="471"/>
      <c r="KL59" s="471"/>
      <c r="KM59" s="471"/>
      <c r="KN59" s="471"/>
      <c r="KO59" s="471"/>
      <c r="KP59" s="471"/>
      <c r="KQ59" s="471"/>
      <c r="KR59" s="471"/>
      <c r="KS59" s="471"/>
      <c r="KT59" s="471"/>
      <c r="KU59" s="471"/>
      <c r="KV59" s="471"/>
      <c r="KW59" s="471"/>
      <c r="KX59" s="471"/>
      <c r="KY59" s="471"/>
      <c r="KZ59" s="471"/>
      <c r="LA59" s="471"/>
      <c r="LB59" s="471"/>
      <c r="LC59" s="471"/>
      <c r="LD59" s="471"/>
      <c r="LE59" s="471"/>
      <c r="LF59" s="471"/>
      <c r="LG59" s="471"/>
      <c r="LH59" s="471"/>
      <c r="LI59" s="471"/>
      <c r="LJ59" s="471"/>
      <c r="LK59" s="471"/>
      <c r="LL59" s="471"/>
      <c r="LM59" s="471"/>
      <c r="LN59" s="471"/>
      <c r="LO59" s="471"/>
      <c r="LP59" s="471"/>
      <c r="LQ59" s="471"/>
      <c r="LR59" s="471"/>
      <c r="LS59" s="471"/>
      <c r="LT59" s="471"/>
      <c r="LU59" s="471"/>
      <c r="LV59" s="471"/>
      <c r="LW59" s="471"/>
      <c r="LX59" s="471"/>
      <c r="LY59" s="471"/>
      <c r="LZ59" s="471"/>
      <c r="MA59" s="471"/>
      <c r="MB59" s="471"/>
      <c r="MC59" s="471"/>
      <c r="MD59" s="471"/>
      <c r="ME59" s="471"/>
      <c r="MF59" s="471"/>
      <c r="MG59" s="471"/>
      <c r="MH59" s="471"/>
      <c r="MI59" s="471"/>
      <c r="MJ59" s="471"/>
      <c r="MK59" s="471"/>
      <c r="ML59" s="471"/>
      <c r="MM59" s="471"/>
      <c r="MN59" s="471"/>
      <c r="MO59" s="471"/>
      <c r="MP59" s="471"/>
      <c r="MQ59" s="471"/>
      <c r="MR59" s="471"/>
      <c r="MS59" s="471"/>
      <c r="MT59" s="471"/>
      <c r="MU59" s="471"/>
      <c r="MV59" s="471"/>
      <c r="MW59" s="471"/>
      <c r="MX59" s="471"/>
      <c r="MY59" s="471"/>
      <c r="MZ59" s="471"/>
      <c r="NA59" s="471"/>
      <c r="NB59" s="471"/>
      <c r="NC59" s="471"/>
      <c r="ND59" s="471"/>
      <c r="NE59" s="471"/>
      <c r="NF59" s="471"/>
      <c r="NG59" s="471"/>
      <c r="NH59" s="471"/>
      <c r="NI59" s="471"/>
      <c r="NJ59" s="471"/>
      <c r="NK59" s="471"/>
      <c r="NL59" s="471"/>
      <c r="NM59" s="471"/>
      <c r="NN59" s="471"/>
      <c r="NO59" s="471"/>
      <c r="NP59" s="471"/>
      <c r="NQ59" s="471"/>
      <c r="NR59" s="471"/>
      <c r="NS59" s="471"/>
      <c r="NT59" s="471"/>
      <c r="NU59" s="471"/>
      <c r="NV59" s="471"/>
      <c r="NW59" s="471"/>
      <c r="NX59" s="471"/>
    </row>
    <row r="60" spans="1:388" s="181" customFormat="1" ht="23.25" customHeight="1" x14ac:dyDescent="0.2">
      <c r="A60" s="499" t="s">
        <v>40</v>
      </c>
      <c r="B60" s="477" t="s">
        <v>1</v>
      </c>
      <c r="C60" s="477" t="s">
        <v>1078</v>
      </c>
      <c r="D60" s="478" t="s">
        <v>387</v>
      </c>
      <c r="E60" s="479">
        <v>5137131</v>
      </c>
      <c r="F60" s="567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71"/>
      <c r="CV60" s="471"/>
      <c r="CW60" s="471"/>
      <c r="CX60" s="471"/>
      <c r="CY60" s="471"/>
      <c r="CZ60" s="471"/>
      <c r="DA60" s="471"/>
      <c r="DB60" s="471"/>
      <c r="DC60" s="471"/>
      <c r="DD60" s="471"/>
      <c r="DE60" s="471"/>
      <c r="DF60" s="471"/>
      <c r="DG60" s="471"/>
      <c r="DH60" s="471"/>
      <c r="DI60" s="471"/>
      <c r="DJ60" s="471"/>
      <c r="DK60" s="471"/>
      <c r="DL60" s="471"/>
      <c r="DM60" s="471"/>
      <c r="DN60" s="471"/>
      <c r="DO60" s="471"/>
      <c r="DP60" s="471"/>
      <c r="DQ60" s="471"/>
      <c r="DR60" s="471"/>
      <c r="DS60" s="471"/>
      <c r="DT60" s="471"/>
      <c r="DU60" s="471"/>
      <c r="DV60" s="471"/>
      <c r="DW60" s="471"/>
      <c r="DX60" s="471"/>
      <c r="DY60" s="471"/>
      <c r="DZ60" s="471"/>
      <c r="EA60" s="471"/>
      <c r="EB60" s="471"/>
      <c r="EC60" s="471"/>
      <c r="ED60" s="471"/>
      <c r="EE60" s="471"/>
      <c r="EF60" s="471"/>
      <c r="EG60" s="471"/>
      <c r="EH60" s="471"/>
      <c r="EI60" s="471"/>
      <c r="EJ60" s="471"/>
      <c r="EK60" s="471"/>
      <c r="EL60" s="471"/>
      <c r="EM60" s="471"/>
      <c r="EN60" s="471"/>
      <c r="EO60" s="471"/>
      <c r="EP60" s="471"/>
      <c r="EQ60" s="471"/>
      <c r="ER60" s="471"/>
      <c r="ES60" s="471"/>
      <c r="ET60" s="471"/>
      <c r="EU60" s="471"/>
      <c r="EV60" s="471"/>
      <c r="EW60" s="471"/>
      <c r="EX60" s="471"/>
      <c r="EY60" s="471"/>
      <c r="EZ60" s="471"/>
      <c r="FA60" s="471"/>
      <c r="FB60" s="471"/>
      <c r="FC60" s="471"/>
      <c r="FD60" s="471"/>
      <c r="FE60" s="471"/>
      <c r="FF60" s="471"/>
      <c r="FG60" s="471"/>
      <c r="FH60" s="471"/>
      <c r="FI60" s="471"/>
      <c r="FJ60" s="471"/>
      <c r="FK60" s="471"/>
      <c r="FL60" s="471"/>
      <c r="FM60" s="471"/>
      <c r="FN60" s="471"/>
      <c r="FO60" s="471"/>
      <c r="FP60" s="471"/>
      <c r="FQ60" s="471"/>
      <c r="FR60" s="471"/>
      <c r="FS60" s="471"/>
      <c r="FT60" s="471"/>
      <c r="FU60" s="471"/>
      <c r="FV60" s="471"/>
      <c r="FW60" s="471"/>
      <c r="FX60" s="471"/>
      <c r="FY60" s="471"/>
      <c r="FZ60" s="471"/>
      <c r="GA60" s="471"/>
      <c r="GB60" s="471"/>
      <c r="GC60" s="471"/>
      <c r="GD60" s="471"/>
      <c r="GE60" s="471"/>
      <c r="GF60" s="471"/>
      <c r="GG60" s="471"/>
      <c r="GH60" s="471"/>
      <c r="GI60" s="471"/>
      <c r="GJ60" s="471"/>
      <c r="GK60" s="471"/>
      <c r="GL60" s="471"/>
      <c r="GM60" s="471"/>
      <c r="GN60" s="471"/>
      <c r="GO60" s="471"/>
      <c r="GP60" s="471"/>
      <c r="GQ60" s="471"/>
      <c r="GR60" s="471"/>
      <c r="GS60" s="471"/>
      <c r="GT60" s="471"/>
      <c r="GU60" s="471"/>
      <c r="GV60" s="471"/>
      <c r="GW60" s="471"/>
      <c r="GX60" s="471"/>
      <c r="GY60" s="471"/>
      <c r="GZ60" s="471"/>
      <c r="HA60" s="471"/>
      <c r="HB60" s="471"/>
      <c r="HC60" s="471"/>
      <c r="HD60" s="471"/>
      <c r="HE60" s="471"/>
      <c r="HF60" s="471"/>
      <c r="HG60" s="471"/>
      <c r="HH60" s="471"/>
      <c r="HI60" s="471"/>
      <c r="HJ60" s="471"/>
      <c r="HK60" s="471"/>
      <c r="HL60" s="471"/>
      <c r="HM60" s="471"/>
      <c r="HN60" s="471"/>
      <c r="HO60" s="471"/>
      <c r="HP60" s="471"/>
      <c r="HQ60" s="471"/>
      <c r="HR60" s="471"/>
      <c r="HS60" s="471"/>
      <c r="HT60" s="471"/>
      <c r="HU60" s="471"/>
      <c r="HV60" s="471"/>
      <c r="HW60" s="471"/>
      <c r="HX60" s="471"/>
      <c r="HY60" s="471"/>
      <c r="HZ60" s="471"/>
      <c r="IA60" s="471"/>
      <c r="IB60" s="471"/>
      <c r="IC60" s="471"/>
      <c r="ID60" s="471"/>
      <c r="IE60" s="471"/>
      <c r="IF60" s="471"/>
      <c r="IG60" s="471"/>
      <c r="IH60" s="471"/>
      <c r="II60" s="471"/>
      <c r="IJ60" s="471"/>
      <c r="IK60" s="471"/>
      <c r="IL60" s="471"/>
      <c r="IM60" s="471"/>
      <c r="IN60" s="471"/>
      <c r="IO60" s="471"/>
      <c r="IP60" s="471"/>
      <c r="IQ60" s="471"/>
      <c r="IR60" s="471"/>
      <c r="IS60" s="471"/>
      <c r="IT60" s="471"/>
      <c r="IU60" s="471"/>
      <c r="IV60" s="471"/>
      <c r="IW60" s="471"/>
      <c r="IX60" s="471"/>
      <c r="IY60" s="471"/>
      <c r="IZ60" s="471"/>
      <c r="JA60" s="471"/>
      <c r="JB60" s="471"/>
      <c r="JC60" s="471"/>
      <c r="JD60" s="471"/>
      <c r="JE60" s="471"/>
      <c r="JF60" s="471"/>
      <c r="JG60" s="471"/>
      <c r="JH60" s="471"/>
      <c r="JI60" s="471"/>
      <c r="JJ60" s="471"/>
      <c r="JK60" s="471"/>
      <c r="JL60" s="471"/>
      <c r="JM60" s="471"/>
      <c r="JN60" s="471"/>
      <c r="JO60" s="471"/>
      <c r="JP60" s="471"/>
      <c r="JQ60" s="471"/>
      <c r="JR60" s="471"/>
      <c r="JS60" s="471"/>
      <c r="JT60" s="471"/>
      <c r="JU60" s="471"/>
      <c r="JV60" s="471"/>
      <c r="JW60" s="471"/>
      <c r="JX60" s="471"/>
      <c r="JY60" s="471"/>
      <c r="JZ60" s="471"/>
      <c r="KA60" s="471"/>
      <c r="KB60" s="471"/>
      <c r="KC60" s="471"/>
      <c r="KD60" s="471"/>
      <c r="KE60" s="471"/>
      <c r="KF60" s="471"/>
      <c r="KG60" s="471"/>
      <c r="KH60" s="471"/>
      <c r="KI60" s="471"/>
      <c r="KJ60" s="471"/>
      <c r="KK60" s="471"/>
      <c r="KL60" s="471"/>
      <c r="KM60" s="471"/>
      <c r="KN60" s="471"/>
      <c r="KO60" s="471"/>
      <c r="KP60" s="471"/>
      <c r="KQ60" s="471"/>
      <c r="KR60" s="471"/>
      <c r="KS60" s="471"/>
      <c r="KT60" s="471"/>
      <c r="KU60" s="471"/>
      <c r="KV60" s="471"/>
      <c r="KW60" s="471"/>
      <c r="KX60" s="471"/>
      <c r="KY60" s="471"/>
      <c r="KZ60" s="471"/>
      <c r="LA60" s="471"/>
      <c r="LB60" s="471"/>
      <c r="LC60" s="471"/>
      <c r="LD60" s="471"/>
      <c r="LE60" s="471"/>
      <c r="LF60" s="471"/>
      <c r="LG60" s="471"/>
      <c r="LH60" s="471"/>
      <c r="LI60" s="471"/>
      <c r="LJ60" s="471"/>
      <c r="LK60" s="471"/>
      <c r="LL60" s="471"/>
      <c r="LM60" s="471"/>
      <c r="LN60" s="471"/>
      <c r="LO60" s="471"/>
      <c r="LP60" s="471"/>
      <c r="LQ60" s="471"/>
      <c r="LR60" s="471"/>
      <c r="LS60" s="471"/>
      <c r="LT60" s="471"/>
      <c r="LU60" s="471"/>
      <c r="LV60" s="471"/>
      <c r="LW60" s="471"/>
      <c r="LX60" s="471"/>
      <c r="LY60" s="471"/>
      <c r="LZ60" s="471"/>
      <c r="MA60" s="471"/>
      <c r="MB60" s="471"/>
      <c r="MC60" s="471"/>
      <c r="MD60" s="471"/>
      <c r="ME60" s="471"/>
      <c r="MF60" s="471"/>
      <c r="MG60" s="471"/>
      <c r="MH60" s="471"/>
      <c r="MI60" s="471"/>
      <c r="MJ60" s="471"/>
      <c r="MK60" s="471"/>
      <c r="ML60" s="471"/>
      <c r="MM60" s="471"/>
      <c r="MN60" s="471"/>
      <c r="MO60" s="471"/>
      <c r="MP60" s="471"/>
      <c r="MQ60" s="471"/>
      <c r="MR60" s="471"/>
      <c r="MS60" s="471"/>
      <c r="MT60" s="471"/>
      <c r="MU60" s="471"/>
      <c r="MV60" s="471"/>
      <c r="MW60" s="471"/>
      <c r="MX60" s="471"/>
      <c r="MY60" s="471"/>
      <c r="MZ60" s="471"/>
      <c r="NA60" s="471"/>
      <c r="NB60" s="471"/>
      <c r="NC60" s="471"/>
      <c r="ND60" s="471"/>
      <c r="NE60" s="471"/>
      <c r="NF60" s="471"/>
      <c r="NG60" s="471"/>
      <c r="NH60" s="471"/>
      <c r="NI60" s="471"/>
      <c r="NJ60" s="471"/>
      <c r="NK60" s="471"/>
      <c r="NL60" s="471"/>
      <c r="NM60" s="471"/>
      <c r="NN60" s="471"/>
      <c r="NO60" s="471"/>
      <c r="NP60" s="471"/>
      <c r="NQ60" s="471"/>
      <c r="NR60" s="471"/>
      <c r="NS60" s="471"/>
      <c r="NT60" s="471"/>
      <c r="NU60" s="471"/>
      <c r="NV60" s="471"/>
      <c r="NW60" s="471"/>
      <c r="NX60" s="471"/>
    </row>
    <row r="61" spans="1:388" s="181" customFormat="1" ht="23.25" customHeight="1" x14ac:dyDescent="0.2">
      <c r="A61" s="499" t="s">
        <v>40</v>
      </c>
      <c r="B61" s="477" t="s">
        <v>1075</v>
      </c>
      <c r="C61" s="477" t="s">
        <v>1079</v>
      </c>
      <c r="D61" s="478" t="s">
        <v>1081</v>
      </c>
      <c r="E61" s="479">
        <v>2883222</v>
      </c>
      <c r="F61" s="564" t="e">
        <f>#REF!</f>
        <v>#REF!</v>
      </c>
      <c r="G61" s="471"/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  <c r="T61" s="471"/>
      <c r="U61" s="471"/>
      <c r="V61" s="471"/>
      <c r="W61" s="471"/>
      <c r="X61" s="471"/>
      <c r="Y61" s="471"/>
      <c r="Z61" s="471"/>
      <c r="AA61" s="471"/>
      <c r="AB61" s="471"/>
      <c r="AC61" s="471"/>
      <c r="AD61" s="471"/>
      <c r="AE61" s="471"/>
      <c r="AF61" s="471"/>
      <c r="AG61" s="471"/>
      <c r="AH61" s="471"/>
      <c r="AI61" s="471"/>
      <c r="AJ61" s="471"/>
      <c r="AK61" s="471"/>
      <c r="AL61" s="471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  <c r="AX61" s="471"/>
      <c r="AY61" s="471"/>
      <c r="AZ61" s="471"/>
      <c r="BA61" s="471"/>
      <c r="BB61" s="471"/>
      <c r="BC61" s="471"/>
      <c r="BD61" s="471"/>
      <c r="BE61" s="471"/>
      <c r="BF61" s="471"/>
      <c r="BG61" s="471"/>
      <c r="BH61" s="471"/>
      <c r="BI61" s="471"/>
      <c r="BJ61" s="471"/>
      <c r="BK61" s="471"/>
      <c r="BL61" s="471"/>
      <c r="BM61" s="471"/>
      <c r="BN61" s="471"/>
      <c r="BO61" s="471"/>
      <c r="BP61" s="471"/>
      <c r="BQ61" s="471"/>
      <c r="BR61" s="471"/>
      <c r="BS61" s="471"/>
      <c r="BT61" s="471"/>
      <c r="BU61" s="471"/>
      <c r="BV61" s="471"/>
      <c r="BW61" s="471"/>
      <c r="BX61" s="471"/>
      <c r="BY61" s="471"/>
      <c r="BZ61" s="471"/>
      <c r="CA61" s="471"/>
      <c r="CB61" s="471"/>
      <c r="CC61" s="471"/>
      <c r="CD61" s="471"/>
      <c r="CE61" s="471"/>
      <c r="CF61" s="471"/>
      <c r="CG61" s="471"/>
      <c r="CH61" s="471"/>
      <c r="CI61" s="471"/>
      <c r="CJ61" s="471"/>
      <c r="CK61" s="471"/>
      <c r="CL61" s="471"/>
      <c r="CM61" s="471"/>
      <c r="CN61" s="471"/>
      <c r="CO61" s="471"/>
      <c r="CP61" s="471"/>
      <c r="CQ61" s="471"/>
      <c r="CR61" s="471"/>
      <c r="CS61" s="471"/>
      <c r="CT61" s="471"/>
      <c r="CU61" s="471"/>
      <c r="CV61" s="471"/>
      <c r="CW61" s="471"/>
      <c r="CX61" s="471"/>
      <c r="CY61" s="471"/>
      <c r="CZ61" s="471"/>
      <c r="DA61" s="471"/>
      <c r="DB61" s="471"/>
      <c r="DC61" s="471"/>
      <c r="DD61" s="471"/>
      <c r="DE61" s="471"/>
      <c r="DF61" s="471"/>
      <c r="DG61" s="471"/>
      <c r="DH61" s="471"/>
      <c r="DI61" s="471"/>
      <c r="DJ61" s="471"/>
      <c r="DK61" s="471"/>
      <c r="DL61" s="471"/>
      <c r="DM61" s="471"/>
      <c r="DN61" s="471"/>
      <c r="DO61" s="471"/>
      <c r="DP61" s="471"/>
      <c r="DQ61" s="471"/>
      <c r="DR61" s="471"/>
      <c r="DS61" s="471"/>
      <c r="DT61" s="471"/>
      <c r="DU61" s="471"/>
      <c r="DV61" s="471"/>
      <c r="DW61" s="471"/>
      <c r="DX61" s="471"/>
      <c r="DY61" s="471"/>
      <c r="DZ61" s="471"/>
      <c r="EA61" s="471"/>
      <c r="EB61" s="471"/>
      <c r="EC61" s="471"/>
      <c r="ED61" s="471"/>
      <c r="EE61" s="471"/>
      <c r="EF61" s="471"/>
      <c r="EG61" s="471"/>
      <c r="EH61" s="471"/>
      <c r="EI61" s="471"/>
      <c r="EJ61" s="471"/>
      <c r="EK61" s="471"/>
      <c r="EL61" s="471"/>
      <c r="EM61" s="471"/>
      <c r="EN61" s="471"/>
      <c r="EO61" s="471"/>
      <c r="EP61" s="471"/>
      <c r="EQ61" s="471"/>
      <c r="ER61" s="471"/>
      <c r="ES61" s="471"/>
      <c r="ET61" s="471"/>
      <c r="EU61" s="471"/>
      <c r="EV61" s="471"/>
      <c r="EW61" s="471"/>
      <c r="EX61" s="471"/>
      <c r="EY61" s="471"/>
      <c r="EZ61" s="471"/>
      <c r="FA61" s="471"/>
      <c r="FB61" s="471"/>
      <c r="FC61" s="471"/>
      <c r="FD61" s="471"/>
      <c r="FE61" s="471"/>
      <c r="FF61" s="471"/>
      <c r="FG61" s="471"/>
      <c r="FH61" s="471"/>
      <c r="FI61" s="471"/>
      <c r="FJ61" s="471"/>
      <c r="FK61" s="471"/>
      <c r="FL61" s="471"/>
      <c r="FM61" s="471"/>
      <c r="FN61" s="471"/>
      <c r="FO61" s="471"/>
      <c r="FP61" s="471"/>
      <c r="FQ61" s="471"/>
      <c r="FR61" s="471"/>
      <c r="FS61" s="471"/>
      <c r="FT61" s="471"/>
      <c r="FU61" s="471"/>
      <c r="FV61" s="471"/>
      <c r="FW61" s="471"/>
      <c r="FX61" s="471"/>
      <c r="FY61" s="471"/>
      <c r="FZ61" s="471"/>
      <c r="GA61" s="471"/>
      <c r="GB61" s="471"/>
      <c r="GC61" s="471"/>
      <c r="GD61" s="471"/>
      <c r="GE61" s="471"/>
      <c r="GF61" s="471"/>
      <c r="GG61" s="471"/>
      <c r="GH61" s="471"/>
      <c r="GI61" s="471"/>
      <c r="GJ61" s="471"/>
      <c r="GK61" s="471"/>
      <c r="GL61" s="471"/>
      <c r="GM61" s="471"/>
      <c r="GN61" s="471"/>
      <c r="GO61" s="471"/>
      <c r="GP61" s="471"/>
      <c r="GQ61" s="471"/>
      <c r="GR61" s="471"/>
      <c r="GS61" s="471"/>
      <c r="GT61" s="471"/>
      <c r="GU61" s="471"/>
      <c r="GV61" s="471"/>
      <c r="GW61" s="471"/>
      <c r="GX61" s="471"/>
      <c r="GY61" s="471"/>
      <c r="GZ61" s="471"/>
      <c r="HA61" s="471"/>
      <c r="HB61" s="471"/>
      <c r="HC61" s="471"/>
      <c r="HD61" s="471"/>
      <c r="HE61" s="471"/>
      <c r="HF61" s="471"/>
      <c r="HG61" s="471"/>
      <c r="HH61" s="471"/>
      <c r="HI61" s="471"/>
      <c r="HJ61" s="471"/>
      <c r="HK61" s="471"/>
      <c r="HL61" s="471"/>
      <c r="HM61" s="471"/>
      <c r="HN61" s="471"/>
      <c r="HO61" s="471"/>
      <c r="HP61" s="471"/>
      <c r="HQ61" s="471"/>
      <c r="HR61" s="471"/>
      <c r="HS61" s="471"/>
      <c r="HT61" s="471"/>
      <c r="HU61" s="471"/>
      <c r="HV61" s="471"/>
      <c r="HW61" s="471"/>
      <c r="HX61" s="471"/>
      <c r="HY61" s="471"/>
      <c r="HZ61" s="471"/>
      <c r="IA61" s="471"/>
      <c r="IB61" s="471"/>
      <c r="IC61" s="471"/>
      <c r="ID61" s="471"/>
      <c r="IE61" s="471"/>
      <c r="IF61" s="471"/>
      <c r="IG61" s="471"/>
      <c r="IH61" s="471"/>
      <c r="II61" s="471"/>
      <c r="IJ61" s="471"/>
      <c r="IK61" s="471"/>
      <c r="IL61" s="471"/>
      <c r="IM61" s="471"/>
      <c r="IN61" s="471"/>
      <c r="IO61" s="471"/>
      <c r="IP61" s="471"/>
      <c r="IQ61" s="471"/>
      <c r="IR61" s="471"/>
      <c r="IS61" s="471"/>
      <c r="IT61" s="471"/>
      <c r="IU61" s="471"/>
      <c r="IV61" s="471"/>
      <c r="IW61" s="471"/>
      <c r="IX61" s="471"/>
      <c r="IY61" s="471"/>
      <c r="IZ61" s="471"/>
      <c r="JA61" s="471"/>
      <c r="JB61" s="471"/>
      <c r="JC61" s="471"/>
      <c r="JD61" s="471"/>
      <c r="JE61" s="471"/>
      <c r="JF61" s="471"/>
      <c r="JG61" s="471"/>
      <c r="JH61" s="471"/>
      <c r="JI61" s="471"/>
      <c r="JJ61" s="471"/>
      <c r="JK61" s="471"/>
      <c r="JL61" s="471"/>
      <c r="JM61" s="471"/>
      <c r="JN61" s="471"/>
      <c r="JO61" s="471"/>
      <c r="JP61" s="471"/>
      <c r="JQ61" s="471"/>
      <c r="JR61" s="471"/>
      <c r="JS61" s="471"/>
      <c r="JT61" s="471"/>
      <c r="JU61" s="471"/>
      <c r="JV61" s="471"/>
      <c r="JW61" s="471"/>
      <c r="JX61" s="471"/>
      <c r="JY61" s="471"/>
      <c r="JZ61" s="471"/>
      <c r="KA61" s="471"/>
      <c r="KB61" s="471"/>
      <c r="KC61" s="471"/>
      <c r="KD61" s="471"/>
      <c r="KE61" s="471"/>
      <c r="KF61" s="471"/>
      <c r="KG61" s="471"/>
      <c r="KH61" s="471"/>
      <c r="KI61" s="471"/>
      <c r="KJ61" s="471"/>
      <c r="KK61" s="471"/>
      <c r="KL61" s="471"/>
      <c r="KM61" s="471"/>
      <c r="KN61" s="471"/>
      <c r="KO61" s="471"/>
      <c r="KP61" s="471"/>
      <c r="KQ61" s="471"/>
      <c r="KR61" s="471"/>
      <c r="KS61" s="471"/>
      <c r="KT61" s="471"/>
      <c r="KU61" s="471"/>
      <c r="KV61" s="471"/>
      <c r="KW61" s="471"/>
      <c r="KX61" s="471"/>
      <c r="KY61" s="471"/>
      <c r="KZ61" s="471"/>
      <c r="LA61" s="471"/>
      <c r="LB61" s="471"/>
      <c r="LC61" s="471"/>
      <c r="LD61" s="471"/>
      <c r="LE61" s="471"/>
      <c r="LF61" s="471"/>
      <c r="LG61" s="471"/>
      <c r="LH61" s="471"/>
      <c r="LI61" s="471"/>
      <c r="LJ61" s="471"/>
      <c r="LK61" s="471"/>
      <c r="LL61" s="471"/>
      <c r="LM61" s="471"/>
      <c r="LN61" s="471"/>
      <c r="LO61" s="471"/>
      <c r="LP61" s="471"/>
      <c r="LQ61" s="471"/>
      <c r="LR61" s="471"/>
      <c r="LS61" s="471"/>
      <c r="LT61" s="471"/>
      <c r="LU61" s="471"/>
      <c r="LV61" s="471"/>
      <c r="LW61" s="471"/>
      <c r="LX61" s="471"/>
      <c r="LY61" s="471"/>
      <c r="LZ61" s="471"/>
      <c r="MA61" s="471"/>
      <c r="MB61" s="471"/>
      <c r="MC61" s="471"/>
      <c r="MD61" s="471"/>
      <c r="ME61" s="471"/>
      <c r="MF61" s="471"/>
      <c r="MG61" s="471"/>
      <c r="MH61" s="471"/>
      <c r="MI61" s="471"/>
      <c r="MJ61" s="471"/>
      <c r="MK61" s="471"/>
      <c r="ML61" s="471"/>
      <c r="MM61" s="471"/>
      <c r="MN61" s="471"/>
      <c r="MO61" s="471"/>
      <c r="MP61" s="471"/>
      <c r="MQ61" s="471"/>
      <c r="MR61" s="471"/>
      <c r="MS61" s="471"/>
      <c r="MT61" s="471"/>
      <c r="MU61" s="471"/>
      <c r="MV61" s="471"/>
      <c r="MW61" s="471"/>
      <c r="MX61" s="471"/>
      <c r="MY61" s="471"/>
      <c r="MZ61" s="471"/>
      <c r="NA61" s="471"/>
      <c r="NB61" s="471"/>
      <c r="NC61" s="471"/>
      <c r="ND61" s="471"/>
      <c r="NE61" s="471"/>
      <c r="NF61" s="471"/>
      <c r="NG61" s="471"/>
      <c r="NH61" s="471"/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1"/>
    </row>
    <row r="62" spans="1:388" s="181" customFormat="1" ht="23.25" customHeight="1" x14ac:dyDescent="0.2">
      <c r="A62" s="499" t="s">
        <v>40</v>
      </c>
      <c r="B62" s="477" t="s">
        <v>1</v>
      </c>
      <c r="C62" s="477" t="s">
        <v>651</v>
      </c>
      <c r="D62" s="478" t="s">
        <v>5</v>
      </c>
      <c r="E62" s="479">
        <v>2100000</v>
      </c>
      <c r="F62" s="564" t="e">
        <f>#REF!</f>
        <v>#REF!</v>
      </c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1"/>
      <c r="AC62" s="471"/>
      <c r="AD62" s="471"/>
      <c r="AE62" s="471"/>
      <c r="AF62" s="471"/>
      <c r="AG62" s="471"/>
      <c r="AH62" s="471"/>
      <c r="AI62" s="471"/>
      <c r="AJ62" s="471"/>
      <c r="AK62" s="471"/>
      <c r="AL62" s="471"/>
      <c r="AM62" s="471"/>
      <c r="AN62" s="471"/>
      <c r="AO62" s="471"/>
      <c r="AP62" s="471"/>
      <c r="AQ62" s="471"/>
      <c r="AR62" s="471"/>
      <c r="AS62" s="471"/>
      <c r="AT62" s="471"/>
      <c r="AU62" s="471"/>
      <c r="AV62" s="471"/>
      <c r="AW62" s="471"/>
      <c r="AX62" s="471"/>
      <c r="AY62" s="471"/>
      <c r="AZ62" s="471"/>
      <c r="BA62" s="471"/>
      <c r="BB62" s="471"/>
      <c r="BC62" s="471"/>
      <c r="BD62" s="471"/>
      <c r="BE62" s="471"/>
      <c r="BF62" s="471"/>
      <c r="BG62" s="471"/>
      <c r="BH62" s="471"/>
      <c r="BI62" s="471"/>
      <c r="BJ62" s="471"/>
      <c r="BK62" s="471"/>
      <c r="BL62" s="471"/>
      <c r="BM62" s="471"/>
      <c r="BN62" s="471"/>
      <c r="BO62" s="471"/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1"/>
      <c r="CA62" s="471"/>
      <c r="CB62" s="471"/>
      <c r="CC62" s="471"/>
      <c r="CD62" s="471"/>
      <c r="CE62" s="471"/>
      <c r="CF62" s="471"/>
      <c r="CG62" s="471"/>
      <c r="CH62" s="471"/>
      <c r="CI62" s="471"/>
      <c r="CJ62" s="471"/>
      <c r="CK62" s="471"/>
      <c r="CL62" s="471"/>
      <c r="CM62" s="471"/>
      <c r="CN62" s="471"/>
      <c r="CO62" s="471"/>
      <c r="CP62" s="471"/>
      <c r="CQ62" s="471"/>
      <c r="CR62" s="471"/>
      <c r="CS62" s="471"/>
      <c r="CT62" s="471"/>
      <c r="CU62" s="471"/>
      <c r="CV62" s="471"/>
      <c r="CW62" s="471"/>
      <c r="CX62" s="471"/>
      <c r="CY62" s="471"/>
      <c r="CZ62" s="471"/>
      <c r="DA62" s="471"/>
      <c r="DB62" s="471"/>
      <c r="DC62" s="471"/>
      <c r="DD62" s="471"/>
      <c r="DE62" s="471"/>
      <c r="DF62" s="471"/>
      <c r="DG62" s="471"/>
      <c r="DH62" s="471"/>
      <c r="DI62" s="471"/>
      <c r="DJ62" s="471"/>
      <c r="DK62" s="471"/>
      <c r="DL62" s="471"/>
      <c r="DM62" s="471"/>
      <c r="DN62" s="471"/>
      <c r="DO62" s="471"/>
      <c r="DP62" s="471"/>
      <c r="DQ62" s="471"/>
      <c r="DR62" s="471"/>
      <c r="DS62" s="471"/>
      <c r="DT62" s="471"/>
      <c r="DU62" s="471"/>
      <c r="DV62" s="471"/>
      <c r="DW62" s="471"/>
      <c r="DX62" s="471"/>
      <c r="DY62" s="471"/>
      <c r="DZ62" s="471"/>
      <c r="EA62" s="471"/>
      <c r="EB62" s="471"/>
      <c r="EC62" s="471"/>
      <c r="ED62" s="471"/>
      <c r="EE62" s="471"/>
      <c r="EF62" s="471"/>
      <c r="EG62" s="471"/>
      <c r="EH62" s="471"/>
      <c r="EI62" s="471"/>
      <c r="EJ62" s="471"/>
      <c r="EK62" s="471"/>
      <c r="EL62" s="471"/>
      <c r="EM62" s="471"/>
      <c r="EN62" s="471"/>
      <c r="EO62" s="471"/>
      <c r="EP62" s="471"/>
      <c r="EQ62" s="471"/>
      <c r="ER62" s="471"/>
      <c r="ES62" s="471"/>
      <c r="ET62" s="471"/>
      <c r="EU62" s="471"/>
      <c r="EV62" s="471"/>
      <c r="EW62" s="471"/>
      <c r="EX62" s="471"/>
      <c r="EY62" s="471"/>
      <c r="EZ62" s="471"/>
      <c r="FA62" s="471"/>
      <c r="FB62" s="471"/>
      <c r="FC62" s="471"/>
      <c r="FD62" s="471"/>
      <c r="FE62" s="471"/>
      <c r="FF62" s="471"/>
      <c r="FG62" s="471"/>
      <c r="FH62" s="471"/>
      <c r="FI62" s="471"/>
      <c r="FJ62" s="471"/>
      <c r="FK62" s="471"/>
      <c r="FL62" s="471"/>
      <c r="FM62" s="471"/>
      <c r="FN62" s="471"/>
      <c r="FO62" s="471"/>
      <c r="FP62" s="471"/>
      <c r="FQ62" s="471"/>
      <c r="FR62" s="471"/>
      <c r="FS62" s="471"/>
      <c r="FT62" s="471"/>
      <c r="FU62" s="471"/>
      <c r="FV62" s="471"/>
      <c r="FW62" s="471"/>
      <c r="FX62" s="471"/>
      <c r="FY62" s="471"/>
      <c r="FZ62" s="471"/>
      <c r="GA62" s="471"/>
      <c r="GB62" s="471"/>
      <c r="GC62" s="471"/>
      <c r="GD62" s="471"/>
      <c r="GE62" s="471"/>
      <c r="GF62" s="471"/>
      <c r="GG62" s="471"/>
      <c r="GH62" s="471"/>
      <c r="GI62" s="471"/>
      <c r="GJ62" s="471"/>
      <c r="GK62" s="471"/>
      <c r="GL62" s="471"/>
      <c r="GM62" s="471"/>
      <c r="GN62" s="471"/>
      <c r="GO62" s="471"/>
      <c r="GP62" s="471"/>
      <c r="GQ62" s="471"/>
      <c r="GR62" s="471"/>
      <c r="GS62" s="471"/>
      <c r="GT62" s="471"/>
      <c r="GU62" s="471"/>
      <c r="GV62" s="471"/>
      <c r="GW62" s="471"/>
      <c r="GX62" s="471"/>
      <c r="GY62" s="471"/>
      <c r="GZ62" s="471"/>
      <c r="HA62" s="471"/>
      <c r="HB62" s="471"/>
      <c r="HC62" s="471"/>
      <c r="HD62" s="471"/>
      <c r="HE62" s="471"/>
      <c r="HF62" s="471"/>
      <c r="HG62" s="471"/>
      <c r="HH62" s="471"/>
      <c r="HI62" s="471"/>
      <c r="HJ62" s="471"/>
      <c r="HK62" s="471"/>
      <c r="HL62" s="471"/>
      <c r="HM62" s="471"/>
      <c r="HN62" s="471"/>
      <c r="HO62" s="471"/>
      <c r="HP62" s="471"/>
      <c r="HQ62" s="471"/>
      <c r="HR62" s="471"/>
      <c r="HS62" s="471"/>
      <c r="HT62" s="471"/>
      <c r="HU62" s="471"/>
      <c r="HV62" s="471"/>
      <c r="HW62" s="471"/>
      <c r="HX62" s="471"/>
      <c r="HY62" s="471"/>
      <c r="HZ62" s="471"/>
      <c r="IA62" s="471"/>
      <c r="IB62" s="471"/>
      <c r="IC62" s="471"/>
      <c r="ID62" s="471"/>
      <c r="IE62" s="471"/>
      <c r="IF62" s="471"/>
      <c r="IG62" s="471"/>
      <c r="IH62" s="471"/>
      <c r="II62" s="471"/>
      <c r="IJ62" s="471"/>
      <c r="IK62" s="471"/>
      <c r="IL62" s="471"/>
      <c r="IM62" s="471"/>
      <c r="IN62" s="471"/>
      <c r="IO62" s="471"/>
      <c r="IP62" s="471"/>
      <c r="IQ62" s="471"/>
      <c r="IR62" s="471"/>
      <c r="IS62" s="471"/>
      <c r="IT62" s="471"/>
      <c r="IU62" s="471"/>
      <c r="IV62" s="471"/>
      <c r="IW62" s="471"/>
      <c r="IX62" s="471"/>
      <c r="IY62" s="471"/>
      <c r="IZ62" s="471"/>
      <c r="JA62" s="471"/>
      <c r="JB62" s="471"/>
      <c r="JC62" s="471"/>
      <c r="JD62" s="471"/>
      <c r="JE62" s="471"/>
      <c r="JF62" s="471"/>
      <c r="JG62" s="471"/>
      <c r="JH62" s="471"/>
      <c r="JI62" s="471"/>
      <c r="JJ62" s="471"/>
      <c r="JK62" s="471"/>
      <c r="JL62" s="471"/>
      <c r="JM62" s="471"/>
      <c r="JN62" s="471"/>
      <c r="JO62" s="471"/>
      <c r="JP62" s="471"/>
      <c r="JQ62" s="471"/>
      <c r="JR62" s="471"/>
      <c r="JS62" s="471"/>
      <c r="JT62" s="471"/>
      <c r="JU62" s="471"/>
      <c r="JV62" s="471"/>
      <c r="JW62" s="471"/>
      <c r="JX62" s="471"/>
      <c r="JY62" s="471"/>
      <c r="JZ62" s="471"/>
      <c r="KA62" s="471"/>
      <c r="KB62" s="471"/>
      <c r="KC62" s="471"/>
      <c r="KD62" s="471"/>
      <c r="KE62" s="471"/>
      <c r="KF62" s="471"/>
      <c r="KG62" s="471"/>
      <c r="KH62" s="471"/>
      <c r="KI62" s="471"/>
      <c r="KJ62" s="471"/>
      <c r="KK62" s="471"/>
      <c r="KL62" s="471"/>
      <c r="KM62" s="471"/>
      <c r="KN62" s="471"/>
      <c r="KO62" s="471"/>
      <c r="KP62" s="471"/>
      <c r="KQ62" s="471"/>
      <c r="KR62" s="471"/>
      <c r="KS62" s="471"/>
      <c r="KT62" s="471"/>
      <c r="KU62" s="471"/>
      <c r="KV62" s="471"/>
      <c r="KW62" s="471"/>
      <c r="KX62" s="471"/>
      <c r="KY62" s="471"/>
      <c r="KZ62" s="471"/>
      <c r="LA62" s="471"/>
      <c r="LB62" s="471"/>
      <c r="LC62" s="471"/>
      <c r="LD62" s="471"/>
      <c r="LE62" s="471"/>
      <c r="LF62" s="471"/>
      <c r="LG62" s="471"/>
      <c r="LH62" s="471"/>
      <c r="LI62" s="471"/>
      <c r="LJ62" s="471"/>
      <c r="LK62" s="471"/>
      <c r="LL62" s="471"/>
      <c r="LM62" s="471"/>
      <c r="LN62" s="471"/>
      <c r="LO62" s="471"/>
      <c r="LP62" s="471"/>
      <c r="LQ62" s="471"/>
      <c r="LR62" s="471"/>
      <c r="LS62" s="471"/>
      <c r="LT62" s="471"/>
      <c r="LU62" s="471"/>
      <c r="LV62" s="471"/>
      <c r="LW62" s="471"/>
      <c r="LX62" s="471"/>
      <c r="LY62" s="471"/>
      <c r="LZ62" s="471"/>
      <c r="MA62" s="471"/>
      <c r="MB62" s="471"/>
      <c r="MC62" s="471"/>
      <c r="MD62" s="471"/>
      <c r="ME62" s="471"/>
      <c r="MF62" s="471"/>
      <c r="MG62" s="471"/>
      <c r="MH62" s="471"/>
      <c r="MI62" s="471"/>
      <c r="MJ62" s="471"/>
      <c r="MK62" s="471"/>
      <c r="ML62" s="471"/>
      <c r="MM62" s="471"/>
      <c r="MN62" s="471"/>
      <c r="MO62" s="471"/>
      <c r="MP62" s="471"/>
      <c r="MQ62" s="471"/>
      <c r="MR62" s="471"/>
      <c r="MS62" s="471"/>
      <c r="MT62" s="471"/>
      <c r="MU62" s="471"/>
      <c r="MV62" s="471"/>
      <c r="MW62" s="471"/>
      <c r="MX62" s="471"/>
      <c r="MY62" s="471"/>
      <c r="MZ62" s="471"/>
      <c r="NA62" s="471"/>
      <c r="NB62" s="471"/>
      <c r="NC62" s="471"/>
      <c r="ND62" s="471"/>
      <c r="NE62" s="471"/>
      <c r="NF62" s="471"/>
      <c r="NG62" s="471"/>
      <c r="NH62" s="471"/>
      <c r="NI62" s="471"/>
      <c r="NJ62" s="471"/>
      <c r="NK62" s="471"/>
      <c r="NL62" s="471"/>
      <c r="NM62" s="471"/>
      <c r="NN62" s="471"/>
      <c r="NO62" s="471"/>
      <c r="NP62" s="471"/>
      <c r="NQ62" s="471"/>
      <c r="NR62" s="471"/>
      <c r="NS62" s="471"/>
      <c r="NT62" s="471"/>
      <c r="NU62" s="471"/>
      <c r="NV62" s="471"/>
      <c r="NW62" s="471"/>
      <c r="NX62" s="471"/>
    </row>
    <row r="63" spans="1:388" s="181" customFormat="1" ht="23.25" customHeight="1" x14ac:dyDescent="0.2">
      <c r="A63" s="499" t="s">
        <v>40</v>
      </c>
      <c r="B63" s="477" t="s">
        <v>1</v>
      </c>
      <c r="C63" s="477" t="s">
        <v>1080</v>
      </c>
      <c r="D63" s="478" t="s">
        <v>5</v>
      </c>
      <c r="E63" s="479">
        <v>1990000</v>
      </c>
      <c r="F63" s="567"/>
      <c r="G63" s="471"/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  <c r="T63" s="471"/>
      <c r="U63" s="471"/>
      <c r="V63" s="471"/>
      <c r="W63" s="471"/>
      <c r="X63" s="471"/>
      <c r="Y63" s="471"/>
      <c r="Z63" s="471"/>
      <c r="AA63" s="471"/>
      <c r="AB63" s="471"/>
      <c r="AC63" s="471"/>
      <c r="AD63" s="471"/>
      <c r="AE63" s="471"/>
      <c r="AF63" s="471"/>
      <c r="AG63" s="471"/>
      <c r="AH63" s="471"/>
      <c r="AI63" s="471"/>
      <c r="AJ63" s="471"/>
      <c r="AK63" s="471"/>
      <c r="AL63" s="471"/>
      <c r="AM63" s="471"/>
      <c r="AN63" s="471"/>
      <c r="AO63" s="471"/>
      <c r="AP63" s="471"/>
      <c r="AQ63" s="471"/>
      <c r="AR63" s="471"/>
      <c r="AS63" s="471"/>
      <c r="AT63" s="471"/>
      <c r="AU63" s="471"/>
      <c r="AV63" s="471"/>
      <c r="AW63" s="471"/>
      <c r="AX63" s="471"/>
      <c r="AY63" s="471"/>
      <c r="AZ63" s="471"/>
      <c r="BA63" s="471"/>
      <c r="BB63" s="471"/>
      <c r="BC63" s="471"/>
      <c r="BD63" s="471"/>
      <c r="BE63" s="471"/>
      <c r="BF63" s="471"/>
      <c r="BG63" s="471"/>
      <c r="BH63" s="471"/>
      <c r="BI63" s="471"/>
      <c r="BJ63" s="471"/>
      <c r="BK63" s="471"/>
      <c r="BL63" s="471"/>
      <c r="BM63" s="471"/>
      <c r="BN63" s="471"/>
      <c r="BO63" s="471"/>
      <c r="BP63" s="471"/>
      <c r="BQ63" s="471"/>
      <c r="BR63" s="471"/>
      <c r="BS63" s="471"/>
      <c r="BT63" s="471"/>
      <c r="BU63" s="471"/>
      <c r="BV63" s="471"/>
      <c r="BW63" s="471"/>
      <c r="BX63" s="471"/>
      <c r="BY63" s="471"/>
      <c r="BZ63" s="471"/>
      <c r="CA63" s="471"/>
      <c r="CB63" s="471"/>
      <c r="CC63" s="471"/>
      <c r="CD63" s="471"/>
      <c r="CE63" s="471"/>
      <c r="CF63" s="471"/>
      <c r="CG63" s="471"/>
      <c r="CH63" s="471"/>
      <c r="CI63" s="471"/>
      <c r="CJ63" s="471"/>
      <c r="CK63" s="471"/>
      <c r="CL63" s="471"/>
      <c r="CM63" s="471"/>
      <c r="CN63" s="471"/>
      <c r="CO63" s="471"/>
      <c r="CP63" s="471"/>
      <c r="CQ63" s="471"/>
      <c r="CR63" s="471"/>
      <c r="CS63" s="471"/>
      <c r="CT63" s="471"/>
      <c r="CU63" s="471"/>
      <c r="CV63" s="471"/>
      <c r="CW63" s="471"/>
      <c r="CX63" s="471"/>
      <c r="CY63" s="471"/>
      <c r="CZ63" s="471"/>
      <c r="DA63" s="471"/>
      <c r="DB63" s="471"/>
      <c r="DC63" s="471"/>
      <c r="DD63" s="471"/>
      <c r="DE63" s="471"/>
      <c r="DF63" s="471"/>
      <c r="DG63" s="471"/>
      <c r="DH63" s="471"/>
      <c r="DI63" s="471"/>
      <c r="DJ63" s="471"/>
      <c r="DK63" s="471"/>
      <c r="DL63" s="471"/>
      <c r="DM63" s="471"/>
      <c r="DN63" s="471"/>
      <c r="DO63" s="471"/>
      <c r="DP63" s="471"/>
      <c r="DQ63" s="471"/>
      <c r="DR63" s="471"/>
      <c r="DS63" s="471"/>
      <c r="DT63" s="471"/>
      <c r="DU63" s="471"/>
      <c r="DV63" s="471"/>
      <c r="DW63" s="471"/>
      <c r="DX63" s="471"/>
      <c r="DY63" s="471"/>
      <c r="DZ63" s="471"/>
      <c r="EA63" s="471"/>
      <c r="EB63" s="471"/>
      <c r="EC63" s="471"/>
      <c r="ED63" s="471"/>
      <c r="EE63" s="471"/>
      <c r="EF63" s="471"/>
      <c r="EG63" s="471"/>
      <c r="EH63" s="471"/>
      <c r="EI63" s="471"/>
      <c r="EJ63" s="471"/>
      <c r="EK63" s="471"/>
      <c r="EL63" s="471"/>
      <c r="EM63" s="471"/>
      <c r="EN63" s="471"/>
      <c r="EO63" s="471"/>
      <c r="EP63" s="471"/>
      <c r="EQ63" s="471"/>
      <c r="ER63" s="471"/>
      <c r="ES63" s="471"/>
      <c r="ET63" s="471"/>
      <c r="EU63" s="471"/>
      <c r="EV63" s="471"/>
      <c r="EW63" s="471"/>
      <c r="EX63" s="471"/>
      <c r="EY63" s="471"/>
      <c r="EZ63" s="471"/>
      <c r="FA63" s="471"/>
      <c r="FB63" s="471"/>
      <c r="FC63" s="471"/>
      <c r="FD63" s="471"/>
      <c r="FE63" s="471"/>
      <c r="FF63" s="471"/>
      <c r="FG63" s="471"/>
      <c r="FH63" s="471"/>
      <c r="FI63" s="471"/>
      <c r="FJ63" s="471"/>
      <c r="FK63" s="471"/>
      <c r="FL63" s="471"/>
      <c r="FM63" s="471"/>
      <c r="FN63" s="471"/>
      <c r="FO63" s="471"/>
      <c r="FP63" s="471"/>
      <c r="FQ63" s="471"/>
      <c r="FR63" s="471"/>
      <c r="FS63" s="471"/>
      <c r="FT63" s="471"/>
      <c r="FU63" s="471"/>
      <c r="FV63" s="471"/>
      <c r="FW63" s="471"/>
      <c r="FX63" s="471"/>
      <c r="FY63" s="471"/>
      <c r="FZ63" s="471"/>
      <c r="GA63" s="471"/>
      <c r="GB63" s="471"/>
      <c r="GC63" s="471"/>
      <c r="GD63" s="471"/>
      <c r="GE63" s="471"/>
      <c r="GF63" s="471"/>
      <c r="GG63" s="471"/>
      <c r="GH63" s="471"/>
      <c r="GI63" s="471"/>
      <c r="GJ63" s="471"/>
      <c r="GK63" s="471"/>
      <c r="GL63" s="471"/>
      <c r="GM63" s="471"/>
      <c r="GN63" s="471"/>
      <c r="GO63" s="471"/>
      <c r="GP63" s="471"/>
      <c r="GQ63" s="471"/>
      <c r="GR63" s="471"/>
      <c r="GS63" s="471"/>
      <c r="GT63" s="471"/>
      <c r="GU63" s="471"/>
      <c r="GV63" s="471"/>
      <c r="GW63" s="471"/>
      <c r="GX63" s="471"/>
      <c r="GY63" s="471"/>
      <c r="GZ63" s="471"/>
      <c r="HA63" s="471"/>
      <c r="HB63" s="471"/>
      <c r="HC63" s="471"/>
      <c r="HD63" s="471"/>
      <c r="HE63" s="471"/>
      <c r="HF63" s="471"/>
      <c r="HG63" s="471"/>
      <c r="HH63" s="471"/>
      <c r="HI63" s="471"/>
      <c r="HJ63" s="471"/>
      <c r="HK63" s="471"/>
      <c r="HL63" s="471"/>
      <c r="HM63" s="471"/>
      <c r="HN63" s="471"/>
      <c r="HO63" s="471"/>
      <c r="HP63" s="471"/>
      <c r="HQ63" s="471"/>
      <c r="HR63" s="471"/>
      <c r="HS63" s="471"/>
      <c r="HT63" s="471"/>
      <c r="HU63" s="471"/>
      <c r="HV63" s="471"/>
      <c r="HW63" s="471"/>
      <c r="HX63" s="471"/>
      <c r="HY63" s="471"/>
      <c r="HZ63" s="471"/>
      <c r="IA63" s="471"/>
      <c r="IB63" s="471"/>
      <c r="IC63" s="471"/>
      <c r="ID63" s="471"/>
      <c r="IE63" s="471"/>
      <c r="IF63" s="471"/>
      <c r="IG63" s="471"/>
      <c r="IH63" s="471"/>
      <c r="II63" s="471"/>
      <c r="IJ63" s="471"/>
      <c r="IK63" s="471"/>
      <c r="IL63" s="471"/>
      <c r="IM63" s="471"/>
      <c r="IN63" s="471"/>
      <c r="IO63" s="471"/>
      <c r="IP63" s="471"/>
      <c r="IQ63" s="471"/>
      <c r="IR63" s="471"/>
      <c r="IS63" s="471"/>
      <c r="IT63" s="471"/>
      <c r="IU63" s="471"/>
      <c r="IV63" s="471"/>
      <c r="IW63" s="471"/>
      <c r="IX63" s="471"/>
      <c r="IY63" s="471"/>
      <c r="IZ63" s="471"/>
      <c r="JA63" s="471"/>
      <c r="JB63" s="471"/>
      <c r="JC63" s="471"/>
      <c r="JD63" s="471"/>
      <c r="JE63" s="471"/>
      <c r="JF63" s="471"/>
      <c r="JG63" s="471"/>
      <c r="JH63" s="471"/>
      <c r="JI63" s="471"/>
      <c r="JJ63" s="471"/>
      <c r="JK63" s="471"/>
      <c r="JL63" s="471"/>
      <c r="JM63" s="471"/>
      <c r="JN63" s="471"/>
      <c r="JO63" s="471"/>
      <c r="JP63" s="471"/>
      <c r="JQ63" s="471"/>
      <c r="JR63" s="471"/>
      <c r="JS63" s="471"/>
      <c r="JT63" s="471"/>
      <c r="JU63" s="471"/>
      <c r="JV63" s="471"/>
      <c r="JW63" s="471"/>
      <c r="JX63" s="471"/>
      <c r="JY63" s="471"/>
      <c r="JZ63" s="471"/>
      <c r="KA63" s="471"/>
      <c r="KB63" s="471"/>
      <c r="KC63" s="471"/>
      <c r="KD63" s="471"/>
      <c r="KE63" s="471"/>
      <c r="KF63" s="471"/>
      <c r="KG63" s="471"/>
      <c r="KH63" s="471"/>
      <c r="KI63" s="471"/>
      <c r="KJ63" s="471"/>
      <c r="KK63" s="471"/>
      <c r="KL63" s="471"/>
      <c r="KM63" s="471"/>
      <c r="KN63" s="471"/>
      <c r="KO63" s="471"/>
      <c r="KP63" s="471"/>
      <c r="KQ63" s="471"/>
      <c r="KR63" s="471"/>
      <c r="KS63" s="471"/>
      <c r="KT63" s="471"/>
      <c r="KU63" s="471"/>
      <c r="KV63" s="471"/>
      <c r="KW63" s="471"/>
      <c r="KX63" s="471"/>
      <c r="KY63" s="471"/>
      <c r="KZ63" s="471"/>
      <c r="LA63" s="471"/>
      <c r="LB63" s="471"/>
      <c r="LC63" s="471"/>
      <c r="LD63" s="471"/>
      <c r="LE63" s="471"/>
      <c r="LF63" s="471"/>
      <c r="LG63" s="471"/>
      <c r="LH63" s="471"/>
      <c r="LI63" s="471"/>
      <c r="LJ63" s="471"/>
      <c r="LK63" s="471"/>
      <c r="LL63" s="471"/>
      <c r="LM63" s="471"/>
      <c r="LN63" s="471"/>
      <c r="LO63" s="471"/>
      <c r="LP63" s="471"/>
      <c r="LQ63" s="471"/>
      <c r="LR63" s="471"/>
      <c r="LS63" s="471"/>
      <c r="LT63" s="471"/>
      <c r="LU63" s="471"/>
      <c r="LV63" s="471"/>
      <c r="LW63" s="471"/>
      <c r="LX63" s="471"/>
      <c r="LY63" s="471"/>
      <c r="LZ63" s="471"/>
      <c r="MA63" s="471"/>
      <c r="MB63" s="471"/>
      <c r="MC63" s="471"/>
      <c r="MD63" s="471"/>
      <c r="ME63" s="471"/>
      <c r="MF63" s="471"/>
      <c r="MG63" s="471"/>
      <c r="MH63" s="471"/>
      <c r="MI63" s="471"/>
      <c r="MJ63" s="471"/>
      <c r="MK63" s="471"/>
      <c r="ML63" s="471"/>
      <c r="MM63" s="471"/>
      <c r="MN63" s="471"/>
      <c r="MO63" s="471"/>
      <c r="MP63" s="471"/>
      <c r="MQ63" s="471"/>
      <c r="MR63" s="471"/>
      <c r="MS63" s="471"/>
      <c r="MT63" s="471"/>
      <c r="MU63" s="471"/>
      <c r="MV63" s="471"/>
      <c r="MW63" s="471"/>
      <c r="MX63" s="471"/>
      <c r="MY63" s="471"/>
      <c r="MZ63" s="471"/>
      <c r="NA63" s="471"/>
      <c r="NB63" s="471"/>
      <c r="NC63" s="471"/>
      <c r="ND63" s="471"/>
      <c r="NE63" s="471"/>
      <c r="NF63" s="471"/>
      <c r="NG63" s="471"/>
      <c r="NH63" s="471"/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1"/>
    </row>
    <row r="64" spans="1:388" s="181" customFormat="1" ht="23.25" customHeight="1" x14ac:dyDescent="0.2">
      <c r="A64" s="499" t="s">
        <v>40</v>
      </c>
      <c r="B64" s="477" t="s">
        <v>1</v>
      </c>
      <c r="C64" s="477" t="s">
        <v>937</v>
      </c>
      <c r="D64" s="478" t="s">
        <v>939</v>
      </c>
      <c r="E64" s="479">
        <v>816171</v>
      </c>
      <c r="F64" s="567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1"/>
      <c r="AJ64" s="471"/>
      <c r="AK64" s="471"/>
      <c r="AL64" s="471"/>
      <c r="AM64" s="471"/>
      <c r="AN64" s="471"/>
      <c r="AO64" s="471"/>
      <c r="AP64" s="471"/>
      <c r="AQ64" s="471"/>
      <c r="AR64" s="471"/>
      <c r="AS64" s="471"/>
      <c r="AT64" s="471"/>
      <c r="AU64" s="471"/>
      <c r="AV64" s="471"/>
      <c r="AW64" s="471"/>
      <c r="AX64" s="471"/>
      <c r="AY64" s="471"/>
      <c r="AZ64" s="471"/>
      <c r="BA64" s="471"/>
      <c r="BB64" s="471"/>
      <c r="BC64" s="471"/>
      <c r="BD64" s="471"/>
      <c r="BE64" s="471"/>
      <c r="BF64" s="471"/>
      <c r="BG64" s="471"/>
      <c r="BH64" s="471"/>
      <c r="BI64" s="471"/>
      <c r="BJ64" s="471"/>
      <c r="BK64" s="471"/>
      <c r="BL64" s="471"/>
      <c r="BM64" s="471"/>
      <c r="BN64" s="471"/>
      <c r="BO64" s="471"/>
      <c r="BP64" s="471"/>
      <c r="BQ64" s="471"/>
      <c r="BR64" s="471"/>
      <c r="BS64" s="471"/>
      <c r="BT64" s="471"/>
      <c r="BU64" s="471"/>
      <c r="BV64" s="471"/>
      <c r="BW64" s="471"/>
      <c r="BX64" s="471"/>
      <c r="BY64" s="471"/>
      <c r="BZ64" s="471"/>
      <c r="CA64" s="471"/>
      <c r="CB64" s="471"/>
      <c r="CC64" s="471"/>
      <c r="CD64" s="471"/>
      <c r="CE64" s="471"/>
      <c r="CF64" s="471"/>
      <c r="CG64" s="471"/>
      <c r="CH64" s="471"/>
      <c r="CI64" s="471"/>
      <c r="CJ64" s="471"/>
      <c r="CK64" s="471"/>
      <c r="CL64" s="471"/>
      <c r="CM64" s="471"/>
      <c r="CN64" s="471"/>
      <c r="CO64" s="471"/>
      <c r="CP64" s="471"/>
      <c r="CQ64" s="471"/>
      <c r="CR64" s="471"/>
      <c r="CS64" s="471"/>
      <c r="CT64" s="471"/>
      <c r="CU64" s="471"/>
      <c r="CV64" s="471"/>
      <c r="CW64" s="471"/>
      <c r="CX64" s="471"/>
      <c r="CY64" s="471"/>
      <c r="CZ64" s="471"/>
      <c r="DA64" s="471"/>
      <c r="DB64" s="471"/>
      <c r="DC64" s="471"/>
      <c r="DD64" s="471"/>
      <c r="DE64" s="471"/>
      <c r="DF64" s="471"/>
      <c r="DG64" s="471"/>
      <c r="DH64" s="471"/>
      <c r="DI64" s="471"/>
      <c r="DJ64" s="471"/>
      <c r="DK64" s="471"/>
      <c r="DL64" s="471"/>
      <c r="DM64" s="471"/>
      <c r="DN64" s="471"/>
      <c r="DO64" s="471"/>
      <c r="DP64" s="471"/>
      <c r="DQ64" s="471"/>
      <c r="DR64" s="471"/>
      <c r="DS64" s="471"/>
      <c r="DT64" s="471"/>
      <c r="DU64" s="471"/>
      <c r="DV64" s="471"/>
      <c r="DW64" s="471"/>
      <c r="DX64" s="471"/>
      <c r="DY64" s="471"/>
      <c r="DZ64" s="471"/>
      <c r="EA64" s="471"/>
      <c r="EB64" s="471"/>
      <c r="EC64" s="471"/>
      <c r="ED64" s="471"/>
      <c r="EE64" s="471"/>
      <c r="EF64" s="471"/>
      <c r="EG64" s="471"/>
      <c r="EH64" s="471"/>
      <c r="EI64" s="471"/>
      <c r="EJ64" s="471"/>
      <c r="EK64" s="471"/>
      <c r="EL64" s="471"/>
      <c r="EM64" s="471"/>
      <c r="EN64" s="471"/>
      <c r="EO64" s="471"/>
      <c r="EP64" s="471"/>
      <c r="EQ64" s="471"/>
      <c r="ER64" s="471"/>
      <c r="ES64" s="471"/>
      <c r="ET64" s="471"/>
      <c r="EU64" s="471"/>
      <c r="EV64" s="471"/>
      <c r="EW64" s="471"/>
      <c r="EX64" s="471"/>
      <c r="EY64" s="471"/>
      <c r="EZ64" s="471"/>
      <c r="FA64" s="471"/>
      <c r="FB64" s="471"/>
      <c r="FC64" s="471"/>
      <c r="FD64" s="471"/>
      <c r="FE64" s="471"/>
      <c r="FF64" s="471"/>
      <c r="FG64" s="471"/>
      <c r="FH64" s="471"/>
      <c r="FI64" s="471"/>
      <c r="FJ64" s="471"/>
      <c r="FK64" s="471"/>
      <c r="FL64" s="471"/>
      <c r="FM64" s="471"/>
      <c r="FN64" s="471"/>
      <c r="FO64" s="471"/>
      <c r="FP64" s="471"/>
      <c r="FQ64" s="471"/>
      <c r="FR64" s="471"/>
      <c r="FS64" s="471"/>
      <c r="FT64" s="471"/>
      <c r="FU64" s="471"/>
      <c r="FV64" s="471"/>
      <c r="FW64" s="471"/>
      <c r="FX64" s="471"/>
      <c r="FY64" s="471"/>
      <c r="FZ64" s="471"/>
      <c r="GA64" s="471"/>
      <c r="GB64" s="471"/>
      <c r="GC64" s="471"/>
      <c r="GD64" s="471"/>
      <c r="GE64" s="471"/>
      <c r="GF64" s="471"/>
      <c r="GG64" s="471"/>
      <c r="GH64" s="471"/>
      <c r="GI64" s="471"/>
      <c r="GJ64" s="471"/>
      <c r="GK64" s="471"/>
      <c r="GL64" s="471"/>
      <c r="GM64" s="471"/>
      <c r="GN64" s="471"/>
      <c r="GO64" s="471"/>
      <c r="GP64" s="471"/>
      <c r="GQ64" s="471"/>
      <c r="GR64" s="471"/>
      <c r="GS64" s="471"/>
      <c r="GT64" s="471"/>
      <c r="GU64" s="471"/>
      <c r="GV64" s="471"/>
      <c r="GW64" s="471"/>
      <c r="GX64" s="471"/>
      <c r="GY64" s="471"/>
      <c r="GZ64" s="471"/>
      <c r="HA64" s="471"/>
      <c r="HB64" s="471"/>
      <c r="HC64" s="471"/>
      <c r="HD64" s="471"/>
      <c r="HE64" s="471"/>
      <c r="HF64" s="471"/>
      <c r="HG64" s="471"/>
      <c r="HH64" s="471"/>
      <c r="HI64" s="471"/>
      <c r="HJ64" s="471"/>
      <c r="HK64" s="471"/>
      <c r="HL64" s="471"/>
      <c r="HM64" s="471"/>
      <c r="HN64" s="471"/>
      <c r="HO64" s="471"/>
      <c r="HP64" s="471"/>
      <c r="HQ64" s="471"/>
      <c r="HR64" s="471"/>
      <c r="HS64" s="471"/>
      <c r="HT64" s="471"/>
      <c r="HU64" s="471"/>
      <c r="HV64" s="471"/>
      <c r="HW64" s="471"/>
      <c r="HX64" s="471"/>
      <c r="HY64" s="471"/>
      <c r="HZ64" s="471"/>
      <c r="IA64" s="471"/>
      <c r="IB64" s="471"/>
      <c r="IC64" s="471"/>
      <c r="ID64" s="471"/>
      <c r="IE64" s="471"/>
      <c r="IF64" s="471"/>
      <c r="IG64" s="471"/>
      <c r="IH64" s="471"/>
      <c r="II64" s="471"/>
      <c r="IJ64" s="471"/>
      <c r="IK64" s="471"/>
      <c r="IL64" s="471"/>
      <c r="IM64" s="471"/>
      <c r="IN64" s="471"/>
      <c r="IO64" s="471"/>
      <c r="IP64" s="471"/>
      <c r="IQ64" s="471"/>
      <c r="IR64" s="471"/>
      <c r="IS64" s="471"/>
      <c r="IT64" s="471"/>
      <c r="IU64" s="471"/>
      <c r="IV64" s="471"/>
      <c r="IW64" s="471"/>
      <c r="IX64" s="471"/>
      <c r="IY64" s="471"/>
      <c r="IZ64" s="471"/>
      <c r="JA64" s="471"/>
      <c r="JB64" s="471"/>
      <c r="JC64" s="471"/>
      <c r="JD64" s="471"/>
      <c r="JE64" s="471"/>
      <c r="JF64" s="471"/>
      <c r="JG64" s="471"/>
      <c r="JH64" s="471"/>
      <c r="JI64" s="471"/>
      <c r="JJ64" s="471"/>
      <c r="JK64" s="471"/>
      <c r="JL64" s="471"/>
      <c r="JM64" s="471"/>
      <c r="JN64" s="471"/>
      <c r="JO64" s="471"/>
      <c r="JP64" s="471"/>
      <c r="JQ64" s="471"/>
      <c r="JR64" s="471"/>
      <c r="JS64" s="471"/>
      <c r="JT64" s="471"/>
      <c r="JU64" s="471"/>
      <c r="JV64" s="471"/>
      <c r="JW64" s="471"/>
      <c r="JX64" s="471"/>
      <c r="JY64" s="471"/>
      <c r="JZ64" s="471"/>
      <c r="KA64" s="471"/>
      <c r="KB64" s="471"/>
      <c r="KC64" s="471"/>
      <c r="KD64" s="471"/>
      <c r="KE64" s="471"/>
      <c r="KF64" s="471"/>
      <c r="KG64" s="471"/>
      <c r="KH64" s="471"/>
      <c r="KI64" s="471"/>
      <c r="KJ64" s="471"/>
      <c r="KK64" s="471"/>
      <c r="KL64" s="471"/>
      <c r="KM64" s="471"/>
      <c r="KN64" s="471"/>
      <c r="KO64" s="471"/>
      <c r="KP64" s="471"/>
      <c r="KQ64" s="471"/>
      <c r="KR64" s="471"/>
      <c r="KS64" s="471"/>
      <c r="KT64" s="471"/>
      <c r="KU64" s="471"/>
      <c r="KV64" s="471"/>
      <c r="KW64" s="471"/>
      <c r="KX64" s="471"/>
      <c r="KY64" s="471"/>
      <c r="KZ64" s="471"/>
      <c r="LA64" s="471"/>
      <c r="LB64" s="471"/>
      <c r="LC64" s="471"/>
      <c r="LD64" s="471"/>
      <c r="LE64" s="471"/>
      <c r="LF64" s="471"/>
      <c r="LG64" s="471"/>
      <c r="LH64" s="471"/>
      <c r="LI64" s="471"/>
      <c r="LJ64" s="471"/>
      <c r="LK64" s="471"/>
      <c r="LL64" s="471"/>
      <c r="LM64" s="471"/>
      <c r="LN64" s="471"/>
      <c r="LO64" s="471"/>
      <c r="LP64" s="471"/>
      <c r="LQ64" s="471"/>
      <c r="LR64" s="471"/>
      <c r="LS64" s="471"/>
      <c r="LT64" s="471"/>
      <c r="LU64" s="471"/>
      <c r="LV64" s="471"/>
      <c r="LW64" s="471"/>
      <c r="LX64" s="471"/>
      <c r="LY64" s="471"/>
      <c r="LZ64" s="471"/>
      <c r="MA64" s="471"/>
      <c r="MB64" s="471"/>
      <c r="MC64" s="471"/>
      <c r="MD64" s="471"/>
      <c r="ME64" s="471"/>
      <c r="MF64" s="471"/>
      <c r="MG64" s="471"/>
      <c r="MH64" s="471"/>
      <c r="MI64" s="471"/>
      <c r="MJ64" s="471"/>
      <c r="MK64" s="471"/>
      <c r="ML64" s="471"/>
      <c r="MM64" s="471"/>
      <c r="MN64" s="471"/>
      <c r="MO64" s="471"/>
      <c r="MP64" s="471"/>
      <c r="MQ64" s="471"/>
      <c r="MR64" s="471"/>
      <c r="MS64" s="471"/>
      <c r="MT64" s="471"/>
      <c r="MU64" s="471"/>
      <c r="MV64" s="471"/>
      <c r="MW64" s="471"/>
      <c r="MX64" s="471"/>
      <c r="MY64" s="471"/>
      <c r="MZ64" s="471"/>
      <c r="NA64" s="471"/>
      <c r="NB64" s="471"/>
      <c r="NC64" s="471"/>
      <c r="ND64" s="471"/>
      <c r="NE64" s="471"/>
      <c r="NF64" s="471"/>
      <c r="NG64" s="471"/>
      <c r="NH64" s="471"/>
      <c r="NI64" s="471"/>
      <c r="NJ64" s="471"/>
      <c r="NK64" s="471"/>
      <c r="NL64" s="471"/>
      <c r="NM64" s="471"/>
      <c r="NN64" s="471"/>
      <c r="NO64" s="471"/>
      <c r="NP64" s="471"/>
      <c r="NQ64" s="471"/>
      <c r="NR64" s="471"/>
      <c r="NS64" s="471"/>
      <c r="NT64" s="471"/>
      <c r="NU64" s="471"/>
      <c r="NV64" s="471"/>
      <c r="NW64" s="471"/>
      <c r="NX64" s="471"/>
    </row>
    <row r="65" spans="1:388" s="181" customFormat="1" ht="23.25" customHeight="1" x14ac:dyDescent="0.2">
      <c r="A65" s="605" t="s">
        <v>76</v>
      </c>
      <c r="B65" s="12"/>
      <c r="C65" s="12"/>
      <c r="D65" s="12"/>
      <c r="E65" s="624">
        <f>SUM(E60:E64)</f>
        <v>12926524</v>
      </c>
      <c r="F65" s="11"/>
      <c r="G65" s="471"/>
      <c r="H65" s="471"/>
      <c r="I65" s="471"/>
      <c r="J65" s="471"/>
      <c r="K65" s="471"/>
      <c r="L65" s="471"/>
      <c r="M65" s="471"/>
      <c r="N65" s="471"/>
      <c r="O65" s="471"/>
      <c r="P65" s="471"/>
      <c r="Q65" s="471"/>
      <c r="R65" s="471"/>
      <c r="S65" s="471"/>
      <c r="T65" s="471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  <c r="AH65" s="471"/>
      <c r="AI65" s="471"/>
      <c r="AJ65" s="471"/>
      <c r="AK65" s="471"/>
      <c r="AL65" s="471"/>
      <c r="AM65" s="471"/>
      <c r="AN65" s="471"/>
      <c r="AO65" s="471"/>
      <c r="AP65" s="471"/>
      <c r="AQ65" s="471"/>
      <c r="AR65" s="471"/>
      <c r="AS65" s="471"/>
      <c r="AT65" s="471"/>
      <c r="AU65" s="471"/>
      <c r="AV65" s="471"/>
      <c r="AW65" s="471"/>
      <c r="AX65" s="471"/>
      <c r="AY65" s="471"/>
      <c r="AZ65" s="471"/>
      <c r="BA65" s="471"/>
      <c r="BB65" s="471"/>
      <c r="BC65" s="471"/>
      <c r="BD65" s="471"/>
      <c r="BE65" s="471"/>
      <c r="BF65" s="471"/>
      <c r="BG65" s="471"/>
      <c r="BH65" s="471"/>
      <c r="BI65" s="471"/>
      <c r="BJ65" s="471"/>
      <c r="BK65" s="471"/>
      <c r="BL65" s="471"/>
      <c r="BM65" s="471"/>
      <c r="BN65" s="471"/>
      <c r="BO65" s="471"/>
      <c r="BP65" s="471"/>
      <c r="BQ65" s="471"/>
      <c r="BR65" s="471"/>
      <c r="BS65" s="471"/>
      <c r="BT65" s="471"/>
      <c r="BU65" s="471"/>
      <c r="BV65" s="471"/>
      <c r="BW65" s="471"/>
      <c r="BX65" s="471"/>
      <c r="BY65" s="471"/>
      <c r="BZ65" s="471"/>
      <c r="CA65" s="471"/>
      <c r="CB65" s="471"/>
      <c r="CC65" s="471"/>
      <c r="CD65" s="471"/>
      <c r="CE65" s="471"/>
      <c r="CF65" s="471"/>
      <c r="CG65" s="471"/>
      <c r="CH65" s="471"/>
      <c r="CI65" s="471"/>
      <c r="CJ65" s="471"/>
      <c r="CK65" s="471"/>
      <c r="CL65" s="471"/>
      <c r="CM65" s="471"/>
      <c r="CN65" s="471"/>
      <c r="CO65" s="471"/>
      <c r="CP65" s="471"/>
      <c r="CQ65" s="471"/>
      <c r="CR65" s="471"/>
      <c r="CS65" s="471"/>
      <c r="CT65" s="471"/>
      <c r="CU65" s="471"/>
      <c r="CV65" s="471"/>
      <c r="CW65" s="471"/>
      <c r="CX65" s="471"/>
      <c r="CY65" s="471"/>
      <c r="CZ65" s="471"/>
      <c r="DA65" s="471"/>
      <c r="DB65" s="471"/>
      <c r="DC65" s="471"/>
      <c r="DD65" s="471"/>
      <c r="DE65" s="471"/>
      <c r="DF65" s="471"/>
      <c r="DG65" s="471"/>
      <c r="DH65" s="471"/>
      <c r="DI65" s="471"/>
      <c r="DJ65" s="471"/>
      <c r="DK65" s="471"/>
      <c r="DL65" s="471"/>
      <c r="DM65" s="471"/>
      <c r="DN65" s="471"/>
      <c r="DO65" s="471"/>
      <c r="DP65" s="471"/>
      <c r="DQ65" s="471"/>
      <c r="DR65" s="471"/>
      <c r="DS65" s="471"/>
      <c r="DT65" s="471"/>
      <c r="DU65" s="471"/>
      <c r="DV65" s="471"/>
      <c r="DW65" s="471"/>
      <c r="DX65" s="471"/>
      <c r="DY65" s="471"/>
      <c r="DZ65" s="471"/>
      <c r="EA65" s="471"/>
      <c r="EB65" s="471"/>
      <c r="EC65" s="471"/>
      <c r="ED65" s="471"/>
      <c r="EE65" s="471"/>
      <c r="EF65" s="471"/>
      <c r="EG65" s="471"/>
      <c r="EH65" s="471"/>
      <c r="EI65" s="471"/>
      <c r="EJ65" s="471"/>
      <c r="EK65" s="471"/>
      <c r="EL65" s="471"/>
      <c r="EM65" s="471"/>
      <c r="EN65" s="471"/>
      <c r="EO65" s="471"/>
      <c r="EP65" s="471"/>
      <c r="EQ65" s="471"/>
      <c r="ER65" s="471"/>
      <c r="ES65" s="471"/>
      <c r="ET65" s="471"/>
      <c r="EU65" s="471"/>
      <c r="EV65" s="471"/>
      <c r="EW65" s="471"/>
      <c r="EX65" s="471"/>
      <c r="EY65" s="471"/>
      <c r="EZ65" s="471"/>
      <c r="FA65" s="471"/>
      <c r="FB65" s="471"/>
      <c r="FC65" s="471"/>
      <c r="FD65" s="471"/>
      <c r="FE65" s="471"/>
      <c r="FF65" s="471"/>
      <c r="FG65" s="471"/>
      <c r="FH65" s="471"/>
      <c r="FI65" s="471"/>
      <c r="FJ65" s="471"/>
      <c r="FK65" s="471"/>
      <c r="FL65" s="471"/>
      <c r="FM65" s="471"/>
      <c r="FN65" s="471"/>
      <c r="FO65" s="471"/>
      <c r="FP65" s="471"/>
      <c r="FQ65" s="471"/>
      <c r="FR65" s="471"/>
      <c r="FS65" s="471"/>
      <c r="FT65" s="471"/>
      <c r="FU65" s="471"/>
      <c r="FV65" s="471"/>
      <c r="FW65" s="471"/>
      <c r="FX65" s="471"/>
      <c r="FY65" s="471"/>
      <c r="FZ65" s="471"/>
      <c r="GA65" s="471"/>
      <c r="GB65" s="471"/>
      <c r="GC65" s="471"/>
      <c r="GD65" s="471"/>
      <c r="GE65" s="471"/>
      <c r="GF65" s="471"/>
      <c r="GG65" s="471"/>
      <c r="GH65" s="471"/>
      <c r="GI65" s="471"/>
      <c r="GJ65" s="471"/>
      <c r="GK65" s="471"/>
      <c r="GL65" s="471"/>
      <c r="GM65" s="471"/>
      <c r="GN65" s="471"/>
      <c r="GO65" s="471"/>
      <c r="GP65" s="471"/>
      <c r="GQ65" s="471"/>
      <c r="GR65" s="471"/>
      <c r="GS65" s="471"/>
      <c r="GT65" s="471"/>
      <c r="GU65" s="471"/>
      <c r="GV65" s="471"/>
      <c r="GW65" s="471"/>
      <c r="GX65" s="471"/>
      <c r="GY65" s="471"/>
      <c r="GZ65" s="471"/>
      <c r="HA65" s="471"/>
      <c r="HB65" s="471"/>
      <c r="HC65" s="471"/>
      <c r="HD65" s="471"/>
      <c r="HE65" s="471"/>
      <c r="HF65" s="471"/>
      <c r="HG65" s="471"/>
      <c r="HH65" s="471"/>
      <c r="HI65" s="471"/>
      <c r="HJ65" s="471"/>
      <c r="HK65" s="471"/>
      <c r="HL65" s="471"/>
      <c r="HM65" s="471"/>
      <c r="HN65" s="471"/>
      <c r="HO65" s="471"/>
      <c r="HP65" s="471"/>
      <c r="HQ65" s="471"/>
      <c r="HR65" s="471"/>
      <c r="HS65" s="471"/>
      <c r="HT65" s="471"/>
      <c r="HU65" s="471"/>
      <c r="HV65" s="471"/>
      <c r="HW65" s="471"/>
      <c r="HX65" s="471"/>
      <c r="HY65" s="471"/>
      <c r="HZ65" s="471"/>
      <c r="IA65" s="471"/>
      <c r="IB65" s="471"/>
      <c r="IC65" s="471"/>
      <c r="ID65" s="471"/>
      <c r="IE65" s="471"/>
      <c r="IF65" s="471"/>
      <c r="IG65" s="471"/>
      <c r="IH65" s="471"/>
      <c r="II65" s="471"/>
      <c r="IJ65" s="471"/>
      <c r="IK65" s="471"/>
      <c r="IL65" s="471"/>
      <c r="IM65" s="471"/>
      <c r="IN65" s="471"/>
      <c r="IO65" s="471"/>
      <c r="IP65" s="471"/>
      <c r="IQ65" s="471"/>
      <c r="IR65" s="471"/>
      <c r="IS65" s="471"/>
      <c r="IT65" s="471"/>
      <c r="IU65" s="471"/>
      <c r="IV65" s="471"/>
      <c r="IW65" s="471"/>
      <c r="IX65" s="471"/>
      <c r="IY65" s="471"/>
      <c r="IZ65" s="471"/>
      <c r="JA65" s="471"/>
      <c r="JB65" s="471"/>
      <c r="JC65" s="471"/>
      <c r="JD65" s="471"/>
      <c r="JE65" s="471"/>
      <c r="JF65" s="471"/>
      <c r="JG65" s="471"/>
      <c r="JH65" s="471"/>
      <c r="JI65" s="471"/>
      <c r="JJ65" s="471"/>
      <c r="JK65" s="471"/>
      <c r="JL65" s="471"/>
      <c r="JM65" s="471"/>
      <c r="JN65" s="471"/>
      <c r="JO65" s="471"/>
      <c r="JP65" s="471"/>
      <c r="JQ65" s="471"/>
      <c r="JR65" s="471"/>
      <c r="JS65" s="471"/>
      <c r="JT65" s="471"/>
      <c r="JU65" s="471"/>
      <c r="JV65" s="471"/>
      <c r="JW65" s="471"/>
      <c r="JX65" s="471"/>
      <c r="JY65" s="471"/>
      <c r="JZ65" s="471"/>
      <c r="KA65" s="471"/>
      <c r="KB65" s="471"/>
      <c r="KC65" s="471"/>
      <c r="KD65" s="471"/>
      <c r="KE65" s="471"/>
      <c r="KF65" s="471"/>
      <c r="KG65" s="471"/>
      <c r="KH65" s="471"/>
      <c r="KI65" s="471"/>
      <c r="KJ65" s="471"/>
      <c r="KK65" s="471"/>
      <c r="KL65" s="471"/>
      <c r="KM65" s="471"/>
      <c r="KN65" s="471"/>
      <c r="KO65" s="471"/>
      <c r="KP65" s="471"/>
      <c r="KQ65" s="471"/>
      <c r="KR65" s="471"/>
      <c r="KS65" s="471"/>
      <c r="KT65" s="471"/>
      <c r="KU65" s="471"/>
      <c r="KV65" s="471"/>
      <c r="KW65" s="471"/>
      <c r="KX65" s="471"/>
      <c r="KY65" s="471"/>
      <c r="KZ65" s="471"/>
      <c r="LA65" s="471"/>
      <c r="LB65" s="471"/>
      <c r="LC65" s="471"/>
      <c r="LD65" s="471"/>
      <c r="LE65" s="471"/>
      <c r="LF65" s="471"/>
      <c r="LG65" s="471"/>
      <c r="LH65" s="471"/>
      <c r="LI65" s="471"/>
      <c r="LJ65" s="471"/>
      <c r="LK65" s="471"/>
      <c r="LL65" s="471"/>
      <c r="LM65" s="471"/>
      <c r="LN65" s="471"/>
      <c r="LO65" s="471"/>
      <c r="LP65" s="471"/>
      <c r="LQ65" s="471"/>
      <c r="LR65" s="471"/>
      <c r="LS65" s="471"/>
      <c r="LT65" s="471"/>
      <c r="LU65" s="471"/>
      <c r="LV65" s="471"/>
      <c r="LW65" s="471"/>
      <c r="LX65" s="471"/>
      <c r="LY65" s="471"/>
      <c r="LZ65" s="471"/>
      <c r="MA65" s="471"/>
      <c r="MB65" s="471"/>
      <c r="MC65" s="471"/>
      <c r="MD65" s="471"/>
      <c r="ME65" s="471"/>
      <c r="MF65" s="471"/>
      <c r="MG65" s="471"/>
      <c r="MH65" s="471"/>
      <c r="MI65" s="471"/>
      <c r="MJ65" s="471"/>
      <c r="MK65" s="471"/>
      <c r="ML65" s="471"/>
      <c r="MM65" s="471"/>
      <c r="MN65" s="471"/>
      <c r="MO65" s="471"/>
      <c r="MP65" s="471"/>
      <c r="MQ65" s="471"/>
      <c r="MR65" s="471"/>
      <c r="MS65" s="471"/>
      <c r="MT65" s="471"/>
      <c r="MU65" s="471"/>
      <c r="MV65" s="471"/>
      <c r="MW65" s="471"/>
      <c r="MX65" s="471"/>
      <c r="MY65" s="471"/>
      <c r="MZ65" s="471"/>
      <c r="NA65" s="471"/>
      <c r="NB65" s="471"/>
      <c r="NC65" s="471"/>
      <c r="ND65" s="471"/>
      <c r="NE65" s="471"/>
      <c r="NF65" s="471"/>
      <c r="NG65" s="471"/>
      <c r="NH65" s="471"/>
      <c r="NI65" s="471"/>
      <c r="NJ65" s="471"/>
      <c r="NK65" s="471"/>
      <c r="NL65" s="471"/>
      <c r="NM65" s="471"/>
      <c r="NN65" s="471"/>
      <c r="NO65" s="471"/>
      <c r="NP65" s="471"/>
      <c r="NQ65" s="471"/>
      <c r="NR65" s="471"/>
      <c r="NS65" s="471"/>
      <c r="NT65" s="471"/>
      <c r="NU65" s="471"/>
      <c r="NV65" s="471"/>
      <c r="NW65" s="471"/>
      <c r="NX65" s="471"/>
    </row>
    <row r="66" spans="1:388" s="181" customFormat="1" ht="23.25" customHeight="1" x14ac:dyDescent="0.2">
      <c r="A66" s="625" t="s">
        <v>43</v>
      </c>
      <c r="B66" s="65"/>
      <c r="C66" s="65"/>
      <c r="D66" s="65"/>
      <c r="E66" s="623"/>
      <c r="F66" s="19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1"/>
      <c r="AC66" s="471"/>
      <c r="AD66" s="471"/>
      <c r="AE66" s="471"/>
      <c r="AF66" s="471"/>
      <c r="AG66" s="471"/>
      <c r="AH66" s="471"/>
      <c r="AI66" s="471"/>
      <c r="AJ66" s="471"/>
      <c r="AK66" s="471"/>
      <c r="AL66" s="471"/>
      <c r="AM66" s="471"/>
      <c r="AN66" s="471"/>
      <c r="AO66" s="471"/>
      <c r="AP66" s="471"/>
      <c r="AQ66" s="471"/>
      <c r="AR66" s="471"/>
      <c r="AS66" s="471"/>
      <c r="AT66" s="471"/>
      <c r="AU66" s="471"/>
      <c r="AV66" s="471"/>
      <c r="AW66" s="471"/>
      <c r="AX66" s="471"/>
      <c r="AY66" s="471"/>
      <c r="AZ66" s="471"/>
      <c r="BA66" s="471"/>
      <c r="BB66" s="471"/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1"/>
      <c r="BO66" s="471"/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1"/>
      <c r="CA66" s="471"/>
      <c r="CB66" s="471"/>
      <c r="CC66" s="471"/>
      <c r="CD66" s="471"/>
      <c r="CE66" s="471"/>
      <c r="CF66" s="471"/>
      <c r="CG66" s="471"/>
      <c r="CH66" s="471"/>
      <c r="CI66" s="471"/>
      <c r="CJ66" s="471"/>
      <c r="CK66" s="471"/>
      <c r="CL66" s="471"/>
      <c r="CM66" s="471"/>
      <c r="CN66" s="471"/>
      <c r="CO66" s="471"/>
      <c r="CP66" s="471"/>
      <c r="CQ66" s="471"/>
      <c r="CR66" s="471"/>
      <c r="CS66" s="471"/>
      <c r="CT66" s="471"/>
      <c r="CU66" s="471"/>
      <c r="CV66" s="471"/>
      <c r="CW66" s="471"/>
      <c r="CX66" s="471"/>
      <c r="CY66" s="471"/>
      <c r="CZ66" s="471"/>
      <c r="DA66" s="471"/>
      <c r="DB66" s="471"/>
      <c r="DC66" s="471"/>
      <c r="DD66" s="471"/>
      <c r="DE66" s="471"/>
      <c r="DF66" s="471"/>
      <c r="DG66" s="471"/>
      <c r="DH66" s="471"/>
      <c r="DI66" s="471"/>
      <c r="DJ66" s="471"/>
      <c r="DK66" s="471"/>
      <c r="DL66" s="471"/>
      <c r="DM66" s="471"/>
      <c r="DN66" s="471"/>
      <c r="DO66" s="471"/>
      <c r="DP66" s="471"/>
      <c r="DQ66" s="471"/>
      <c r="DR66" s="471"/>
      <c r="DS66" s="471"/>
      <c r="DT66" s="471"/>
      <c r="DU66" s="471"/>
      <c r="DV66" s="471"/>
      <c r="DW66" s="471"/>
      <c r="DX66" s="471"/>
      <c r="DY66" s="471"/>
      <c r="DZ66" s="471"/>
      <c r="EA66" s="471"/>
      <c r="EB66" s="471"/>
      <c r="EC66" s="471"/>
      <c r="ED66" s="471"/>
      <c r="EE66" s="471"/>
      <c r="EF66" s="471"/>
      <c r="EG66" s="471"/>
      <c r="EH66" s="471"/>
      <c r="EI66" s="471"/>
      <c r="EJ66" s="471"/>
      <c r="EK66" s="471"/>
      <c r="EL66" s="471"/>
      <c r="EM66" s="471"/>
      <c r="EN66" s="471"/>
      <c r="EO66" s="471"/>
      <c r="EP66" s="471"/>
      <c r="EQ66" s="471"/>
      <c r="ER66" s="471"/>
      <c r="ES66" s="471"/>
      <c r="ET66" s="471"/>
      <c r="EU66" s="471"/>
      <c r="EV66" s="471"/>
      <c r="EW66" s="471"/>
      <c r="EX66" s="471"/>
      <c r="EY66" s="471"/>
      <c r="EZ66" s="471"/>
      <c r="FA66" s="471"/>
      <c r="FB66" s="471"/>
      <c r="FC66" s="471"/>
      <c r="FD66" s="471"/>
      <c r="FE66" s="471"/>
      <c r="FF66" s="471"/>
      <c r="FG66" s="471"/>
      <c r="FH66" s="471"/>
      <c r="FI66" s="471"/>
      <c r="FJ66" s="471"/>
      <c r="FK66" s="471"/>
      <c r="FL66" s="471"/>
      <c r="FM66" s="471"/>
      <c r="FN66" s="471"/>
      <c r="FO66" s="471"/>
      <c r="FP66" s="471"/>
      <c r="FQ66" s="471"/>
      <c r="FR66" s="471"/>
      <c r="FS66" s="471"/>
      <c r="FT66" s="471"/>
      <c r="FU66" s="471"/>
      <c r="FV66" s="471"/>
      <c r="FW66" s="471"/>
      <c r="FX66" s="471"/>
      <c r="FY66" s="471"/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1"/>
      <c r="GT66" s="471"/>
      <c r="GU66" s="471"/>
      <c r="GV66" s="471"/>
      <c r="GW66" s="471"/>
      <c r="GX66" s="471"/>
      <c r="GY66" s="471"/>
      <c r="GZ66" s="471"/>
      <c r="HA66" s="471"/>
      <c r="HB66" s="471"/>
      <c r="HC66" s="471"/>
      <c r="HD66" s="471"/>
      <c r="HE66" s="471"/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Q66" s="471"/>
      <c r="JR66" s="471"/>
      <c r="JS66" s="471"/>
      <c r="JT66" s="471"/>
      <c r="JU66" s="471"/>
      <c r="JV66" s="471"/>
      <c r="JW66" s="471"/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LQ66" s="471"/>
      <c r="LR66" s="471"/>
      <c r="LS66" s="471"/>
      <c r="LT66" s="471"/>
      <c r="LU66" s="471"/>
      <c r="LV66" s="471"/>
      <c r="LW66" s="471"/>
      <c r="LX66" s="471"/>
      <c r="LY66" s="471"/>
      <c r="LZ66" s="471"/>
      <c r="MA66" s="471"/>
      <c r="MB66" s="471"/>
      <c r="MC66" s="471"/>
      <c r="MD66" s="471"/>
      <c r="ME66" s="471"/>
      <c r="MF66" s="471"/>
      <c r="MG66" s="471"/>
      <c r="MH66" s="471"/>
      <c r="MI66" s="471"/>
      <c r="MJ66" s="471"/>
      <c r="MK66" s="471"/>
      <c r="ML66" s="471"/>
      <c r="MM66" s="471"/>
      <c r="MN66" s="471"/>
      <c r="MO66" s="471"/>
      <c r="MP66" s="471"/>
      <c r="MQ66" s="471"/>
      <c r="MR66" s="471"/>
      <c r="MS66" s="471"/>
      <c r="MT66" s="471"/>
      <c r="MU66" s="471"/>
      <c r="MV66" s="471"/>
      <c r="MW66" s="471"/>
      <c r="MX66" s="471"/>
      <c r="MY66" s="471"/>
      <c r="MZ66" s="471"/>
      <c r="NA66" s="471"/>
      <c r="NB66" s="471"/>
      <c r="NC66" s="471"/>
      <c r="ND66" s="471"/>
      <c r="NE66" s="471"/>
      <c r="NF66" s="471"/>
      <c r="NG66" s="471"/>
      <c r="NH66" s="471"/>
      <c r="NI66" s="471"/>
      <c r="NJ66" s="471"/>
      <c r="NK66" s="471"/>
      <c r="NL66" s="471"/>
      <c r="NM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</row>
    <row r="67" spans="1:388" s="181" customFormat="1" ht="23.25" customHeight="1" x14ac:dyDescent="0.2">
      <c r="A67" s="499" t="s">
        <v>43</v>
      </c>
      <c r="B67" s="483" t="s">
        <v>1075</v>
      </c>
      <c r="C67" s="483" t="s">
        <v>1083</v>
      </c>
      <c r="D67" s="483" t="s">
        <v>1082</v>
      </c>
      <c r="E67" s="479">
        <v>9286853</v>
      </c>
      <c r="F67" s="567"/>
      <c r="G67" s="471"/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1"/>
      <c r="Z67" s="471"/>
      <c r="AA67" s="471"/>
      <c r="AB67" s="471"/>
      <c r="AC67" s="471"/>
      <c r="AD67" s="471"/>
      <c r="AE67" s="471"/>
      <c r="AF67" s="471"/>
      <c r="AG67" s="471"/>
      <c r="AH67" s="471"/>
      <c r="AI67" s="471"/>
      <c r="AJ67" s="471"/>
      <c r="AK67" s="471"/>
      <c r="AL67" s="471"/>
      <c r="AM67" s="471"/>
      <c r="AN67" s="471"/>
      <c r="AO67" s="471"/>
      <c r="AP67" s="471"/>
      <c r="AQ67" s="471"/>
      <c r="AR67" s="471"/>
      <c r="AS67" s="471"/>
      <c r="AT67" s="471"/>
      <c r="AU67" s="471"/>
      <c r="AV67" s="471"/>
      <c r="AW67" s="471"/>
      <c r="AX67" s="471"/>
      <c r="AY67" s="471"/>
      <c r="AZ67" s="471"/>
      <c r="BA67" s="471"/>
      <c r="BB67" s="471"/>
      <c r="BC67" s="471"/>
      <c r="BD67" s="471"/>
      <c r="BE67" s="471"/>
      <c r="BF67" s="471"/>
      <c r="BG67" s="471"/>
      <c r="BH67" s="471"/>
      <c r="BI67" s="471"/>
      <c r="BJ67" s="471"/>
      <c r="BK67" s="471"/>
      <c r="BL67" s="471"/>
      <c r="BM67" s="471"/>
      <c r="BN67" s="471"/>
      <c r="BO67" s="471"/>
      <c r="BP67" s="471"/>
      <c r="BQ67" s="471"/>
      <c r="BR67" s="471"/>
      <c r="BS67" s="471"/>
      <c r="BT67" s="471"/>
      <c r="BU67" s="471"/>
      <c r="BV67" s="471"/>
      <c r="BW67" s="471"/>
      <c r="BX67" s="471"/>
      <c r="BY67" s="471"/>
      <c r="BZ67" s="471"/>
      <c r="CA67" s="471"/>
      <c r="CB67" s="471"/>
      <c r="CC67" s="471"/>
      <c r="CD67" s="471"/>
      <c r="CE67" s="471"/>
      <c r="CF67" s="471"/>
      <c r="CG67" s="471"/>
      <c r="CH67" s="471"/>
      <c r="CI67" s="471"/>
      <c r="CJ67" s="471"/>
      <c r="CK67" s="471"/>
      <c r="CL67" s="471"/>
      <c r="CM67" s="471"/>
      <c r="CN67" s="471"/>
      <c r="CO67" s="471"/>
      <c r="CP67" s="471"/>
      <c r="CQ67" s="471"/>
      <c r="CR67" s="471"/>
      <c r="CS67" s="471"/>
      <c r="CT67" s="471"/>
      <c r="CU67" s="471"/>
      <c r="CV67" s="471"/>
      <c r="CW67" s="471"/>
      <c r="CX67" s="471"/>
      <c r="CY67" s="471"/>
      <c r="CZ67" s="471"/>
      <c r="DA67" s="471"/>
      <c r="DB67" s="471"/>
      <c r="DC67" s="471"/>
      <c r="DD67" s="471"/>
      <c r="DE67" s="471"/>
      <c r="DF67" s="471"/>
      <c r="DG67" s="471"/>
      <c r="DH67" s="471"/>
      <c r="DI67" s="471"/>
      <c r="DJ67" s="471"/>
      <c r="DK67" s="471"/>
      <c r="DL67" s="471"/>
      <c r="DM67" s="471"/>
      <c r="DN67" s="471"/>
      <c r="DO67" s="471"/>
      <c r="DP67" s="471"/>
      <c r="DQ67" s="471"/>
      <c r="DR67" s="471"/>
      <c r="DS67" s="471"/>
      <c r="DT67" s="471"/>
      <c r="DU67" s="471"/>
      <c r="DV67" s="471"/>
      <c r="DW67" s="471"/>
      <c r="DX67" s="471"/>
      <c r="DY67" s="471"/>
      <c r="DZ67" s="471"/>
      <c r="EA67" s="471"/>
      <c r="EB67" s="471"/>
      <c r="EC67" s="471"/>
      <c r="ED67" s="471"/>
      <c r="EE67" s="471"/>
      <c r="EF67" s="471"/>
      <c r="EG67" s="471"/>
      <c r="EH67" s="471"/>
      <c r="EI67" s="471"/>
      <c r="EJ67" s="471"/>
      <c r="EK67" s="471"/>
      <c r="EL67" s="471"/>
      <c r="EM67" s="471"/>
      <c r="EN67" s="471"/>
      <c r="EO67" s="471"/>
      <c r="EP67" s="471"/>
      <c r="EQ67" s="471"/>
      <c r="ER67" s="471"/>
      <c r="ES67" s="471"/>
      <c r="ET67" s="471"/>
      <c r="EU67" s="471"/>
      <c r="EV67" s="471"/>
      <c r="EW67" s="471"/>
      <c r="EX67" s="471"/>
      <c r="EY67" s="471"/>
      <c r="EZ67" s="471"/>
      <c r="FA67" s="471"/>
      <c r="FB67" s="471"/>
      <c r="FC67" s="471"/>
      <c r="FD67" s="471"/>
      <c r="FE67" s="471"/>
      <c r="FF67" s="471"/>
      <c r="FG67" s="471"/>
      <c r="FH67" s="471"/>
      <c r="FI67" s="471"/>
      <c r="FJ67" s="471"/>
      <c r="FK67" s="471"/>
      <c r="FL67" s="471"/>
      <c r="FM67" s="471"/>
      <c r="FN67" s="471"/>
      <c r="FO67" s="471"/>
      <c r="FP67" s="471"/>
      <c r="FQ67" s="471"/>
      <c r="FR67" s="471"/>
      <c r="FS67" s="471"/>
      <c r="FT67" s="471"/>
      <c r="FU67" s="471"/>
      <c r="FV67" s="471"/>
      <c r="FW67" s="471"/>
      <c r="FX67" s="471"/>
      <c r="FY67" s="471"/>
      <c r="FZ67" s="471"/>
      <c r="GA67" s="471"/>
      <c r="GB67" s="471"/>
      <c r="GC67" s="471"/>
      <c r="GD67" s="471"/>
      <c r="GE67" s="471"/>
      <c r="GF67" s="471"/>
      <c r="GG67" s="471"/>
      <c r="GH67" s="471"/>
      <c r="GI67" s="471"/>
      <c r="GJ67" s="471"/>
      <c r="GK67" s="471"/>
      <c r="GL67" s="471"/>
      <c r="GM67" s="471"/>
      <c r="GN67" s="471"/>
      <c r="GO67" s="471"/>
      <c r="GP67" s="471"/>
      <c r="GQ67" s="471"/>
      <c r="GR67" s="471"/>
      <c r="GS67" s="471"/>
      <c r="GT67" s="471"/>
      <c r="GU67" s="471"/>
      <c r="GV67" s="471"/>
      <c r="GW67" s="471"/>
      <c r="GX67" s="471"/>
      <c r="GY67" s="471"/>
      <c r="GZ67" s="471"/>
      <c r="HA67" s="471"/>
      <c r="HB67" s="471"/>
      <c r="HC67" s="471"/>
      <c r="HD67" s="471"/>
      <c r="HE67" s="471"/>
      <c r="HF67" s="471"/>
      <c r="HG67" s="471"/>
      <c r="HH67" s="471"/>
      <c r="HI67" s="471"/>
      <c r="HJ67" s="471"/>
      <c r="HK67" s="471"/>
      <c r="HL67" s="471"/>
      <c r="HM67" s="471"/>
      <c r="HN67" s="471"/>
      <c r="HO67" s="471"/>
      <c r="HP67" s="471"/>
      <c r="HQ67" s="471"/>
      <c r="HR67" s="471"/>
      <c r="HS67" s="471"/>
      <c r="HT67" s="471"/>
      <c r="HU67" s="471"/>
      <c r="HV67" s="471"/>
      <c r="HW67" s="471"/>
      <c r="HX67" s="471"/>
      <c r="HY67" s="471"/>
      <c r="HZ67" s="471"/>
      <c r="IA67" s="471"/>
      <c r="IB67" s="471"/>
      <c r="IC67" s="471"/>
      <c r="ID67" s="471"/>
      <c r="IE67" s="471"/>
      <c r="IF67" s="471"/>
      <c r="IG67" s="471"/>
      <c r="IH67" s="471"/>
      <c r="II67" s="471"/>
      <c r="IJ67" s="471"/>
      <c r="IK67" s="471"/>
      <c r="IL67" s="471"/>
      <c r="IM67" s="471"/>
      <c r="IN67" s="471"/>
      <c r="IO67" s="471"/>
      <c r="IP67" s="471"/>
      <c r="IQ67" s="471"/>
      <c r="IR67" s="471"/>
      <c r="IS67" s="471"/>
      <c r="IT67" s="471"/>
      <c r="IU67" s="471"/>
      <c r="IV67" s="471"/>
      <c r="IW67" s="471"/>
      <c r="IX67" s="471"/>
      <c r="IY67" s="471"/>
      <c r="IZ67" s="471"/>
      <c r="JA67" s="471"/>
      <c r="JB67" s="471"/>
      <c r="JC67" s="471"/>
      <c r="JD67" s="471"/>
      <c r="JE67" s="471"/>
      <c r="JF67" s="471"/>
      <c r="JG67" s="471"/>
      <c r="JH67" s="471"/>
      <c r="JI67" s="471"/>
      <c r="JJ67" s="471"/>
      <c r="JK67" s="471"/>
      <c r="JL67" s="471"/>
      <c r="JM67" s="471"/>
      <c r="JN67" s="471"/>
      <c r="JO67" s="471"/>
      <c r="JP67" s="471"/>
      <c r="JQ67" s="471"/>
      <c r="JR67" s="471"/>
      <c r="JS67" s="471"/>
      <c r="JT67" s="471"/>
      <c r="JU67" s="471"/>
      <c r="JV67" s="471"/>
      <c r="JW67" s="471"/>
      <c r="JX67" s="471"/>
      <c r="JY67" s="471"/>
      <c r="JZ67" s="471"/>
      <c r="KA67" s="471"/>
      <c r="KB67" s="471"/>
      <c r="KC67" s="471"/>
      <c r="KD67" s="471"/>
      <c r="KE67" s="471"/>
      <c r="KF67" s="471"/>
      <c r="KG67" s="471"/>
      <c r="KH67" s="471"/>
      <c r="KI67" s="471"/>
      <c r="KJ67" s="471"/>
      <c r="KK67" s="471"/>
      <c r="KL67" s="471"/>
      <c r="KM67" s="471"/>
      <c r="KN67" s="471"/>
      <c r="KO67" s="471"/>
      <c r="KP67" s="471"/>
      <c r="KQ67" s="471"/>
      <c r="KR67" s="471"/>
      <c r="KS67" s="471"/>
      <c r="KT67" s="471"/>
      <c r="KU67" s="471"/>
      <c r="KV67" s="471"/>
      <c r="KW67" s="471"/>
      <c r="KX67" s="471"/>
      <c r="KY67" s="471"/>
      <c r="KZ67" s="471"/>
      <c r="LA67" s="471"/>
      <c r="LB67" s="471"/>
      <c r="LC67" s="471"/>
      <c r="LD67" s="471"/>
      <c r="LE67" s="471"/>
      <c r="LF67" s="471"/>
      <c r="LG67" s="471"/>
      <c r="LH67" s="471"/>
      <c r="LI67" s="471"/>
      <c r="LJ67" s="471"/>
      <c r="LK67" s="471"/>
      <c r="LL67" s="471"/>
      <c r="LM67" s="471"/>
      <c r="LN67" s="471"/>
      <c r="LO67" s="471"/>
      <c r="LP67" s="471"/>
      <c r="LQ67" s="471"/>
      <c r="LR67" s="471"/>
      <c r="LS67" s="471"/>
      <c r="LT67" s="471"/>
      <c r="LU67" s="471"/>
      <c r="LV67" s="471"/>
      <c r="LW67" s="471"/>
      <c r="LX67" s="471"/>
      <c r="LY67" s="471"/>
      <c r="LZ67" s="471"/>
      <c r="MA67" s="471"/>
      <c r="MB67" s="471"/>
      <c r="MC67" s="471"/>
      <c r="MD67" s="471"/>
      <c r="ME67" s="471"/>
      <c r="MF67" s="471"/>
      <c r="MG67" s="471"/>
      <c r="MH67" s="471"/>
      <c r="MI67" s="471"/>
      <c r="MJ67" s="471"/>
      <c r="MK67" s="471"/>
      <c r="ML67" s="471"/>
      <c r="MM67" s="471"/>
      <c r="MN67" s="471"/>
      <c r="MO67" s="471"/>
      <c r="MP67" s="471"/>
      <c r="MQ67" s="471"/>
      <c r="MR67" s="471"/>
      <c r="MS67" s="471"/>
      <c r="MT67" s="471"/>
      <c r="MU67" s="471"/>
      <c r="MV67" s="471"/>
      <c r="MW67" s="471"/>
      <c r="MX67" s="471"/>
      <c r="MY67" s="471"/>
      <c r="MZ67" s="471"/>
      <c r="NA67" s="471"/>
      <c r="NB67" s="471"/>
      <c r="NC67" s="471"/>
      <c r="ND67" s="471"/>
      <c r="NE67" s="471"/>
      <c r="NF67" s="471"/>
      <c r="NG67" s="471"/>
      <c r="NH67" s="471"/>
      <c r="NI67" s="471"/>
      <c r="NJ67" s="471"/>
      <c r="NK67" s="471"/>
      <c r="NL67" s="471"/>
      <c r="NM67" s="471"/>
      <c r="NN67" s="471"/>
      <c r="NO67" s="471"/>
      <c r="NP67" s="471"/>
      <c r="NQ67" s="471"/>
      <c r="NR67" s="471"/>
      <c r="NS67" s="471"/>
      <c r="NT67" s="471"/>
      <c r="NU67" s="471"/>
      <c r="NV67" s="471"/>
      <c r="NW67" s="471"/>
      <c r="NX67" s="471"/>
    </row>
    <row r="68" spans="1:388" s="181" customFormat="1" ht="23.25" customHeight="1" x14ac:dyDescent="0.2">
      <c r="A68" s="499" t="s">
        <v>43</v>
      </c>
      <c r="B68" s="477" t="s">
        <v>1</v>
      </c>
      <c r="C68" s="477" t="s">
        <v>942</v>
      </c>
      <c r="D68" s="478" t="s">
        <v>3</v>
      </c>
      <c r="E68" s="479">
        <v>7905531</v>
      </c>
      <c r="F68" s="564" t="e">
        <f>#REF!</f>
        <v>#REF!</v>
      </c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1"/>
      <c r="AC68" s="471"/>
      <c r="AD68" s="471"/>
      <c r="AE68" s="471"/>
      <c r="AF68" s="471"/>
      <c r="AG68" s="471"/>
      <c r="AH68" s="471"/>
      <c r="AI68" s="471"/>
      <c r="AJ68" s="471"/>
      <c r="AK68" s="471"/>
      <c r="AL68" s="471"/>
      <c r="AM68" s="471"/>
      <c r="AN68" s="471"/>
      <c r="AO68" s="471"/>
      <c r="AP68" s="471"/>
      <c r="AQ68" s="471"/>
      <c r="AR68" s="471"/>
      <c r="AS68" s="471"/>
      <c r="AT68" s="471"/>
      <c r="AU68" s="471"/>
      <c r="AV68" s="471"/>
      <c r="AW68" s="471"/>
      <c r="AX68" s="471"/>
      <c r="AY68" s="471"/>
      <c r="AZ68" s="471"/>
      <c r="BA68" s="471"/>
      <c r="BB68" s="471"/>
      <c r="BC68" s="471"/>
      <c r="BD68" s="471"/>
      <c r="BE68" s="471"/>
      <c r="BF68" s="471"/>
      <c r="BG68" s="471"/>
      <c r="BH68" s="471"/>
      <c r="BI68" s="471"/>
      <c r="BJ68" s="471"/>
      <c r="BK68" s="471"/>
      <c r="BL68" s="471"/>
      <c r="BM68" s="471"/>
      <c r="BN68" s="471"/>
      <c r="BO68" s="471"/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471"/>
      <c r="CA68" s="471"/>
      <c r="CB68" s="471"/>
      <c r="CC68" s="471"/>
      <c r="CD68" s="471"/>
      <c r="CE68" s="471"/>
      <c r="CF68" s="471"/>
      <c r="CG68" s="471"/>
      <c r="CH68" s="471"/>
      <c r="CI68" s="471"/>
      <c r="CJ68" s="471"/>
      <c r="CK68" s="471"/>
      <c r="CL68" s="471"/>
      <c r="CM68" s="471"/>
      <c r="CN68" s="471"/>
      <c r="CO68" s="471"/>
      <c r="CP68" s="471"/>
      <c r="CQ68" s="471"/>
      <c r="CR68" s="471"/>
      <c r="CS68" s="471"/>
      <c r="CT68" s="471"/>
      <c r="CU68" s="471"/>
      <c r="CV68" s="471"/>
      <c r="CW68" s="471"/>
      <c r="CX68" s="471"/>
      <c r="CY68" s="471"/>
      <c r="CZ68" s="471"/>
      <c r="DA68" s="471"/>
      <c r="DB68" s="471"/>
      <c r="DC68" s="471"/>
      <c r="DD68" s="471"/>
      <c r="DE68" s="471"/>
      <c r="DF68" s="471"/>
      <c r="DG68" s="471"/>
      <c r="DH68" s="471"/>
      <c r="DI68" s="471"/>
      <c r="DJ68" s="471"/>
      <c r="DK68" s="471"/>
      <c r="DL68" s="471"/>
      <c r="DM68" s="471"/>
      <c r="DN68" s="471"/>
      <c r="DO68" s="471"/>
      <c r="DP68" s="471"/>
      <c r="DQ68" s="471"/>
      <c r="DR68" s="471"/>
      <c r="DS68" s="471"/>
      <c r="DT68" s="471"/>
      <c r="DU68" s="471"/>
      <c r="DV68" s="471"/>
      <c r="DW68" s="471"/>
      <c r="DX68" s="471"/>
      <c r="DY68" s="471"/>
      <c r="DZ68" s="471"/>
      <c r="EA68" s="471"/>
      <c r="EB68" s="471"/>
      <c r="EC68" s="471"/>
      <c r="ED68" s="471"/>
      <c r="EE68" s="471"/>
      <c r="EF68" s="471"/>
      <c r="EG68" s="471"/>
      <c r="EH68" s="471"/>
      <c r="EI68" s="471"/>
      <c r="EJ68" s="471"/>
      <c r="EK68" s="471"/>
      <c r="EL68" s="471"/>
      <c r="EM68" s="471"/>
      <c r="EN68" s="471"/>
      <c r="EO68" s="471"/>
      <c r="EP68" s="471"/>
      <c r="EQ68" s="471"/>
      <c r="ER68" s="471"/>
      <c r="ES68" s="471"/>
      <c r="ET68" s="471"/>
      <c r="EU68" s="471"/>
      <c r="EV68" s="471"/>
      <c r="EW68" s="471"/>
      <c r="EX68" s="471"/>
      <c r="EY68" s="471"/>
      <c r="EZ68" s="471"/>
      <c r="FA68" s="471"/>
      <c r="FB68" s="471"/>
      <c r="FC68" s="471"/>
      <c r="FD68" s="471"/>
      <c r="FE68" s="471"/>
      <c r="FF68" s="471"/>
      <c r="FG68" s="471"/>
      <c r="FH68" s="471"/>
      <c r="FI68" s="471"/>
      <c r="FJ68" s="471"/>
      <c r="FK68" s="471"/>
      <c r="FL68" s="471"/>
      <c r="FM68" s="471"/>
      <c r="FN68" s="471"/>
      <c r="FO68" s="471"/>
      <c r="FP68" s="471"/>
      <c r="FQ68" s="471"/>
      <c r="FR68" s="471"/>
      <c r="FS68" s="471"/>
      <c r="FT68" s="471"/>
      <c r="FU68" s="471"/>
      <c r="FV68" s="471"/>
      <c r="FW68" s="471"/>
      <c r="FX68" s="471"/>
      <c r="FY68" s="471"/>
      <c r="FZ68" s="471"/>
      <c r="GA68" s="471"/>
      <c r="GB68" s="471"/>
      <c r="GC68" s="471"/>
      <c r="GD68" s="471"/>
      <c r="GE68" s="471"/>
      <c r="GF68" s="471"/>
      <c r="GG68" s="471"/>
      <c r="GH68" s="471"/>
      <c r="GI68" s="471"/>
      <c r="GJ68" s="471"/>
      <c r="GK68" s="471"/>
      <c r="GL68" s="471"/>
      <c r="GM68" s="471"/>
      <c r="GN68" s="471"/>
      <c r="GO68" s="471"/>
      <c r="GP68" s="471"/>
      <c r="GQ68" s="471"/>
      <c r="GR68" s="471"/>
      <c r="GS68" s="471"/>
      <c r="GT68" s="471"/>
      <c r="GU68" s="471"/>
      <c r="GV68" s="471"/>
      <c r="GW68" s="471"/>
      <c r="GX68" s="471"/>
      <c r="GY68" s="471"/>
      <c r="GZ68" s="471"/>
      <c r="HA68" s="471"/>
      <c r="HB68" s="471"/>
      <c r="HC68" s="471"/>
      <c r="HD68" s="471"/>
      <c r="HE68" s="471"/>
      <c r="HF68" s="471"/>
      <c r="HG68" s="471"/>
      <c r="HH68" s="471"/>
      <c r="HI68" s="471"/>
      <c r="HJ68" s="471"/>
      <c r="HK68" s="471"/>
      <c r="HL68" s="471"/>
      <c r="HM68" s="471"/>
      <c r="HN68" s="471"/>
      <c r="HO68" s="471"/>
      <c r="HP68" s="471"/>
      <c r="HQ68" s="471"/>
      <c r="HR68" s="471"/>
      <c r="HS68" s="471"/>
      <c r="HT68" s="471"/>
      <c r="HU68" s="471"/>
      <c r="HV68" s="471"/>
      <c r="HW68" s="471"/>
      <c r="HX68" s="471"/>
      <c r="HY68" s="471"/>
      <c r="HZ68" s="471"/>
      <c r="IA68" s="471"/>
      <c r="IB68" s="471"/>
      <c r="IC68" s="471"/>
      <c r="ID68" s="471"/>
      <c r="IE68" s="471"/>
      <c r="IF68" s="471"/>
      <c r="IG68" s="471"/>
      <c r="IH68" s="471"/>
      <c r="II68" s="471"/>
      <c r="IJ68" s="471"/>
      <c r="IK68" s="471"/>
      <c r="IL68" s="471"/>
      <c r="IM68" s="471"/>
      <c r="IN68" s="471"/>
      <c r="IO68" s="471"/>
      <c r="IP68" s="471"/>
      <c r="IQ68" s="471"/>
      <c r="IR68" s="471"/>
      <c r="IS68" s="471"/>
      <c r="IT68" s="471"/>
      <c r="IU68" s="471"/>
      <c r="IV68" s="471"/>
      <c r="IW68" s="471"/>
      <c r="IX68" s="471"/>
      <c r="IY68" s="471"/>
      <c r="IZ68" s="471"/>
      <c r="JA68" s="471"/>
      <c r="JB68" s="471"/>
      <c r="JC68" s="471"/>
      <c r="JD68" s="471"/>
      <c r="JE68" s="471"/>
      <c r="JF68" s="471"/>
      <c r="JG68" s="471"/>
      <c r="JH68" s="471"/>
      <c r="JI68" s="471"/>
      <c r="JJ68" s="471"/>
      <c r="JK68" s="471"/>
      <c r="JL68" s="471"/>
      <c r="JM68" s="471"/>
      <c r="JN68" s="471"/>
      <c r="JO68" s="471"/>
      <c r="JP68" s="471"/>
      <c r="JQ68" s="471"/>
      <c r="JR68" s="471"/>
      <c r="JS68" s="471"/>
      <c r="JT68" s="471"/>
      <c r="JU68" s="471"/>
      <c r="JV68" s="471"/>
      <c r="JW68" s="471"/>
      <c r="JX68" s="471"/>
      <c r="JY68" s="471"/>
      <c r="JZ68" s="471"/>
      <c r="KA68" s="471"/>
      <c r="KB68" s="471"/>
      <c r="KC68" s="471"/>
      <c r="KD68" s="471"/>
      <c r="KE68" s="471"/>
      <c r="KF68" s="471"/>
      <c r="KG68" s="471"/>
      <c r="KH68" s="471"/>
      <c r="KI68" s="471"/>
      <c r="KJ68" s="471"/>
      <c r="KK68" s="471"/>
      <c r="KL68" s="471"/>
      <c r="KM68" s="471"/>
      <c r="KN68" s="471"/>
      <c r="KO68" s="471"/>
      <c r="KP68" s="471"/>
      <c r="KQ68" s="471"/>
      <c r="KR68" s="471"/>
      <c r="KS68" s="471"/>
      <c r="KT68" s="471"/>
      <c r="KU68" s="471"/>
      <c r="KV68" s="471"/>
      <c r="KW68" s="471"/>
      <c r="KX68" s="471"/>
      <c r="KY68" s="471"/>
      <c r="KZ68" s="471"/>
      <c r="LA68" s="471"/>
      <c r="LB68" s="471"/>
      <c r="LC68" s="471"/>
      <c r="LD68" s="471"/>
      <c r="LE68" s="471"/>
      <c r="LF68" s="471"/>
      <c r="LG68" s="471"/>
      <c r="LH68" s="471"/>
      <c r="LI68" s="471"/>
      <c r="LJ68" s="471"/>
      <c r="LK68" s="471"/>
      <c r="LL68" s="471"/>
      <c r="LM68" s="471"/>
      <c r="LN68" s="471"/>
      <c r="LO68" s="471"/>
      <c r="LP68" s="471"/>
      <c r="LQ68" s="471"/>
      <c r="LR68" s="471"/>
      <c r="LS68" s="471"/>
      <c r="LT68" s="471"/>
      <c r="LU68" s="471"/>
      <c r="LV68" s="471"/>
      <c r="LW68" s="471"/>
      <c r="LX68" s="471"/>
      <c r="LY68" s="471"/>
      <c r="LZ68" s="471"/>
      <c r="MA68" s="471"/>
      <c r="MB68" s="471"/>
      <c r="MC68" s="471"/>
      <c r="MD68" s="471"/>
      <c r="ME68" s="471"/>
      <c r="MF68" s="471"/>
      <c r="MG68" s="471"/>
      <c r="MH68" s="471"/>
      <c r="MI68" s="471"/>
      <c r="MJ68" s="471"/>
      <c r="MK68" s="471"/>
      <c r="ML68" s="471"/>
      <c r="MM68" s="471"/>
      <c r="MN68" s="471"/>
      <c r="MO68" s="471"/>
      <c r="MP68" s="471"/>
      <c r="MQ68" s="471"/>
      <c r="MR68" s="471"/>
      <c r="MS68" s="471"/>
      <c r="MT68" s="471"/>
      <c r="MU68" s="471"/>
      <c r="MV68" s="471"/>
      <c r="MW68" s="471"/>
      <c r="MX68" s="471"/>
      <c r="MY68" s="471"/>
      <c r="MZ68" s="471"/>
      <c r="NA68" s="471"/>
      <c r="NB68" s="471"/>
      <c r="NC68" s="471"/>
      <c r="ND68" s="471"/>
      <c r="NE68" s="471"/>
      <c r="NF68" s="471"/>
      <c r="NG68" s="471"/>
      <c r="NH68" s="471"/>
      <c r="NI68" s="471"/>
      <c r="NJ68" s="471"/>
      <c r="NK68" s="471"/>
      <c r="NL68" s="471"/>
      <c r="NM68" s="471"/>
      <c r="NN68" s="471"/>
      <c r="NO68" s="471"/>
      <c r="NP68" s="471"/>
      <c r="NQ68" s="471"/>
      <c r="NR68" s="471"/>
      <c r="NS68" s="471"/>
      <c r="NT68" s="471"/>
      <c r="NU68" s="471"/>
      <c r="NV68" s="471"/>
      <c r="NW68" s="471"/>
      <c r="NX68" s="471"/>
    </row>
    <row r="69" spans="1:388" s="181" customFormat="1" ht="23.25" customHeight="1" x14ac:dyDescent="0.2">
      <c r="A69" s="499" t="s">
        <v>43</v>
      </c>
      <c r="B69" s="477" t="s">
        <v>0</v>
      </c>
      <c r="C69" s="477" t="s">
        <v>941</v>
      </c>
      <c r="D69" s="478" t="s">
        <v>222</v>
      </c>
      <c r="E69" s="479">
        <v>6931916</v>
      </c>
      <c r="F69" s="564" t="e">
        <f>#REF!</f>
        <v>#REF!</v>
      </c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1"/>
      <c r="AC69" s="471"/>
      <c r="AD69" s="471"/>
      <c r="AE69" s="471"/>
      <c r="AF69" s="471"/>
      <c r="AG69" s="471"/>
      <c r="AH69" s="471"/>
      <c r="AI69" s="471"/>
      <c r="AJ69" s="471"/>
      <c r="AK69" s="471"/>
      <c r="AL69" s="471"/>
      <c r="AM69" s="471"/>
      <c r="AN69" s="471"/>
      <c r="AO69" s="471"/>
      <c r="AP69" s="471"/>
      <c r="AQ69" s="471"/>
      <c r="AR69" s="471"/>
      <c r="AS69" s="471"/>
      <c r="AT69" s="471"/>
      <c r="AU69" s="471"/>
      <c r="AV69" s="471"/>
      <c r="AW69" s="471"/>
      <c r="AX69" s="471"/>
      <c r="AY69" s="471"/>
      <c r="AZ69" s="471"/>
      <c r="BA69" s="471"/>
      <c r="BB69" s="471"/>
      <c r="BC69" s="471"/>
      <c r="BD69" s="471"/>
      <c r="BE69" s="471"/>
      <c r="BF69" s="471"/>
      <c r="BG69" s="471"/>
      <c r="BH69" s="471"/>
      <c r="BI69" s="471"/>
      <c r="BJ69" s="471"/>
      <c r="BK69" s="471"/>
      <c r="BL69" s="471"/>
      <c r="BM69" s="471"/>
      <c r="BN69" s="471"/>
      <c r="BO69" s="471"/>
      <c r="BP69" s="471"/>
      <c r="BQ69" s="471"/>
      <c r="BR69" s="471"/>
      <c r="BS69" s="471"/>
      <c r="BT69" s="471"/>
      <c r="BU69" s="471"/>
      <c r="BV69" s="471"/>
      <c r="BW69" s="471"/>
      <c r="BX69" s="471"/>
      <c r="BY69" s="471"/>
      <c r="BZ69" s="471"/>
      <c r="CA69" s="471"/>
      <c r="CB69" s="471"/>
      <c r="CC69" s="471"/>
      <c r="CD69" s="471"/>
      <c r="CE69" s="471"/>
      <c r="CF69" s="471"/>
      <c r="CG69" s="471"/>
      <c r="CH69" s="471"/>
      <c r="CI69" s="471"/>
      <c r="CJ69" s="471"/>
      <c r="CK69" s="471"/>
      <c r="CL69" s="471"/>
      <c r="CM69" s="471"/>
      <c r="CN69" s="471"/>
      <c r="CO69" s="471"/>
      <c r="CP69" s="471"/>
      <c r="CQ69" s="471"/>
      <c r="CR69" s="471"/>
      <c r="CS69" s="471"/>
      <c r="CT69" s="471"/>
      <c r="CU69" s="471"/>
      <c r="CV69" s="471"/>
      <c r="CW69" s="471"/>
      <c r="CX69" s="471"/>
      <c r="CY69" s="471"/>
      <c r="CZ69" s="471"/>
      <c r="DA69" s="471"/>
      <c r="DB69" s="471"/>
      <c r="DC69" s="471"/>
      <c r="DD69" s="471"/>
      <c r="DE69" s="471"/>
      <c r="DF69" s="471"/>
      <c r="DG69" s="471"/>
      <c r="DH69" s="471"/>
      <c r="DI69" s="471"/>
      <c r="DJ69" s="471"/>
      <c r="DK69" s="471"/>
      <c r="DL69" s="471"/>
      <c r="DM69" s="471"/>
      <c r="DN69" s="471"/>
      <c r="DO69" s="471"/>
      <c r="DP69" s="471"/>
      <c r="DQ69" s="471"/>
      <c r="DR69" s="471"/>
      <c r="DS69" s="471"/>
      <c r="DT69" s="471"/>
      <c r="DU69" s="471"/>
      <c r="DV69" s="471"/>
      <c r="DW69" s="471"/>
      <c r="DX69" s="471"/>
      <c r="DY69" s="471"/>
      <c r="DZ69" s="471"/>
      <c r="EA69" s="471"/>
      <c r="EB69" s="471"/>
      <c r="EC69" s="471"/>
      <c r="ED69" s="471"/>
      <c r="EE69" s="471"/>
      <c r="EF69" s="471"/>
      <c r="EG69" s="471"/>
      <c r="EH69" s="471"/>
      <c r="EI69" s="471"/>
      <c r="EJ69" s="471"/>
      <c r="EK69" s="471"/>
      <c r="EL69" s="471"/>
      <c r="EM69" s="471"/>
      <c r="EN69" s="471"/>
      <c r="EO69" s="471"/>
      <c r="EP69" s="471"/>
      <c r="EQ69" s="471"/>
      <c r="ER69" s="471"/>
      <c r="ES69" s="471"/>
      <c r="ET69" s="471"/>
      <c r="EU69" s="471"/>
      <c r="EV69" s="471"/>
      <c r="EW69" s="471"/>
      <c r="EX69" s="471"/>
      <c r="EY69" s="471"/>
      <c r="EZ69" s="471"/>
      <c r="FA69" s="471"/>
      <c r="FB69" s="471"/>
      <c r="FC69" s="471"/>
      <c r="FD69" s="471"/>
      <c r="FE69" s="471"/>
      <c r="FF69" s="471"/>
      <c r="FG69" s="471"/>
      <c r="FH69" s="471"/>
      <c r="FI69" s="471"/>
      <c r="FJ69" s="471"/>
      <c r="FK69" s="471"/>
      <c r="FL69" s="471"/>
      <c r="FM69" s="471"/>
      <c r="FN69" s="471"/>
      <c r="FO69" s="471"/>
      <c r="FP69" s="471"/>
      <c r="FQ69" s="471"/>
      <c r="FR69" s="471"/>
      <c r="FS69" s="471"/>
      <c r="FT69" s="471"/>
      <c r="FU69" s="471"/>
      <c r="FV69" s="471"/>
      <c r="FW69" s="471"/>
      <c r="FX69" s="471"/>
      <c r="FY69" s="471"/>
      <c r="FZ69" s="471"/>
      <c r="GA69" s="471"/>
      <c r="GB69" s="471"/>
      <c r="GC69" s="471"/>
      <c r="GD69" s="471"/>
      <c r="GE69" s="471"/>
      <c r="GF69" s="471"/>
      <c r="GG69" s="471"/>
      <c r="GH69" s="471"/>
      <c r="GI69" s="471"/>
      <c r="GJ69" s="471"/>
      <c r="GK69" s="471"/>
      <c r="GL69" s="471"/>
      <c r="GM69" s="471"/>
      <c r="GN69" s="471"/>
      <c r="GO69" s="471"/>
      <c r="GP69" s="471"/>
      <c r="GQ69" s="471"/>
      <c r="GR69" s="471"/>
      <c r="GS69" s="471"/>
      <c r="GT69" s="471"/>
      <c r="GU69" s="471"/>
      <c r="GV69" s="471"/>
      <c r="GW69" s="471"/>
      <c r="GX69" s="471"/>
      <c r="GY69" s="471"/>
      <c r="GZ69" s="471"/>
      <c r="HA69" s="471"/>
      <c r="HB69" s="471"/>
      <c r="HC69" s="471"/>
      <c r="HD69" s="471"/>
      <c r="HE69" s="471"/>
      <c r="HF69" s="471"/>
      <c r="HG69" s="471"/>
      <c r="HH69" s="471"/>
      <c r="HI69" s="471"/>
      <c r="HJ69" s="471"/>
      <c r="HK69" s="471"/>
      <c r="HL69" s="471"/>
      <c r="HM69" s="471"/>
      <c r="HN69" s="471"/>
      <c r="HO69" s="471"/>
      <c r="HP69" s="471"/>
      <c r="HQ69" s="471"/>
      <c r="HR69" s="471"/>
      <c r="HS69" s="471"/>
      <c r="HT69" s="471"/>
      <c r="HU69" s="471"/>
      <c r="HV69" s="471"/>
      <c r="HW69" s="471"/>
      <c r="HX69" s="471"/>
      <c r="HY69" s="471"/>
      <c r="HZ69" s="471"/>
      <c r="IA69" s="471"/>
      <c r="IB69" s="471"/>
      <c r="IC69" s="471"/>
      <c r="ID69" s="471"/>
      <c r="IE69" s="471"/>
      <c r="IF69" s="471"/>
      <c r="IG69" s="471"/>
      <c r="IH69" s="471"/>
      <c r="II69" s="471"/>
      <c r="IJ69" s="471"/>
      <c r="IK69" s="471"/>
      <c r="IL69" s="471"/>
      <c r="IM69" s="471"/>
      <c r="IN69" s="471"/>
      <c r="IO69" s="471"/>
      <c r="IP69" s="471"/>
      <c r="IQ69" s="471"/>
      <c r="IR69" s="471"/>
      <c r="IS69" s="471"/>
      <c r="IT69" s="471"/>
      <c r="IU69" s="471"/>
      <c r="IV69" s="471"/>
      <c r="IW69" s="471"/>
      <c r="IX69" s="471"/>
      <c r="IY69" s="471"/>
      <c r="IZ69" s="471"/>
      <c r="JA69" s="471"/>
      <c r="JB69" s="471"/>
      <c r="JC69" s="471"/>
      <c r="JD69" s="471"/>
      <c r="JE69" s="471"/>
      <c r="JF69" s="471"/>
      <c r="JG69" s="471"/>
      <c r="JH69" s="471"/>
      <c r="JI69" s="471"/>
      <c r="JJ69" s="471"/>
      <c r="JK69" s="471"/>
      <c r="JL69" s="471"/>
      <c r="JM69" s="471"/>
      <c r="JN69" s="471"/>
      <c r="JO69" s="471"/>
      <c r="JP69" s="471"/>
      <c r="JQ69" s="471"/>
      <c r="JR69" s="471"/>
      <c r="JS69" s="471"/>
      <c r="JT69" s="471"/>
      <c r="JU69" s="471"/>
      <c r="JV69" s="471"/>
      <c r="JW69" s="471"/>
      <c r="JX69" s="471"/>
      <c r="JY69" s="471"/>
      <c r="JZ69" s="471"/>
      <c r="KA69" s="471"/>
      <c r="KB69" s="471"/>
      <c r="KC69" s="471"/>
      <c r="KD69" s="471"/>
      <c r="KE69" s="471"/>
      <c r="KF69" s="471"/>
      <c r="KG69" s="471"/>
      <c r="KH69" s="471"/>
      <c r="KI69" s="471"/>
      <c r="KJ69" s="471"/>
      <c r="KK69" s="471"/>
      <c r="KL69" s="471"/>
      <c r="KM69" s="471"/>
      <c r="KN69" s="471"/>
      <c r="KO69" s="471"/>
      <c r="KP69" s="471"/>
      <c r="KQ69" s="471"/>
      <c r="KR69" s="471"/>
      <c r="KS69" s="471"/>
      <c r="KT69" s="471"/>
      <c r="KU69" s="471"/>
      <c r="KV69" s="471"/>
      <c r="KW69" s="471"/>
      <c r="KX69" s="471"/>
      <c r="KY69" s="471"/>
      <c r="KZ69" s="471"/>
      <c r="LA69" s="471"/>
      <c r="LB69" s="471"/>
      <c r="LC69" s="471"/>
      <c r="LD69" s="471"/>
      <c r="LE69" s="471"/>
      <c r="LF69" s="471"/>
      <c r="LG69" s="471"/>
      <c r="LH69" s="471"/>
      <c r="LI69" s="471"/>
      <c r="LJ69" s="471"/>
      <c r="LK69" s="471"/>
      <c r="LL69" s="471"/>
      <c r="LM69" s="471"/>
      <c r="LN69" s="471"/>
      <c r="LO69" s="471"/>
      <c r="LP69" s="471"/>
      <c r="LQ69" s="471"/>
      <c r="LR69" s="471"/>
      <c r="LS69" s="471"/>
      <c r="LT69" s="471"/>
      <c r="LU69" s="471"/>
      <c r="LV69" s="471"/>
      <c r="LW69" s="471"/>
      <c r="LX69" s="471"/>
      <c r="LY69" s="471"/>
      <c r="LZ69" s="471"/>
      <c r="MA69" s="471"/>
      <c r="MB69" s="471"/>
      <c r="MC69" s="471"/>
      <c r="MD69" s="471"/>
      <c r="ME69" s="471"/>
      <c r="MF69" s="471"/>
      <c r="MG69" s="471"/>
      <c r="MH69" s="471"/>
      <c r="MI69" s="471"/>
      <c r="MJ69" s="471"/>
      <c r="MK69" s="471"/>
      <c r="ML69" s="471"/>
      <c r="MM69" s="471"/>
      <c r="MN69" s="471"/>
      <c r="MO69" s="471"/>
      <c r="MP69" s="471"/>
      <c r="MQ69" s="471"/>
      <c r="MR69" s="471"/>
      <c r="MS69" s="471"/>
      <c r="MT69" s="471"/>
      <c r="MU69" s="471"/>
      <c r="MV69" s="471"/>
      <c r="MW69" s="471"/>
      <c r="MX69" s="471"/>
      <c r="MY69" s="471"/>
      <c r="MZ69" s="471"/>
      <c r="NA69" s="471"/>
      <c r="NB69" s="471"/>
      <c r="NC69" s="471"/>
      <c r="ND69" s="471"/>
      <c r="NE69" s="471"/>
      <c r="NF69" s="471"/>
      <c r="NG69" s="471"/>
      <c r="NH69" s="471"/>
      <c r="NI69" s="471"/>
      <c r="NJ69" s="471"/>
      <c r="NK69" s="471"/>
      <c r="NL69" s="471"/>
      <c r="NM69" s="471"/>
      <c r="NN69" s="471"/>
      <c r="NO69" s="471"/>
      <c r="NP69" s="471"/>
      <c r="NQ69" s="471"/>
      <c r="NR69" s="471"/>
      <c r="NS69" s="471"/>
      <c r="NT69" s="471"/>
      <c r="NU69" s="471"/>
      <c r="NV69" s="471"/>
      <c r="NW69" s="471"/>
      <c r="NX69" s="471"/>
    </row>
    <row r="70" spans="1:388" s="181" customFormat="1" ht="23.25" customHeight="1" x14ac:dyDescent="0.2">
      <c r="A70" s="499" t="s">
        <v>43</v>
      </c>
      <c r="B70" s="477" t="s">
        <v>1</v>
      </c>
      <c r="C70" s="477" t="s">
        <v>943</v>
      </c>
      <c r="D70" s="478" t="s">
        <v>8</v>
      </c>
      <c r="E70" s="479">
        <v>4000000</v>
      </c>
      <c r="F70" s="564" t="e">
        <f>#REF!</f>
        <v>#REF!</v>
      </c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1"/>
      <c r="AC70" s="471"/>
      <c r="AD70" s="471"/>
      <c r="AE70" s="471"/>
      <c r="AF70" s="471"/>
      <c r="AG70" s="471"/>
      <c r="AH70" s="471"/>
      <c r="AI70" s="471"/>
      <c r="AJ70" s="471"/>
      <c r="AK70" s="471"/>
      <c r="AL70" s="471"/>
      <c r="AM70" s="471"/>
      <c r="AN70" s="471"/>
      <c r="AO70" s="471"/>
      <c r="AP70" s="471"/>
      <c r="AQ70" s="471"/>
      <c r="AR70" s="471"/>
      <c r="AS70" s="471"/>
      <c r="AT70" s="471"/>
      <c r="AU70" s="471"/>
      <c r="AV70" s="471"/>
      <c r="AW70" s="471"/>
      <c r="AX70" s="471"/>
      <c r="AY70" s="471"/>
      <c r="AZ70" s="471"/>
      <c r="BA70" s="471"/>
      <c r="BB70" s="471"/>
      <c r="BC70" s="471"/>
      <c r="BD70" s="471"/>
      <c r="BE70" s="471"/>
      <c r="BF70" s="471"/>
      <c r="BG70" s="471"/>
      <c r="BH70" s="471"/>
      <c r="BI70" s="471"/>
      <c r="BJ70" s="471"/>
      <c r="BK70" s="471"/>
      <c r="BL70" s="471"/>
      <c r="BM70" s="471"/>
      <c r="BN70" s="471"/>
      <c r="BO70" s="471"/>
      <c r="BP70" s="471"/>
      <c r="BQ70" s="471"/>
      <c r="BR70" s="471"/>
      <c r="BS70" s="471"/>
      <c r="BT70" s="471"/>
      <c r="BU70" s="471"/>
      <c r="BV70" s="471"/>
      <c r="BW70" s="471"/>
      <c r="BX70" s="471"/>
      <c r="BY70" s="471"/>
      <c r="BZ70" s="471"/>
      <c r="CA70" s="471"/>
      <c r="CB70" s="471"/>
      <c r="CC70" s="471"/>
      <c r="CD70" s="471"/>
      <c r="CE70" s="471"/>
      <c r="CF70" s="471"/>
      <c r="CG70" s="471"/>
      <c r="CH70" s="471"/>
      <c r="CI70" s="471"/>
      <c r="CJ70" s="471"/>
      <c r="CK70" s="471"/>
      <c r="CL70" s="471"/>
      <c r="CM70" s="471"/>
      <c r="CN70" s="471"/>
      <c r="CO70" s="471"/>
      <c r="CP70" s="471"/>
      <c r="CQ70" s="471"/>
      <c r="CR70" s="471"/>
      <c r="CS70" s="471"/>
      <c r="CT70" s="471"/>
      <c r="CU70" s="471"/>
      <c r="CV70" s="471"/>
      <c r="CW70" s="471"/>
      <c r="CX70" s="471"/>
      <c r="CY70" s="471"/>
      <c r="CZ70" s="471"/>
      <c r="DA70" s="471"/>
      <c r="DB70" s="471"/>
      <c r="DC70" s="471"/>
      <c r="DD70" s="471"/>
      <c r="DE70" s="471"/>
      <c r="DF70" s="471"/>
      <c r="DG70" s="471"/>
      <c r="DH70" s="471"/>
      <c r="DI70" s="471"/>
      <c r="DJ70" s="471"/>
      <c r="DK70" s="471"/>
      <c r="DL70" s="471"/>
      <c r="DM70" s="471"/>
      <c r="DN70" s="471"/>
      <c r="DO70" s="471"/>
      <c r="DP70" s="471"/>
      <c r="DQ70" s="471"/>
      <c r="DR70" s="471"/>
      <c r="DS70" s="471"/>
      <c r="DT70" s="471"/>
      <c r="DU70" s="471"/>
      <c r="DV70" s="471"/>
      <c r="DW70" s="471"/>
      <c r="DX70" s="471"/>
      <c r="DY70" s="471"/>
      <c r="DZ70" s="471"/>
      <c r="EA70" s="471"/>
      <c r="EB70" s="471"/>
      <c r="EC70" s="471"/>
      <c r="ED70" s="471"/>
      <c r="EE70" s="471"/>
      <c r="EF70" s="471"/>
      <c r="EG70" s="471"/>
      <c r="EH70" s="471"/>
      <c r="EI70" s="471"/>
      <c r="EJ70" s="471"/>
      <c r="EK70" s="471"/>
      <c r="EL70" s="471"/>
      <c r="EM70" s="471"/>
      <c r="EN70" s="471"/>
      <c r="EO70" s="471"/>
      <c r="EP70" s="471"/>
      <c r="EQ70" s="471"/>
      <c r="ER70" s="471"/>
      <c r="ES70" s="471"/>
      <c r="ET70" s="471"/>
      <c r="EU70" s="471"/>
      <c r="EV70" s="471"/>
      <c r="EW70" s="471"/>
      <c r="EX70" s="471"/>
      <c r="EY70" s="471"/>
      <c r="EZ70" s="471"/>
      <c r="FA70" s="471"/>
      <c r="FB70" s="471"/>
      <c r="FC70" s="471"/>
      <c r="FD70" s="471"/>
      <c r="FE70" s="471"/>
      <c r="FF70" s="471"/>
      <c r="FG70" s="471"/>
      <c r="FH70" s="471"/>
      <c r="FI70" s="471"/>
      <c r="FJ70" s="471"/>
      <c r="FK70" s="471"/>
      <c r="FL70" s="471"/>
      <c r="FM70" s="471"/>
      <c r="FN70" s="471"/>
      <c r="FO70" s="471"/>
      <c r="FP70" s="471"/>
      <c r="FQ70" s="471"/>
      <c r="FR70" s="471"/>
      <c r="FS70" s="471"/>
      <c r="FT70" s="471"/>
      <c r="FU70" s="471"/>
      <c r="FV70" s="471"/>
      <c r="FW70" s="471"/>
      <c r="FX70" s="471"/>
      <c r="FY70" s="471"/>
      <c r="FZ70" s="471"/>
      <c r="GA70" s="471"/>
      <c r="GB70" s="471"/>
      <c r="GC70" s="471"/>
      <c r="GD70" s="471"/>
      <c r="GE70" s="471"/>
      <c r="GF70" s="471"/>
      <c r="GG70" s="471"/>
      <c r="GH70" s="471"/>
      <c r="GI70" s="471"/>
      <c r="GJ70" s="471"/>
      <c r="GK70" s="471"/>
      <c r="GL70" s="471"/>
      <c r="GM70" s="471"/>
      <c r="GN70" s="471"/>
      <c r="GO70" s="471"/>
      <c r="GP70" s="471"/>
      <c r="GQ70" s="471"/>
      <c r="GR70" s="471"/>
      <c r="GS70" s="471"/>
      <c r="GT70" s="471"/>
      <c r="GU70" s="471"/>
      <c r="GV70" s="471"/>
      <c r="GW70" s="471"/>
      <c r="GX70" s="471"/>
      <c r="GY70" s="471"/>
      <c r="GZ70" s="471"/>
      <c r="HA70" s="471"/>
      <c r="HB70" s="471"/>
      <c r="HC70" s="471"/>
      <c r="HD70" s="471"/>
      <c r="HE70" s="471"/>
      <c r="HF70" s="471"/>
      <c r="HG70" s="471"/>
      <c r="HH70" s="471"/>
      <c r="HI70" s="471"/>
      <c r="HJ70" s="471"/>
      <c r="HK70" s="471"/>
      <c r="HL70" s="471"/>
      <c r="HM70" s="471"/>
      <c r="HN70" s="471"/>
      <c r="HO70" s="471"/>
      <c r="HP70" s="471"/>
      <c r="HQ70" s="471"/>
      <c r="HR70" s="471"/>
      <c r="HS70" s="471"/>
      <c r="HT70" s="471"/>
      <c r="HU70" s="471"/>
      <c r="HV70" s="471"/>
      <c r="HW70" s="471"/>
      <c r="HX70" s="471"/>
      <c r="HY70" s="471"/>
      <c r="HZ70" s="471"/>
      <c r="IA70" s="471"/>
      <c r="IB70" s="471"/>
      <c r="IC70" s="471"/>
      <c r="ID70" s="471"/>
      <c r="IE70" s="471"/>
      <c r="IF70" s="471"/>
      <c r="IG70" s="471"/>
      <c r="IH70" s="471"/>
      <c r="II70" s="471"/>
      <c r="IJ70" s="471"/>
      <c r="IK70" s="471"/>
      <c r="IL70" s="471"/>
      <c r="IM70" s="471"/>
      <c r="IN70" s="471"/>
      <c r="IO70" s="471"/>
      <c r="IP70" s="471"/>
      <c r="IQ70" s="471"/>
      <c r="IR70" s="471"/>
      <c r="IS70" s="471"/>
      <c r="IT70" s="471"/>
      <c r="IU70" s="471"/>
      <c r="IV70" s="471"/>
      <c r="IW70" s="471"/>
      <c r="IX70" s="471"/>
      <c r="IY70" s="471"/>
      <c r="IZ70" s="471"/>
      <c r="JA70" s="471"/>
      <c r="JB70" s="471"/>
      <c r="JC70" s="471"/>
      <c r="JD70" s="471"/>
      <c r="JE70" s="471"/>
      <c r="JF70" s="471"/>
      <c r="JG70" s="471"/>
      <c r="JH70" s="471"/>
      <c r="JI70" s="471"/>
      <c r="JJ70" s="471"/>
      <c r="JK70" s="471"/>
      <c r="JL70" s="471"/>
      <c r="JM70" s="471"/>
      <c r="JN70" s="471"/>
      <c r="JO70" s="471"/>
      <c r="JP70" s="471"/>
      <c r="JQ70" s="471"/>
      <c r="JR70" s="471"/>
      <c r="JS70" s="471"/>
      <c r="JT70" s="471"/>
      <c r="JU70" s="471"/>
      <c r="JV70" s="471"/>
      <c r="JW70" s="471"/>
      <c r="JX70" s="471"/>
      <c r="JY70" s="471"/>
      <c r="JZ70" s="471"/>
      <c r="KA70" s="471"/>
      <c r="KB70" s="471"/>
      <c r="KC70" s="471"/>
      <c r="KD70" s="471"/>
      <c r="KE70" s="471"/>
      <c r="KF70" s="471"/>
      <c r="KG70" s="471"/>
      <c r="KH70" s="471"/>
      <c r="KI70" s="471"/>
      <c r="KJ70" s="471"/>
      <c r="KK70" s="471"/>
      <c r="KL70" s="471"/>
      <c r="KM70" s="471"/>
      <c r="KN70" s="471"/>
      <c r="KO70" s="471"/>
      <c r="KP70" s="471"/>
      <c r="KQ70" s="471"/>
      <c r="KR70" s="471"/>
      <c r="KS70" s="471"/>
      <c r="KT70" s="471"/>
      <c r="KU70" s="471"/>
      <c r="KV70" s="471"/>
      <c r="KW70" s="471"/>
      <c r="KX70" s="471"/>
      <c r="KY70" s="471"/>
      <c r="KZ70" s="471"/>
      <c r="LA70" s="471"/>
      <c r="LB70" s="471"/>
      <c r="LC70" s="471"/>
      <c r="LD70" s="471"/>
      <c r="LE70" s="471"/>
      <c r="LF70" s="471"/>
      <c r="LG70" s="471"/>
      <c r="LH70" s="471"/>
      <c r="LI70" s="471"/>
      <c r="LJ70" s="471"/>
      <c r="LK70" s="471"/>
      <c r="LL70" s="471"/>
      <c r="LM70" s="471"/>
      <c r="LN70" s="471"/>
      <c r="LO70" s="471"/>
      <c r="LP70" s="471"/>
      <c r="LQ70" s="471"/>
      <c r="LR70" s="471"/>
      <c r="LS70" s="471"/>
      <c r="LT70" s="471"/>
      <c r="LU70" s="471"/>
      <c r="LV70" s="471"/>
      <c r="LW70" s="471"/>
      <c r="LX70" s="471"/>
      <c r="LY70" s="471"/>
      <c r="LZ70" s="471"/>
      <c r="MA70" s="471"/>
      <c r="MB70" s="471"/>
      <c r="MC70" s="471"/>
      <c r="MD70" s="471"/>
      <c r="ME70" s="471"/>
      <c r="MF70" s="471"/>
      <c r="MG70" s="471"/>
      <c r="MH70" s="471"/>
      <c r="MI70" s="471"/>
      <c r="MJ70" s="471"/>
      <c r="MK70" s="471"/>
      <c r="ML70" s="471"/>
      <c r="MM70" s="471"/>
      <c r="MN70" s="471"/>
      <c r="MO70" s="471"/>
      <c r="MP70" s="471"/>
      <c r="MQ70" s="471"/>
      <c r="MR70" s="471"/>
      <c r="MS70" s="471"/>
      <c r="MT70" s="471"/>
      <c r="MU70" s="471"/>
      <c r="MV70" s="471"/>
      <c r="MW70" s="471"/>
      <c r="MX70" s="471"/>
      <c r="MY70" s="471"/>
      <c r="MZ70" s="471"/>
      <c r="NA70" s="471"/>
      <c r="NB70" s="471"/>
      <c r="NC70" s="471"/>
      <c r="ND70" s="471"/>
      <c r="NE70" s="471"/>
      <c r="NF70" s="471"/>
      <c r="NG70" s="471"/>
      <c r="NH70" s="471"/>
      <c r="NI70" s="471"/>
      <c r="NJ70" s="471"/>
      <c r="NK70" s="471"/>
      <c r="NL70" s="471"/>
      <c r="NM70" s="471"/>
      <c r="NN70" s="471"/>
      <c r="NO70" s="471"/>
      <c r="NP70" s="471"/>
      <c r="NQ70" s="471"/>
      <c r="NR70" s="471"/>
      <c r="NS70" s="471"/>
      <c r="NT70" s="471"/>
      <c r="NU70" s="471"/>
      <c r="NV70" s="471"/>
      <c r="NW70" s="471"/>
      <c r="NX70" s="471"/>
    </row>
    <row r="71" spans="1:388" s="181" customFormat="1" ht="23.25" customHeight="1" x14ac:dyDescent="0.2">
      <c r="A71" s="499" t="s">
        <v>43</v>
      </c>
      <c r="B71" s="477" t="s">
        <v>0</v>
      </c>
      <c r="C71" s="477" t="s">
        <v>940</v>
      </c>
      <c r="D71" s="478" t="s">
        <v>8</v>
      </c>
      <c r="E71" s="479">
        <v>4000000</v>
      </c>
      <c r="F71" s="564" t="e">
        <f>#REF!</f>
        <v>#REF!</v>
      </c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471"/>
      <c r="AH71" s="471"/>
      <c r="AI71" s="471"/>
      <c r="AJ71" s="471"/>
      <c r="AK71" s="471"/>
      <c r="AL71" s="471"/>
      <c r="AM71" s="471"/>
      <c r="AN71" s="471"/>
      <c r="AO71" s="471"/>
      <c r="AP71" s="471"/>
      <c r="AQ71" s="471"/>
      <c r="AR71" s="471"/>
      <c r="AS71" s="471"/>
      <c r="AT71" s="471"/>
      <c r="AU71" s="471"/>
      <c r="AV71" s="471"/>
      <c r="AW71" s="471"/>
      <c r="AX71" s="471"/>
      <c r="AY71" s="471"/>
      <c r="AZ71" s="471"/>
      <c r="BA71" s="471"/>
      <c r="BB71" s="471"/>
      <c r="BC71" s="471"/>
      <c r="BD71" s="471"/>
      <c r="BE71" s="471"/>
      <c r="BF71" s="471"/>
      <c r="BG71" s="471"/>
      <c r="BH71" s="471"/>
      <c r="BI71" s="471"/>
      <c r="BJ71" s="471"/>
      <c r="BK71" s="471"/>
      <c r="BL71" s="471"/>
      <c r="BM71" s="471"/>
      <c r="BN71" s="471"/>
      <c r="BO71" s="471"/>
      <c r="BP71" s="471"/>
      <c r="BQ71" s="471"/>
      <c r="BR71" s="471"/>
      <c r="BS71" s="471"/>
      <c r="BT71" s="471"/>
      <c r="BU71" s="471"/>
      <c r="BV71" s="471"/>
      <c r="BW71" s="471"/>
      <c r="BX71" s="471"/>
      <c r="BY71" s="471"/>
      <c r="BZ71" s="471"/>
      <c r="CA71" s="471"/>
      <c r="CB71" s="471"/>
      <c r="CC71" s="471"/>
      <c r="CD71" s="471"/>
      <c r="CE71" s="471"/>
      <c r="CF71" s="471"/>
      <c r="CG71" s="471"/>
      <c r="CH71" s="471"/>
      <c r="CI71" s="471"/>
      <c r="CJ71" s="471"/>
      <c r="CK71" s="471"/>
      <c r="CL71" s="471"/>
      <c r="CM71" s="471"/>
      <c r="CN71" s="471"/>
      <c r="CO71" s="471"/>
      <c r="CP71" s="471"/>
      <c r="CQ71" s="471"/>
      <c r="CR71" s="471"/>
      <c r="CS71" s="471"/>
      <c r="CT71" s="471"/>
      <c r="CU71" s="471"/>
      <c r="CV71" s="471"/>
      <c r="CW71" s="471"/>
      <c r="CX71" s="471"/>
      <c r="CY71" s="471"/>
      <c r="CZ71" s="471"/>
      <c r="DA71" s="471"/>
      <c r="DB71" s="471"/>
      <c r="DC71" s="471"/>
      <c r="DD71" s="471"/>
      <c r="DE71" s="471"/>
      <c r="DF71" s="471"/>
      <c r="DG71" s="471"/>
      <c r="DH71" s="471"/>
      <c r="DI71" s="471"/>
      <c r="DJ71" s="471"/>
      <c r="DK71" s="471"/>
      <c r="DL71" s="471"/>
      <c r="DM71" s="471"/>
      <c r="DN71" s="471"/>
      <c r="DO71" s="471"/>
      <c r="DP71" s="471"/>
      <c r="DQ71" s="471"/>
      <c r="DR71" s="471"/>
      <c r="DS71" s="471"/>
      <c r="DT71" s="471"/>
      <c r="DU71" s="471"/>
      <c r="DV71" s="471"/>
      <c r="DW71" s="471"/>
      <c r="DX71" s="471"/>
      <c r="DY71" s="471"/>
      <c r="DZ71" s="471"/>
      <c r="EA71" s="471"/>
      <c r="EB71" s="471"/>
      <c r="EC71" s="471"/>
      <c r="ED71" s="471"/>
      <c r="EE71" s="471"/>
      <c r="EF71" s="471"/>
      <c r="EG71" s="471"/>
      <c r="EH71" s="471"/>
      <c r="EI71" s="471"/>
      <c r="EJ71" s="471"/>
      <c r="EK71" s="471"/>
      <c r="EL71" s="471"/>
      <c r="EM71" s="471"/>
      <c r="EN71" s="471"/>
      <c r="EO71" s="471"/>
      <c r="EP71" s="471"/>
      <c r="EQ71" s="471"/>
      <c r="ER71" s="471"/>
      <c r="ES71" s="471"/>
      <c r="ET71" s="471"/>
      <c r="EU71" s="471"/>
      <c r="EV71" s="471"/>
      <c r="EW71" s="471"/>
      <c r="EX71" s="471"/>
      <c r="EY71" s="471"/>
      <c r="EZ71" s="471"/>
      <c r="FA71" s="471"/>
      <c r="FB71" s="471"/>
      <c r="FC71" s="471"/>
      <c r="FD71" s="471"/>
      <c r="FE71" s="471"/>
      <c r="FF71" s="471"/>
      <c r="FG71" s="471"/>
      <c r="FH71" s="471"/>
      <c r="FI71" s="471"/>
      <c r="FJ71" s="471"/>
      <c r="FK71" s="471"/>
      <c r="FL71" s="471"/>
      <c r="FM71" s="471"/>
      <c r="FN71" s="471"/>
      <c r="FO71" s="471"/>
      <c r="FP71" s="471"/>
      <c r="FQ71" s="471"/>
      <c r="FR71" s="471"/>
      <c r="FS71" s="471"/>
      <c r="FT71" s="471"/>
      <c r="FU71" s="471"/>
      <c r="FV71" s="471"/>
      <c r="FW71" s="471"/>
      <c r="FX71" s="471"/>
      <c r="FY71" s="471"/>
      <c r="FZ71" s="471"/>
      <c r="GA71" s="471"/>
      <c r="GB71" s="471"/>
      <c r="GC71" s="471"/>
      <c r="GD71" s="471"/>
      <c r="GE71" s="471"/>
      <c r="GF71" s="471"/>
      <c r="GG71" s="471"/>
      <c r="GH71" s="471"/>
      <c r="GI71" s="471"/>
      <c r="GJ71" s="471"/>
      <c r="GK71" s="471"/>
      <c r="GL71" s="471"/>
      <c r="GM71" s="471"/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471"/>
      <c r="HD71" s="471"/>
      <c r="HE71" s="471"/>
      <c r="HF71" s="471"/>
      <c r="HG71" s="471"/>
      <c r="HH71" s="471"/>
      <c r="HI71" s="471"/>
      <c r="HJ71" s="471"/>
      <c r="HK71" s="471"/>
      <c r="HL71" s="471"/>
      <c r="HM71" s="471"/>
      <c r="HN71" s="471"/>
      <c r="HO71" s="471"/>
      <c r="HP71" s="471"/>
      <c r="HQ71" s="471"/>
      <c r="HR71" s="471"/>
      <c r="HS71" s="471"/>
      <c r="HT71" s="471"/>
      <c r="HU71" s="471"/>
      <c r="HV71" s="471"/>
      <c r="HW71" s="471"/>
      <c r="HX71" s="471"/>
      <c r="HY71" s="471"/>
      <c r="HZ71" s="471"/>
      <c r="IA71" s="471"/>
      <c r="IB71" s="471"/>
      <c r="IC71" s="471"/>
      <c r="ID71" s="471"/>
      <c r="IE71" s="471"/>
      <c r="IF71" s="471"/>
      <c r="IG71" s="471"/>
      <c r="IH71" s="471"/>
      <c r="II71" s="471"/>
      <c r="IJ71" s="471"/>
      <c r="IK71" s="471"/>
      <c r="IL71" s="471"/>
      <c r="IM71" s="471"/>
      <c r="IN71" s="471"/>
      <c r="IO71" s="471"/>
      <c r="IP71" s="471"/>
      <c r="IQ71" s="471"/>
      <c r="IR71" s="471"/>
      <c r="IS71" s="471"/>
      <c r="IT71" s="471"/>
      <c r="IU71" s="471"/>
      <c r="IV71" s="471"/>
      <c r="IW71" s="471"/>
      <c r="IX71" s="471"/>
      <c r="IY71" s="471"/>
      <c r="IZ71" s="471"/>
      <c r="JA71" s="471"/>
      <c r="JB71" s="471"/>
      <c r="JC71" s="471"/>
      <c r="JD71" s="471"/>
      <c r="JE71" s="471"/>
      <c r="JF71" s="471"/>
      <c r="JG71" s="471"/>
      <c r="JH71" s="471"/>
      <c r="JI71" s="471"/>
      <c r="JJ71" s="471"/>
      <c r="JK71" s="471"/>
      <c r="JL71" s="471"/>
      <c r="JM71" s="471"/>
      <c r="JN71" s="471"/>
      <c r="JO71" s="471"/>
      <c r="JP71" s="471"/>
      <c r="JQ71" s="471"/>
      <c r="JR71" s="471"/>
      <c r="JS71" s="471"/>
      <c r="JT71" s="471"/>
      <c r="JU71" s="471"/>
      <c r="JV71" s="471"/>
      <c r="JW71" s="471"/>
      <c r="JX71" s="471"/>
      <c r="JY71" s="471"/>
      <c r="JZ71" s="471"/>
      <c r="KA71" s="471"/>
      <c r="KB71" s="471"/>
      <c r="KC71" s="471"/>
      <c r="KD71" s="471"/>
      <c r="KE71" s="471"/>
      <c r="KF71" s="471"/>
      <c r="KG71" s="471"/>
      <c r="KH71" s="471"/>
      <c r="KI71" s="471"/>
      <c r="KJ71" s="471"/>
      <c r="KK71" s="471"/>
      <c r="KL71" s="471"/>
      <c r="KM71" s="471"/>
      <c r="KN71" s="471"/>
      <c r="KO71" s="471"/>
      <c r="KP71" s="471"/>
      <c r="KQ71" s="471"/>
      <c r="KR71" s="471"/>
      <c r="KS71" s="471"/>
      <c r="KT71" s="471"/>
      <c r="KU71" s="471"/>
      <c r="KV71" s="471"/>
      <c r="KW71" s="471"/>
      <c r="KX71" s="471"/>
      <c r="KY71" s="471"/>
      <c r="KZ71" s="471"/>
      <c r="LA71" s="471"/>
      <c r="LB71" s="471"/>
      <c r="LC71" s="471"/>
      <c r="LD71" s="471"/>
      <c r="LE71" s="471"/>
      <c r="LF71" s="471"/>
      <c r="LG71" s="471"/>
      <c r="LH71" s="471"/>
      <c r="LI71" s="471"/>
      <c r="LJ71" s="471"/>
      <c r="LK71" s="471"/>
      <c r="LL71" s="471"/>
      <c r="LM71" s="471"/>
      <c r="LN71" s="471"/>
      <c r="LO71" s="471"/>
      <c r="LP71" s="471"/>
      <c r="LQ71" s="471"/>
      <c r="LR71" s="471"/>
      <c r="LS71" s="471"/>
      <c r="LT71" s="471"/>
      <c r="LU71" s="471"/>
      <c r="LV71" s="471"/>
      <c r="LW71" s="471"/>
      <c r="LX71" s="471"/>
      <c r="LY71" s="471"/>
      <c r="LZ71" s="471"/>
      <c r="MA71" s="471"/>
      <c r="MB71" s="471"/>
      <c r="MC71" s="471"/>
      <c r="MD71" s="471"/>
      <c r="ME71" s="471"/>
      <c r="MF71" s="471"/>
      <c r="MG71" s="471"/>
      <c r="MH71" s="471"/>
      <c r="MI71" s="471"/>
      <c r="MJ71" s="471"/>
      <c r="MK71" s="471"/>
      <c r="ML71" s="471"/>
      <c r="MM71" s="471"/>
      <c r="MN71" s="471"/>
      <c r="MO71" s="471"/>
      <c r="MP71" s="471"/>
      <c r="MQ71" s="471"/>
      <c r="MR71" s="471"/>
      <c r="MS71" s="471"/>
      <c r="MT71" s="471"/>
      <c r="MU71" s="471"/>
      <c r="MV71" s="471"/>
      <c r="MW71" s="471"/>
      <c r="MX71" s="471"/>
      <c r="MY71" s="471"/>
      <c r="MZ71" s="471"/>
      <c r="NA71" s="471"/>
      <c r="NB71" s="471"/>
      <c r="NC71" s="471"/>
      <c r="ND71" s="471"/>
      <c r="NE71" s="471"/>
      <c r="NF71" s="471"/>
      <c r="NG71" s="471"/>
      <c r="NH71" s="471"/>
      <c r="NI71" s="471"/>
      <c r="NJ71" s="471"/>
      <c r="NK71" s="471"/>
      <c r="NL71" s="471"/>
      <c r="NM71" s="471"/>
      <c r="NN71" s="471"/>
      <c r="NO71" s="471"/>
      <c r="NP71" s="471"/>
      <c r="NQ71" s="471"/>
      <c r="NR71" s="471"/>
      <c r="NS71" s="471"/>
      <c r="NT71" s="471"/>
      <c r="NU71" s="471"/>
      <c r="NV71" s="471"/>
      <c r="NW71" s="471"/>
      <c r="NX71" s="471"/>
    </row>
    <row r="72" spans="1:388" s="181" customFormat="1" ht="23.25" customHeight="1" x14ac:dyDescent="0.2">
      <c r="A72" s="499" t="s">
        <v>43</v>
      </c>
      <c r="B72" s="477" t="s">
        <v>0</v>
      </c>
      <c r="C72" s="477" t="s">
        <v>306</v>
      </c>
      <c r="D72" s="478" t="s">
        <v>3</v>
      </c>
      <c r="E72" s="479">
        <v>4000000</v>
      </c>
      <c r="F72" s="564" t="e">
        <f>#REF!</f>
        <v>#REF!</v>
      </c>
      <c r="G72" s="471"/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1"/>
      <c r="S72" s="471"/>
      <c r="T72" s="471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  <c r="AH72" s="471"/>
      <c r="AI72" s="471"/>
      <c r="AJ72" s="471"/>
      <c r="AK72" s="471"/>
      <c r="AL72" s="471"/>
      <c r="AM72" s="471"/>
      <c r="AN72" s="471"/>
      <c r="AO72" s="471"/>
      <c r="AP72" s="471"/>
      <c r="AQ72" s="471"/>
      <c r="AR72" s="471"/>
      <c r="AS72" s="471"/>
      <c r="AT72" s="471"/>
      <c r="AU72" s="471"/>
      <c r="AV72" s="471"/>
      <c r="AW72" s="471"/>
      <c r="AX72" s="471"/>
      <c r="AY72" s="471"/>
      <c r="AZ72" s="471"/>
      <c r="BA72" s="471"/>
      <c r="BB72" s="471"/>
      <c r="BC72" s="471"/>
      <c r="BD72" s="471"/>
      <c r="BE72" s="471"/>
      <c r="BF72" s="471"/>
      <c r="BG72" s="471"/>
      <c r="BH72" s="471"/>
      <c r="BI72" s="471"/>
      <c r="BJ72" s="471"/>
      <c r="BK72" s="471"/>
      <c r="BL72" s="471"/>
      <c r="BM72" s="471"/>
      <c r="BN72" s="471"/>
      <c r="BO72" s="471"/>
      <c r="BP72" s="471"/>
      <c r="BQ72" s="471"/>
      <c r="BR72" s="471"/>
      <c r="BS72" s="471"/>
      <c r="BT72" s="471"/>
      <c r="BU72" s="471"/>
      <c r="BV72" s="471"/>
      <c r="BW72" s="471"/>
      <c r="BX72" s="471"/>
      <c r="BY72" s="471"/>
      <c r="BZ72" s="471"/>
      <c r="CA72" s="471"/>
      <c r="CB72" s="471"/>
      <c r="CC72" s="471"/>
      <c r="CD72" s="471"/>
      <c r="CE72" s="471"/>
      <c r="CF72" s="471"/>
      <c r="CG72" s="471"/>
      <c r="CH72" s="471"/>
      <c r="CI72" s="471"/>
      <c r="CJ72" s="471"/>
      <c r="CK72" s="471"/>
      <c r="CL72" s="471"/>
      <c r="CM72" s="471"/>
      <c r="CN72" s="471"/>
      <c r="CO72" s="471"/>
      <c r="CP72" s="471"/>
      <c r="CQ72" s="471"/>
      <c r="CR72" s="471"/>
      <c r="CS72" s="471"/>
      <c r="CT72" s="471"/>
      <c r="CU72" s="471"/>
      <c r="CV72" s="471"/>
      <c r="CW72" s="471"/>
      <c r="CX72" s="471"/>
      <c r="CY72" s="471"/>
      <c r="CZ72" s="471"/>
      <c r="DA72" s="471"/>
      <c r="DB72" s="471"/>
      <c r="DC72" s="471"/>
      <c r="DD72" s="471"/>
      <c r="DE72" s="471"/>
      <c r="DF72" s="471"/>
      <c r="DG72" s="471"/>
      <c r="DH72" s="471"/>
      <c r="DI72" s="471"/>
      <c r="DJ72" s="471"/>
      <c r="DK72" s="471"/>
      <c r="DL72" s="471"/>
      <c r="DM72" s="471"/>
      <c r="DN72" s="471"/>
      <c r="DO72" s="471"/>
      <c r="DP72" s="471"/>
      <c r="DQ72" s="471"/>
      <c r="DR72" s="471"/>
      <c r="DS72" s="471"/>
      <c r="DT72" s="471"/>
      <c r="DU72" s="471"/>
      <c r="DV72" s="471"/>
      <c r="DW72" s="471"/>
      <c r="DX72" s="471"/>
      <c r="DY72" s="471"/>
      <c r="DZ72" s="471"/>
      <c r="EA72" s="471"/>
      <c r="EB72" s="471"/>
      <c r="EC72" s="471"/>
      <c r="ED72" s="471"/>
      <c r="EE72" s="471"/>
      <c r="EF72" s="471"/>
      <c r="EG72" s="471"/>
      <c r="EH72" s="471"/>
      <c r="EI72" s="471"/>
      <c r="EJ72" s="471"/>
      <c r="EK72" s="471"/>
      <c r="EL72" s="471"/>
      <c r="EM72" s="471"/>
      <c r="EN72" s="471"/>
      <c r="EO72" s="471"/>
      <c r="EP72" s="471"/>
      <c r="EQ72" s="471"/>
      <c r="ER72" s="471"/>
      <c r="ES72" s="471"/>
      <c r="ET72" s="471"/>
      <c r="EU72" s="471"/>
      <c r="EV72" s="471"/>
      <c r="EW72" s="471"/>
      <c r="EX72" s="471"/>
      <c r="EY72" s="471"/>
      <c r="EZ72" s="471"/>
      <c r="FA72" s="471"/>
      <c r="FB72" s="471"/>
      <c r="FC72" s="471"/>
      <c r="FD72" s="471"/>
      <c r="FE72" s="471"/>
      <c r="FF72" s="471"/>
      <c r="FG72" s="471"/>
      <c r="FH72" s="471"/>
      <c r="FI72" s="471"/>
      <c r="FJ72" s="471"/>
      <c r="FK72" s="471"/>
      <c r="FL72" s="471"/>
      <c r="FM72" s="471"/>
      <c r="FN72" s="471"/>
      <c r="FO72" s="471"/>
      <c r="FP72" s="471"/>
      <c r="FQ72" s="471"/>
      <c r="FR72" s="471"/>
      <c r="FS72" s="471"/>
      <c r="FT72" s="471"/>
      <c r="FU72" s="471"/>
      <c r="FV72" s="471"/>
      <c r="FW72" s="471"/>
      <c r="FX72" s="471"/>
      <c r="FY72" s="471"/>
      <c r="FZ72" s="471"/>
      <c r="GA72" s="471"/>
      <c r="GB72" s="471"/>
      <c r="GC72" s="471"/>
      <c r="GD72" s="471"/>
      <c r="GE72" s="471"/>
      <c r="GF72" s="471"/>
      <c r="GG72" s="471"/>
      <c r="GH72" s="471"/>
      <c r="GI72" s="471"/>
      <c r="GJ72" s="471"/>
      <c r="GK72" s="471"/>
      <c r="GL72" s="471"/>
      <c r="GM72" s="471"/>
      <c r="GN72" s="471"/>
      <c r="GO72" s="471"/>
      <c r="GP72" s="471"/>
      <c r="GQ72" s="471"/>
      <c r="GR72" s="471"/>
      <c r="GS72" s="471"/>
      <c r="GT72" s="471"/>
      <c r="GU72" s="471"/>
      <c r="GV72" s="471"/>
      <c r="GW72" s="471"/>
      <c r="GX72" s="471"/>
      <c r="GY72" s="471"/>
      <c r="GZ72" s="471"/>
      <c r="HA72" s="471"/>
      <c r="HB72" s="471"/>
      <c r="HC72" s="471"/>
      <c r="HD72" s="471"/>
      <c r="HE72" s="471"/>
      <c r="HF72" s="471"/>
      <c r="HG72" s="471"/>
      <c r="HH72" s="471"/>
      <c r="HI72" s="471"/>
      <c r="HJ72" s="471"/>
      <c r="HK72" s="471"/>
      <c r="HL72" s="471"/>
      <c r="HM72" s="471"/>
      <c r="HN72" s="471"/>
      <c r="HO72" s="471"/>
      <c r="HP72" s="471"/>
      <c r="HQ72" s="471"/>
      <c r="HR72" s="471"/>
      <c r="HS72" s="471"/>
      <c r="HT72" s="471"/>
      <c r="HU72" s="471"/>
      <c r="HV72" s="471"/>
      <c r="HW72" s="471"/>
      <c r="HX72" s="471"/>
      <c r="HY72" s="471"/>
      <c r="HZ72" s="471"/>
      <c r="IA72" s="471"/>
      <c r="IB72" s="471"/>
      <c r="IC72" s="471"/>
      <c r="ID72" s="471"/>
      <c r="IE72" s="471"/>
      <c r="IF72" s="471"/>
      <c r="IG72" s="471"/>
      <c r="IH72" s="471"/>
      <c r="II72" s="471"/>
      <c r="IJ72" s="471"/>
      <c r="IK72" s="471"/>
      <c r="IL72" s="471"/>
      <c r="IM72" s="471"/>
      <c r="IN72" s="471"/>
      <c r="IO72" s="471"/>
      <c r="IP72" s="471"/>
      <c r="IQ72" s="471"/>
      <c r="IR72" s="471"/>
      <c r="IS72" s="471"/>
      <c r="IT72" s="471"/>
      <c r="IU72" s="471"/>
      <c r="IV72" s="471"/>
      <c r="IW72" s="471"/>
      <c r="IX72" s="471"/>
      <c r="IY72" s="471"/>
      <c r="IZ72" s="471"/>
      <c r="JA72" s="471"/>
      <c r="JB72" s="471"/>
      <c r="JC72" s="471"/>
      <c r="JD72" s="471"/>
      <c r="JE72" s="471"/>
      <c r="JF72" s="471"/>
      <c r="JG72" s="471"/>
      <c r="JH72" s="471"/>
      <c r="JI72" s="471"/>
      <c r="JJ72" s="471"/>
      <c r="JK72" s="471"/>
      <c r="JL72" s="471"/>
      <c r="JM72" s="471"/>
      <c r="JN72" s="471"/>
      <c r="JO72" s="471"/>
      <c r="JP72" s="471"/>
      <c r="JQ72" s="471"/>
      <c r="JR72" s="471"/>
      <c r="JS72" s="471"/>
      <c r="JT72" s="471"/>
      <c r="JU72" s="471"/>
      <c r="JV72" s="471"/>
      <c r="JW72" s="471"/>
      <c r="JX72" s="471"/>
      <c r="JY72" s="471"/>
      <c r="JZ72" s="471"/>
      <c r="KA72" s="471"/>
      <c r="KB72" s="471"/>
      <c r="KC72" s="471"/>
      <c r="KD72" s="471"/>
      <c r="KE72" s="471"/>
      <c r="KF72" s="471"/>
      <c r="KG72" s="471"/>
      <c r="KH72" s="471"/>
      <c r="KI72" s="471"/>
      <c r="KJ72" s="471"/>
      <c r="KK72" s="471"/>
      <c r="KL72" s="471"/>
      <c r="KM72" s="471"/>
      <c r="KN72" s="471"/>
      <c r="KO72" s="471"/>
      <c r="KP72" s="471"/>
      <c r="KQ72" s="471"/>
      <c r="KR72" s="471"/>
      <c r="KS72" s="471"/>
      <c r="KT72" s="471"/>
      <c r="KU72" s="471"/>
      <c r="KV72" s="471"/>
      <c r="KW72" s="471"/>
      <c r="KX72" s="471"/>
      <c r="KY72" s="471"/>
      <c r="KZ72" s="471"/>
      <c r="LA72" s="471"/>
      <c r="LB72" s="471"/>
      <c r="LC72" s="471"/>
      <c r="LD72" s="471"/>
      <c r="LE72" s="471"/>
      <c r="LF72" s="471"/>
      <c r="LG72" s="471"/>
      <c r="LH72" s="471"/>
      <c r="LI72" s="471"/>
      <c r="LJ72" s="471"/>
      <c r="LK72" s="471"/>
      <c r="LL72" s="471"/>
      <c r="LM72" s="471"/>
      <c r="LN72" s="471"/>
      <c r="LO72" s="471"/>
      <c r="LP72" s="471"/>
      <c r="LQ72" s="471"/>
      <c r="LR72" s="471"/>
      <c r="LS72" s="471"/>
      <c r="LT72" s="471"/>
      <c r="LU72" s="471"/>
      <c r="LV72" s="471"/>
      <c r="LW72" s="471"/>
      <c r="LX72" s="471"/>
      <c r="LY72" s="471"/>
      <c r="LZ72" s="471"/>
      <c r="MA72" s="471"/>
      <c r="MB72" s="471"/>
      <c r="MC72" s="471"/>
      <c r="MD72" s="471"/>
      <c r="ME72" s="471"/>
      <c r="MF72" s="471"/>
      <c r="MG72" s="471"/>
      <c r="MH72" s="471"/>
      <c r="MI72" s="471"/>
      <c r="MJ72" s="471"/>
      <c r="MK72" s="471"/>
      <c r="ML72" s="471"/>
      <c r="MM72" s="471"/>
      <c r="MN72" s="471"/>
      <c r="MO72" s="471"/>
      <c r="MP72" s="471"/>
      <c r="MQ72" s="471"/>
      <c r="MR72" s="471"/>
      <c r="MS72" s="471"/>
      <c r="MT72" s="471"/>
      <c r="MU72" s="471"/>
      <c r="MV72" s="471"/>
      <c r="MW72" s="471"/>
      <c r="MX72" s="471"/>
      <c r="MY72" s="471"/>
      <c r="MZ72" s="471"/>
      <c r="NA72" s="471"/>
      <c r="NB72" s="471"/>
      <c r="NC72" s="471"/>
      <c r="ND72" s="471"/>
      <c r="NE72" s="471"/>
      <c r="NF72" s="471"/>
      <c r="NG72" s="471"/>
      <c r="NH72" s="471"/>
      <c r="NI72" s="471"/>
      <c r="NJ72" s="471"/>
      <c r="NK72" s="471"/>
      <c r="NL72" s="471"/>
      <c r="NM72" s="471"/>
      <c r="NN72" s="471"/>
      <c r="NO72" s="471"/>
      <c r="NP72" s="471"/>
      <c r="NQ72" s="471"/>
      <c r="NR72" s="471"/>
      <c r="NS72" s="471"/>
      <c r="NT72" s="471"/>
      <c r="NU72" s="471"/>
      <c r="NV72" s="471"/>
      <c r="NW72" s="471"/>
      <c r="NX72" s="471"/>
    </row>
    <row r="73" spans="1:388" s="181" customFormat="1" ht="23.25" customHeight="1" x14ac:dyDescent="0.2">
      <c r="A73" s="499" t="s">
        <v>43</v>
      </c>
      <c r="B73" s="477" t="s">
        <v>0</v>
      </c>
      <c r="C73" s="477" t="s">
        <v>1084</v>
      </c>
      <c r="D73" s="478" t="s">
        <v>5</v>
      </c>
      <c r="E73" s="479">
        <v>1500000</v>
      </c>
      <c r="F73" s="564" t="e">
        <f>#REF!</f>
        <v>#REF!</v>
      </c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1"/>
      <c r="AC73" s="471"/>
      <c r="AD73" s="471"/>
      <c r="AE73" s="471"/>
      <c r="AF73" s="471"/>
      <c r="AG73" s="471"/>
      <c r="AH73" s="471"/>
      <c r="AI73" s="471"/>
      <c r="AJ73" s="471"/>
      <c r="AK73" s="471"/>
      <c r="AL73" s="471"/>
      <c r="AM73" s="471"/>
      <c r="AN73" s="471"/>
      <c r="AO73" s="471"/>
      <c r="AP73" s="471"/>
      <c r="AQ73" s="471"/>
      <c r="AR73" s="471"/>
      <c r="AS73" s="471"/>
      <c r="AT73" s="471"/>
      <c r="AU73" s="471"/>
      <c r="AV73" s="471"/>
      <c r="AW73" s="471"/>
      <c r="AX73" s="471"/>
      <c r="AY73" s="471"/>
      <c r="AZ73" s="471"/>
      <c r="BA73" s="471"/>
      <c r="BB73" s="471"/>
      <c r="BC73" s="471"/>
      <c r="BD73" s="471"/>
      <c r="BE73" s="471"/>
      <c r="BF73" s="471"/>
      <c r="BG73" s="471"/>
      <c r="BH73" s="471"/>
      <c r="BI73" s="471"/>
      <c r="BJ73" s="471"/>
      <c r="BK73" s="471"/>
      <c r="BL73" s="471"/>
      <c r="BM73" s="471"/>
      <c r="BN73" s="471"/>
      <c r="BO73" s="471"/>
      <c r="BP73" s="471"/>
      <c r="BQ73" s="471"/>
      <c r="BR73" s="471"/>
      <c r="BS73" s="471"/>
      <c r="BT73" s="471"/>
      <c r="BU73" s="471"/>
      <c r="BV73" s="471"/>
      <c r="BW73" s="471"/>
      <c r="BX73" s="471"/>
      <c r="BY73" s="471"/>
      <c r="BZ73" s="471"/>
      <c r="CA73" s="471"/>
      <c r="CB73" s="471"/>
      <c r="CC73" s="471"/>
      <c r="CD73" s="471"/>
      <c r="CE73" s="471"/>
      <c r="CF73" s="471"/>
      <c r="CG73" s="471"/>
      <c r="CH73" s="471"/>
      <c r="CI73" s="471"/>
      <c r="CJ73" s="471"/>
      <c r="CK73" s="471"/>
      <c r="CL73" s="471"/>
      <c r="CM73" s="471"/>
      <c r="CN73" s="471"/>
      <c r="CO73" s="471"/>
      <c r="CP73" s="471"/>
      <c r="CQ73" s="471"/>
      <c r="CR73" s="471"/>
      <c r="CS73" s="471"/>
      <c r="CT73" s="471"/>
      <c r="CU73" s="471"/>
      <c r="CV73" s="471"/>
      <c r="CW73" s="471"/>
      <c r="CX73" s="471"/>
      <c r="CY73" s="471"/>
      <c r="CZ73" s="471"/>
      <c r="DA73" s="471"/>
      <c r="DB73" s="471"/>
      <c r="DC73" s="471"/>
      <c r="DD73" s="471"/>
      <c r="DE73" s="471"/>
      <c r="DF73" s="471"/>
      <c r="DG73" s="471"/>
      <c r="DH73" s="471"/>
      <c r="DI73" s="471"/>
      <c r="DJ73" s="471"/>
      <c r="DK73" s="471"/>
      <c r="DL73" s="471"/>
      <c r="DM73" s="471"/>
      <c r="DN73" s="471"/>
      <c r="DO73" s="471"/>
      <c r="DP73" s="471"/>
      <c r="DQ73" s="471"/>
      <c r="DR73" s="471"/>
      <c r="DS73" s="471"/>
      <c r="DT73" s="471"/>
      <c r="DU73" s="471"/>
      <c r="DV73" s="471"/>
      <c r="DW73" s="471"/>
      <c r="DX73" s="471"/>
      <c r="DY73" s="471"/>
      <c r="DZ73" s="471"/>
      <c r="EA73" s="471"/>
      <c r="EB73" s="471"/>
      <c r="EC73" s="471"/>
      <c r="ED73" s="471"/>
      <c r="EE73" s="471"/>
      <c r="EF73" s="471"/>
      <c r="EG73" s="471"/>
      <c r="EH73" s="471"/>
      <c r="EI73" s="471"/>
      <c r="EJ73" s="471"/>
      <c r="EK73" s="471"/>
      <c r="EL73" s="471"/>
      <c r="EM73" s="471"/>
      <c r="EN73" s="471"/>
      <c r="EO73" s="471"/>
      <c r="EP73" s="471"/>
      <c r="EQ73" s="471"/>
      <c r="ER73" s="471"/>
      <c r="ES73" s="471"/>
      <c r="ET73" s="471"/>
      <c r="EU73" s="471"/>
      <c r="EV73" s="471"/>
      <c r="EW73" s="471"/>
      <c r="EX73" s="471"/>
      <c r="EY73" s="471"/>
      <c r="EZ73" s="471"/>
      <c r="FA73" s="471"/>
      <c r="FB73" s="471"/>
      <c r="FC73" s="471"/>
      <c r="FD73" s="471"/>
      <c r="FE73" s="471"/>
      <c r="FF73" s="471"/>
      <c r="FG73" s="471"/>
      <c r="FH73" s="471"/>
      <c r="FI73" s="471"/>
      <c r="FJ73" s="471"/>
      <c r="FK73" s="471"/>
      <c r="FL73" s="471"/>
      <c r="FM73" s="471"/>
      <c r="FN73" s="471"/>
      <c r="FO73" s="471"/>
      <c r="FP73" s="471"/>
      <c r="FQ73" s="471"/>
      <c r="FR73" s="471"/>
      <c r="FS73" s="471"/>
      <c r="FT73" s="471"/>
      <c r="FU73" s="471"/>
      <c r="FV73" s="471"/>
      <c r="FW73" s="471"/>
      <c r="FX73" s="471"/>
      <c r="FY73" s="471"/>
      <c r="FZ73" s="471"/>
      <c r="GA73" s="471"/>
      <c r="GB73" s="471"/>
      <c r="GC73" s="471"/>
      <c r="GD73" s="471"/>
      <c r="GE73" s="471"/>
      <c r="GF73" s="471"/>
      <c r="GG73" s="471"/>
      <c r="GH73" s="471"/>
      <c r="GI73" s="471"/>
      <c r="GJ73" s="471"/>
      <c r="GK73" s="471"/>
      <c r="GL73" s="471"/>
      <c r="GM73" s="471"/>
      <c r="GN73" s="471"/>
      <c r="GO73" s="471"/>
      <c r="GP73" s="471"/>
      <c r="GQ73" s="471"/>
      <c r="GR73" s="471"/>
      <c r="GS73" s="471"/>
      <c r="GT73" s="471"/>
      <c r="GU73" s="471"/>
      <c r="GV73" s="471"/>
      <c r="GW73" s="471"/>
      <c r="GX73" s="471"/>
      <c r="GY73" s="471"/>
      <c r="GZ73" s="471"/>
      <c r="HA73" s="471"/>
      <c r="HB73" s="471"/>
      <c r="HC73" s="471"/>
      <c r="HD73" s="471"/>
      <c r="HE73" s="471"/>
      <c r="HF73" s="471"/>
      <c r="HG73" s="471"/>
      <c r="HH73" s="471"/>
      <c r="HI73" s="471"/>
      <c r="HJ73" s="471"/>
      <c r="HK73" s="471"/>
      <c r="HL73" s="471"/>
      <c r="HM73" s="471"/>
      <c r="HN73" s="471"/>
      <c r="HO73" s="471"/>
      <c r="HP73" s="471"/>
      <c r="HQ73" s="471"/>
      <c r="HR73" s="471"/>
      <c r="HS73" s="471"/>
      <c r="HT73" s="471"/>
      <c r="HU73" s="471"/>
      <c r="HV73" s="471"/>
      <c r="HW73" s="471"/>
      <c r="HX73" s="471"/>
      <c r="HY73" s="471"/>
      <c r="HZ73" s="471"/>
      <c r="IA73" s="471"/>
      <c r="IB73" s="471"/>
      <c r="IC73" s="471"/>
      <c r="ID73" s="471"/>
      <c r="IE73" s="471"/>
      <c r="IF73" s="471"/>
      <c r="IG73" s="471"/>
      <c r="IH73" s="471"/>
      <c r="II73" s="471"/>
      <c r="IJ73" s="471"/>
      <c r="IK73" s="471"/>
      <c r="IL73" s="471"/>
      <c r="IM73" s="471"/>
      <c r="IN73" s="471"/>
      <c r="IO73" s="471"/>
      <c r="IP73" s="471"/>
      <c r="IQ73" s="471"/>
      <c r="IR73" s="471"/>
      <c r="IS73" s="471"/>
      <c r="IT73" s="471"/>
      <c r="IU73" s="471"/>
      <c r="IV73" s="471"/>
      <c r="IW73" s="471"/>
      <c r="IX73" s="471"/>
      <c r="IY73" s="471"/>
      <c r="IZ73" s="471"/>
      <c r="JA73" s="471"/>
      <c r="JB73" s="471"/>
      <c r="JC73" s="471"/>
      <c r="JD73" s="471"/>
      <c r="JE73" s="471"/>
      <c r="JF73" s="471"/>
      <c r="JG73" s="471"/>
      <c r="JH73" s="471"/>
      <c r="JI73" s="471"/>
      <c r="JJ73" s="471"/>
      <c r="JK73" s="471"/>
      <c r="JL73" s="471"/>
      <c r="JM73" s="471"/>
      <c r="JN73" s="471"/>
      <c r="JO73" s="471"/>
      <c r="JP73" s="471"/>
      <c r="JQ73" s="471"/>
      <c r="JR73" s="471"/>
      <c r="JS73" s="471"/>
      <c r="JT73" s="471"/>
      <c r="JU73" s="471"/>
      <c r="JV73" s="471"/>
      <c r="JW73" s="471"/>
      <c r="JX73" s="471"/>
      <c r="JY73" s="471"/>
      <c r="JZ73" s="471"/>
      <c r="KA73" s="471"/>
      <c r="KB73" s="471"/>
      <c r="KC73" s="471"/>
      <c r="KD73" s="471"/>
      <c r="KE73" s="471"/>
      <c r="KF73" s="471"/>
      <c r="KG73" s="471"/>
      <c r="KH73" s="471"/>
      <c r="KI73" s="471"/>
      <c r="KJ73" s="471"/>
      <c r="KK73" s="471"/>
      <c r="KL73" s="471"/>
      <c r="KM73" s="471"/>
      <c r="KN73" s="471"/>
      <c r="KO73" s="471"/>
      <c r="KP73" s="471"/>
      <c r="KQ73" s="471"/>
      <c r="KR73" s="471"/>
      <c r="KS73" s="471"/>
      <c r="KT73" s="471"/>
      <c r="KU73" s="471"/>
      <c r="KV73" s="471"/>
      <c r="KW73" s="471"/>
      <c r="KX73" s="471"/>
      <c r="KY73" s="471"/>
      <c r="KZ73" s="471"/>
      <c r="LA73" s="471"/>
      <c r="LB73" s="471"/>
      <c r="LC73" s="471"/>
      <c r="LD73" s="471"/>
      <c r="LE73" s="471"/>
      <c r="LF73" s="471"/>
      <c r="LG73" s="471"/>
      <c r="LH73" s="471"/>
      <c r="LI73" s="471"/>
      <c r="LJ73" s="471"/>
      <c r="LK73" s="471"/>
      <c r="LL73" s="471"/>
      <c r="LM73" s="471"/>
      <c r="LN73" s="471"/>
      <c r="LO73" s="471"/>
      <c r="LP73" s="471"/>
      <c r="LQ73" s="471"/>
      <c r="LR73" s="471"/>
      <c r="LS73" s="471"/>
      <c r="LT73" s="471"/>
      <c r="LU73" s="471"/>
      <c r="LV73" s="471"/>
      <c r="LW73" s="471"/>
      <c r="LX73" s="471"/>
      <c r="LY73" s="471"/>
      <c r="LZ73" s="471"/>
      <c r="MA73" s="471"/>
      <c r="MB73" s="471"/>
      <c r="MC73" s="471"/>
      <c r="MD73" s="471"/>
      <c r="ME73" s="471"/>
      <c r="MF73" s="471"/>
      <c r="MG73" s="471"/>
      <c r="MH73" s="471"/>
      <c r="MI73" s="471"/>
      <c r="MJ73" s="471"/>
      <c r="MK73" s="471"/>
      <c r="ML73" s="471"/>
      <c r="MM73" s="471"/>
      <c r="MN73" s="471"/>
      <c r="MO73" s="471"/>
      <c r="MP73" s="471"/>
      <c r="MQ73" s="471"/>
      <c r="MR73" s="471"/>
      <c r="MS73" s="471"/>
      <c r="MT73" s="471"/>
      <c r="MU73" s="471"/>
      <c r="MV73" s="471"/>
      <c r="MW73" s="471"/>
      <c r="MX73" s="471"/>
      <c r="MY73" s="471"/>
      <c r="MZ73" s="471"/>
      <c r="NA73" s="471"/>
      <c r="NB73" s="471"/>
      <c r="NC73" s="471"/>
      <c r="ND73" s="471"/>
      <c r="NE73" s="471"/>
      <c r="NF73" s="471"/>
      <c r="NG73" s="471"/>
      <c r="NH73" s="471"/>
      <c r="NI73" s="471"/>
      <c r="NJ73" s="471"/>
      <c r="NK73" s="471"/>
      <c r="NL73" s="471"/>
      <c r="NM73" s="471"/>
      <c r="NN73" s="471"/>
      <c r="NO73" s="471"/>
      <c r="NP73" s="471"/>
      <c r="NQ73" s="471"/>
      <c r="NR73" s="471"/>
      <c r="NS73" s="471"/>
      <c r="NT73" s="471"/>
      <c r="NU73" s="471"/>
      <c r="NV73" s="471"/>
      <c r="NW73" s="471"/>
      <c r="NX73" s="471"/>
    </row>
    <row r="74" spans="1:388" s="181" customFormat="1" ht="23.25" customHeight="1" x14ac:dyDescent="0.2">
      <c r="A74" s="605" t="s">
        <v>79</v>
      </c>
      <c r="B74" s="12"/>
      <c r="C74" s="12"/>
      <c r="D74" s="12"/>
      <c r="E74" s="624">
        <f>SUM(E67:E73)</f>
        <v>37624300</v>
      </c>
      <c r="F74" s="1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71"/>
      <c r="AK74" s="471"/>
      <c r="AL74" s="471"/>
      <c r="AM74" s="471"/>
      <c r="AN74" s="471"/>
      <c r="AO74" s="471"/>
      <c r="AP74" s="471"/>
      <c r="AQ74" s="471"/>
      <c r="AR74" s="471"/>
      <c r="AS74" s="471"/>
      <c r="AT74" s="471"/>
      <c r="AU74" s="471"/>
      <c r="AV74" s="471"/>
      <c r="AW74" s="471"/>
      <c r="AX74" s="471"/>
      <c r="AY74" s="471"/>
      <c r="AZ74" s="471"/>
      <c r="BA74" s="471"/>
      <c r="BB74" s="471"/>
      <c r="BC74" s="471"/>
      <c r="BD74" s="471"/>
      <c r="BE74" s="471"/>
      <c r="BF74" s="471"/>
      <c r="BG74" s="471"/>
      <c r="BH74" s="471"/>
      <c r="BI74" s="471"/>
      <c r="BJ74" s="471"/>
      <c r="BK74" s="471"/>
      <c r="BL74" s="471"/>
      <c r="BM74" s="471"/>
      <c r="BN74" s="471"/>
      <c r="BO74" s="471"/>
      <c r="BP74" s="471"/>
      <c r="BQ74" s="471"/>
      <c r="BR74" s="471"/>
      <c r="BS74" s="471"/>
      <c r="BT74" s="471"/>
      <c r="BU74" s="471"/>
      <c r="BV74" s="471"/>
      <c r="BW74" s="471"/>
      <c r="BX74" s="471"/>
      <c r="BY74" s="471"/>
      <c r="BZ74" s="471"/>
      <c r="CA74" s="471"/>
      <c r="CB74" s="471"/>
      <c r="CC74" s="471"/>
      <c r="CD74" s="471"/>
      <c r="CE74" s="471"/>
      <c r="CF74" s="471"/>
      <c r="CG74" s="471"/>
      <c r="CH74" s="471"/>
      <c r="CI74" s="471"/>
      <c r="CJ74" s="471"/>
      <c r="CK74" s="471"/>
      <c r="CL74" s="471"/>
      <c r="CM74" s="471"/>
      <c r="CN74" s="471"/>
      <c r="CO74" s="471"/>
      <c r="CP74" s="471"/>
      <c r="CQ74" s="471"/>
      <c r="CR74" s="471"/>
      <c r="CS74" s="471"/>
      <c r="CT74" s="471"/>
      <c r="CU74" s="471"/>
      <c r="CV74" s="471"/>
      <c r="CW74" s="471"/>
      <c r="CX74" s="471"/>
      <c r="CY74" s="471"/>
      <c r="CZ74" s="471"/>
      <c r="DA74" s="471"/>
      <c r="DB74" s="471"/>
      <c r="DC74" s="471"/>
      <c r="DD74" s="471"/>
      <c r="DE74" s="471"/>
      <c r="DF74" s="471"/>
      <c r="DG74" s="471"/>
      <c r="DH74" s="471"/>
      <c r="DI74" s="471"/>
      <c r="DJ74" s="471"/>
      <c r="DK74" s="471"/>
      <c r="DL74" s="471"/>
      <c r="DM74" s="471"/>
      <c r="DN74" s="471"/>
      <c r="DO74" s="471"/>
      <c r="DP74" s="471"/>
      <c r="DQ74" s="471"/>
      <c r="DR74" s="471"/>
      <c r="DS74" s="471"/>
      <c r="DT74" s="471"/>
      <c r="DU74" s="471"/>
      <c r="DV74" s="471"/>
      <c r="DW74" s="471"/>
      <c r="DX74" s="471"/>
      <c r="DY74" s="471"/>
      <c r="DZ74" s="471"/>
      <c r="EA74" s="471"/>
      <c r="EB74" s="471"/>
      <c r="EC74" s="471"/>
      <c r="ED74" s="471"/>
      <c r="EE74" s="471"/>
      <c r="EF74" s="471"/>
      <c r="EG74" s="471"/>
      <c r="EH74" s="471"/>
      <c r="EI74" s="471"/>
      <c r="EJ74" s="471"/>
      <c r="EK74" s="471"/>
      <c r="EL74" s="471"/>
      <c r="EM74" s="471"/>
      <c r="EN74" s="471"/>
      <c r="EO74" s="471"/>
      <c r="EP74" s="471"/>
      <c r="EQ74" s="471"/>
      <c r="ER74" s="471"/>
      <c r="ES74" s="471"/>
      <c r="ET74" s="471"/>
      <c r="EU74" s="471"/>
      <c r="EV74" s="471"/>
      <c r="EW74" s="471"/>
      <c r="EX74" s="471"/>
      <c r="EY74" s="471"/>
      <c r="EZ74" s="471"/>
      <c r="FA74" s="471"/>
      <c r="FB74" s="471"/>
      <c r="FC74" s="471"/>
      <c r="FD74" s="471"/>
      <c r="FE74" s="471"/>
      <c r="FF74" s="471"/>
      <c r="FG74" s="471"/>
      <c r="FH74" s="471"/>
      <c r="FI74" s="471"/>
      <c r="FJ74" s="471"/>
      <c r="FK74" s="471"/>
      <c r="FL74" s="471"/>
      <c r="FM74" s="471"/>
      <c r="FN74" s="471"/>
      <c r="FO74" s="471"/>
      <c r="FP74" s="471"/>
      <c r="FQ74" s="471"/>
      <c r="FR74" s="471"/>
      <c r="FS74" s="471"/>
      <c r="FT74" s="471"/>
      <c r="FU74" s="471"/>
      <c r="FV74" s="471"/>
      <c r="FW74" s="471"/>
      <c r="FX74" s="471"/>
      <c r="FY74" s="471"/>
      <c r="FZ74" s="471"/>
      <c r="GA74" s="471"/>
      <c r="GB74" s="471"/>
      <c r="GC74" s="471"/>
      <c r="GD74" s="471"/>
      <c r="GE74" s="471"/>
      <c r="GF74" s="471"/>
      <c r="GG74" s="471"/>
      <c r="GH74" s="471"/>
      <c r="GI74" s="471"/>
      <c r="GJ74" s="471"/>
      <c r="GK74" s="471"/>
      <c r="GL74" s="471"/>
      <c r="GM74" s="471"/>
      <c r="GN74" s="471"/>
      <c r="GO74" s="471"/>
      <c r="GP74" s="471"/>
      <c r="GQ74" s="471"/>
      <c r="GR74" s="471"/>
      <c r="GS74" s="471"/>
      <c r="GT74" s="471"/>
      <c r="GU74" s="471"/>
      <c r="GV74" s="471"/>
      <c r="GW74" s="471"/>
      <c r="GX74" s="471"/>
      <c r="GY74" s="471"/>
      <c r="GZ74" s="471"/>
      <c r="HA74" s="471"/>
      <c r="HB74" s="471"/>
      <c r="HC74" s="471"/>
      <c r="HD74" s="471"/>
      <c r="HE74" s="471"/>
      <c r="HF74" s="471"/>
      <c r="HG74" s="471"/>
      <c r="HH74" s="471"/>
      <c r="HI74" s="471"/>
      <c r="HJ74" s="471"/>
      <c r="HK74" s="471"/>
      <c r="HL74" s="471"/>
      <c r="HM74" s="471"/>
      <c r="HN74" s="471"/>
      <c r="HO74" s="471"/>
      <c r="HP74" s="471"/>
      <c r="HQ74" s="471"/>
      <c r="HR74" s="471"/>
      <c r="HS74" s="471"/>
      <c r="HT74" s="471"/>
      <c r="HU74" s="471"/>
      <c r="HV74" s="471"/>
      <c r="HW74" s="471"/>
      <c r="HX74" s="471"/>
      <c r="HY74" s="471"/>
      <c r="HZ74" s="471"/>
      <c r="IA74" s="471"/>
      <c r="IB74" s="471"/>
      <c r="IC74" s="471"/>
      <c r="ID74" s="471"/>
      <c r="IE74" s="471"/>
      <c r="IF74" s="471"/>
      <c r="IG74" s="471"/>
      <c r="IH74" s="471"/>
      <c r="II74" s="471"/>
      <c r="IJ74" s="471"/>
      <c r="IK74" s="471"/>
      <c r="IL74" s="471"/>
      <c r="IM74" s="471"/>
      <c r="IN74" s="471"/>
      <c r="IO74" s="471"/>
      <c r="IP74" s="471"/>
      <c r="IQ74" s="471"/>
      <c r="IR74" s="471"/>
      <c r="IS74" s="471"/>
      <c r="IT74" s="471"/>
      <c r="IU74" s="471"/>
      <c r="IV74" s="471"/>
      <c r="IW74" s="471"/>
      <c r="IX74" s="471"/>
      <c r="IY74" s="471"/>
      <c r="IZ74" s="471"/>
      <c r="JA74" s="471"/>
      <c r="JB74" s="471"/>
      <c r="JC74" s="471"/>
      <c r="JD74" s="471"/>
      <c r="JE74" s="471"/>
      <c r="JF74" s="471"/>
      <c r="JG74" s="471"/>
      <c r="JH74" s="471"/>
      <c r="JI74" s="471"/>
      <c r="JJ74" s="471"/>
      <c r="JK74" s="471"/>
      <c r="JL74" s="471"/>
      <c r="JM74" s="471"/>
      <c r="JN74" s="471"/>
      <c r="JO74" s="471"/>
      <c r="JP74" s="471"/>
      <c r="JQ74" s="471"/>
      <c r="JR74" s="471"/>
      <c r="JS74" s="471"/>
      <c r="JT74" s="471"/>
      <c r="JU74" s="471"/>
      <c r="JV74" s="471"/>
      <c r="JW74" s="471"/>
      <c r="JX74" s="471"/>
      <c r="JY74" s="471"/>
      <c r="JZ74" s="471"/>
      <c r="KA74" s="471"/>
      <c r="KB74" s="471"/>
      <c r="KC74" s="471"/>
      <c r="KD74" s="471"/>
      <c r="KE74" s="471"/>
      <c r="KF74" s="471"/>
      <c r="KG74" s="471"/>
      <c r="KH74" s="471"/>
      <c r="KI74" s="471"/>
      <c r="KJ74" s="471"/>
      <c r="KK74" s="471"/>
      <c r="KL74" s="471"/>
      <c r="KM74" s="471"/>
      <c r="KN74" s="471"/>
      <c r="KO74" s="471"/>
      <c r="KP74" s="471"/>
      <c r="KQ74" s="471"/>
      <c r="KR74" s="471"/>
      <c r="KS74" s="471"/>
      <c r="KT74" s="471"/>
      <c r="KU74" s="471"/>
      <c r="KV74" s="471"/>
      <c r="KW74" s="471"/>
      <c r="KX74" s="471"/>
      <c r="KY74" s="471"/>
      <c r="KZ74" s="471"/>
      <c r="LA74" s="471"/>
      <c r="LB74" s="471"/>
      <c r="LC74" s="471"/>
      <c r="LD74" s="471"/>
      <c r="LE74" s="471"/>
      <c r="LF74" s="471"/>
      <c r="LG74" s="471"/>
      <c r="LH74" s="471"/>
      <c r="LI74" s="471"/>
      <c r="LJ74" s="471"/>
      <c r="LK74" s="471"/>
      <c r="LL74" s="471"/>
      <c r="LM74" s="471"/>
      <c r="LN74" s="471"/>
      <c r="LO74" s="471"/>
      <c r="LP74" s="471"/>
      <c r="LQ74" s="471"/>
      <c r="LR74" s="471"/>
      <c r="LS74" s="471"/>
      <c r="LT74" s="471"/>
      <c r="LU74" s="471"/>
      <c r="LV74" s="471"/>
      <c r="LW74" s="471"/>
      <c r="LX74" s="471"/>
      <c r="LY74" s="471"/>
      <c r="LZ74" s="471"/>
      <c r="MA74" s="471"/>
      <c r="MB74" s="471"/>
      <c r="MC74" s="471"/>
      <c r="MD74" s="471"/>
      <c r="ME74" s="471"/>
      <c r="MF74" s="471"/>
      <c r="MG74" s="471"/>
      <c r="MH74" s="471"/>
      <c r="MI74" s="471"/>
      <c r="MJ74" s="471"/>
      <c r="MK74" s="471"/>
      <c r="ML74" s="471"/>
      <c r="MM74" s="471"/>
      <c r="MN74" s="471"/>
      <c r="MO74" s="471"/>
      <c r="MP74" s="471"/>
      <c r="MQ74" s="471"/>
      <c r="MR74" s="471"/>
      <c r="MS74" s="471"/>
      <c r="MT74" s="471"/>
      <c r="MU74" s="471"/>
      <c r="MV74" s="471"/>
      <c r="MW74" s="471"/>
      <c r="MX74" s="471"/>
      <c r="MY74" s="471"/>
      <c r="MZ74" s="471"/>
      <c r="NA74" s="471"/>
      <c r="NB74" s="471"/>
      <c r="NC74" s="471"/>
      <c r="ND74" s="471"/>
      <c r="NE74" s="471"/>
      <c r="NF74" s="471"/>
      <c r="NG74" s="471"/>
      <c r="NH74" s="471"/>
      <c r="NI74" s="471"/>
      <c r="NJ74" s="471"/>
      <c r="NK74" s="471"/>
      <c r="NL74" s="471"/>
      <c r="NM74" s="471"/>
      <c r="NN74" s="471"/>
      <c r="NO74" s="471"/>
      <c r="NP74" s="471"/>
      <c r="NQ74" s="471"/>
      <c r="NR74" s="471"/>
      <c r="NS74" s="471"/>
      <c r="NT74" s="471"/>
      <c r="NU74" s="471"/>
      <c r="NV74" s="471"/>
      <c r="NW74" s="471"/>
      <c r="NX74" s="471"/>
    </row>
    <row r="75" spans="1:388" s="484" customFormat="1" ht="25.5" customHeight="1" x14ac:dyDescent="0.2">
      <c r="A75" s="625" t="s">
        <v>10</v>
      </c>
      <c r="B75" s="35"/>
      <c r="C75" s="35"/>
      <c r="D75" s="35"/>
      <c r="E75" s="604"/>
      <c r="F75" s="199"/>
      <c r="G75" s="475"/>
      <c r="H75" s="475"/>
      <c r="I75" s="475"/>
      <c r="J75" s="475"/>
      <c r="K75" s="475"/>
      <c r="L75" s="475"/>
      <c r="M75" s="475"/>
      <c r="N75" s="475"/>
      <c r="O75" s="475"/>
      <c r="P75" s="475"/>
      <c r="Q75" s="475"/>
      <c r="R75" s="475"/>
      <c r="S75" s="475"/>
      <c r="T75" s="475"/>
      <c r="U75" s="475"/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  <c r="DJ75" s="475"/>
      <c r="DK75" s="475"/>
      <c r="DL75" s="475"/>
      <c r="DM75" s="475"/>
      <c r="DN75" s="475"/>
      <c r="DO75" s="475"/>
      <c r="DP75" s="475"/>
      <c r="DQ75" s="475"/>
      <c r="DR75" s="475"/>
      <c r="DS75" s="475"/>
      <c r="DT75" s="475"/>
      <c r="DU75" s="475"/>
      <c r="DV75" s="475"/>
      <c r="DW75" s="475"/>
      <c r="DX75" s="475"/>
      <c r="DY75" s="475"/>
      <c r="DZ75" s="475"/>
      <c r="EA75" s="475"/>
      <c r="EB75" s="475"/>
      <c r="EC75" s="475"/>
      <c r="ED75" s="475"/>
      <c r="EE75" s="475"/>
      <c r="EF75" s="475"/>
      <c r="EG75" s="475"/>
      <c r="EH75" s="475"/>
      <c r="EI75" s="475"/>
      <c r="EJ75" s="475"/>
      <c r="EK75" s="475"/>
      <c r="EL75" s="475"/>
      <c r="EM75" s="475"/>
      <c r="EN75" s="475"/>
      <c r="EO75" s="475"/>
      <c r="EP75" s="475"/>
      <c r="EQ75" s="475"/>
      <c r="ER75" s="475"/>
      <c r="ES75" s="475"/>
      <c r="ET75" s="475"/>
      <c r="EU75" s="475"/>
      <c r="EV75" s="475"/>
      <c r="EW75" s="475"/>
      <c r="EX75" s="475"/>
      <c r="EY75" s="475"/>
      <c r="EZ75" s="475"/>
      <c r="FA75" s="475"/>
      <c r="FB75" s="475"/>
      <c r="FC75" s="475"/>
      <c r="FD75" s="475"/>
      <c r="FE75" s="475"/>
      <c r="FF75" s="475"/>
      <c r="FG75" s="475"/>
      <c r="FH75" s="475"/>
      <c r="FI75" s="475"/>
      <c r="FJ75" s="475"/>
      <c r="FK75" s="475"/>
      <c r="FL75" s="475"/>
      <c r="FM75" s="475"/>
      <c r="FN75" s="475"/>
      <c r="FO75" s="475"/>
      <c r="FP75" s="475"/>
      <c r="FQ75" s="475"/>
      <c r="FR75" s="475"/>
      <c r="FS75" s="475"/>
      <c r="FT75" s="475"/>
      <c r="FU75" s="475"/>
      <c r="FV75" s="475"/>
      <c r="FW75" s="475"/>
      <c r="FX75" s="475"/>
      <c r="FY75" s="475"/>
      <c r="FZ75" s="475"/>
      <c r="GA75" s="475"/>
      <c r="GB75" s="475"/>
      <c r="GC75" s="475"/>
      <c r="GD75" s="475"/>
      <c r="GE75" s="475"/>
      <c r="GF75" s="475"/>
      <c r="GG75" s="475"/>
      <c r="GH75" s="475"/>
      <c r="GI75" s="475"/>
      <c r="GJ75" s="475"/>
      <c r="GK75" s="475"/>
      <c r="GL75" s="475"/>
      <c r="GM75" s="475"/>
      <c r="GN75" s="475"/>
      <c r="GO75" s="475"/>
      <c r="GP75" s="475"/>
      <c r="GQ75" s="475"/>
      <c r="GR75" s="475"/>
      <c r="GS75" s="475"/>
      <c r="GT75" s="475"/>
      <c r="GU75" s="475"/>
      <c r="GV75" s="475"/>
      <c r="GW75" s="475"/>
      <c r="GX75" s="475"/>
      <c r="GY75" s="475"/>
      <c r="GZ75" s="475"/>
      <c r="HA75" s="475"/>
      <c r="HB75" s="475"/>
      <c r="HC75" s="475"/>
      <c r="HD75" s="475"/>
      <c r="HE75" s="475"/>
      <c r="HF75" s="475"/>
      <c r="HG75" s="475"/>
      <c r="HH75" s="475"/>
      <c r="HI75" s="475"/>
      <c r="HJ75" s="475"/>
      <c r="HK75" s="475"/>
      <c r="HL75" s="475"/>
      <c r="HM75" s="475"/>
      <c r="HN75" s="475"/>
      <c r="HO75" s="475"/>
      <c r="HP75" s="475"/>
      <c r="HQ75" s="475"/>
      <c r="HR75" s="475"/>
      <c r="HS75" s="475"/>
      <c r="HT75" s="475"/>
      <c r="HU75" s="475"/>
      <c r="HV75" s="475"/>
      <c r="HW75" s="475"/>
      <c r="HX75" s="475"/>
      <c r="HY75" s="475"/>
      <c r="HZ75" s="475"/>
      <c r="IA75" s="475"/>
      <c r="IB75" s="475"/>
      <c r="IC75" s="475"/>
      <c r="ID75" s="475"/>
      <c r="IE75" s="475"/>
      <c r="IF75" s="475"/>
      <c r="IG75" s="475"/>
      <c r="IH75" s="475"/>
      <c r="II75" s="475"/>
      <c r="IJ75" s="475"/>
      <c r="IK75" s="475"/>
      <c r="IL75" s="475"/>
      <c r="IM75" s="475"/>
      <c r="IN75" s="475"/>
      <c r="IO75" s="475"/>
      <c r="IP75" s="475"/>
      <c r="IQ75" s="475"/>
      <c r="IR75" s="475"/>
      <c r="IS75" s="475"/>
      <c r="IT75" s="475"/>
      <c r="IU75" s="475"/>
      <c r="IV75" s="475"/>
      <c r="IW75" s="475"/>
      <c r="IX75" s="475"/>
      <c r="IY75" s="475"/>
      <c r="IZ75" s="475"/>
      <c r="JA75" s="475"/>
      <c r="JB75" s="475"/>
      <c r="JC75" s="475"/>
      <c r="JD75" s="475"/>
      <c r="JE75" s="475"/>
      <c r="JF75" s="475"/>
      <c r="JG75" s="475"/>
      <c r="JH75" s="475"/>
      <c r="JI75" s="475"/>
      <c r="JJ75" s="475"/>
      <c r="JK75" s="475"/>
      <c r="JL75" s="475"/>
      <c r="JM75" s="475"/>
      <c r="JN75" s="475"/>
      <c r="JO75" s="475"/>
      <c r="JP75" s="475"/>
      <c r="JQ75" s="475"/>
      <c r="JR75" s="475"/>
      <c r="JS75" s="475"/>
      <c r="JT75" s="475"/>
      <c r="JU75" s="475"/>
      <c r="JV75" s="475"/>
      <c r="JW75" s="475"/>
      <c r="JX75" s="475"/>
      <c r="JY75" s="475"/>
      <c r="JZ75" s="475"/>
      <c r="KA75" s="475"/>
      <c r="KB75" s="475"/>
      <c r="KC75" s="475"/>
      <c r="KD75" s="475"/>
      <c r="KE75" s="475"/>
      <c r="KF75" s="475"/>
      <c r="KG75" s="475"/>
      <c r="KH75" s="475"/>
      <c r="KI75" s="475"/>
      <c r="KJ75" s="475"/>
      <c r="KK75" s="475"/>
      <c r="KL75" s="475"/>
      <c r="KM75" s="475"/>
      <c r="KN75" s="475"/>
      <c r="KO75" s="475"/>
      <c r="KP75" s="475"/>
      <c r="KQ75" s="475"/>
      <c r="KR75" s="475"/>
      <c r="KS75" s="475"/>
      <c r="KT75" s="475"/>
      <c r="KU75" s="475"/>
      <c r="KV75" s="475"/>
      <c r="KW75" s="475"/>
      <c r="KX75" s="475"/>
      <c r="KY75" s="475"/>
      <c r="KZ75" s="475"/>
      <c r="LA75" s="475"/>
      <c r="LB75" s="475"/>
      <c r="LC75" s="475"/>
      <c r="LD75" s="475"/>
      <c r="LE75" s="475"/>
      <c r="LF75" s="475"/>
      <c r="LG75" s="475"/>
      <c r="LH75" s="475"/>
      <c r="LI75" s="475"/>
      <c r="LJ75" s="475"/>
      <c r="LK75" s="475"/>
      <c r="LL75" s="475"/>
      <c r="LM75" s="475"/>
      <c r="LN75" s="475"/>
      <c r="LO75" s="475"/>
      <c r="LP75" s="475"/>
      <c r="LQ75" s="475"/>
      <c r="LR75" s="475"/>
      <c r="LS75" s="475"/>
      <c r="LT75" s="475"/>
      <c r="LU75" s="475"/>
      <c r="LV75" s="475"/>
      <c r="LW75" s="475"/>
      <c r="LX75" s="475"/>
      <c r="LY75" s="475"/>
      <c r="LZ75" s="475"/>
      <c r="MA75" s="475"/>
      <c r="MB75" s="475"/>
      <c r="MC75" s="475"/>
      <c r="MD75" s="475"/>
      <c r="ME75" s="475"/>
      <c r="MF75" s="475"/>
      <c r="MG75" s="475"/>
      <c r="MH75" s="475"/>
      <c r="MI75" s="475"/>
      <c r="MJ75" s="475"/>
      <c r="MK75" s="475"/>
      <c r="ML75" s="475"/>
      <c r="MM75" s="475"/>
      <c r="MN75" s="475"/>
      <c r="MO75" s="475"/>
      <c r="MP75" s="475"/>
      <c r="MQ75" s="475"/>
      <c r="MR75" s="475"/>
      <c r="MS75" s="475"/>
      <c r="MT75" s="475"/>
      <c r="MU75" s="475"/>
      <c r="MV75" s="475"/>
      <c r="MW75" s="475"/>
      <c r="MX75" s="475"/>
      <c r="MY75" s="475"/>
      <c r="MZ75" s="475"/>
      <c r="NA75" s="475"/>
      <c r="NB75" s="475"/>
      <c r="NC75" s="475"/>
      <c r="ND75" s="475"/>
      <c r="NE75" s="475"/>
      <c r="NF75" s="475"/>
      <c r="NG75" s="475"/>
      <c r="NH75" s="475"/>
      <c r="NI75" s="475"/>
      <c r="NJ75" s="475"/>
      <c r="NK75" s="475"/>
      <c r="NL75" s="475"/>
      <c r="NM75" s="475"/>
      <c r="NN75" s="475"/>
      <c r="NO75" s="475"/>
      <c r="NP75" s="475"/>
      <c r="NQ75" s="475"/>
      <c r="NR75" s="475"/>
      <c r="NS75" s="475"/>
      <c r="NT75" s="475"/>
      <c r="NU75" s="475"/>
      <c r="NV75" s="475"/>
      <c r="NW75" s="475"/>
      <c r="NX75" s="475"/>
    </row>
    <row r="76" spans="1:388" s="480" customFormat="1" ht="33.75" customHeight="1" x14ac:dyDescent="0.2">
      <c r="A76" s="499" t="s">
        <v>10</v>
      </c>
      <c r="B76" s="477" t="s">
        <v>1</v>
      </c>
      <c r="C76" s="477" t="s">
        <v>1085</v>
      </c>
      <c r="D76" s="478" t="s">
        <v>949</v>
      </c>
      <c r="E76" s="479">
        <v>1743153</v>
      </c>
      <c r="F76" s="567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  <c r="DJ76" s="475"/>
      <c r="DK76" s="475"/>
      <c r="DL76" s="475"/>
      <c r="DM76" s="475"/>
      <c r="DN76" s="475"/>
      <c r="DO76" s="475"/>
      <c r="DP76" s="475"/>
      <c r="DQ76" s="475"/>
      <c r="DR76" s="475"/>
      <c r="DS76" s="475"/>
      <c r="DT76" s="475"/>
      <c r="DU76" s="475"/>
      <c r="DV76" s="475"/>
      <c r="DW76" s="475"/>
      <c r="DX76" s="475"/>
      <c r="DY76" s="475"/>
      <c r="DZ76" s="475"/>
      <c r="EA76" s="475"/>
      <c r="EB76" s="475"/>
      <c r="EC76" s="475"/>
      <c r="ED76" s="475"/>
      <c r="EE76" s="475"/>
      <c r="EF76" s="475"/>
      <c r="EG76" s="475"/>
      <c r="EH76" s="475"/>
      <c r="EI76" s="475"/>
      <c r="EJ76" s="475"/>
      <c r="EK76" s="475"/>
      <c r="EL76" s="475"/>
      <c r="EM76" s="475"/>
      <c r="EN76" s="475"/>
      <c r="EO76" s="475"/>
      <c r="EP76" s="475"/>
      <c r="EQ76" s="475"/>
      <c r="ER76" s="475"/>
      <c r="ES76" s="475"/>
      <c r="ET76" s="475"/>
      <c r="EU76" s="475"/>
      <c r="EV76" s="475"/>
      <c r="EW76" s="475"/>
      <c r="EX76" s="475"/>
      <c r="EY76" s="475"/>
      <c r="EZ76" s="475"/>
      <c r="FA76" s="475"/>
      <c r="FB76" s="475"/>
      <c r="FC76" s="475"/>
      <c r="FD76" s="475"/>
      <c r="FE76" s="475"/>
      <c r="FF76" s="475"/>
      <c r="FG76" s="475"/>
      <c r="FH76" s="475"/>
      <c r="FI76" s="475"/>
      <c r="FJ76" s="475"/>
      <c r="FK76" s="475"/>
      <c r="FL76" s="475"/>
      <c r="FM76" s="475"/>
      <c r="FN76" s="475"/>
      <c r="FO76" s="475"/>
      <c r="FP76" s="475"/>
      <c r="FQ76" s="475"/>
      <c r="FR76" s="475"/>
      <c r="FS76" s="475"/>
      <c r="FT76" s="475"/>
      <c r="FU76" s="475"/>
      <c r="FV76" s="475"/>
      <c r="FW76" s="475"/>
      <c r="FX76" s="475"/>
      <c r="FY76" s="475"/>
      <c r="FZ76" s="475"/>
      <c r="GA76" s="475"/>
      <c r="GB76" s="475"/>
      <c r="GC76" s="475"/>
      <c r="GD76" s="475"/>
      <c r="GE76" s="475"/>
      <c r="GF76" s="475"/>
      <c r="GG76" s="475"/>
      <c r="GH76" s="475"/>
      <c r="GI76" s="475"/>
      <c r="GJ76" s="475"/>
      <c r="GK76" s="475"/>
      <c r="GL76" s="475"/>
      <c r="GM76" s="475"/>
      <c r="GN76" s="475"/>
      <c r="GO76" s="475"/>
      <c r="GP76" s="475"/>
      <c r="GQ76" s="475"/>
      <c r="GR76" s="475"/>
      <c r="GS76" s="475"/>
      <c r="GT76" s="475"/>
      <c r="GU76" s="475"/>
      <c r="GV76" s="475"/>
      <c r="GW76" s="475"/>
      <c r="GX76" s="475"/>
      <c r="GY76" s="475"/>
      <c r="GZ76" s="475"/>
      <c r="HA76" s="475"/>
      <c r="HB76" s="475"/>
      <c r="HC76" s="475"/>
      <c r="HD76" s="475"/>
      <c r="HE76" s="475"/>
      <c r="HF76" s="475"/>
      <c r="HG76" s="475"/>
      <c r="HH76" s="475"/>
      <c r="HI76" s="475"/>
      <c r="HJ76" s="475"/>
      <c r="HK76" s="475"/>
      <c r="HL76" s="475"/>
      <c r="HM76" s="475"/>
      <c r="HN76" s="475"/>
      <c r="HO76" s="475"/>
      <c r="HP76" s="475"/>
      <c r="HQ76" s="475"/>
      <c r="HR76" s="475"/>
      <c r="HS76" s="475"/>
      <c r="HT76" s="475"/>
      <c r="HU76" s="475"/>
      <c r="HV76" s="475"/>
      <c r="HW76" s="475"/>
      <c r="HX76" s="475"/>
      <c r="HY76" s="475"/>
      <c r="HZ76" s="475"/>
      <c r="IA76" s="475"/>
      <c r="IB76" s="475"/>
      <c r="IC76" s="475"/>
      <c r="ID76" s="475"/>
      <c r="IE76" s="475"/>
      <c r="IF76" s="475"/>
      <c r="IG76" s="475"/>
      <c r="IH76" s="475"/>
      <c r="II76" s="475"/>
      <c r="IJ76" s="475"/>
      <c r="IK76" s="475"/>
      <c r="IL76" s="475"/>
      <c r="IM76" s="475"/>
      <c r="IN76" s="475"/>
      <c r="IO76" s="475"/>
      <c r="IP76" s="475"/>
      <c r="IQ76" s="475"/>
      <c r="IR76" s="475"/>
      <c r="IS76" s="475"/>
      <c r="IT76" s="475"/>
      <c r="IU76" s="475"/>
      <c r="IV76" s="475"/>
      <c r="IW76" s="475"/>
      <c r="IX76" s="475"/>
      <c r="IY76" s="475"/>
      <c r="IZ76" s="475"/>
      <c r="JA76" s="475"/>
      <c r="JB76" s="475"/>
      <c r="JC76" s="475"/>
      <c r="JD76" s="475"/>
      <c r="JE76" s="475"/>
      <c r="JF76" s="475"/>
      <c r="JG76" s="475"/>
      <c r="JH76" s="475"/>
      <c r="JI76" s="475"/>
      <c r="JJ76" s="475"/>
      <c r="JK76" s="475"/>
      <c r="JL76" s="475"/>
      <c r="JM76" s="475"/>
      <c r="JN76" s="475"/>
      <c r="JO76" s="475"/>
      <c r="JP76" s="475"/>
      <c r="JQ76" s="475"/>
      <c r="JR76" s="475"/>
      <c r="JS76" s="475"/>
      <c r="JT76" s="475"/>
      <c r="JU76" s="475"/>
      <c r="JV76" s="475"/>
      <c r="JW76" s="475"/>
      <c r="JX76" s="475"/>
      <c r="JY76" s="475"/>
      <c r="JZ76" s="475"/>
      <c r="KA76" s="475"/>
      <c r="KB76" s="475"/>
      <c r="KC76" s="475"/>
      <c r="KD76" s="475"/>
      <c r="KE76" s="475"/>
      <c r="KF76" s="475"/>
      <c r="KG76" s="475"/>
      <c r="KH76" s="475"/>
      <c r="KI76" s="475"/>
      <c r="KJ76" s="475"/>
      <c r="KK76" s="475"/>
      <c r="KL76" s="475"/>
      <c r="KM76" s="475"/>
      <c r="KN76" s="475"/>
      <c r="KO76" s="475"/>
      <c r="KP76" s="475"/>
      <c r="KQ76" s="475"/>
      <c r="KR76" s="475"/>
      <c r="KS76" s="475"/>
      <c r="KT76" s="475"/>
      <c r="KU76" s="475"/>
      <c r="KV76" s="475"/>
      <c r="KW76" s="475"/>
      <c r="KX76" s="475"/>
      <c r="KY76" s="475"/>
      <c r="KZ76" s="475"/>
      <c r="LA76" s="475"/>
      <c r="LB76" s="475"/>
      <c r="LC76" s="475"/>
      <c r="LD76" s="475"/>
      <c r="LE76" s="475"/>
      <c r="LF76" s="475"/>
      <c r="LG76" s="475"/>
      <c r="LH76" s="475"/>
      <c r="LI76" s="475"/>
      <c r="LJ76" s="475"/>
      <c r="LK76" s="475"/>
      <c r="LL76" s="475"/>
      <c r="LM76" s="475"/>
      <c r="LN76" s="475"/>
      <c r="LO76" s="475"/>
      <c r="LP76" s="475"/>
      <c r="LQ76" s="475"/>
      <c r="LR76" s="475"/>
      <c r="LS76" s="475"/>
      <c r="LT76" s="475"/>
      <c r="LU76" s="475"/>
      <c r="LV76" s="475"/>
      <c r="LW76" s="475"/>
      <c r="LX76" s="475"/>
      <c r="LY76" s="475"/>
      <c r="LZ76" s="475"/>
      <c r="MA76" s="475"/>
      <c r="MB76" s="475"/>
      <c r="MC76" s="475"/>
      <c r="MD76" s="475"/>
      <c r="ME76" s="475"/>
      <c r="MF76" s="475"/>
      <c r="MG76" s="475"/>
      <c r="MH76" s="475"/>
      <c r="MI76" s="475"/>
      <c r="MJ76" s="475"/>
      <c r="MK76" s="475"/>
      <c r="ML76" s="475"/>
      <c r="MM76" s="475"/>
      <c r="MN76" s="475"/>
      <c r="MO76" s="475"/>
      <c r="MP76" s="475"/>
      <c r="MQ76" s="475"/>
      <c r="MR76" s="475"/>
      <c r="MS76" s="475"/>
      <c r="MT76" s="475"/>
      <c r="MU76" s="475"/>
      <c r="MV76" s="475"/>
      <c r="MW76" s="475"/>
      <c r="MX76" s="475"/>
      <c r="MY76" s="475"/>
      <c r="MZ76" s="475"/>
      <c r="NA76" s="475"/>
      <c r="NB76" s="475"/>
      <c r="NC76" s="475"/>
      <c r="ND76" s="475"/>
      <c r="NE76" s="475"/>
      <c r="NF76" s="475"/>
      <c r="NG76" s="475"/>
      <c r="NH76" s="475"/>
      <c r="NI76" s="475"/>
      <c r="NJ76" s="475"/>
      <c r="NK76" s="475"/>
      <c r="NL76" s="475"/>
      <c r="NM76" s="475"/>
      <c r="NN76" s="475"/>
      <c r="NO76" s="475"/>
      <c r="NP76" s="475"/>
      <c r="NQ76" s="475"/>
      <c r="NR76" s="475"/>
      <c r="NS76" s="475"/>
      <c r="NT76" s="475"/>
      <c r="NU76" s="475"/>
      <c r="NV76" s="475"/>
      <c r="NW76" s="475"/>
      <c r="NX76" s="475"/>
    </row>
    <row r="77" spans="1:388" s="480" customFormat="1" ht="24.75" customHeight="1" x14ac:dyDescent="0.2">
      <c r="A77" s="499" t="s">
        <v>10</v>
      </c>
      <c r="B77" s="477" t="s">
        <v>1</v>
      </c>
      <c r="C77" s="477" t="s">
        <v>946</v>
      </c>
      <c r="D77" s="478" t="s">
        <v>947</v>
      </c>
      <c r="E77" s="479">
        <v>1501955</v>
      </c>
      <c r="F77" s="564" t="e">
        <f>#REF!</f>
        <v>#REF!</v>
      </c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  <c r="DJ77" s="475"/>
      <c r="DK77" s="475"/>
      <c r="DL77" s="475"/>
      <c r="DM77" s="475"/>
      <c r="DN77" s="475"/>
      <c r="DO77" s="475"/>
      <c r="DP77" s="475"/>
      <c r="DQ77" s="475"/>
      <c r="DR77" s="475"/>
      <c r="DS77" s="475"/>
      <c r="DT77" s="475"/>
      <c r="DU77" s="475"/>
      <c r="DV77" s="475"/>
      <c r="DW77" s="475"/>
      <c r="DX77" s="475"/>
      <c r="DY77" s="475"/>
      <c r="DZ77" s="475"/>
      <c r="EA77" s="475"/>
      <c r="EB77" s="475"/>
      <c r="EC77" s="475"/>
      <c r="ED77" s="475"/>
      <c r="EE77" s="475"/>
      <c r="EF77" s="475"/>
      <c r="EG77" s="475"/>
      <c r="EH77" s="475"/>
      <c r="EI77" s="475"/>
      <c r="EJ77" s="475"/>
      <c r="EK77" s="475"/>
      <c r="EL77" s="475"/>
      <c r="EM77" s="475"/>
      <c r="EN77" s="475"/>
      <c r="EO77" s="475"/>
      <c r="EP77" s="475"/>
      <c r="EQ77" s="475"/>
      <c r="ER77" s="475"/>
      <c r="ES77" s="475"/>
      <c r="ET77" s="475"/>
      <c r="EU77" s="475"/>
      <c r="EV77" s="475"/>
      <c r="EW77" s="475"/>
      <c r="EX77" s="475"/>
      <c r="EY77" s="475"/>
      <c r="EZ77" s="475"/>
      <c r="FA77" s="475"/>
      <c r="FB77" s="475"/>
      <c r="FC77" s="475"/>
      <c r="FD77" s="475"/>
      <c r="FE77" s="475"/>
      <c r="FF77" s="475"/>
      <c r="FG77" s="475"/>
      <c r="FH77" s="475"/>
      <c r="FI77" s="475"/>
      <c r="FJ77" s="475"/>
      <c r="FK77" s="475"/>
      <c r="FL77" s="475"/>
      <c r="FM77" s="475"/>
      <c r="FN77" s="475"/>
      <c r="FO77" s="475"/>
      <c r="FP77" s="475"/>
      <c r="FQ77" s="475"/>
      <c r="FR77" s="475"/>
      <c r="FS77" s="475"/>
      <c r="FT77" s="475"/>
      <c r="FU77" s="475"/>
      <c r="FV77" s="475"/>
      <c r="FW77" s="475"/>
      <c r="FX77" s="475"/>
      <c r="FY77" s="475"/>
      <c r="FZ77" s="475"/>
      <c r="GA77" s="475"/>
      <c r="GB77" s="475"/>
      <c r="GC77" s="475"/>
      <c r="GD77" s="475"/>
      <c r="GE77" s="475"/>
      <c r="GF77" s="475"/>
      <c r="GG77" s="475"/>
      <c r="GH77" s="475"/>
      <c r="GI77" s="475"/>
      <c r="GJ77" s="475"/>
      <c r="GK77" s="475"/>
      <c r="GL77" s="475"/>
      <c r="GM77" s="475"/>
      <c r="GN77" s="475"/>
      <c r="GO77" s="475"/>
      <c r="GP77" s="475"/>
      <c r="GQ77" s="475"/>
      <c r="GR77" s="475"/>
      <c r="GS77" s="475"/>
      <c r="GT77" s="475"/>
      <c r="GU77" s="475"/>
      <c r="GV77" s="475"/>
      <c r="GW77" s="475"/>
      <c r="GX77" s="475"/>
      <c r="GY77" s="475"/>
      <c r="GZ77" s="475"/>
      <c r="HA77" s="475"/>
      <c r="HB77" s="475"/>
      <c r="HC77" s="475"/>
      <c r="HD77" s="475"/>
      <c r="HE77" s="475"/>
      <c r="HF77" s="475"/>
      <c r="HG77" s="475"/>
      <c r="HH77" s="475"/>
      <c r="HI77" s="475"/>
      <c r="HJ77" s="475"/>
      <c r="HK77" s="475"/>
      <c r="HL77" s="475"/>
      <c r="HM77" s="475"/>
      <c r="HN77" s="475"/>
      <c r="HO77" s="475"/>
      <c r="HP77" s="475"/>
      <c r="HQ77" s="475"/>
      <c r="HR77" s="475"/>
      <c r="HS77" s="475"/>
      <c r="HT77" s="475"/>
      <c r="HU77" s="475"/>
      <c r="HV77" s="475"/>
      <c r="HW77" s="475"/>
      <c r="HX77" s="475"/>
      <c r="HY77" s="475"/>
      <c r="HZ77" s="475"/>
      <c r="IA77" s="475"/>
      <c r="IB77" s="475"/>
      <c r="IC77" s="475"/>
      <c r="ID77" s="475"/>
      <c r="IE77" s="475"/>
      <c r="IF77" s="475"/>
      <c r="IG77" s="475"/>
      <c r="IH77" s="475"/>
      <c r="II77" s="475"/>
      <c r="IJ77" s="475"/>
      <c r="IK77" s="475"/>
      <c r="IL77" s="475"/>
      <c r="IM77" s="475"/>
      <c r="IN77" s="475"/>
      <c r="IO77" s="475"/>
      <c r="IP77" s="475"/>
      <c r="IQ77" s="475"/>
      <c r="IR77" s="475"/>
      <c r="IS77" s="475"/>
      <c r="IT77" s="475"/>
      <c r="IU77" s="475"/>
      <c r="IV77" s="475"/>
      <c r="IW77" s="475"/>
      <c r="IX77" s="475"/>
      <c r="IY77" s="475"/>
      <c r="IZ77" s="475"/>
      <c r="JA77" s="475"/>
      <c r="JB77" s="475"/>
      <c r="JC77" s="475"/>
      <c r="JD77" s="475"/>
      <c r="JE77" s="475"/>
      <c r="JF77" s="475"/>
      <c r="JG77" s="475"/>
      <c r="JH77" s="475"/>
      <c r="JI77" s="475"/>
      <c r="JJ77" s="475"/>
      <c r="JK77" s="475"/>
      <c r="JL77" s="475"/>
      <c r="JM77" s="475"/>
      <c r="JN77" s="475"/>
      <c r="JO77" s="475"/>
      <c r="JP77" s="475"/>
      <c r="JQ77" s="475"/>
      <c r="JR77" s="475"/>
      <c r="JS77" s="475"/>
      <c r="JT77" s="475"/>
      <c r="JU77" s="475"/>
      <c r="JV77" s="475"/>
      <c r="JW77" s="475"/>
      <c r="JX77" s="475"/>
      <c r="JY77" s="475"/>
      <c r="JZ77" s="475"/>
      <c r="KA77" s="475"/>
      <c r="KB77" s="475"/>
      <c r="KC77" s="475"/>
      <c r="KD77" s="475"/>
      <c r="KE77" s="475"/>
      <c r="KF77" s="475"/>
      <c r="KG77" s="475"/>
      <c r="KH77" s="475"/>
      <c r="KI77" s="475"/>
      <c r="KJ77" s="475"/>
      <c r="KK77" s="475"/>
      <c r="KL77" s="475"/>
      <c r="KM77" s="475"/>
      <c r="KN77" s="475"/>
      <c r="KO77" s="475"/>
      <c r="KP77" s="475"/>
      <c r="KQ77" s="475"/>
      <c r="KR77" s="475"/>
      <c r="KS77" s="475"/>
      <c r="KT77" s="475"/>
      <c r="KU77" s="475"/>
      <c r="KV77" s="475"/>
      <c r="KW77" s="475"/>
      <c r="KX77" s="475"/>
      <c r="KY77" s="475"/>
      <c r="KZ77" s="475"/>
      <c r="LA77" s="475"/>
      <c r="LB77" s="475"/>
      <c r="LC77" s="475"/>
      <c r="LD77" s="475"/>
      <c r="LE77" s="475"/>
      <c r="LF77" s="475"/>
      <c r="LG77" s="475"/>
      <c r="LH77" s="475"/>
      <c r="LI77" s="475"/>
      <c r="LJ77" s="475"/>
      <c r="LK77" s="475"/>
      <c r="LL77" s="475"/>
      <c r="LM77" s="475"/>
      <c r="LN77" s="475"/>
      <c r="LO77" s="475"/>
      <c r="LP77" s="475"/>
      <c r="LQ77" s="475"/>
      <c r="LR77" s="475"/>
      <c r="LS77" s="475"/>
      <c r="LT77" s="475"/>
      <c r="LU77" s="475"/>
      <c r="LV77" s="475"/>
      <c r="LW77" s="475"/>
      <c r="LX77" s="475"/>
      <c r="LY77" s="475"/>
      <c r="LZ77" s="475"/>
      <c r="MA77" s="475"/>
      <c r="MB77" s="475"/>
      <c r="MC77" s="475"/>
      <c r="MD77" s="475"/>
      <c r="ME77" s="475"/>
      <c r="MF77" s="475"/>
      <c r="MG77" s="475"/>
      <c r="MH77" s="475"/>
      <c r="MI77" s="475"/>
      <c r="MJ77" s="475"/>
      <c r="MK77" s="475"/>
      <c r="ML77" s="475"/>
      <c r="MM77" s="475"/>
      <c r="MN77" s="475"/>
      <c r="MO77" s="475"/>
      <c r="MP77" s="475"/>
      <c r="MQ77" s="475"/>
      <c r="MR77" s="475"/>
      <c r="MS77" s="475"/>
      <c r="MT77" s="475"/>
      <c r="MU77" s="475"/>
      <c r="MV77" s="475"/>
      <c r="MW77" s="475"/>
      <c r="MX77" s="475"/>
      <c r="MY77" s="475"/>
      <c r="MZ77" s="475"/>
      <c r="NA77" s="475"/>
      <c r="NB77" s="475"/>
      <c r="NC77" s="475"/>
      <c r="ND77" s="475"/>
      <c r="NE77" s="475"/>
      <c r="NF77" s="475"/>
      <c r="NG77" s="475"/>
      <c r="NH77" s="475"/>
      <c r="NI77" s="475"/>
      <c r="NJ77" s="475"/>
      <c r="NK77" s="475"/>
      <c r="NL77" s="475"/>
      <c r="NM77" s="475"/>
      <c r="NN77" s="475"/>
      <c r="NO77" s="475"/>
      <c r="NP77" s="475"/>
      <c r="NQ77" s="475"/>
      <c r="NR77" s="475"/>
      <c r="NS77" s="475"/>
      <c r="NT77" s="475"/>
      <c r="NU77" s="475"/>
      <c r="NV77" s="475"/>
      <c r="NW77" s="475"/>
      <c r="NX77" s="475"/>
    </row>
    <row r="78" spans="1:388" s="480" customFormat="1" ht="24.75" customHeight="1" x14ac:dyDescent="0.2">
      <c r="A78" s="499" t="s">
        <v>10</v>
      </c>
      <c r="B78" s="477" t="s">
        <v>1</v>
      </c>
      <c r="C78" s="477" t="s">
        <v>1086</v>
      </c>
      <c r="D78" s="478" t="s">
        <v>1087</v>
      </c>
      <c r="E78" s="479">
        <v>1174630.8900000001</v>
      </c>
      <c r="F78" s="564" t="e">
        <f>#REF!</f>
        <v>#REF!</v>
      </c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475"/>
      <c r="R78" s="475"/>
      <c r="S78" s="475"/>
      <c r="T78" s="475"/>
      <c r="U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  <c r="DJ78" s="475"/>
      <c r="DK78" s="475"/>
      <c r="DL78" s="475"/>
      <c r="DM78" s="475"/>
      <c r="DN78" s="475"/>
      <c r="DO78" s="475"/>
      <c r="DP78" s="475"/>
      <c r="DQ78" s="475"/>
      <c r="DR78" s="475"/>
      <c r="DS78" s="475"/>
      <c r="DT78" s="475"/>
      <c r="DU78" s="475"/>
      <c r="DV78" s="475"/>
      <c r="DW78" s="475"/>
      <c r="DX78" s="475"/>
      <c r="DY78" s="475"/>
      <c r="DZ78" s="475"/>
      <c r="EA78" s="475"/>
      <c r="EB78" s="475"/>
      <c r="EC78" s="475"/>
      <c r="ED78" s="475"/>
      <c r="EE78" s="475"/>
      <c r="EF78" s="475"/>
      <c r="EG78" s="475"/>
      <c r="EH78" s="475"/>
      <c r="EI78" s="475"/>
      <c r="EJ78" s="475"/>
      <c r="EK78" s="475"/>
      <c r="EL78" s="475"/>
      <c r="EM78" s="475"/>
      <c r="EN78" s="475"/>
      <c r="EO78" s="475"/>
      <c r="EP78" s="475"/>
      <c r="EQ78" s="475"/>
      <c r="ER78" s="475"/>
      <c r="ES78" s="475"/>
      <c r="ET78" s="475"/>
      <c r="EU78" s="475"/>
      <c r="EV78" s="475"/>
      <c r="EW78" s="475"/>
      <c r="EX78" s="475"/>
      <c r="EY78" s="475"/>
      <c r="EZ78" s="475"/>
      <c r="FA78" s="475"/>
      <c r="FB78" s="475"/>
      <c r="FC78" s="475"/>
      <c r="FD78" s="475"/>
      <c r="FE78" s="475"/>
      <c r="FF78" s="475"/>
      <c r="FG78" s="475"/>
      <c r="FH78" s="475"/>
      <c r="FI78" s="475"/>
      <c r="FJ78" s="475"/>
      <c r="FK78" s="475"/>
      <c r="FL78" s="475"/>
      <c r="FM78" s="475"/>
      <c r="FN78" s="475"/>
      <c r="FO78" s="475"/>
      <c r="FP78" s="475"/>
      <c r="FQ78" s="475"/>
      <c r="FR78" s="475"/>
      <c r="FS78" s="475"/>
      <c r="FT78" s="475"/>
      <c r="FU78" s="475"/>
      <c r="FV78" s="475"/>
      <c r="FW78" s="475"/>
      <c r="FX78" s="475"/>
      <c r="FY78" s="475"/>
      <c r="FZ78" s="475"/>
      <c r="GA78" s="475"/>
      <c r="GB78" s="475"/>
      <c r="GC78" s="475"/>
      <c r="GD78" s="475"/>
      <c r="GE78" s="475"/>
      <c r="GF78" s="475"/>
      <c r="GG78" s="475"/>
      <c r="GH78" s="475"/>
      <c r="GI78" s="475"/>
      <c r="GJ78" s="475"/>
      <c r="GK78" s="475"/>
      <c r="GL78" s="475"/>
      <c r="GM78" s="475"/>
      <c r="GN78" s="475"/>
      <c r="GO78" s="475"/>
      <c r="GP78" s="475"/>
      <c r="GQ78" s="475"/>
      <c r="GR78" s="475"/>
      <c r="GS78" s="475"/>
      <c r="GT78" s="475"/>
      <c r="GU78" s="475"/>
      <c r="GV78" s="475"/>
      <c r="GW78" s="475"/>
      <c r="GX78" s="475"/>
      <c r="GY78" s="475"/>
      <c r="GZ78" s="475"/>
      <c r="HA78" s="475"/>
      <c r="HB78" s="475"/>
      <c r="HC78" s="475"/>
      <c r="HD78" s="475"/>
      <c r="HE78" s="475"/>
      <c r="HF78" s="475"/>
      <c r="HG78" s="475"/>
      <c r="HH78" s="475"/>
      <c r="HI78" s="475"/>
      <c r="HJ78" s="475"/>
      <c r="HK78" s="475"/>
      <c r="HL78" s="475"/>
      <c r="HM78" s="475"/>
      <c r="HN78" s="475"/>
      <c r="HO78" s="475"/>
      <c r="HP78" s="475"/>
      <c r="HQ78" s="475"/>
      <c r="HR78" s="475"/>
      <c r="HS78" s="475"/>
      <c r="HT78" s="475"/>
      <c r="HU78" s="475"/>
      <c r="HV78" s="475"/>
      <c r="HW78" s="475"/>
      <c r="HX78" s="475"/>
      <c r="HY78" s="475"/>
      <c r="HZ78" s="475"/>
      <c r="IA78" s="475"/>
      <c r="IB78" s="475"/>
      <c r="IC78" s="475"/>
      <c r="ID78" s="475"/>
      <c r="IE78" s="475"/>
      <c r="IF78" s="475"/>
      <c r="IG78" s="475"/>
      <c r="IH78" s="475"/>
      <c r="II78" s="475"/>
      <c r="IJ78" s="475"/>
      <c r="IK78" s="475"/>
      <c r="IL78" s="475"/>
      <c r="IM78" s="475"/>
      <c r="IN78" s="475"/>
      <c r="IO78" s="475"/>
      <c r="IP78" s="475"/>
      <c r="IQ78" s="475"/>
      <c r="IR78" s="475"/>
      <c r="IS78" s="475"/>
      <c r="IT78" s="475"/>
      <c r="IU78" s="475"/>
      <c r="IV78" s="475"/>
      <c r="IW78" s="475"/>
      <c r="IX78" s="475"/>
      <c r="IY78" s="475"/>
      <c r="IZ78" s="475"/>
      <c r="JA78" s="475"/>
      <c r="JB78" s="475"/>
      <c r="JC78" s="475"/>
      <c r="JD78" s="475"/>
      <c r="JE78" s="475"/>
      <c r="JF78" s="475"/>
      <c r="JG78" s="475"/>
      <c r="JH78" s="475"/>
      <c r="JI78" s="475"/>
      <c r="JJ78" s="475"/>
      <c r="JK78" s="475"/>
      <c r="JL78" s="475"/>
      <c r="JM78" s="475"/>
      <c r="JN78" s="475"/>
      <c r="JO78" s="475"/>
      <c r="JP78" s="475"/>
      <c r="JQ78" s="475"/>
      <c r="JR78" s="475"/>
      <c r="JS78" s="475"/>
      <c r="JT78" s="475"/>
      <c r="JU78" s="475"/>
      <c r="JV78" s="475"/>
      <c r="JW78" s="475"/>
      <c r="JX78" s="475"/>
      <c r="JY78" s="475"/>
      <c r="JZ78" s="475"/>
      <c r="KA78" s="475"/>
      <c r="KB78" s="475"/>
      <c r="KC78" s="475"/>
      <c r="KD78" s="475"/>
      <c r="KE78" s="475"/>
      <c r="KF78" s="475"/>
      <c r="KG78" s="475"/>
      <c r="KH78" s="475"/>
      <c r="KI78" s="475"/>
      <c r="KJ78" s="475"/>
      <c r="KK78" s="475"/>
      <c r="KL78" s="475"/>
      <c r="KM78" s="475"/>
      <c r="KN78" s="475"/>
      <c r="KO78" s="475"/>
      <c r="KP78" s="475"/>
      <c r="KQ78" s="475"/>
      <c r="KR78" s="475"/>
      <c r="KS78" s="475"/>
      <c r="KT78" s="475"/>
      <c r="KU78" s="475"/>
      <c r="KV78" s="475"/>
      <c r="KW78" s="475"/>
      <c r="KX78" s="475"/>
      <c r="KY78" s="475"/>
      <c r="KZ78" s="475"/>
      <c r="LA78" s="475"/>
      <c r="LB78" s="475"/>
      <c r="LC78" s="475"/>
      <c r="LD78" s="475"/>
      <c r="LE78" s="475"/>
      <c r="LF78" s="475"/>
      <c r="LG78" s="475"/>
      <c r="LH78" s="475"/>
      <c r="LI78" s="475"/>
      <c r="LJ78" s="475"/>
      <c r="LK78" s="475"/>
      <c r="LL78" s="475"/>
      <c r="LM78" s="475"/>
      <c r="LN78" s="475"/>
      <c r="LO78" s="475"/>
      <c r="LP78" s="475"/>
      <c r="LQ78" s="475"/>
      <c r="LR78" s="475"/>
      <c r="LS78" s="475"/>
      <c r="LT78" s="475"/>
      <c r="LU78" s="475"/>
      <c r="LV78" s="475"/>
      <c r="LW78" s="475"/>
      <c r="LX78" s="475"/>
      <c r="LY78" s="475"/>
      <c r="LZ78" s="475"/>
      <c r="MA78" s="475"/>
      <c r="MB78" s="475"/>
      <c r="MC78" s="475"/>
      <c r="MD78" s="475"/>
      <c r="ME78" s="475"/>
      <c r="MF78" s="475"/>
      <c r="MG78" s="475"/>
      <c r="MH78" s="475"/>
      <c r="MI78" s="475"/>
      <c r="MJ78" s="475"/>
      <c r="MK78" s="475"/>
      <c r="ML78" s="475"/>
      <c r="MM78" s="475"/>
      <c r="MN78" s="475"/>
      <c r="MO78" s="475"/>
      <c r="MP78" s="475"/>
      <c r="MQ78" s="475"/>
      <c r="MR78" s="475"/>
      <c r="MS78" s="475"/>
      <c r="MT78" s="475"/>
      <c r="MU78" s="475"/>
      <c r="MV78" s="475"/>
      <c r="MW78" s="475"/>
      <c r="MX78" s="475"/>
      <c r="MY78" s="475"/>
      <c r="MZ78" s="475"/>
      <c r="NA78" s="475"/>
      <c r="NB78" s="475"/>
      <c r="NC78" s="475"/>
      <c r="ND78" s="475"/>
      <c r="NE78" s="475"/>
      <c r="NF78" s="475"/>
      <c r="NG78" s="475"/>
      <c r="NH78" s="475"/>
      <c r="NI78" s="475"/>
      <c r="NJ78" s="475"/>
      <c r="NK78" s="475"/>
      <c r="NL78" s="475"/>
      <c r="NM78" s="475"/>
      <c r="NN78" s="475"/>
      <c r="NO78" s="475"/>
      <c r="NP78" s="475"/>
      <c r="NQ78" s="475"/>
      <c r="NR78" s="475"/>
      <c r="NS78" s="475"/>
      <c r="NT78" s="475"/>
      <c r="NU78" s="475"/>
      <c r="NV78" s="475"/>
      <c r="NW78" s="475"/>
      <c r="NX78" s="475"/>
    </row>
    <row r="79" spans="1:388" s="181" customFormat="1" ht="24" customHeight="1" x14ac:dyDescent="0.2">
      <c r="A79" s="499" t="s">
        <v>10</v>
      </c>
      <c r="B79" s="477" t="s">
        <v>1</v>
      </c>
      <c r="C79" s="477" t="s">
        <v>951</v>
      </c>
      <c r="D79" s="478" t="s">
        <v>660</v>
      </c>
      <c r="E79" s="479">
        <v>1000000</v>
      </c>
      <c r="F79" s="567"/>
      <c r="G79" s="471"/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  <c r="T79" s="471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  <c r="AH79" s="471"/>
      <c r="AI79" s="471"/>
      <c r="AJ79" s="471"/>
      <c r="AK79" s="471"/>
      <c r="AL79" s="471"/>
      <c r="AM79" s="471"/>
      <c r="AN79" s="471"/>
      <c r="AO79" s="471"/>
      <c r="AP79" s="471"/>
      <c r="AQ79" s="471"/>
      <c r="AR79" s="471"/>
      <c r="AS79" s="471"/>
      <c r="AT79" s="471"/>
      <c r="AU79" s="471"/>
      <c r="AV79" s="471"/>
      <c r="AW79" s="471"/>
      <c r="AX79" s="471"/>
      <c r="AY79" s="471"/>
      <c r="AZ79" s="471"/>
      <c r="BA79" s="471"/>
      <c r="BB79" s="471"/>
      <c r="BC79" s="471"/>
      <c r="BD79" s="471"/>
      <c r="BE79" s="471"/>
      <c r="BF79" s="471"/>
      <c r="BG79" s="471"/>
      <c r="BH79" s="471"/>
      <c r="BI79" s="471"/>
      <c r="BJ79" s="471"/>
      <c r="BK79" s="471"/>
      <c r="BL79" s="471"/>
      <c r="BM79" s="471"/>
      <c r="BN79" s="471"/>
      <c r="BO79" s="471"/>
      <c r="BP79" s="471"/>
      <c r="BQ79" s="471"/>
      <c r="BR79" s="471"/>
      <c r="BS79" s="471"/>
      <c r="BT79" s="471"/>
      <c r="BU79" s="471"/>
      <c r="BV79" s="471"/>
      <c r="BW79" s="471"/>
      <c r="BX79" s="471"/>
      <c r="BY79" s="471"/>
      <c r="BZ79" s="471"/>
      <c r="CA79" s="471"/>
      <c r="CB79" s="471"/>
      <c r="CC79" s="471"/>
      <c r="CD79" s="471"/>
      <c r="CE79" s="471"/>
      <c r="CF79" s="471"/>
      <c r="CG79" s="471"/>
      <c r="CH79" s="471"/>
      <c r="CI79" s="471"/>
      <c r="CJ79" s="471"/>
      <c r="CK79" s="471"/>
      <c r="CL79" s="471"/>
      <c r="CM79" s="471"/>
      <c r="CN79" s="471"/>
      <c r="CO79" s="471"/>
      <c r="CP79" s="471"/>
      <c r="CQ79" s="471"/>
      <c r="CR79" s="471"/>
      <c r="CS79" s="471"/>
      <c r="CT79" s="471"/>
      <c r="CU79" s="471"/>
      <c r="CV79" s="471"/>
      <c r="CW79" s="471"/>
      <c r="CX79" s="471"/>
      <c r="CY79" s="471"/>
      <c r="CZ79" s="471"/>
      <c r="DA79" s="471"/>
      <c r="DB79" s="471"/>
      <c r="DC79" s="471"/>
      <c r="DD79" s="471"/>
      <c r="DE79" s="471"/>
      <c r="DF79" s="471"/>
      <c r="DG79" s="471"/>
      <c r="DH79" s="471"/>
      <c r="DI79" s="471"/>
      <c r="DJ79" s="471"/>
      <c r="DK79" s="471"/>
      <c r="DL79" s="471"/>
      <c r="DM79" s="471"/>
      <c r="DN79" s="471"/>
      <c r="DO79" s="471"/>
      <c r="DP79" s="471"/>
      <c r="DQ79" s="471"/>
      <c r="DR79" s="471"/>
      <c r="DS79" s="471"/>
      <c r="DT79" s="471"/>
      <c r="DU79" s="471"/>
      <c r="DV79" s="471"/>
      <c r="DW79" s="471"/>
      <c r="DX79" s="471"/>
      <c r="DY79" s="471"/>
      <c r="DZ79" s="471"/>
      <c r="EA79" s="471"/>
      <c r="EB79" s="471"/>
      <c r="EC79" s="471"/>
      <c r="ED79" s="471"/>
      <c r="EE79" s="471"/>
      <c r="EF79" s="471"/>
      <c r="EG79" s="471"/>
      <c r="EH79" s="471"/>
      <c r="EI79" s="471"/>
      <c r="EJ79" s="471"/>
      <c r="EK79" s="471"/>
      <c r="EL79" s="471"/>
      <c r="EM79" s="471"/>
      <c r="EN79" s="471"/>
      <c r="EO79" s="471"/>
      <c r="EP79" s="471"/>
      <c r="EQ79" s="471"/>
      <c r="ER79" s="471"/>
      <c r="ES79" s="471"/>
      <c r="ET79" s="471"/>
      <c r="EU79" s="471"/>
      <c r="EV79" s="471"/>
      <c r="EW79" s="471"/>
      <c r="EX79" s="471"/>
      <c r="EY79" s="471"/>
      <c r="EZ79" s="471"/>
      <c r="FA79" s="471"/>
      <c r="FB79" s="471"/>
      <c r="FC79" s="471"/>
      <c r="FD79" s="471"/>
      <c r="FE79" s="471"/>
      <c r="FF79" s="471"/>
      <c r="FG79" s="471"/>
      <c r="FH79" s="471"/>
      <c r="FI79" s="471"/>
      <c r="FJ79" s="471"/>
      <c r="FK79" s="471"/>
      <c r="FL79" s="471"/>
      <c r="FM79" s="471"/>
      <c r="FN79" s="471"/>
      <c r="FO79" s="471"/>
      <c r="FP79" s="471"/>
      <c r="FQ79" s="471"/>
      <c r="FR79" s="471"/>
      <c r="FS79" s="471"/>
      <c r="FT79" s="471"/>
      <c r="FU79" s="471"/>
      <c r="FV79" s="471"/>
      <c r="FW79" s="471"/>
      <c r="FX79" s="471"/>
      <c r="FY79" s="471"/>
      <c r="FZ79" s="471"/>
      <c r="GA79" s="471"/>
      <c r="GB79" s="471"/>
      <c r="GC79" s="471"/>
      <c r="GD79" s="471"/>
      <c r="GE79" s="471"/>
      <c r="GF79" s="471"/>
      <c r="GG79" s="471"/>
      <c r="GH79" s="471"/>
      <c r="GI79" s="471"/>
      <c r="GJ79" s="471"/>
      <c r="GK79" s="471"/>
      <c r="GL79" s="471"/>
      <c r="GM79" s="471"/>
      <c r="GN79" s="471"/>
      <c r="GO79" s="471"/>
      <c r="GP79" s="471"/>
      <c r="GQ79" s="471"/>
      <c r="GR79" s="471"/>
      <c r="GS79" s="471"/>
      <c r="GT79" s="471"/>
      <c r="GU79" s="471"/>
      <c r="GV79" s="471"/>
      <c r="GW79" s="471"/>
      <c r="GX79" s="471"/>
      <c r="GY79" s="471"/>
      <c r="GZ79" s="471"/>
      <c r="HA79" s="471"/>
      <c r="HB79" s="471"/>
      <c r="HC79" s="471"/>
      <c r="HD79" s="471"/>
      <c r="HE79" s="471"/>
      <c r="HF79" s="471"/>
      <c r="HG79" s="471"/>
      <c r="HH79" s="471"/>
      <c r="HI79" s="471"/>
      <c r="HJ79" s="471"/>
      <c r="HK79" s="471"/>
      <c r="HL79" s="471"/>
      <c r="HM79" s="471"/>
      <c r="HN79" s="471"/>
      <c r="HO79" s="471"/>
      <c r="HP79" s="471"/>
      <c r="HQ79" s="471"/>
      <c r="HR79" s="471"/>
      <c r="HS79" s="471"/>
      <c r="HT79" s="471"/>
      <c r="HU79" s="471"/>
      <c r="HV79" s="471"/>
      <c r="HW79" s="471"/>
      <c r="HX79" s="471"/>
      <c r="HY79" s="471"/>
      <c r="HZ79" s="471"/>
      <c r="IA79" s="471"/>
      <c r="IB79" s="471"/>
      <c r="IC79" s="471"/>
      <c r="ID79" s="471"/>
      <c r="IE79" s="471"/>
      <c r="IF79" s="471"/>
      <c r="IG79" s="471"/>
      <c r="IH79" s="471"/>
      <c r="II79" s="471"/>
      <c r="IJ79" s="471"/>
      <c r="IK79" s="471"/>
      <c r="IL79" s="471"/>
      <c r="IM79" s="471"/>
      <c r="IN79" s="471"/>
      <c r="IO79" s="471"/>
      <c r="IP79" s="471"/>
      <c r="IQ79" s="471"/>
      <c r="IR79" s="471"/>
      <c r="IS79" s="471"/>
      <c r="IT79" s="471"/>
      <c r="IU79" s="471"/>
      <c r="IV79" s="471"/>
      <c r="IW79" s="471"/>
      <c r="IX79" s="471"/>
      <c r="IY79" s="471"/>
      <c r="IZ79" s="471"/>
      <c r="JA79" s="471"/>
      <c r="JB79" s="471"/>
      <c r="JC79" s="471"/>
      <c r="JD79" s="471"/>
      <c r="JE79" s="471"/>
      <c r="JF79" s="471"/>
      <c r="JG79" s="471"/>
      <c r="JH79" s="471"/>
      <c r="JI79" s="471"/>
      <c r="JJ79" s="471"/>
      <c r="JK79" s="471"/>
      <c r="JL79" s="471"/>
      <c r="JM79" s="471"/>
      <c r="JN79" s="471"/>
      <c r="JO79" s="471"/>
      <c r="JP79" s="471"/>
      <c r="JQ79" s="471"/>
      <c r="JR79" s="471"/>
      <c r="JS79" s="471"/>
      <c r="JT79" s="471"/>
      <c r="JU79" s="471"/>
      <c r="JV79" s="471"/>
      <c r="JW79" s="471"/>
      <c r="JX79" s="471"/>
      <c r="JY79" s="471"/>
      <c r="JZ79" s="471"/>
      <c r="KA79" s="471"/>
      <c r="KB79" s="471"/>
      <c r="KC79" s="471"/>
      <c r="KD79" s="471"/>
      <c r="KE79" s="471"/>
      <c r="KF79" s="471"/>
      <c r="KG79" s="471"/>
      <c r="KH79" s="471"/>
      <c r="KI79" s="471"/>
      <c r="KJ79" s="471"/>
      <c r="KK79" s="471"/>
      <c r="KL79" s="471"/>
      <c r="KM79" s="471"/>
      <c r="KN79" s="471"/>
      <c r="KO79" s="471"/>
      <c r="KP79" s="471"/>
      <c r="KQ79" s="471"/>
      <c r="KR79" s="471"/>
      <c r="KS79" s="471"/>
      <c r="KT79" s="471"/>
      <c r="KU79" s="471"/>
      <c r="KV79" s="471"/>
      <c r="KW79" s="471"/>
      <c r="KX79" s="471"/>
      <c r="KY79" s="471"/>
      <c r="KZ79" s="471"/>
      <c r="LA79" s="471"/>
      <c r="LB79" s="471"/>
      <c r="LC79" s="471"/>
      <c r="LD79" s="471"/>
      <c r="LE79" s="471"/>
      <c r="LF79" s="471"/>
      <c r="LG79" s="471"/>
      <c r="LH79" s="471"/>
      <c r="LI79" s="471"/>
      <c r="LJ79" s="471"/>
      <c r="LK79" s="471"/>
      <c r="LL79" s="471"/>
      <c r="LM79" s="471"/>
      <c r="LN79" s="471"/>
      <c r="LO79" s="471"/>
      <c r="LP79" s="471"/>
      <c r="LQ79" s="471"/>
      <c r="LR79" s="471"/>
      <c r="LS79" s="471"/>
      <c r="LT79" s="471"/>
      <c r="LU79" s="471"/>
      <c r="LV79" s="471"/>
      <c r="LW79" s="471"/>
      <c r="LX79" s="471"/>
      <c r="LY79" s="471"/>
      <c r="LZ79" s="471"/>
      <c r="MA79" s="471"/>
      <c r="MB79" s="471"/>
      <c r="MC79" s="471"/>
      <c r="MD79" s="471"/>
      <c r="ME79" s="471"/>
      <c r="MF79" s="471"/>
      <c r="MG79" s="471"/>
      <c r="MH79" s="471"/>
      <c r="MI79" s="471"/>
      <c r="MJ79" s="471"/>
      <c r="MK79" s="471"/>
      <c r="ML79" s="471"/>
      <c r="MM79" s="471"/>
      <c r="MN79" s="471"/>
      <c r="MO79" s="471"/>
      <c r="MP79" s="471"/>
      <c r="MQ79" s="471"/>
      <c r="MR79" s="471"/>
      <c r="MS79" s="471"/>
      <c r="MT79" s="471"/>
      <c r="MU79" s="471"/>
      <c r="MV79" s="471"/>
      <c r="MW79" s="471"/>
      <c r="MX79" s="471"/>
      <c r="MY79" s="471"/>
      <c r="MZ79" s="471"/>
      <c r="NA79" s="471"/>
      <c r="NB79" s="471"/>
      <c r="NC79" s="471"/>
      <c r="ND79" s="471"/>
      <c r="NE79" s="471"/>
      <c r="NF79" s="471"/>
      <c r="NG79" s="471"/>
      <c r="NH79" s="471"/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1"/>
    </row>
    <row r="80" spans="1:388" s="181" customFormat="1" ht="24" customHeight="1" x14ac:dyDescent="0.2">
      <c r="A80" s="499" t="s">
        <v>10</v>
      </c>
      <c r="B80" s="477" t="s">
        <v>1</v>
      </c>
      <c r="C80" s="477" t="s">
        <v>944</v>
      </c>
      <c r="D80" s="478" t="s">
        <v>1088</v>
      </c>
      <c r="E80" s="479">
        <v>376842.4</v>
      </c>
      <c r="F80" s="564" t="e">
        <f>#REF!</f>
        <v>#REF!</v>
      </c>
      <c r="G80" s="471"/>
      <c r="H80" s="471"/>
      <c r="I80" s="471"/>
      <c r="J80" s="471"/>
      <c r="K80" s="471"/>
      <c r="L80" s="471"/>
      <c r="M80" s="471"/>
      <c r="N80" s="471"/>
      <c r="O80" s="471"/>
      <c r="P80" s="471"/>
      <c r="Q80" s="471"/>
      <c r="R80" s="471"/>
      <c r="S80" s="471"/>
      <c r="T80" s="471"/>
      <c r="U80" s="471"/>
      <c r="V80" s="471"/>
      <c r="W80" s="471"/>
      <c r="X80" s="471"/>
      <c r="Y80" s="471"/>
      <c r="Z80" s="471"/>
      <c r="AA80" s="471"/>
      <c r="AB80" s="471"/>
      <c r="AC80" s="471"/>
      <c r="AD80" s="471"/>
      <c r="AE80" s="471"/>
      <c r="AF80" s="471"/>
      <c r="AG80" s="471"/>
      <c r="AH80" s="471"/>
      <c r="AI80" s="471"/>
      <c r="AJ80" s="471"/>
      <c r="AK80" s="471"/>
      <c r="AL80" s="471"/>
      <c r="AM80" s="471"/>
      <c r="AN80" s="471"/>
      <c r="AO80" s="471"/>
      <c r="AP80" s="471"/>
      <c r="AQ80" s="471"/>
      <c r="AR80" s="471"/>
      <c r="AS80" s="471"/>
      <c r="AT80" s="471"/>
      <c r="AU80" s="471"/>
      <c r="AV80" s="471"/>
      <c r="AW80" s="471"/>
      <c r="AX80" s="471"/>
      <c r="AY80" s="471"/>
      <c r="AZ80" s="471"/>
      <c r="BA80" s="471"/>
      <c r="BB80" s="471"/>
      <c r="BC80" s="471"/>
      <c r="BD80" s="471"/>
      <c r="BE80" s="471"/>
      <c r="BF80" s="471"/>
      <c r="BG80" s="471"/>
      <c r="BH80" s="471"/>
      <c r="BI80" s="471"/>
      <c r="BJ80" s="471"/>
      <c r="BK80" s="471"/>
      <c r="BL80" s="471"/>
      <c r="BM80" s="471"/>
      <c r="BN80" s="471"/>
      <c r="BO80" s="471"/>
      <c r="BP80" s="471"/>
      <c r="BQ80" s="471"/>
      <c r="BR80" s="471"/>
      <c r="BS80" s="471"/>
      <c r="BT80" s="471"/>
      <c r="BU80" s="471"/>
      <c r="BV80" s="471"/>
      <c r="BW80" s="471"/>
      <c r="BX80" s="471"/>
      <c r="BY80" s="471"/>
      <c r="BZ80" s="471"/>
      <c r="CA80" s="471"/>
      <c r="CB80" s="471"/>
      <c r="CC80" s="471"/>
      <c r="CD80" s="471"/>
      <c r="CE80" s="471"/>
      <c r="CF80" s="471"/>
      <c r="CG80" s="471"/>
      <c r="CH80" s="471"/>
      <c r="CI80" s="471"/>
      <c r="CJ80" s="471"/>
      <c r="CK80" s="471"/>
      <c r="CL80" s="471"/>
      <c r="CM80" s="471"/>
      <c r="CN80" s="471"/>
      <c r="CO80" s="471"/>
      <c r="CP80" s="471"/>
      <c r="CQ80" s="471"/>
      <c r="CR80" s="471"/>
      <c r="CS80" s="471"/>
      <c r="CT80" s="471"/>
      <c r="CU80" s="471"/>
      <c r="CV80" s="471"/>
      <c r="CW80" s="471"/>
      <c r="CX80" s="471"/>
      <c r="CY80" s="471"/>
      <c r="CZ80" s="471"/>
      <c r="DA80" s="471"/>
      <c r="DB80" s="471"/>
      <c r="DC80" s="471"/>
      <c r="DD80" s="471"/>
      <c r="DE80" s="471"/>
      <c r="DF80" s="471"/>
      <c r="DG80" s="471"/>
      <c r="DH80" s="471"/>
      <c r="DI80" s="471"/>
      <c r="DJ80" s="471"/>
      <c r="DK80" s="471"/>
      <c r="DL80" s="471"/>
      <c r="DM80" s="471"/>
      <c r="DN80" s="471"/>
      <c r="DO80" s="471"/>
      <c r="DP80" s="471"/>
      <c r="DQ80" s="471"/>
      <c r="DR80" s="471"/>
      <c r="DS80" s="471"/>
      <c r="DT80" s="471"/>
      <c r="DU80" s="471"/>
      <c r="DV80" s="471"/>
      <c r="DW80" s="471"/>
      <c r="DX80" s="471"/>
      <c r="DY80" s="471"/>
      <c r="DZ80" s="471"/>
      <c r="EA80" s="471"/>
      <c r="EB80" s="471"/>
      <c r="EC80" s="471"/>
      <c r="ED80" s="471"/>
      <c r="EE80" s="471"/>
      <c r="EF80" s="471"/>
      <c r="EG80" s="471"/>
      <c r="EH80" s="471"/>
      <c r="EI80" s="471"/>
      <c r="EJ80" s="471"/>
      <c r="EK80" s="471"/>
      <c r="EL80" s="471"/>
      <c r="EM80" s="471"/>
      <c r="EN80" s="471"/>
      <c r="EO80" s="471"/>
      <c r="EP80" s="471"/>
      <c r="EQ80" s="471"/>
      <c r="ER80" s="471"/>
      <c r="ES80" s="471"/>
      <c r="ET80" s="471"/>
      <c r="EU80" s="471"/>
      <c r="EV80" s="471"/>
      <c r="EW80" s="471"/>
      <c r="EX80" s="471"/>
      <c r="EY80" s="471"/>
      <c r="EZ80" s="471"/>
      <c r="FA80" s="471"/>
      <c r="FB80" s="471"/>
      <c r="FC80" s="471"/>
      <c r="FD80" s="471"/>
      <c r="FE80" s="471"/>
      <c r="FF80" s="471"/>
      <c r="FG80" s="471"/>
      <c r="FH80" s="471"/>
      <c r="FI80" s="471"/>
      <c r="FJ80" s="471"/>
      <c r="FK80" s="471"/>
      <c r="FL80" s="471"/>
      <c r="FM80" s="471"/>
      <c r="FN80" s="471"/>
      <c r="FO80" s="471"/>
      <c r="FP80" s="471"/>
      <c r="FQ80" s="471"/>
      <c r="FR80" s="471"/>
      <c r="FS80" s="471"/>
      <c r="FT80" s="471"/>
      <c r="FU80" s="471"/>
      <c r="FV80" s="471"/>
      <c r="FW80" s="471"/>
      <c r="FX80" s="471"/>
      <c r="FY80" s="471"/>
      <c r="FZ80" s="471"/>
      <c r="GA80" s="471"/>
      <c r="GB80" s="471"/>
      <c r="GC80" s="471"/>
      <c r="GD80" s="471"/>
      <c r="GE80" s="471"/>
      <c r="GF80" s="471"/>
      <c r="GG80" s="471"/>
      <c r="GH80" s="471"/>
      <c r="GI80" s="471"/>
      <c r="GJ80" s="471"/>
      <c r="GK80" s="471"/>
      <c r="GL80" s="471"/>
      <c r="GM80" s="471"/>
      <c r="GN80" s="471"/>
      <c r="GO80" s="471"/>
      <c r="GP80" s="471"/>
      <c r="GQ80" s="471"/>
      <c r="GR80" s="471"/>
      <c r="GS80" s="471"/>
      <c r="GT80" s="471"/>
      <c r="GU80" s="471"/>
      <c r="GV80" s="471"/>
      <c r="GW80" s="471"/>
      <c r="GX80" s="471"/>
      <c r="GY80" s="471"/>
      <c r="GZ80" s="471"/>
      <c r="HA80" s="471"/>
      <c r="HB80" s="471"/>
      <c r="HC80" s="471"/>
      <c r="HD80" s="471"/>
      <c r="HE80" s="471"/>
      <c r="HF80" s="471"/>
      <c r="HG80" s="471"/>
      <c r="HH80" s="471"/>
      <c r="HI80" s="471"/>
      <c r="HJ80" s="471"/>
      <c r="HK80" s="471"/>
      <c r="HL80" s="471"/>
      <c r="HM80" s="471"/>
      <c r="HN80" s="471"/>
      <c r="HO80" s="471"/>
      <c r="HP80" s="471"/>
      <c r="HQ80" s="471"/>
      <c r="HR80" s="471"/>
      <c r="HS80" s="471"/>
      <c r="HT80" s="471"/>
      <c r="HU80" s="471"/>
      <c r="HV80" s="471"/>
      <c r="HW80" s="471"/>
      <c r="HX80" s="471"/>
      <c r="HY80" s="471"/>
      <c r="HZ80" s="471"/>
      <c r="IA80" s="471"/>
      <c r="IB80" s="471"/>
      <c r="IC80" s="471"/>
      <c r="ID80" s="471"/>
      <c r="IE80" s="471"/>
      <c r="IF80" s="471"/>
      <c r="IG80" s="471"/>
      <c r="IH80" s="471"/>
      <c r="II80" s="471"/>
      <c r="IJ80" s="471"/>
      <c r="IK80" s="471"/>
      <c r="IL80" s="471"/>
      <c r="IM80" s="471"/>
      <c r="IN80" s="471"/>
      <c r="IO80" s="471"/>
      <c r="IP80" s="471"/>
      <c r="IQ80" s="471"/>
      <c r="IR80" s="471"/>
      <c r="IS80" s="471"/>
      <c r="IT80" s="471"/>
      <c r="IU80" s="471"/>
      <c r="IV80" s="471"/>
      <c r="IW80" s="471"/>
      <c r="IX80" s="471"/>
      <c r="IY80" s="471"/>
      <c r="IZ80" s="471"/>
      <c r="JA80" s="471"/>
      <c r="JB80" s="471"/>
      <c r="JC80" s="471"/>
      <c r="JD80" s="471"/>
      <c r="JE80" s="471"/>
      <c r="JF80" s="471"/>
      <c r="JG80" s="471"/>
      <c r="JH80" s="471"/>
      <c r="JI80" s="471"/>
      <c r="JJ80" s="471"/>
      <c r="JK80" s="471"/>
      <c r="JL80" s="471"/>
      <c r="JM80" s="471"/>
      <c r="JN80" s="471"/>
      <c r="JO80" s="471"/>
      <c r="JP80" s="471"/>
      <c r="JQ80" s="471"/>
      <c r="JR80" s="471"/>
      <c r="JS80" s="471"/>
      <c r="JT80" s="471"/>
      <c r="JU80" s="471"/>
      <c r="JV80" s="471"/>
      <c r="JW80" s="471"/>
      <c r="JX80" s="471"/>
      <c r="JY80" s="471"/>
      <c r="JZ80" s="471"/>
      <c r="KA80" s="471"/>
      <c r="KB80" s="471"/>
      <c r="KC80" s="471"/>
      <c r="KD80" s="471"/>
      <c r="KE80" s="471"/>
      <c r="KF80" s="471"/>
      <c r="KG80" s="471"/>
      <c r="KH80" s="471"/>
      <c r="KI80" s="471"/>
      <c r="KJ80" s="471"/>
      <c r="KK80" s="471"/>
      <c r="KL80" s="471"/>
      <c r="KM80" s="471"/>
      <c r="KN80" s="471"/>
      <c r="KO80" s="471"/>
      <c r="KP80" s="471"/>
      <c r="KQ80" s="471"/>
      <c r="KR80" s="471"/>
      <c r="KS80" s="471"/>
      <c r="KT80" s="471"/>
      <c r="KU80" s="471"/>
      <c r="KV80" s="471"/>
      <c r="KW80" s="471"/>
      <c r="KX80" s="471"/>
      <c r="KY80" s="471"/>
      <c r="KZ80" s="471"/>
      <c r="LA80" s="471"/>
      <c r="LB80" s="471"/>
      <c r="LC80" s="471"/>
      <c r="LD80" s="471"/>
      <c r="LE80" s="471"/>
      <c r="LF80" s="471"/>
      <c r="LG80" s="471"/>
      <c r="LH80" s="471"/>
      <c r="LI80" s="471"/>
      <c r="LJ80" s="471"/>
      <c r="LK80" s="471"/>
      <c r="LL80" s="471"/>
      <c r="LM80" s="471"/>
      <c r="LN80" s="471"/>
      <c r="LO80" s="471"/>
      <c r="LP80" s="471"/>
      <c r="LQ80" s="471"/>
      <c r="LR80" s="471"/>
      <c r="LS80" s="471"/>
      <c r="LT80" s="471"/>
      <c r="LU80" s="471"/>
      <c r="LV80" s="471"/>
      <c r="LW80" s="471"/>
      <c r="LX80" s="471"/>
      <c r="LY80" s="471"/>
      <c r="LZ80" s="471"/>
      <c r="MA80" s="471"/>
      <c r="MB80" s="471"/>
      <c r="MC80" s="471"/>
      <c r="MD80" s="471"/>
      <c r="ME80" s="471"/>
      <c r="MF80" s="471"/>
      <c r="MG80" s="471"/>
      <c r="MH80" s="471"/>
      <c r="MI80" s="471"/>
      <c r="MJ80" s="471"/>
      <c r="MK80" s="471"/>
      <c r="ML80" s="471"/>
      <c r="MM80" s="471"/>
      <c r="MN80" s="471"/>
      <c r="MO80" s="471"/>
      <c r="MP80" s="471"/>
      <c r="MQ80" s="471"/>
      <c r="MR80" s="471"/>
      <c r="MS80" s="471"/>
      <c r="MT80" s="471"/>
      <c r="MU80" s="471"/>
      <c r="MV80" s="471"/>
      <c r="MW80" s="471"/>
      <c r="MX80" s="471"/>
      <c r="MY80" s="471"/>
      <c r="MZ80" s="471"/>
      <c r="NA80" s="471"/>
      <c r="NB80" s="471"/>
      <c r="NC80" s="471"/>
      <c r="ND80" s="471"/>
      <c r="NE80" s="471"/>
      <c r="NF80" s="471"/>
      <c r="NG80" s="471"/>
      <c r="NH80" s="471"/>
      <c r="NI80" s="471"/>
      <c r="NJ80" s="471"/>
      <c r="NK80" s="471"/>
      <c r="NL80" s="471"/>
      <c r="NM80" s="471"/>
      <c r="NN80" s="471"/>
      <c r="NO80" s="471"/>
      <c r="NP80" s="471"/>
      <c r="NQ80" s="471"/>
      <c r="NR80" s="471"/>
      <c r="NS80" s="471"/>
      <c r="NT80" s="471"/>
      <c r="NU80" s="471"/>
      <c r="NV80" s="471"/>
      <c r="NW80" s="471"/>
      <c r="NX80" s="471"/>
    </row>
    <row r="81" spans="1:388" s="181" customFormat="1" ht="14.25" x14ac:dyDescent="0.2">
      <c r="A81" s="605" t="s">
        <v>80</v>
      </c>
      <c r="B81" s="12"/>
      <c r="C81" s="12"/>
      <c r="D81" s="12"/>
      <c r="E81" s="624">
        <f>SUM(E76:E80)</f>
        <v>5796581.290000001</v>
      </c>
      <c r="F81" s="485" t="e">
        <f>SUBTOTAL(109,F3:F80)</f>
        <v>#REF!</v>
      </c>
      <c r="G81" s="471"/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1"/>
      <c r="S81" s="471"/>
      <c r="T81" s="471"/>
      <c r="U81" s="471"/>
      <c r="V81" s="471"/>
      <c r="W81" s="471"/>
      <c r="X81" s="471"/>
      <c r="Y81" s="471"/>
      <c r="Z81" s="471"/>
      <c r="AA81" s="471"/>
      <c r="AB81" s="471"/>
      <c r="AC81" s="471"/>
      <c r="AD81" s="471"/>
      <c r="AE81" s="471"/>
      <c r="AF81" s="471"/>
      <c r="AG81" s="471"/>
      <c r="AH81" s="471"/>
      <c r="AI81" s="471"/>
      <c r="AJ81" s="471"/>
      <c r="AK81" s="471"/>
      <c r="AL81" s="471"/>
      <c r="AM81" s="471"/>
      <c r="AN81" s="471"/>
      <c r="AO81" s="471"/>
      <c r="AP81" s="471"/>
      <c r="AQ81" s="471"/>
      <c r="AR81" s="471"/>
      <c r="AS81" s="471"/>
      <c r="AT81" s="471"/>
      <c r="AU81" s="471"/>
      <c r="AV81" s="471"/>
      <c r="AW81" s="471"/>
      <c r="AX81" s="471"/>
      <c r="AY81" s="471"/>
      <c r="AZ81" s="471"/>
      <c r="BA81" s="471"/>
      <c r="BB81" s="471"/>
      <c r="BC81" s="471"/>
      <c r="BD81" s="471"/>
      <c r="BE81" s="471"/>
      <c r="BF81" s="471"/>
      <c r="BG81" s="471"/>
      <c r="BH81" s="471"/>
      <c r="BI81" s="471"/>
      <c r="BJ81" s="471"/>
      <c r="BK81" s="471"/>
      <c r="BL81" s="471"/>
      <c r="BM81" s="471"/>
      <c r="BN81" s="471"/>
      <c r="BO81" s="471"/>
      <c r="BP81" s="471"/>
      <c r="BQ81" s="471"/>
      <c r="BR81" s="471"/>
      <c r="BS81" s="471"/>
      <c r="BT81" s="471"/>
      <c r="BU81" s="471"/>
      <c r="BV81" s="471"/>
      <c r="BW81" s="471"/>
      <c r="BX81" s="471"/>
      <c r="BY81" s="471"/>
      <c r="BZ81" s="471"/>
      <c r="CA81" s="471"/>
      <c r="CB81" s="471"/>
      <c r="CC81" s="471"/>
      <c r="CD81" s="471"/>
      <c r="CE81" s="471"/>
      <c r="CF81" s="471"/>
      <c r="CG81" s="471"/>
      <c r="CH81" s="471"/>
      <c r="CI81" s="471"/>
      <c r="CJ81" s="471"/>
      <c r="CK81" s="471"/>
      <c r="CL81" s="471"/>
      <c r="CM81" s="471"/>
      <c r="CN81" s="471"/>
      <c r="CO81" s="471"/>
      <c r="CP81" s="471"/>
      <c r="CQ81" s="471"/>
      <c r="CR81" s="471"/>
      <c r="CS81" s="471"/>
      <c r="CT81" s="471"/>
      <c r="CU81" s="471"/>
      <c r="CV81" s="471"/>
      <c r="CW81" s="471"/>
      <c r="CX81" s="471"/>
      <c r="CY81" s="471"/>
      <c r="CZ81" s="471"/>
      <c r="DA81" s="471"/>
      <c r="DB81" s="471"/>
      <c r="DC81" s="471"/>
      <c r="DD81" s="471"/>
      <c r="DE81" s="471"/>
      <c r="DF81" s="471"/>
      <c r="DG81" s="471"/>
      <c r="DH81" s="471"/>
      <c r="DI81" s="471"/>
      <c r="DJ81" s="471"/>
      <c r="DK81" s="471"/>
      <c r="DL81" s="471"/>
      <c r="DM81" s="471"/>
      <c r="DN81" s="471"/>
      <c r="DO81" s="471"/>
      <c r="DP81" s="471"/>
      <c r="DQ81" s="471"/>
      <c r="DR81" s="471"/>
      <c r="DS81" s="471"/>
      <c r="DT81" s="471"/>
      <c r="DU81" s="471"/>
      <c r="DV81" s="471"/>
      <c r="DW81" s="471"/>
      <c r="DX81" s="471"/>
      <c r="DY81" s="471"/>
      <c r="DZ81" s="471"/>
      <c r="EA81" s="471"/>
      <c r="EB81" s="471"/>
      <c r="EC81" s="471"/>
      <c r="ED81" s="471"/>
      <c r="EE81" s="471"/>
      <c r="EF81" s="471"/>
      <c r="EG81" s="471"/>
      <c r="EH81" s="471"/>
      <c r="EI81" s="471"/>
      <c r="EJ81" s="471"/>
      <c r="EK81" s="471"/>
      <c r="EL81" s="471"/>
      <c r="EM81" s="471"/>
      <c r="EN81" s="471"/>
      <c r="EO81" s="471"/>
      <c r="EP81" s="471"/>
      <c r="EQ81" s="471"/>
      <c r="ER81" s="471"/>
      <c r="ES81" s="471"/>
      <c r="ET81" s="471"/>
      <c r="EU81" s="471"/>
      <c r="EV81" s="471"/>
      <c r="EW81" s="471"/>
      <c r="EX81" s="471"/>
      <c r="EY81" s="471"/>
      <c r="EZ81" s="471"/>
      <c r="FA81" s="471"/>
      <c r="FB81" s="471"/>
      <c r="FC81" s="471"/>
      <c r="FD81" s="471"/>
      <c r="FE81" s="471"/>
      <c r="FF81" s="471"/>
      <c r="FG81" s="471"/>
      <c r="FH81" s="471"/>
      <c r="FI81" s="471"/>
      <c r="FJ81" s="471"/>
      <c r="FK81" s="471"/>
      <c r="FL81" s="471"/>
      <c r="FM81" s="471"/>
      <c r="FN81" s="471"/>
      <c r="FO81" s="471"/>
      <c r="FP81" s="471"/>
      <c r="FQ81" s="471"/>
      <c r="FR81" s="471"/>
      <c r="FS81" s="471"/>
      <c r="FT81" s="471"/>
      <c r="FU81" s="471"/>
      <c r="FV81" s="471"/>
      <c r="FW81" s="471"/>
      <c r="FX81" s="471"/>
      <c r="FY81" s="471"/>
      <c r="FZ81" s="471"/>
      <c r="GA81" s="471"/>
      <c r="GB81" s="471"/>
      <c r="GC81" s="471"/>
      <c r="GD81" s="471"/>
      <c r="GE81" s="471"/>
      <c r="GF81" s="471"/>
      <c r="GG81" s="471"/>
      <c r="GH81" s="471"/>
      <c r="GI81" s="471"/>
      <c r="GJ81" s="471"/>
      <c r="GK81" s="471"/>
      <c r="GL81" s="471"/>
      <c r="GM81" s="471"/>
      <c r="GN81" s="471"/>
      <c r="GO81" s="471"/>
      <c r="GP81" s="471"/>
      <c r="GQ81" s="471"/>
      <c r="GR81" s="471"/>
      <c r="GS81" s="471"/>
      <c r="GT81" s="471"/>
      <c r="GU81" s="471"/>
      <c r="GV81" s="471"/>
      <c r="GW81" s="471"/>
      <c r="GX81" s="471"/>
      <c r="GY81" s="471"/>
      <c r="GZ81" s="471"/>
      <c r="HA81" s="471"/>
      <c r="HB81" s="471"/>
      <c r="HC81" s="471"/>
      <c r="HD81" s="471"/>
      <c r="HE81" s="471"/>
      <c r="HF81" s="471"/>
      <c r="HG81" s="471"/>
      <c r="HH81" s="471"/>
      <c r="HI81" s="471"/>
      <c r="HJ81" s="471"/>
      <c r="HK81" s="471"/>
      <c r="HL81" s="471"/>
      <c r="HM81" s="471"/>
      <c r="HN81" s="471"/>
      <c r="HO81" s="471"/>
      <c r="HP81" s="471"/>
      <c r="HQ81" s="471"/>
      <c r="HR81" s="471"/>
      <c r="HS81" s="471"/>
      <c r="HT81" s="471"/>
      <c r="HU81" s="471"/>
      <c r="HV81" s="471"/>
      <c r="HW81" s="471"/>
      <c r="HX81" s="471"/>
      <c r="HY81" s="471"/>
      <c r="HZ81" s="471"/>
      <c r="IA81" s="471"/>
      <c r="IB81" s="471"/>
      <c r="IC81" s="471"/>
      <c r="ID81" s="471"/>
      <c r="IE81" s="471"/>
      <c r="IF81" s="471"/>
      <c r="IG81" s="471"/>
      <c r="IH81" s="471"/>
      <c r="II81" s="471"/>
      <c r="IJ81" s="471"/>
      <c r="IK81" s="471"/>
      <c r="IL81" s="471"/>
      <c r="IM81" s="471"/>
      <c r="IN81" s="471"/>
      <c r="IO81" s="471"/>
      <c r="IP81" s="471"/>
      <c r="IQ81" s="471"/>
      <c r="IR81" s="471"/>
      <c r="IS81" s="471"/>
      <c r="IT81" s="471"/>
      <c r="IU81" s="471"/>
      <c r="IV81" s="471"/>
      <c r="IW81" s="471"/>
      <c r="IX81" s="471"/>
      <c r="IY81" s="471"/>
      <c r="IZ81" s="471"/>
      <c r="JA81" s="471"/>
      <c r="JB81" s="471"/>
      <c r="JC81" s="471"/>
      <c r="JD81" s="471"/>
      <c r="JE81" s="471"/>
      <c r="JF81" s="471"/>
      <c r="JG81" s="471"/>
      <c r="JH81" s="471"/>
      <c r="JI81" s="471"/>
      <c r="JJ81" s="471"/>
      <c r="JK81" s="471"/>
      <c r="JL81" s="471"/>
      <c r="JM81" s="471"/>
      <c r="JN81" s="471"/>
      <c r="JO81" s="471"/>
      <c r="JP81" s="471"/>
      <c r="JQ81" s="471"/>
      <c r="JR81" s="471"/>
      <c r="JS81" s="471"/>
      <c r="JT81" s="471"/>
      <c r="JU81" s="471"/>
      <c r="JV81" s="471"/>
      <c r="JW81" s="471"/>
      <c r="JX81" s="471"/>
      <c r="JY81" s="471"/>
      <c r="JZ81" s="471"/>
      <c r="KA81" s="471"/>
      <c r="KB81" s="471"/>
      <c r="KC81" s="471"/>
      <c r="KD81" s="471"/>
      <c r="KE81" s="471"/>
      <c r="KF81" s="471"/>
      <c r="KG81" s="471"/>
      <c r="KH81" s="471"/>
      <c r="KI81" s="471"/>
      <c r="KJ81" s="471"/>
      <c r="KK81" s="471"/>
      <c r="KL81" s="471"/>
      <c r="KM81" s="471"/>
      <c r="KN81" s="471"/>
      <c r="KO81" s="471"/>
      <c r="KP81" s="471"/>
      <c r="KQ81" s="471"/>
      <c r="KR81" s="471"/>
      <c r="KS81" s="471"/>
      <c r="KT81" s="471"/>
      <c r="KU81" s="471"/>
      <c r="KV81" s="471"/>
      <c r="KW81" s="471"/>
      <c r="KX81" s="471"/>
      <c r="KY81" s="471"/>
      <c r="KZ81" s="471"/>
      <c r="LA81" s="471"/>
      <c r="LB81" s="471"/>
      <c r="LC81" s="471"/>
      <c r="LD81" s="471"/>
      <c r="LE81" s="471"/>
      <c r="LF81" s="471"/>
      <c r="LG81" s="471"/>
      <c r="LH81" s="471"/>
      <c r="LI81" s="471"/>
      <c r="LJ81" s="471"/>
      <c r="LK81" s="471"/>
      <c r="LL81" s="471"/>
      <c r="LM81" s="471"/>
      <c r="LN81" s="471"/>
      <c r="LO81" s="471"/>
      <c r="LP81" s="471"/>
      <c r="LQ81" s="471"/>
      <c r="LR81" s="471"/>
      <c r="LS81" s="471"/>
      <c r="LT81" s="471"/>
      <c r="LU81" s="471"/>
      <c r="LV81" s="471"/>
      <c r="LW81" s="471"/>
      <c r="LX81" s="471"/>
      <c r="LY81" s="471"/>
      <c r="LZ81" s="471"/>
      <c r="MA81" s="471"/>
      <c r="MB81" s="471"/>
      <c r="MC81" s="471"/>
      <c r="MD81" s="471"/>
      <c r="ME81" s="471"/>
      <c r="MF81" s="471"/>
      <c r="MG81" s="471"/>
      <c r="MH81" s="471"/>
      <c r="MI81" s="471"/>
      <c r="MJ81" s="471"/>
      <c r="MK81" s="471"/>
      <c r="ML81" s="471"/>
      <c r="MM81" s="471"/>
      <c r="MN81" s="471"/>
      <c r="MO81" s="471"/>
      <c r="MP81" s="471"/>
      <c r="MQ81" s="471"/>
      <c r="MR81" s="471"/>
      <c r="MS81" s="471"/>
      <c r="MT81" s="471"/>
      <c r="MU81" s="471"/>
      <c r="MV81" s="471"/>
      <c r="MW81" s="471"/>
      <c r="MX81" s="471"/>
      <c r="MY81" s="471"/>
      <c r="MZ81" s="471"/>
      <c r="NA81" s="471"/>
      <c r="NB81" s="471"/>
      <c r="NC81" s="471"/>
      <c r="ND81" s="471"/>
      <c r="NE81" s="471"/>
      <c r="NF81" s="471"/>
      <c r="NG81" s="471"/>
      <c r="NH81" s="471"/>
      <c r="NI81" s="471"/>
      <c r="NJ81" s="471"/>
      <c r="NK81" s="471"/>
      <c r="NL81" s="471"/>
      <c r="NM81" s="471"/>
      <c r="NN81" s="471"/>
      <c r="NO81" s="471"/>
      <c r="NP81" s="471"/>
      <c r="NQ81" s="471"/>
      <c r="NR81" s="471"/>
      <c r="NS81" s="471"/>
      <c r="NT81" s="471"/>
      <c r="NU81" s="471"/>
      <c r="NV81" s="471"/>
      <c r="NW81" s="471"/>
      <c r="NX81" s="471"/>
    </row>
    <row r="82" spans="1:388" s="181" customFormat="1" x14ac:dyDescent="0.2">
      <c r="A82" s="626"/>
      <c r="B82" s="486"/>
      <c r="C82" s="487"/>
      <c r="D82" s="487"/>
      <c r="E82" s="627"/>
      <c r="F82" s="488"/>
      <c r="G82" s="471"/>
      <c r="H82" s="471"/>
      <c r="I82" s="471"/>
      <c r="J82" s="471"/>
      <c r="K82" s="471"/>
      <c r="L82" s="471"/>
      <c r="M82" s="471"/>
      <c r="N82" s="471"/>
      <c r="O82" s="471"/>
      <c r="P82" s="471"/>
      <c r="Q82" s="471"/>
      <c r="R82" s="471"/>
      <c r="S82" s="471"/>
      <c r="T82" s="471"/>
      <c r="U82" s="471"/>
      <c r="V82" s="471"/>
      <c r="W82" s="471"/>
      <c r="X82" s="471"/>
      <c r="Y82" s="471"/>
      <c r="Z82" s="471"/>
      <c r="AA82" s="471"/>
      <c r="AB82" s="471"/>
      <c r="AC82" s="471"/>
      <c r="AD82" s="471"/>
      <c r="AE82" s="471"/>
      <c r="AF82" s="471"/>
      <c r="AG82" s="471"/>
      <c r="AH82" s="471"/>
      <c r="AI82" s="471"/>
      <c r="AJ82" s="471"/>
      <c r="AK82" s="471"/>
      <c r="AL82" s="471"/>
      <c r="AM82" s="471"/>
      <c r="AN82" s="471"/>
      <c r="AO82" s="471"/>
      <c r="AP82" s="471"/>
      <c r="AQ82" s="471"/>
      <c r="AR82" s="471"/>
      <c r="AS82" s="471"/>
      <c r="AT82" s="471"/>
      <c r="AU82" s="471"/>
      <c r="AV82" s="471"/>
      <c r="AW82" s="471"/>
      <c r="AX82" s="471"/>
      <c r="AY82" s="471"/>
      <c r="AZ82" s="471"/>
      <c r="BA82" s="471"/>
      <c r="BB82" s="471"/>
      <c r="BC82" s="471"/>
      <c r="BD82" s="471"/>
      <c r="BE82" s="471"/>
      <c r="BF82" s="471"/>
      <c r="BG82" s="471"/>
      <c r="BH82" s="471"/>
      <c r="BI82" s="471"/>
      <c r="BJ82" s="471"/>
      <c r="BK82" s="471"/>
      <c r="BL82" s="471"/>
      <c r="BM82" s="471"/>
      <c r="BN82" s="471"/>
      <c r="BO82" s="471"/>
      <c r="BP82" s="471"/>
      <c r="BQ82" s="471"/>
      <c r="BR82" s="471"/>
      <c r="BS82" s="471"/>
      <c r="BT82" s="471"/>
      <c r="BU82" s="471"/>
      <c r="BV82" s="471"/>
      <c r="BW82" s="471"/>
      <c r="BX82" s="471"/>
      <c r="BY82" s="471"/>
      <c r="BZ82" s="471"/>
      <c r="CA82" s="471"/>
      <c r="CB82" s="471"/>
      <c r="CC82" s="471"/>
      <c r="CD82" s="471"/>
      <c r="CE82" s="471"/>
      <c r="CF82" s="471"/>
      <c r="CG82" s="471"/>
      <c r="CH82" s="471"/>
      <c r="CI82" s="471"/>
      <c r="CJ82" s="471"/>
      <c r="CK82" s="471"/>
      <c r="CL82" s="471"/>
      <c r="CM82" s="471"/>
      <c r="CN82" s="471"/>
      <c r="CO82" s="471"/>
      <c r="CP82" s="471"/>
      <c r="CQ82" s="471"/>
      <c r="CR82" s="471"/>
      <c r="CS82" s="471"/>
      <c r="CT82" s="471"/>
      <c r="CU82" s="471"/>
      <c r="CV82" s="471"/>
      <c r="CW82" s="471"/>
      <c r="CX82" s="471"/>
      <c r="CY82" s="471"/>
      <c r="CZ82" s="471"/>
      <c r="DA82" s="471"/>
      <c r="DB82" s="471"/>
      <c r="DC82" s="471"/>
      <c r="DD82" s="471"/>
      <c r="DE82" s="471"/>
      <c r="DF82" s="471"/>
      <c r="DG82" s="471"/>
      <c r="DH82" s="471"/>
      <c r="DI82" s="471"/>
      <c r="DJ82" s="471"/>
      <c r="DK82" s="471"/>
      <c r="DL82" s="471"/>
      <c r="DM82" s="471"/>
      <c r="DN82" s="471"/>
      <c r="DO82" s="471"/>
      <c r="DP82" s="471"/>
      <c r="DQ82" s="471"/>
      <c r="DR82" s="471"/>
      <c r="DS82" s="471"/>
      <c r="DT82" s="471"/>
      <c r="DU82" s="471"/>
      <c r="DV82" s="471"/>
      <c r="DW82" s="471"/>
      <c r="DX82" s="471"/>
      <c r="DY82" s="471"/>
      <c r="DZ82" s="471"/>
      <c r="EA82" s="471"/>
      <c r="EB82" s="471"/>
      <c r="EC82" s="471"/>
      <c r="ED82" s="471"/>
      <c r="EE82" s="471"/>
      <c r="EF82" s="471"/>
      <c r="EG82" s="471"/>
      <c r="EH82" s="471"/>
      <c r="EI82" s="471"/>
      <c r="EJ82" s="471"/>
      <c r="EK82" s="471"/>
      <c r="EL82" s="471"/>
      <c r="EM82" s="471"/>
      <c r="EN82" s="471"/>
      <c r="EO82" s="471"/>
      <c r="EP82" s="471"/>
      <c r="EQ82" s="471"/>
      <c r="ER82" s="471"/>
      <c r="ES82" s="471"/>
      <c r="ET82" s="471"/>
      <c r="EU82" s="471"/>
      <c r="EV82" s="471"/>
      <c r="EW82" s="471"/>
      <c r="EX82" s="471"/>
      <c r="EY82" s="471"/>
      <c r="EZ82" s="471"/>
      <c r="FA82" s="471"/>
      <c r="FB82" s="471"/>
      <c r="FC82" s="471"/>
      <c r="FD82" s="471"/>
      <c r="FE82" s="471"/>
      <c r="FF82" s="471"/>
      <c r="FG82" s="471"/>
      <c r="FH82" s="471"/>
      <c r="FI82" s="471"/>
      <c r="FJ82" s="471"/>
      <c r="FK82" s="471"/>
      <c r="FL82" s="471"/>
      <c r="FM82" s="471"/>
      <c r="FN82" s="471"/>
      <c r="FO82" s="471"/>
      <c r="FP82" s="471"/>
      <c r="FQ82" s="471"/>
      <c r="FR82" s="471"/>
      <c r="FS82" s="471"/>
      <c r="FT82" s="471"/>
      <c r="FU82" s="471"/>
      <c r="FV82" s="471"/>
      <c r="FW82" s="471"/>
      <c r="FX82" s="471"/>
      <c r="FY82" s="471"/>
      <c r="FZ82" s="471"/>
      <c r="GA82" s="471"/>
      <c r="GB82" s="471"/>
      <c r="GC82" s="471"/>
      <c r="GD82" s="471"/>
      <c r="GE82" s="471"/>
      <c r="GF82" s="471"/>
      <c r="GG82" s="471"/>
      <c r="GH82" s="471"/>
      <c r="GI82" s="471"/>
      <c r="GJ82" s="471"/>
      <c r="GK82" s="471"/>
      <c r="GL82" s="471"/>
      <c r="GM82" s="471"/>
      <c r="GN82" s="471"/>
      <c r="GO82" s="471"/>
      <c r="GP82" s="471"/>
      <c r="GQ82" s="471"/>
      <c r="GR82" s="471"/>
      <c r="GS82" s="471"/>
      <c r="GT82" s="471"/>
      <c r="GU82" s="471"/>
      <c r="GV82" s="471"/>
      <c r="GW82" s="471"/>
      <c r="GX82" s="471"/>
      <c r="GY82" s="471"/>
      <c r="GZ82" s="471"/>
      <c r="HA82" s="471"/>
      <c r="HB82" s="471"/>
      <c r="HC82" s="471"/>
      <c r="HD82" s="471"/>
      <c r="HE82" s="471"/>
      <c r="HF82" s="471"/>
      <c r="HG82" s="471"/>
      <c r="HH82" s="471"/>
      <c r="HI82" s="471"/>
      <c r="HJ82" s="471"/>
      <c r="HK82" s="471"/>
      <c r="HL82" s="471"/>
      <c r="HM82" s="471"/>
      <c r="HN82" s="471"/>
      <c r="HO82" s="471"/>
      <c r="HP82" s="471"/>
      <c r="HQ82" s="471"/>
      <c r="HR82" s="471"/>
      <c r="HS82" s="471"/>
      <c r="HT82" s="471"/>
      <c r="HU82" s="471"/>
      <c r="HV82" s="471"/>
      <c r="HW82" s="471"/>
      <c r="HX82" s="471"/>
      <c r="HY82" s="471"/>
      <c r="HZ82" s="471"/>
      <c r="IA82" s="471"/>
      <c r="IB82" s="471"/>
      <c r="IC82" s="471"/>
      <c r="ID82" s="471"/>
      <c r="IE82" s="471"/>
      <c r="IF82" s="471"/>
      <c r="IG82" s="471"/>
      <c r="IH82" s="471"/>
      <c r="II82" s="471"/>
      <c r="IJ82" s="471"/>
      <c r="IK82" s="471"/>
      <c r="IL82" s="471"/>
      <c r="IM82" s="471"/>
      <c r="IN82" s="471"/>
      <c r="IO82" s="471"/>
      <c r="IP82" s="471"/>
      <c r="IQ82" s="471"/>
      <c r="IR82" s="471"/>
      <c r="IS82" s="471"/>
      <c r="IT82" s="471"/>
      <c r="IU82" s="471"/>
      <c r="IV82" s="471"/>
      <c r="IW82" s="471"/>
      <c r="IX82" s="471"/>
      <c r="IY82" s="471"/>
      <c r="IZ82" s="471"/>
      <c r="JA82" s="471"/>
      <c r="JB82" s="471"/>
      <c r="JC82" s="471"/>
      <c r="JD82" s="471"/>
      <c r="JE82" s="471"/>
      <c r="JF82" s="471"/>
      <c r="JG82" s="471"/>
      <c r="JH82" s="471"/>
      <c r="JI82" s="471"/>
      <c r="JJ82" s="471"/>
      <c r="JK82" s="471"/>
      <c r="JL82" s="471"/>
      <c r="JM82" s="471"/>
      <c r="JN82" s="471"/>
      <c r="JO82" s="471"/>
      <c r="JP82" s="471"/>
      <c r="JQ82" s="471"/>
      <c r="JR82" s="471"/>
      <c r="JS82" s="471"/>
      <c r="JT82" s="471"/>
      <c r="JU82" s="471"/>
      <c r="JV82" s="471"/>
      <c r="JW82" s="471"/>
      <c r="JX82" s="471"/>
      <c r="JY82" s="471"/>
      <c r="JZ82" s="471"/>
      <c r="KA82" s="471"/>
      <c r="KB82" s="471"/>
      <c r="KC82" s="471"/>
      <c r="KD82" s="471"/>
      <c r="KE82" s="471"/>
      <c r="KF82" s="471"/>
      <c r="KG82" s="471"/>
      <c r="KH82" s="471"/>
      <c r="KI82" s="471"/>
      <c r="KJ82" s="471"/>
      <c r="KK82" s="471"/>
      <c r="KL82" s="471"/>
      <c r="KM82" s="471"/>
      <c r="KN82" s="471"/>
      <c r="KO82" s="471"/>
      <c r="KP82" s="471"/>
      <c r="KQ82" s="471"/>
      <c r="KR82" s="471"/>
      <c r="KS82" s="471"/>
      <c r="KT82" s="471"/>
      <c r="KU82" s="471"/>
      <c r="KV82" s="471"/>
      <c r="KW82" s="471"/>
      <c r="KX82" s="471"/>
      <c r="KY82" s="471"/>
      <c r="KZ82" s="471"/>
      <c r="LA82" s="471"/>
      <c r="LB82" s="471"/>
      <c r="LC82" s="471"/>
      <c r="LD82" s="471"/>
      <c r="LE82" s="471"/>
      <c r="LF82" s="471"/>
      <c r="LG82" s="471"/>
      <c r="LH82" s="471"/>
      <c r="LI82" s="471"/>
      <c r="LJ82" s="471"/>
      <c r="LK82" s="471"/>
      <c r="LL82" s="471"/>
      <c r="LM82" s="471"/>
      <c r="LN82" s="471"/>
      <c r="LO82" s="471"/>
      <c r="LP82" s="471"/>
      <c r="LQ82" s="471"/>
      <c r="LR82" s="471"/>
      <c r="LS82" s="471"/>
      <c r="LT82" s="471"/>
      <c r="LU82" s="471"/>
      <c r="LV82" s="471"/>
      <c r="LW82" s="471"/>
      <c r="LX82" s="471"/>
      <c r="LY82" s="471"/>
      <c r="LZ82" s="471"/>
      <c r="MA82" s="471"/>
      <c r="MB82" s="471"/>
      <c r="MC82" s="471"/>
      <c r="MD82" s="471"/>
      <c r="ME82" s="471"/>
      <c r="MF82" s="471"/>
      <c r="MG82" s="471"/>
      <c r="MH82" s="471"/>
      <c r="MI82" s="471"/>
      <c r="MJ82" s="471"/>
      <c r="MK82" s="471"/>
      <c r="ML82" s="471"/>
      <c r="MM82" s="471"/>
      <c r="MN82" s="471"/>
      <c r="MO82" s="471"/>
      <c r="MP82" s="471"/>
      <c r="MQ82" s="471"/>
      <c r="MR82" s="471"/>
      <c r="MS82" s="471"/>
      <c r="MT82" s="471"/>
      <c r="MU82" s="471"/>
      <c r="MV82" s="471"/>
      <c r="MW82" s="471"/>
      <c r="MX82" s="471"/>
      <c r="MY82" s="471"/>
      <c r="MZ82" s="471"/>
      <c r="NA82" s="471"/>
      <c r="NB82" s="471"/>
      <c r="NC82" s="471"/>
      <c r="ND82" s="471"/>
      <c r="NE82" s="471"/>
      <c r="NF82" s="471"/>
      <c r="NG82" s="471"/>
      <c r="NH82" s="471"/>
      <c r="NI82" s="471"/>
      <c r="NJ82" s="471"/>
      <c r="NK82" s="471"/>
      <c r="NL82" s="471"/>
      <c r="NM82" s="471"/>
      <c r="NN82" s="471"/>
      <c r="NO82" s="471"/>
      <c r="NP82" s="471"/>
      <c r="NQ82" s="471"/>
      <c r="NR82" s="471"/>
      <c r="NS82" s="471"/>
      <c r="NT82" s="471"/>
      <c r="NU82" s="471"/>
      <c r="NV82" s="471"/>
      <c r="NW82" s="471"/>
      <c r="NX82" s="471"/>
    </row>
    <row r="83" spans="1:388" s="181" customFormat="1" ht="14.25" x14ac:dyDescent="0.2">
      <c r="A83" s="628" t="s">
        <v>35</v>
      </c>
      <c r="B83" s="52"/>
      <c r="C83" s="53"/>
      <c r="D83" s="90"/>
      <c r="E83" s="629">
        <f>+E81+E74+E65+E58+E43+E28+E15</f>
        <v>283207686.34000003</v>
      </c>
      <c r="F83" s="202"/>
      <c r="G83" s="471"/>
      <c r="H83" s="471"/>
      <c r="I83" s="471"/>
      <c r="J83" s="471"/>
      <c r="K83" s="471"/>
      <c r="L83" s="471"/>
      <c r="M83" s="471"/>
      <c r="N83" s="471"/>
      <c r="O83" s="471"/>
      <c r="P83" s="471"/>
      <c r="Q83" s="471"/>
      <c r="R83" s="471"/>
      <c r="S83" s="471"/>
      <c r="T83" s="471"/>
      <c r="U83" s="471"/>
      <c r="V83" s="471"/>
      <c r="W83" s="471"/>
      <c r="X83" s="471"/>
      <c r="Y83" s="471"/>
      <c r="Z83" s="471"/>
      <c r="AA83" s="471"/>
      <c r="AB83" s="471"/>
      <c r="AC83" s="471"/>
      <c r="AD83" s="471"/>
      <c r="AE83" s="471"/>
      <c r="AF83" s="471"/>
      <c r="AG83" s="471"/>
      <c r="AH83" s="471"/>
      <c r="AI83" s="471"/>
      <c r="AJ83" s="471"/>
      <c r="AK83" s="471"/>
      <c r="AL83" s="471"/>
      <c r="AM83" s="471"/>
      <c r="AN83" s="471"/>
      <c r="AO83" s="471"/>
      <c r="AP83" s="471"/>
      <c r="AQ83" s="471"/>
      <c r="AR83" s="471"/>
      <c r="AS83" s="471"/>
      <c r="AT83" s="471"/>
      <c r="AU83" s="471"/>
      <c r="AV83" s="471"/>
      <c r="AW83" s="471"/>
      <c r="AX83" s="471"/>
      <c r="AY83" s="471"/>
      <c r="AZ83" s="471"/>
      <c r="BA83" s="471"/>
      <c r="BB83" s="471"/>
      <c r="BC83" s="471"/>
      <c r="BD83" s="471"/>
      <c r="BE83" s="471"/>
      <c r="BF83" s="471"/>
      <c r="BG83" s="471"/>
      <c r="BH83" s="471"/>
      <c r="BI83" s="471"/>
      <c r="BJ83" s="471"/>
      <c r="BK83" s="471"/>
      <c r="BL83" s="471"/>
      <c r="BM83" s="471"/>
      <c r="BN83" s="471"/>
      <c r="BO83" s="471"/>
      <c r="BP83" s="471"/>
      <c r="BQ83" s="471"/>
      <c r="BR83" s="471"/>
      <c r="BS83" s="471"/>
      <c r="BT83" s="471"/>
      <c r="BU83" s="471"/>
      <c r="BV83" s="471"/>
      <c r="BW83" s="471"/>
      <c r="BX83" s="471"/>
      <c r="BY83" s="471"/>
      <c r="BZ83" s="471"/>
      <c r="CA83" s="471"/>
      <c r="CB83" s="471"/>
      <c r="CC83" s="471"/>
      <c r="CD83" s="471"/>
      <c r="CE83" s="471"/>
      <c r="CF83" s="471"/>
      <c r="CG83" s="471"/>
      <c r="CH83" s="471"/>
      <c r="CI83" s="471"/>
      <c r="CJ83" s="471"/>
      <c r="CK83" s="471"/>
      <c r="CL83" s="471"/>
      <c r="CM83" s="471"/>
      <c r="CN83" s="471"/>
      <c r="CO83" s="471"/>
      <c r="CP83" s="471"/>
      <c r="CQ83" s="471"/>
      <c r="CR83" s="471"/>
      <c r="CS83" s="471"/>
      <c r="CT83" s="471"/>
      <c r="CU83" s="471"/>
      <c r="CV83" s="471"/>
      <c r="CW83" s="471"/>
      <c r="CX83" s="471"/>
      <c r="CY83" s="471"/>
      <c r="CZ83" s="471"/>
      <c r="DA83" s="471"/>
      <c r="DB83" s="471"/>
      <c r="DC83" s="471"/>
      <c r="DD83" s="471"/>
      <c r="DE83" s="471"/>
      <c r="DF83" s="471"/>
      <c r="DG83" s="471"/>
      <c r="DH83" s="471"/>
      <c r="DI83" s="471"/>
      <c r="DJ83" s="471"/>
      <c r="DK83" s="471"/>
      <c r="DL83" s="471"/>
      <c r="DM83" s="471"/>
      <c r="DN83" s="471"/>
      <c r="DO83" s="471"/>
      <c r="DP83" s="471"/>
      <c r="DQ83" s="471"/>
      <c r="DR83" s="471"/>
      <c r="DS83" s="471"/>
      <c r="DT83" s="471"/>
      <c r="DU83" s="471"/>
      <c r="DV83" s="471"/>
      <c r="DW83" s="471"/>
      <c r="DX83" s="471"/>
      <c r="DY83" s="471"/>
      <c r="DZ83" s="471"/>
      <c r="EA83" s="471"/>
      <c r="EB83" s="471"/>
      <c r="EC83" s="471"/>
      <c r="ED83" s="471"/>
      <c r="EE83" s="471"/>
      <c r="EF83" s="471"/>
      <c r="EG83" s="471"/>
      <c r="EH83" s="471"/>
      <c r="EI83" s="471"/>
      <c r="EJ83" s="471"/>
      <c r="EK83" s="471"/>
      <c r="EL83" s="471"/>
      <c r="EM83" s="471"/>
      <c r="EN83" s="471"/>
      <c r="EO83" s="471"/>
      <c r="EP83" s="471"/>
      <c r="EQ83" s="471"/>
      <c r="ER83" s="471"/>
      <c r="ES83" s="471"/>
      <c r="ET83" s="471"/>
      <c r="EU83" s="471"/>
      <c r="EV83" s="471"/>
      <c r="EW83" s="471"/>
      <c r="EX83" s="471"/>
      <c r="EY83" s="471"/>
      <c r="EZ83" s="471"/>
      <c r="FA83" s="471"/>
      <c r="FB83" s="471"/>
      <c r="FC83" s="471"/>
      <c r="FD83" s="471"/>
      <c r="FE83" s="471"/>
      <c r="FF83" s="471"/>
      <c r="FG83" s="471"/>
      <c r="FH83" s="471"/>
      <c r="FI83" s="471"/>
      <c r="FJ83" s="471"/>
      <c r="FK83" s="471"/>
      <c r="FL83" s="471"/>
      <c r="FM83" s="471"/>
      <c r="FN83" s="471"/>
      <c r="FO83" s="471"/>
      <c r="FP83" s="471"/>
      <c r="FQ83" s="471"/>
      <c r="FR83" s="471"/>
      <c r="FS83" s="471"/>
      <c r="FT83" s="471"/>
      <c r="FU83" s="471"/>
      <c r="FV83" s="471"/>
      <c r="FW83" s="471"/>
      <c r="FX83" s="471"/>
      <c r="FY83" s="471"/>
      <c r="FZ83" s="471"/>
      <c r="GA83" s="471"/>
      <c r="GB83" s="471"/>
      <c r="GC83" s="471"/>
      <c r="GD83" s="471"/>
      <c r="GE83" s="471"/>
      <c r="GF83" s="471"/>
      <c r="GG83" s="471"/>
      <c r="GH83" s="471"/>
      <c r="GI83" s="471"/>
      <c r="GJ83" s="471"/>
      <c r="GK83" s="471"/>
      <c r="GL83" s="471"/>
      <c r="GM83" s="471"/>
      <c r="GN83" s="471"/>
      <c r="GO83" s="471"/>
      <c r="GP83" s="471"/>
      <c r="GQ83" s="471"/>
      <c r="GR83" s="471"/>
      <c r="GS83" s="471"/>
      <c r="GT83" s="471"/>
      <c r="GU83" s="471"/>
      <c r="GV83" s="471"/>
      <c r="GW83" s="471"/>
      <c r="GX83" s="471"/>
      <c r="GY83" s="471"/>
      <c r="GZ83" s="471"/>
      <c r="HA83" s="471"/>
      <c r="HB83" s="471"/>
      <c r="HC83" s="471"/>
      <c r="HD83" s="471"/>
      <c r="HE83" s="471"/>
      <c r="HF83" s="471"/>
      <c r="HG83" s="471"/>
      <c r="HH83" s="471"/>
      <c r="HI83" s="471"/>
      <c r="HJ83" s="471"/>
      <c r="HK83" s="471"/>
      <c r="HL83" s="471"/>
      <c r="HM83" s="471"/>
      <c r="HN83" s="471"/>
      <c r="HO83" s="471"/>
      <c r="HP83" s="471"/>
      <c r="HQ83" s="471"/>
      <c r="HR83" s="471"/>
      <c r="HS83" s="471"/>
      <c r="HT83" s="471"/>
      <c r="HU83" s="471"/>
      <c r="HV83" s="471"/>
      <c r="HW83" s="471"/>
      <c r="HX83" s="471"/>
      <c r="HY83" s="471"/>
      <c r="HZ83" s="471"/>
      <c r="IA83" s="471"/>
      <c r="IB83" s="471"/>
      <c r="IC83" s="471"/>
      <c r="ID83" s="471"/>
      <c r="IE83" s="471"/>
      <c r="IF83" s="471"/>
      <c r="IG83" s="471"/>
      <c r="IH83" s="471"/>
      <c r="II83" s="471"/>
      <c r="IJ83" s="471"/>
      <c r="IK83" s="471"/>
      <c r="IL83" s="471"/>
      <c r="IM83" s="471"/>
      <c r="IN83" s="471"/>
      <c r="IO83" s="471"/>
      <c r="IP83" s="471"/>
      <c r="IQ83" s="471"/>
      <c r="IR83" s="471"/>
      <c r="IS83" s="471"/>
      <c r="IT83" s="471"/>
      <c r="IU83" s="471"/>
      <c r="IV83" s="471"/>
      <c r="IW83" s="471"/>
      <c r="IX83" s="471"/>
      <c r="IY83" s="471"/>
      <c r="IZ83" s="471"/>
      <c r="JA83" s="471"/>
      <c r="JB83" s="471"/>
      <c r="JC83" s="471"/>
      <c r="JD83" s="471"/>
      <c r="JE83" s="471"/>
      <c r="JF83" s="471"/>
      <c r="JG83" s="471"/>
      <c r="JH83" s="471"/>
      <c r="JI83" s="471"/>
      <c r="JJ83" s="471"/>
      <c r="JK83" s="471"/>
      <c r="JL83" s="471"/>
      <c r="JM83" s="471"/>
      <c r="JN83" s="471"/>
      <c r="JO83" s="471"/>
      <c r="JP83" s="471"/>
      <c r="JQ83" s="471"/>
      <c r="JR83" s="471"/>
      <c r="JS83" s="471"/>
      <c r="JT83" s="471"/>
      <c r="JU83" s="471"/>
      <c r="JV83" s="471"/>
      <c r="JW83" s="471"/>
      <c r="JX83" s="471"/>
      <c r="JY83" s="471"/>
      <c r="JZ83" s="471"/>
      <c r="KA83" s="471"/>
      <c r="KB83" s="471"/>
      <c r="KC83" s="471"/>
      <c r="KD83" s="471"/>
      <c r="KE83" s="471"/>
      <c r="KF83" s="471"/>
      <c r="KG83" s="471"/>
      <c r="KH83" s="471"/>
      <c r="KI83" s="471"/>
      <c r="KJ83" s="471"/>
      <c r="KK83" s="471"/>
      <c r="KL83" s="471"/>
      <c r="KM83" s="471"/>
      <c r="KN83" s="471"/>
      <c r="KO83" s="471"/>
      <c r="KP83" s="471"/>
      <c r="KQ83" s="471"/>
      <c r="KR83" s="471"/>
      <c r="KS83" s="471"/>
      <c r="KT83" s="471"/>
      <c r="KU83" s="471"/>
      <c r="KV83" s="471"/>
      <c r="KW83" s="471"/>
      <c r="KX83" s="471"/>
      <c r="KY83" s="471"/>
      <c r="KZ83" s="471"/>
      <c r="LA83" s="471"/>
      <c r="LB83" s="471"/>
      <c r="LC83" s="471"/>
      <c r="LD83" s="471"/>
      <c r="LE83" s="471"/>
      <c r="LF83" s="471"/>
      <c r="LG83" s="471"/>
      <c r="LH83" s="471"/>
      <c r="LI83" s="471"/>
      <c r="LJ83" s="471"/>
      <c r="LK83" s="471"/>
      <c r="LL83" s="471"/>
      <c r="LM83" s="471"/>
      <c r="LN83" s="471"/>
      <c r="LO83" s="471"/>
      <c r="LP83" s="471"/>
      <c r="LQ83" s="471"/>
      <c r="LR83" s="471"/>
      <c r="LS83" s="471"/>
      <c r="LT83" s="471"/>
      <c r="LU83" s="471"/>
      <c r="LV83" s="471"/>
      <c r="LW83" s="471"/>
      <c r="LX83" s="471"/>
      <c r="LY83" s="471"/>
      <c r="LZ83" s="471"/>
      <c r="MA83" s="471"/>
      <c r="MB83" s="471"/>
      <c r="MC83" s="471"/>
      <c r="MD83" s="471"/>
      <c r="ME83" s="471"/>
      <c r="MF83" s="471"/>
      <c r="MG83" s="471"/>
      <c r="MH83" s="471"/>
      <c r="MI83" s="471"/>
      <c r="MJ83" s="471"/>
      <c r="MK83" s="471"/>
      <c r="ML83" s="471"/>
      <c r="MM83" s="471"/>
      <c r="MN83" s="471"/>
      <c r="MO83" s="471"/>
      <c r="MP83" s="471"/>
      <c r="MQ83" s="471"/>
      <c r="MR83" s="471"/>
      <c r="MS83" s="471"/>
      <c r="MT83" s="471"/>
      <c r="MU83" s="471"/>
      <c r="MV83" s="471"/>
      <c r="MW83" s="471"/>
      <c r="MX83" s="471"/>
      <c r="MY83" s="471"/>
      <c r="MZ83" s="471"/>
      <c r="NA83" s="471"/>
      <c r="NB83" s="471"/>
      <c r="NC83" s="471"/>
      <c r="ND83" s="471"/>
      <c r="NE83" s="471"/>
      <c r="NF83" s="471"/>
      <c r="NG83" s="471"/>
      <c r="NH83" s="471"/>
      <c r="NI83" s="471"/>
      <c r="NJ83" s="471"/>
      <c r="NK83" s="471"/>
      <c r="NL83" s="471"/>
      <c r="NM83" s="471"/>
      <c r="NN83" s="471"/>
      <c r="NO83" s="471"/>
      <c r="NP83" s="471"/>
      <c r="NQ83" s="471"/>
      <c r="NR83" s="471"/>
      <c r="NS83" s="471"/>
      <c r="NT83" s="471"/>
      <c r="NU83" s="471"/>
      <c r="NV83" s="471"/>
      <c r="NW83" s="471"/>
      <c r="NX83" s="471"/>
    </row>
    <row r="84" spans="1:388" s="181" customFormat="1" ht="14.25" x14ac:dyDescent="0.2">
      <c r="A84" s="630" t="s">
        <v>21</v>
      </c>
      <c r="B84" s="489"/>
      <c r="C84" s="489"/>
      <c r="D84" s="489"/>
      <c r="E84" s="631">
        <f>+E208+E225-E206-E205-E210-E211-E223</f>
        <v>103150025.99999999</v>
      </c>
      <c r="F84" s="616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  <c r="Z84" s="471"/>
      <c r="AA84" s="471"/>
      <c r="AB84" s="471"/>
      <c r="AC84" s="471"/>
      <c r="AD84" s="471"/>
      <c r="AE84" s="471"/>
      <c r="AF84" s="471"/>
      <c r="AG84" s="471"/>
      <c r="AH84" s="471"/>
      <c r="AI84" s="471"/>
      <c r="AJ84" s="471"/>
      <c r="AK84" s="471"/>
      <c r="AL84" s="471"/>
      <c r="AM84" s="471"/>
      <c r="AN84" s="471"/>
      <c r="AO84" s="471"/>
      <c r="AP84" s="471"/>
      <c r="AQ84" s="471"/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471"/>
      <c r="BD84" s="471"/>
      <c r="BE84" s="471"/>
      <c r="BF84" s="471"/>
      <c r="BG84" s="471"/>
      <c r="BH84" s="471"/>
      <c r="BI84" s="471"/>
      <c r="BJ84" s="471"/>
      <c r="BK84" s="471"/>
      <c r="BL84" s="471"/>
      <c r="BM84" s="471"/>
      <c r="BN84" s="471"/>
      <c r="BO84" s="471"/>
      <c r="BP84" s="471"/>
      <c r="BQ84" s="471"/>
      <c r="BR84" s="471"/>
      <c r="BS84" s="471"/>
      <c r="BT84" s="471"/>
      <c r="BU84" s="471"/>
      <c r="BV84" s="471"/>
      <c r="BW84" s="471"/>
      <c r="BX84" s="471"/>
      <c r="BY84" s="471"/>
      <c r="BZ84" s="471"/>
      <c r="CA84" s="471"/>
      <c r="CB84" s="471"/>
      <c r="CC84" s="471"/>
      <c r="CD84" s="471"/>
      <c r="CE84" s="471"/>
      <c r="CF84" s="471"/>
      <c r="CG84" s="471"/>
      <c r="CH84" s="471"/>
      <c r="CI84" s="471"/>
      <c r="CJ84" s="471"/>
      <c r="CK84" s="471"/>
      <c r="CL84" s="471"/>
      <c r="CM84" s="471"/>
      <c r="CN84" s="471"/>
      <c r="CO84" s="471"/>
      <c r="CP84" s="471"/>
      <c r="CQ84" s="471"/>
      <c r="CR84" s="471"/>
      <c r="CS84" s="471"/>
      <c r="CT84" s="471"/>
      <c r="CU84" s="471"/>
      <c r="CV84" s="471"/>
      <c r="CW84" s="471"/>
      <c r="CX84" s="471"/>
      <c r="CY84" s="471"/>
      <c r="CZ84" s="471"/>
      <c r="DA84" s="471"/>
      <c r="DB84" s="471"/>
      <c r="DC84" s="471"/>
      <c r="DD84" s="471"/>
      <c r="DE84" s="471"/>
      <c r="DF84" s="471"/>
      <c r="DG84" s="471"/>
      <c r="DH84" s="471"/>
      <c r="DI84" s="471"/>
      <c r="DJ84" s="471"/>
      <c r="DK84" s="471"/>
      <c r="DL84" s="471"/>
      <c r="DM84" s="471"/>
      <c r="DN84" s="471"/>
      <c r="DO84" s="471"/>
      <c r="DP84" s="471"/>
      <c r="DQ84" s="471"/>
      <c r="DR84" s="471"/>
      <c r="DS84" s="471"/>
      <c r="DT84" s="471"/>
      <c r="DU84" s="471"/>
      <c r="DV84" s="471"/>
      <c r="DW84" s="471"/>
      <c r="DX84" s="471"/>
      <c r="DY84" s="471"/>
      <c r="DZ84" s="471"/>
      <c r="EA84" s="471"/>
      <c r="EB84" s="471"/>
      <c r="EC84" s="471"/>
      <c r="ED84" s="471"/>
      <c r="EE84" s="471"/>
      <c r="EF84" s="471"/>
      <c r="EG84" s="471"/>
      <c r="EH84" s="471"/>
      <c r="EI84" s="471"/>
      <c r="EJ84" s="471"/>
      <c r="EK84" s="471"/>
      <c r="EL84" s="471"/>
      <c r="EM84" s="471"/>
      <c r="EN84" s="471"/>
      <c r="EO84" s="471"/>
      <c r="EP84" s="471"/>
      <c r="EQ84" s="471"/>
      <c r="ER84" s="471"/>
      <c r="ES84" s="471"/>
      <c r="ET84" s="471"/>
      <c r="EU84" s="471"/>
      <c r="EV84" s="471"/>
      <c r="EW84" s="471"/>
      <c r="EX84" s="471"/>
      <c r="EY84" s="471"/>
      <c r="EZ84" s="471"/>
      <c r="FA84" s="471"/>
      <c r="FB84" s="471"/>
      <c r="FC84" s="471"/>
      <c r="FD84" s="471"/>
      <c r="FE84" s="471"/>
      <c r="FF84" s="471"/>
      <c r="FG84" s="471"/>
      <c r="FH84" s="471"/>
      <c r="FI84" s="471"/>
      <c r="FJ84" s="471"/>
      <c r="FK84" s="471"/>
      <c r="FL84" s="471"/>
      <c r="FM84" s="471"/>
      <c r="FN84" s="471"/>
      <c r="FO84" s="471"/>
      <c r="FP84" s="471"/>
      <c r="FQ84" s="471"/>
      <c r="FR84" s="471"/>
      <c r="FS84" s="471"/>
      <c r="FT84" s="471"/>
      <c r="FU84" s="471"/>
      <c r="FV84" s="471"/>
      <c r="FW84" s="471"/>
      <c r="FX84" s="471"/>
      <c r="FY84" s="471"/>
      <c r="FZ84" s="471"/>
      <c r="GA84" s="471"/>
      <c r="GB84" s="471"/>
      <c r="GC84" s="471"/>
      <c r="GD84" s="471"/>
      <c r="GE84" s="471"/>
      <c r="GF84" s="471"/>
      <c r="GG84" s="471"/>
      <c r="GH84" s="471"/>
      <c r="GI84" s="471"/>
      <c r="GJ84" s="471"/>
      <c r="GK84" s="471"/>
      <c r="GL84" s="471"/>
      <c r="GM84" s="471"/>
      <c r="GN84" s="471"/>
      <c r="GO84" s="471"/>
      <c r="GP84" s="471"/>
      <c r="GQ84" s="471"/>
      <c r="GR84" s="471"/>
      <c r="GS84" s="471"/>
      <c r="GT84" s="471"/>
      <c r="GU84" s="471"/>
      <c r="GV84" s="471"/>
      <c r="GW84" s="471"/>
      <c r="GX84" s="471"/>
      <c r="GY84" s="471"/>
      <c r="GZ84" s="471"/>
      <c r="HA84" s="471"/>
      <c r="HB84" s="471"/>
      <c r="HC84" s="471"/>
      <c r="HD84" s="471"/>
      <c r="HE84" s="471"/>
      <c r="HF84" s="471"/>
      <c r="HG84" s="471"/>
      <c r="HH84" s="471"/>
      <c r="HI84" s="471"/>
      <c r="HJ84" s="471"/>
      <c r="HK84" s="471"/>
      <c r="HL84" s="471"/>
      <c r="HM84" s="471"/>
      <c r="HN84" s="471"/>
      <c r="HO84" s="471"/>
      <c r="HP84" s="471"/>
      <c r="HQ84" s="471"/>
      <c r="HR84" s="471"/>
      <c r="HS84" s="471"/>
      <c r="HT84" s="471"/>
      <c r="HU84" s="471"/>
      <c r="HV84" s="471"/>
      <c r="HW84" s="471"/>
      <c r="HX84" s="471"/>
      <c r="HY84" s="471"/>
      <c r="HZ84" s="471"/>
      <c r="IA84" s="471"/>
      <c r="IB84" s="471"/>
      <c r="IC84" s="471"/>
      <c r="ID84" s="471"/>
      <c r="IE84" s="471"/>
      <c r="IF84" s="471"/>
      <c r="IG84" s="471"/>
      <c r="IH84" s="471"/>
      <c r="II84" s="471"/>
      <c r="IJ84" s="471"/>
      <c r="IK84" s="471"/>
      <c r="IL84" s="471"/>
      <c r="IM84" s="471"/>
      <c r="IN84" s="471"/>
      <c r="IO84" s="471"/>
      <c r="IP84" s="471"/>
      <c r="IQ84" s="471"/>
      <c r="IR84" s="471"/>
      <c r="IS84" s="471"/>
      <c r="IT84" s="471"/>
      <c r="IU84" s="471"/>
      <c r="IV84" s="471"/>
      <c r="IW84" s="471"/>
      <c r="IX84" s="471"/>
      <c r="IY84" s="471"/>
      <c r="IZ84" s="471"/>
      <c r="JA84" s="471"/>
      <c r="JB84" s="471"/>
      <c r="JC84" s="471"/>
      <c r="JD84" s="471"/>
      <c r="JE84" s="471"/>
      <c r="JF84" s="471"/>
      <c r="JG84" s="471"/>
      <c r="JH84" s="471"/>
      <c r="JI84" s="471"/>
      <c r="JJ84" s="471"/>
      <c r="JK84" s="471"/>
      <c r="JL84" s="471"/>
      <c r="JM84" s="471"/>
      <c r="JN84" s="471"/>
      <c r="JO84" s="471"/>
      <c r="JP84" s="471"/>
      <c r="JQ84" s="471"/>
      <c r="JR84" s="471"/>
      <c r="JS84" s="471"/>
      <c r="JT84" s="471"/>
      <c r="JU84" s="471"/>
      <c r="JV84" s="471"/>
      <c r="JW84" s="471"/>
      <c r="JX84" s="471"/>
      <c r="JY84" s="471"/>
      <c r="JZ84" s="471"/>
      <c r="KA84" s="471"/>
      <c r="KB84" s="471"/>
      <c r="KC84" s="471"/>
      <c r="KD84" s="471"/>
      <c r="KE84" s="471"/>
      <c r="KF84" s="471"/>
      <c r="KG84" s="471"/>
      <c r="KH84" s="471"/>
      <c r="KI84" s="471"/>
      <c r="KJ84" s="471"/>
      <c r="KK84" s="471"/>
      <c r="KL84" s="471"/>
      <c r="KM84" s="471"/>
      <c r="KN84" s="471"/>
      <c r="KO84" s="471"/>
      <c r="KP84" s="471"/>
      <c r="KQ84" s="471"/>
      <c r="KR84" s="471"/>
      <c r="KS84" s="471"/>
      <c r="KT84" s="471"/>
      <c r="KU84" s="471"/>
      <c r="KV84" s="471"/>
      <c r="KW84" s="471"/>
      <c r="KX84" s="471"/>
      <c r="KY84" s="471"/>
      <c r="KZ84" s="471"/>
      <c r="LA84" s="471"/>
      <c r="LB84" s="471"/>
      <c r="LC84" s="471"/>
      <c r="LD84" s="471"/>
      <c r="LE84" s="471"/>
      <c r="LF84" s="471"/>
      <c r="LG84" s="471"/>
      <c r="LH84" s="471"/>
      <c r="LI84" s="471"/>
      <c r="LJ84" s="471"/>
      <c r="LK84" s="471"/>
      <c r="LL84" s="471"/>
      <c r="LM84" s="471"/>
      <c r="LN84" s="471"/>
      <c r="LO84" s="471"/>
      <c r="LP84" s="471"/>
      <c r="LQ84" s="471"/>
      <c r="LR84" s="471"/>
      <c r="LS84" s="471"/>
      <c r="LT84" s="471"/>
      <c r="LU84" s="471"/>
      <c r="LV84" s="471"/>
      <c r="LW84" s="471"/>
      <c r="LX84" s="471"/>
      <c r="LY84" s="471"/>
      <c r="LZ84" s="471"/>
      <c r="MA84" s="471"/>
      <c r="MB84" s="471"/>
      <c r="MC84" s="471"/>
      <c r="MD84" s="471"/>
      <c r="ME84" s="471"/>
      <c r="MF84" s="471"/>
      <c r="MG84" s="471"/>
      <c r="MH84" s="471"/>
      <c r="MI84" s="471"/>
      <c r="MJ84" s="471"/>
      <c r="MK84" s="471"/>
      <c r="ML84" s="471"/>
      <c r="MM84" s="471"/>
      <c r="MN84" s="471"/>
      <c r="MO84" s="471"/>
      <c r="MP84" s="471"/>
      <c r="MQ84" s="471"/>
      <c r="MR84" s="471"/>
      <c r="MS84" s="471"/>
      <c r="MT84" s="471"/>
      <c r="MU84" s="471"/>
      <c r="MV84" s="471"/>
      <c r="MW84" s="471"/>
      <c r="MX84" s="471"/>
      <c r="MY84" s="471"/>
      <c r="MZ84" s="471"/>
      <c r="NA84" s="471"/>
      <c r="NB84" s="471"/>
      <c r="NC84" s="471"/>
      <c r="ND84" s="471"/>
      <c r="NE84" s="471"/>
      <c r="NF84" s="471"/>
      <c r="NG84" s="471"/>
      <c r="NH84" s="471"/>
      <c r="NI84" s="471"/>
      <c r="NJ84" s="471"/>
      <c r="NK84" s="471"/>
      <c r="NL84" s="471"/>
      <c r="NM84" s="471"/>
      <c r="NN84" s="471"/>
      <c r="NO84" s="471"/>
      <c r="NP84" s="471"/>
      <c r="NQ84" s="471"/>
      <c r="NR84" s="471"/>
      <c r="NS84" s="471"/>
      <c r="NT84" s="471"/>
      <c r="NU84" s="471"/>
      <c r="NV84" s="471"/>
      <c r="NW84" s="471"/>
      <c r="NX84" s="471"/>
    </row>
    <row r="85" spans="1:388" s="181" customFormat="1" ht="20.25" customHeight="1" thickBot="1" x14ac:dyDescent="0.25">
      <c r="A85" s="632" t="s">
        <v>34</v>
      </c>
      <c r="B85" s="633"/>
      <c r="C85" s="634"/>
      <c r="D85" s="635"/>
      <c r="E85" s="636">
        <f>+E83+E84</f>
        <v>386357712.34000003</v>
      </c>
      <c r="F85" s="206"/>
      <c r="G85" s="471"/>
      <c r="H85" s="572"/>
      <c r="I85" s="471"/>
      <c r="J85" s="471"/>
      <c r="K85" s="471"/>
      <c r="L85" s="471"/>
      <c r="M85" s="471"/>
      <c r="N85" s="471"/>
      <c r="O85" s="471"/>
      <c r="P85" s="471"/>
      <c r="Q85" s="471"/>
      <c r="R85" s="471"/>
      <c r="S85" s="471"/>
      <c r="T85" s="471"/>
      <c r="U85" s="471"/>
      <c r="V85" s="471"/>
      <c r="W85" s="471"/>
      <c r="X85" s="471"/>
      <c r="Y85" s="471"/>
      <c r="Z85" s="471"/>
      <c r="AA85" s="471"/>
      <c r="AB85" s="471"/>
      <c r="AC85" s="471"/>
      <c r="AD85" s="471"/>
      <c r="AE85" s="471"/>
      <c r="AF85" s="471"/>
      <c r="AG85" s="471"/>
      <c r="AH85" s="471"/>
      <c r="AI85" s="471"/>
      <c r="AJ85" s="471"/>
      <c r="AK85" s="471"/>
      <c r="AL85" s="471"/>
      <c r="AM85" s="471"/>
      <c r="AN85" s="471"/>
      <c r="AO85" s="471"/>
      <c r="AP85" s="471"/>
      <c r="AQ85" s="471"/>
      <c r="AR85" s="471"/>
      <c r="AS85" s="471"/>
      <c r="AT85" s="471"/>
      <c r="AU85" s="471"/>
      <c r="AV85" s="471"/>
      <c r="AW85" s="471"/>
      <c r="AX85" s="471"/>
      <c r="AY85" s="471"/>
      <c r="AZ85" s="471"/>
      <c r="BA85" s="471"/>
      <c r="BB85" s="471"/>
      <c r="BC85" s="471"/>
      <c r="BD85" s="471"/>
      <c r="BE85" s="471"/>
      <c r="BF85" s="471"/>
      <c r="BG85" s="471"/>
      <c r="BH85" s="471"/>
      <c r="BI85" s="471"/>
      <c r="BJ85" s="471"/>
      <c r="BK85" s="471"/>
      <c r="BL85" s="471"/>
      <c r="BM85" s="471"/>
      <c r="BN85" s="471"/>
      <c r="BO85" s="471"/>
      <c r="BP85" s="471"/>
      <c r="BQ85" s="471"/>
      <c r="BR85" s="471"/>
      <c r="BS85" s="471"/>
      <c r="BT85" s="471"/>
      <c r="BU85" s="471"/>
      <c r="BV85" s="471"/>
      <c r="BW85" s="471"/>
      <c r="BX85" s="471"/>
      <c r="BY85" s="471"/>
      <c r="BZ85" s="471"/>
      <c r="CA85" s="471"/>
      <c r="CB85" s="471"/>
      <c r="CC85" s="471"/>
      <c r="CD85" s="471"/>
      <c r="CE85" s="471"/>
      <c r="CF85" s="471"/>
      <c r="CG85" s="471"/>
      <c r="CH85" s="471"/>
      <c r="CI85" s="471"/>
      <c r="CJ85" s="471"/>
      <c r="CK85" s="471"/>
      <c r="CL85" s="471"/>
      <c r="CM85" s="471"/>
      <c r="CN85" s="471"/>
      <c r="CO85" s="471"/>
      <c r="CP85" s="471"/>
      <c r="CQ85" s="471"/>
      <c r="CR85" s="471"/>
      <c r="CS85" s="471"/>
      <c r="CT85" s="471"/>
      <c r="CU85" s="471"/>
      <c r="CV85" s="471"/>
      <c r="CW85" s="471"/>
      <c r="CX85" s="471"/>
      <c r="CY85" s="471"/>
      <c r="CZ85" s="471"/>
      <c r="DA85" s="471"/>
      <c r="DB85" s="471"/>
      <c r="DC85" s="471"/>
      <c r="DD85" s="471"/>
      <c r="DE85" s="471"/>
      <c r="DF85" s="471"/>
      <c r="DG85" s="471"/>
      <c r="DH85" s="471"/>
      <c r="DI85" s="471"/>
      <c r="DJ85" s="471"/>
      <c r="DK85" s="471"/>
      <c r="DL85" s="471"/>
      <c r="DM85" s="471"/>
      <c r="DN85" s="471"/>
      <c r="DO85" s="471"/>
      <c r="DP85" s="471"/>
      <c r="DQ85" s="471"/>
      <c r="DR85" s="471"/>
      <c r="DS85" s="471"/>
      <c r="DT85" s="471"/>
      <c r="DU85" s="471"/>
      <c r="DV85" s="471"/>
      <c r="DW85" s="471"/>
      <c r="DX85" s="471"/>
      <c r="DY85" s="471"/>
      <c r="DZ85" s="471"/>
      <c r="EA85" s="471"/>
      <c r="EB85" s="471"/>
      <c r="EC85" s="471"/>
      <c r="ED85" s="471"/>
      <c r="EE85" s="471"/>
      <c r="EF85" s="471"/>
      <c r="EG85" s="471"/>
      <c r="EH85" s="471"/>
      <c r="EI85" s="471"/>
      <c r="EJ85" s="471"/>
      <c r="EK85" s="471"/>
      <c r="EL85" s="471"/>
      <c r="EM85" s="471"/>
      <c r="EN85" s="471"/>
      <c r="EO85" s="471"/>
      <c r="EP85" s="471"/>
      <c r="EQ85" s="471"/>
      <c r="ER85" s="471"/>
      <c r="ES85" s="471"/>
      <c r="ET85" s="471"/>
      <c r="EU85" s="471"/>
      <c r="EV85" s="471"/>
      <c r="EW85" s="471"/>
      <c r="EX85" s="471"/>
      <c r="EY85" s="471"/>
      <c r="EZ85" s="471"/>
      <c r="FA85" s="471"/>
      <c r="FB85" s="471"/>
      <c r="FC85" s="471"/>
      <c r="FD85" s="471"/>
      <c r="FE85" s="471"/>
      <c r="FF85" s="471"/>
      <c r="FG85" s="471"/>
      <c r="FH85" s="471"/>
      <c r="FI85" s="471"/>
      <c r="FJ85" s="471"/>
      <c r="FK85" s="471"/>
      <c r="FL85" s="471"/>
      <c r="FM85" s="471"/>
      <c r="FN85" s="471"/>
      <c r="FO85" s="471"/>
      <c r="FP85" s="471"/>
      <c r="FQ85" s="471"/>
      <c r="FR85" s="471"/>
      <c r="FS85" s="471"/>
      <c r="FT85" s="471"/>
      <c r="FU85" s="471"/>
      <c r="FV85" s="471"/>
      <c r="FW85" s="471"/>
      <c r="FX85" s="471"/>
      <c r="FY85" s="471"/>
      <c r="FZ85" s="471"/>
      <c r="GA85" s="471"/>
      <c r="GB85" s="471"/>
      <c r="GC85" s="471"/>
      <c r="GD85" s="471"/>
      <c r="GE85" s="471"/>
      <c r="GF85" s="471"/>
      <c r="GG85" s="471"/>
      <c r="GH85" s="471"/>
      <c r="GI85" s="471"/>
      <c r="GJ85" s="471"/>
      <c r="GK85" s="471"/>
      <c r="GL85" s="471"/>
      <c r="GM85" s="471"/>
      <c r="GN85" s="471"/>
      <c r="GO85" s="471"/>
      <c r="GP85" s="471"/>
      <c r="GQ85" s="471"/>
      <c r="GR85" s="471"/>
      <c r="GS85" s="471"/>
      <c r="GT85" s="471"/>
      <c r="GU85" s="471"/>
      <c r="GV85" s="471"/>
      <c r="GW85" s="471"/>
      <c r="GX85" s="471"/>
      <c r="GY85" s="471"/>
      <c r="GZ85" s="471"/>
      <c r="HA85" s="471"/>
      <c r="HB85" s="471"/>
      <c r="HC85" s="471"/>
      <c r="HD85" s="471"/>
      <c r="HE85" s="471"/>
      <c r="HF85" s="471"/>
      <c r="HG85" s="471"/>
      <c r="HH85" s="471"/>
      <c r="HI85" s="471"/>
      <c r="HJ85" s="471"/>
      <c r="HK85" s="471"/>
      <c r="HL85" s="471"/>
      <c r="HM85" s="471"/>
      <c r="HN85" s="471"/>
      <c r="HO85" s="471"/>
      <c r="HP85" s="471"/>
      <c r="HQ85" s="471"/>
      <c r="HR85" s="471"/>
      <c r="HS85" s="471"/>
      <c r="HT85" s="471"/>
      <c r="HU85" s="471"/>
      <c r="HV85" s="471"/>
      <c r="HW85" s="471"/>
      <c r="HX85" s="471"/>
      <c r="HY85" s="471"/>
      <c r="HZ85" s="471"/>
      <c r="IA85" s="471"/>
      <c r="IB85" s="471"/>
      <c r="IC85" s="471"/>
      <c r="ID85" s="471"/>
      <c r="IE85" s="471"/>
      <c r="IF85" s="471"/>
      <c r="IG85" s="471"/>
      <c r="IH85" s="471"/>
      <c r="II85" s="471"/>
      <c r="IJ85" s="471"/>
      <c r="IK85" s="471"/>
      <c r="IL85" s="471"/>
      <c r="IM85" s="471"/>
      <c r="IN85" s="471"/>
      <c r="IO85" s="471"/>
      <c r="IP85" s="471"/>
      <c r="IQ85" s="471"/>
      <c r="IR85" s="471"/>
      <c r="IS85" s="471"/>
      <c r="IT85" s="471"/>
      <c r="IU85" s="471"/>
      <c r="IV85" s="471"/>
      <c r="IW85" s="471"/>
      <c r="IX85" s="471"/>
      <c r="IY85" s="471"/>
      <c r="IZ85" s="471"/>
      <c r="JA85" s="471"/>
      <c r="JB85" s="471"/>
      <c r="JC85" s="471"/>
      <c r="JD85" s="471"/>
      <c r="JE85" s="471"/>
      <c r="JF85" s="471"/>
      <c r="JG85" s="471"/>
      <c r="JH85" s="471"/>
      <c r="JI85" s="471"/>
      <c r="JJ85" s="471"/>
      <c r="JK85" s="471"/>
      <c r="JL85" s="471"/>
      <c r="JM85" s="471"/>
      <c r="JN85" s="471"/>
      <c r="JO85" s="471"/>
      <c r="JP85" s="471"/>
      <c r="JQ85" s="471"/>
      <c r="JR85" s="471"/>
      <c r="JS85" s="471"/>
      <c r="JT85" s="471"/>
      <c r="JU85" s="471"/>
      <c r="JV85" s="471"/>
      <c r="JW85" s="471"/>
      <c r="JX85" s="471"/>
      <c r="JY85" s="471"/>
      <c r="JZ85" s="471"/>
      <c r="KA85" s="471"/>
      <c r="KB85" s="471"/>
      <c r="KC85" s="471"/>
      <c r="KD85" s="471"/>
      <c r="KE85" s="471"/>
      <c r="KF85" s="471"/>
      <c r="KG85" s="471"/>
      <c r="KH85" s="471"/>
      <c r="KI85" s="471"/>
      <c r="KJ85" s="471"/>
      <c r="KK85" s="471"/>
      <c r="KL85" s="471"/>
      <c r="KM85" s="471"/>
      <c r="KN85" s="471"/>
      <c r="KO85" s="471"/>
      <c r="KP85" s="471"/>
      <c r="KQ85" s="471"/>
      <c r="KR85" s="471"/>
      <c r="KS85" s="471"/>
      <c r="KT85" s="471"/>
      <c r="KU85" s="471"/>
      <c r="KV85" s="471"/>
      <c r="KW85" s="471"/>
      <c r="KX85" s="471"/>
      <c r="KY85" s="471"/>
      <c r="KZ85" s="471"/>
      <c r="LA85" s="471"/>
      <c r="LB85" s="471"/>
      <c r="LC85" s="471"/>
      <c r="LD85" s="471"/>
      <c r="LE85" s="471"/>
      <c r="LF85" s="471"/>
      <c r="LG85" s="471"/>
      <c r="LH85" s="471"/>
      <c r="LI85" s="471"/>
      <c r="LJ85" s="471"/>
      <c r="LK85" s="471"/>
      <c r="LL85" s="471"/>
      <c r="LM85" s="471"/>
      <c r="LN85" s="471"/>
      <c r="LO85" s="471"/>
      <c r="LP85" s="471"/>
      <c r="LQ85" s="471"/>
      <c r="LR85" s="471"/>
      <c r="LS85" s="471"/>
      <c r="LT85" s="471"/>
      <c r="LU85" s="471"/>
      <c r="LV85" s="471"/>
      <c r="LW85" s="471"/>
      <c r="LX85" s="471"/>
      <c r="LY85" s="471"/>
      <c r="LZ85" s="471"/>
      <c r="MA85" s="471"/>
      <c r="MB85" s="471"/>
      <c r="MC85" s="471"/>
      <c r="MD85" s="471"/>
      <c r="ME85" s="471"/>
      <c r="MF85" s="471"/>
      <c r="MG85" s="471"/>
      <c r="MH85" s="471"/>
      <c r="MI85" s="471"/>
      <c r="MJ85" s="471"/>
      <c r="MK85" s="471"/>
      <c r="ML85" s="471"/>
      <c r="MM85" s="471"/>
      <c r="MN85" s="471"/>
      <c r="MO85" s="471"/>
      <c r="MP85" s="471"/>
      <c r="MQ85" s="471"/>
      <c r="MR85" s="471"/>
      <c r="MS85" s="471"/>
      <c r="MT85" s="471"/>
      <c r="MU85" s="471"/>
      <c r="MV85" s="471"/>
      <c r="MW85" s="471"/>
      <c r="MX85" s="471"/>
      <c r="MY85" s="471"/>
      <c r="MZ85" s="471"/>
      <c r="NA85" s="471"/>
      <c r="NB85" s="471"/>
      <c r="NC85" s="471"/>
      <c r="ND85" s="471"/>
      <c r="NE85" s="471"/>
      <c r="NF85" s="471"/>
      <c r="NG85" s="471"/>
      <c r="NH85" s="471"/>
      <c r="NI85" s="471"/>
      <c r="NJ85" s="471"/>
      <c r="NK85" s="471"/>
      <c r="NL85" s="471"/>
      <c r="NM85" s="471"/>
      <c r="NN85" s="471"/>
      <c r="NO85" s="471"/>
      <c r="NP85" s="471"/>
      <c r="NQ85" s="471"/>
      <c r="NR85" s="471"/>
      <c r="NS85" s="471"/>
      <c r="NT85" s="471"/>
      <c r="NU85" s="471"/>
      <c r="NV85" s="471"/>
      <c r="NW85" s="471"/>
      <c r="NX85" s="471"/>
    </row>
    <row r="86" spans="1:388" s="181" customFormat="1" ht="21" customHeight="1" thickBot="1" x14ac:dyDescent="0.25">
      <c r="A86" s="561"/>
      <c r="B86" s="561"/>
      <c r="C86" s="617"/>
      <c r="D86" s="561"/>
      <c r="E86" s="503"/>
      <c r="F86" s="491"/>
      <c r="G86" s="471"/>
      <c r="H86" s="471"/>
      <c r="I86" s="471"/>
      <c r="J86" s="471"/>
      <c r="K86" s="471"/>
      <c r="L86" s="471"/>
      <c r="M86" s="471"/>
      <c r="N86" s="471"/>
      <c r="O86" s="471"/>
      <c r="P86" s="471"/>
      <c r="Q86" s="471"/>
      <c r="R86" s="471"/>
      <c r="S86" s="471"/>
      <c r="T86" s="471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  <c r="AH86" s="471"/>
      <c r="AI86" s="471"/>
      <c r="AJ86" s="471"/>
      <c r="AK86" s="471"/>
      <c r="AL86" s="471"/>
      <c r="AM86" s="471"/>
      <c r="AN86" s="471"/>
      <c r="AO86" s="471"/>
      <c r="AP86" s="471"/>
      <c r="AQ86" s="471"/>
      <c r="AR86" s="471"/>
      <c r="AS86" s="471"/>
      <c r="AT86" s="471"/>
      <c r="AU86" s="471"/>
      <c r="AV86" s="471"/>
      <c r="AW86" s="471"/>
      <c r="AX86" s="471"/>
      <c r="AY86" s="471"/>
      <c r="AZ86" s="471"/>
      <c r="BA86" s="471"/>
      <c r="BB86" s="471"/>
      <c r="BC86" s="471"/>
      <c r="BD86" s="471"/>
      <c r="BE86" s="471"/>
      <c r="BF86" s="471"/>
      <c r="BG86" s="471"/>
      <c r="BH86" s="471"/>
      <c r="BI86" s="471"/>
      <c r="BJ86" s="471"/>
      <c r="BK86" s="471"/>
      <c r="BL86" s="471"/>
      <c r="BM86" s="471"/>
      <c r="BN86" s="471"/>
      <c r="BO86" s="471"/>
      <c r="BP86" s="471"/>
      <c r="BQ86" s="471"/>
      <c r="BR86" s="471"/>
      <c r="BS86" s="471"/>
      <c r="BT86" s="471"/>
      <c r="BU86" s="471"/>
      <c r="BV86" s="471"/>
      <c r="BW86" s="471"/>
      <c r="BX86" s="471"/>
      <c r="BY86" s="471"/>
      <c r="BZ86" s="471"/>
      <c r="CA86" s="471"/>
      <c r="CB86" s="471"/>
      <c r="CC86" s="471"/>
      <c r="CD86" s="471"/>
      <c r="CE86" s="471"/>
      <c r="CF86" s="471"/>
      <c r="CG86" s="471"/>
      <c r="CH86" s="471"/>
      <c r="CI86" s="471"/>
      <c r="CJ86" s="471"/>
      <c r="CK86" s="471"/>
      <c r="CL86" s="471"/>
      <c r="CM86" s="471"/>
      <c r="CN86" s="471"/>
      <c r="CO86" s="471"/>
      <c r="CP86" s="471"/>
      <c r="CQ86" s="471"/>
      <c r="CR86" s="471"/>
      <c r="CS86" s="471"/>
      <c r="CT86" s="471"/>
      <c r="CU86" s="471"/>
      <c r="CV86" s="471"/>
      <c r="CW86" s="471"/>
      <c r="CX86" s="471"/>
      <c r="CY86" s="471"/>
      <c r="CZ86" s="471"/>
      <c r="DA86" s="471"/>
      <c r="DB86" s="471"/>
      <c r="DC86" s="471"/>
      <c r="DD86" s="471"/>
      <c r="DE86" s="471"/>
      <c r="DF86" s="471"/>
      <c r="DG86" s="471"/>
      <c r="DH86" s="471"/>
      <c r="DI86" s="471"/>
      <c r="DJ86" s="471"/>
      <c r="DK86" s="471"/>
      <c r="DL86" s="471"/>
      <c r="DM86" s="471"/>
      <c r="DN86" s="471"/>
      <c r="DO86" s="471"/>
      <c r="DP86" s="471"/>
      <c r="DQ86" s="471"/>
      <c r="DR86" s="471"/>
      <c r="DS86" s="471"/>
      <c r="DT86" s="471"/>
      <c r="DU86" s="471"/>
      <c r="DV86" s="471"/>
      <c r="DW86" s="471"/>
      <c r="DX86" s="471"/>
      <c r="DY86" s="471"/>
      <c r="DZ86" s="471"/>
      <c r="EA86" s="471"/>
      <c r="EB86" s="471"/>
      <c r="EC86" s="471"/>
      <c r="ED86" s="471"/>
      <c r="EE86" s="471"/>
      <c r="EF86" s="471"/>
      <c r="EG86" s="471"/>
      <c r="EH86" s="471"/>
      <c r="EI86" s="471"/>
      <c r="EJ86" s="471"/>
      <c r="EK86" s="471"/>
      <c r="EL86" s="471"/>
      <c r="EM86" s="471"/>
      <c r="EN86" s="471"/>
      <c r="EO86" s="471"/>
      <c r="EP86" s="471"/>
      <c r="EQ86" s="471"/>
      <c r="ER86" s="471"/>
      <c r="ES86" s="471"/>
      <c r="ET86" s="471"/>
      <c r="EU86" s="471"/>
      <c r="EV86" s="471"/>
      <c r="EW86" s="471"/>
      <c r="EX86" s="471"/>
      <c r="EY86" s="471"/>
      <c r="EZ86" s="471"/>
      <c r="FA86" s="471"/>
      <c r="FB86" s="471"/>
      <c r="FC86" s="471"/>
      <c r="FD86" s="471"/>
      <c r="FE86" s="471"/>
      <c r="FF86" s="471"/>
      <c r="FG86" s="471"/>
      <c r="FH86" s="471"/>
      <c r="FI86" s="471"/>
      <c r="FJ86" s="471"/>
      <c r="FK86" s="471"/>
      <c r="FL86" s="471"/>
      <c r="FM86" s="471"/>
      <c r="FN86" s="471"/>
      <c r="FO86" s="471"/>
      <c r="FP86" s="471"/>
      <c r="FQ86" s="471"/>
      <c r="FR86" s="471"/>
      <c r="FS86" s="471"/>
      <c r="FT86" s="471"/>
      <c r="FU86" s="471"/>
      <c r="FV86" s="471"/>
      <c r="FW86" s="471"/>
      <c r="FX86" s="471"/>
      <c r="FY86" s="471"/>
      <c r="FZ86" s="471"/>
      <c r="GA86" s="471"/>
      <c r="GB86" s="471"/>
      <c r="GC86" s="471"/>
      <c r="GD86" s="471"/>
      <c r="GE86" s="471"/>
      <c r="GF86" s="471"/>
      <c r="GG86" s="471"/>
      <c r="GH86" s="471"/>
      <c r="GI86" s="471"/>
      <c r="GJ86" s="471"/>
      <c r="GK86" s="471"/>
      <c r="GL86" s="471"/>
      <c r="GM86" s="471"/>
      <c r="GN86" s="471"/>
      <c r="GO86" s="471"/>
      <c r="GP86" s="471"/>
      <c r="GQ86" s="471"/>
      <c r="GR86" s="471"/>
      <c r="GS86" s="471"/>
      <c r="GT86" s="471"/>
      <c r="GU86" s="471"/>
      <c r="GV86" s="471"/>
      <c r="GW86" s="471"/>
      <c r="GX86" s="471"/>
      <c r="GY86" s="471"/>
      <c r="GZ86" s="471"/>
      <c r="HA86" s="471"/>
      <c r="HB86" s="471"/>
      <c r="HC86" s="471"/>
      <c r="HD86" s="471"/>
      <c r="HE86" s="471"/>
      <c r="HF86" s="471"/>
      <c r="HG86" s="471"/>
      <c r="HH86" s="471"/>
      <c r="HI86" s="471"/>
      <c r="HJ86" s="471"/>
      <c r="HK86" s="471"/>
      <c r="HL86" s="471"/>
      <c r="HM86" s="471"/>
      <c r="HN86" s="471"/>
      <c r="HO86" s="471"/>
      <c r="HP86" s="471"/>
      <c r="HQ86" s="471"/>
      <c r="HR86" s="471"/>
      <c r="HS86" s="471"/>
      <c r="HT86" s="471"/>
      <c r="HU86" s="471"/>
      <c r="HV86" s="471"/>
      <c r="HW86" s="471"/>
      <c r="HX86" s="471"/>
      <c r="HY86" s="471"/>
      <c r="HZ86" s="471"/>
      <c r="IA86" s="471"/>
      <c r="IB86" s="471"/>
      <c r="IC86" s="471"/>
      <c r="ID86" s="471"/>
      <c r="IE86" s="471"/>
      <c r="IF86" s="471"/>
      <c r="IG86" s="471"/>
      <c r="IH86" s="471"/>
      <c r="II86" s="471"/>
      <c r="IJ86" s="471"/>
      <c r="IK86" s="471"/>
      <c r="IL86" s="471"/>
      <c r="IM86" s="471"/>
      <c r="IN86" s="471"/>
      <c r="IO86" s="471"/>
      <c r="IP86" s="471"/>
      <c r="IQ86" s="471"/>
      <c r="IR86" s="471"/>
      <c r="IS86" s="471"/>
      <c r="IT86" s="471"/>
      <c r="IU86" s="471"/>
      <c r="IV86" s="471"/>
      <c r="IW86" s="471"/>
      <c r="IX86" s="471"/>
      <c r="IY86" s="471"/>
      <c r="IZ86" s="471"/>
      <c r="JA86" s="471"/>
      <c r="JB86" s="471"/>
      <c r="JC86" s="471"/>
      <c r="JD86" s="471"/>
      <c r="JE86" s="471"/>
      <c r="JF86" s="471"/>
      <c r="JG86" s="471"/>
      <c r="JH86" s="471"/>
      <c r="JI86" s="471"/>
      <c r="JJ86" s="471"/>
      <c r="JK86" s="471"/>
      <c r="JL86" s="471"/>
      <c r="JM86" s="471"/>
      <c r="JN86" s="471"/>
      <c r="JO86" s="471"/>
      <c r="JP86" s="471"/>
      <c r="JQ86" s="471"/>
      <c r="JR86" s="471"/>
      <c r="JS86" s="471"/>
      <c r="JT86" s="471"/>
      <c r="JU86" s="471"/>
      <c r="JV86" s="471"/>
      <c r="JW86" s="471"/>
      <c r="JX86" s="471"/>
      <c r="JY86" s="471"/>
      <c r="JZ86" s="471"/>
      <c r="KA86" s="471"/>
      <c r="KB86" s="471"/>
      <c r="KC86" s="471"/>
      <c r="KD86" s="471"/>
      <c r="KE86" s="471"/>
      <c r="KF86" s="471"/>
      <c r="KG86" s="471"/>
      <c r="KH86" s="471"/>
      <c r="KI86" s="471"/>
      <c r="KJ86" s="471"/>
      <c r="KK86" s="471"/>
      <c r="KL86" s="471"/>
      <c r="KM86" s="471"/>
      <c r="KN86" s="471"/>
      <c r="KO86" s="471"/>
      <c r="KP86" s="471"/>
      <c r="KQ86" s="471"/>
      <c r="KR86" s="471"/>
      <c r="KS86" s="471"/>
      <c r="KT86" s="471"/>
      <c r="KU86" s="471"/>
      <c r="KV86" s="471"/>
      <c r="KW86" s="471"/>
      <c r="KX86" s="471"/>
      <c r="KY86" s="471"/>
      <c r="KZ86" s="471"/>
      <c r="LA86" s="471"/>
      <c r="LB86" s="471"/>
      <c r="LC86" s="471"/>
      <c r="LD86" s="471"/>
      <c r="LE86" s="471"/>
      <c r="LF86" s="471"/>
      <c r="LG86" s="471"/>
      <c r="LH86" s="471"/>
      <c r="LI86" s="471"/>
      <c r="LJ86" s="471"/>
      <c r="LK86" s="471"/>
      <c r="LL86" s="471"/>
      <c r="LM86" s="471"/>
      <c r="LN86" s="471"/>
      <c r="LO86" s="471"/>
      <c r="LP86" s="471"/>
      <c r="LQ86" s="471"/>
      <c r="LR86" s="471"/>
      <c r="LS86" s="471"/>
      <c r="LT86" s="471"/>
      <c r="LU86" s="471"/>
      <c r="LV86" s="471"/>
      <c r="LW86" s="471"/>
      <c r="LX86" s="471"/>
      <c r="LY86" s="471"/>
      <c r="LZ86" s="471"/>
      <c r="MA86" s="471"/>
      <c r="MB86" s="471"/>
      <c r="MC86" s="471"/>
      <c r="MD86" s="471"/>
      <c r="ME86" s="471"/>
      <c r="MF86" s="471"/>
      <c r="MG86" s="471"/>
      <c r="MH86" s="471"/>
      <c r="MI86" s="471"/>
      <c r="MJ86" s="471"/>
      <c r="MK86" s="471"/>
      <c r="ML86" s="471"/>
      <c r="MM86" s="471"/>
      <c r="MN86" s="471"/>
      <c r="MO86" s="471"/>
      <c r="MP86" s="471"/>
      <c r="MQ86" s="471"/>
      <c r="MR86" s="471"/>
      <c r="MS86" s="471"/>
      <c r="MT86" s="471"/>
      <c r="MU86" s="471"/>
      <c r="MV86" s="471"/>
      <c r="MW86" s="471"/>
      <c r="MX86" s="471"/>
      <c r="MY86" s="471"/>
      <c r="MZ86" s="471"/>
      <c r="NA86" s="471"/>
      <c r="NB86" s="471"/>
      <c r="NC86" s="471"/>
      <c r="ND86" s="471"/>
      <c r="NE86" s="471"/>
      <c r="NF86" s="471"/>
      <c r="NG86" s="471"/>
      <c r="NH86" s="471"/>
      <c r="NI86" s="471"/>
      <c r="NJ86" s="471"/>
      <c r="NK86" s="471"/>
      <c r="NL86" s="471"/>
      <c r="NM86" s="471"/>
      <c r="NN86" s="471"/>
      <c r="NO86" s="471"/>
      <c r="NP86" s="471"/>
      <c r="NQ86" s="471"/>
      <c r="NR86" s="471"/>
      <c r="NS86" s="471"/>
      <c r="NT86" s="471"/>
      <c r="NU86" s="471"/>
      <c r="NV86" s="471"/>
      <c r="NW86" s="471"/>
      <c r="NX86" s="471"/>
    </row>
    <row r="87" spans="1:388" s="181" customFormat="1" ht="24" customHeight="1" x14ac:dyDescent="0.2">
      <c r="A87" s="598" t="s">
        <v>23</v>
      </c>
      <c r="B87" s="599"/>
      <c r="C87" s="600"/>
      <c r="D87" s="599"/>
      <c r="E87" s="601"/>
      <c r="F87" s="208"/>
      <c r="G87" s="471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1"/>
      <c r="S87" s="471"/>
      <c r="T87" s="471"/>
      <c r="U87" s="471"/>
      <c r="V87" s="471"/>
      <c r="W87" s="471"/>
      <c r="X87" s="471"/>
      <c r="Y87" s="471"/>
      <c r="Z87" s="471"/>
      <c r="AA87" s="471"/>
      <c r="AB87" s="471"/>
      <c r="AC87" s="471"/>
      <c r="AD87" s="471"/>
      <c r="AE87" s="471"/>
      <c r="AF87" s="471"/>
      <c r="AG87" s="471"/>
      <c r="AH87" s="471"/>
      <c r="AI87" s="471"/>
      <c r="AJ87" s="471"/>
      <c r="AK87" s="471"/>
      <c r="AL87" s="471"/>
      <c r="AM87" s="471"/>
      <c r="AN87" s="471"/>
      <c r="AO87" s="471"/>
      <c r="AP87" s="471"/>
      <c r="AQ87" s="471"/>
      <c r="AR87" s="471"/>
      <c r="AS87" s="471"/>
      <c r="AT87" s="471"/>
      <c r="AU87" s="471"/>
      <c r="AV87" s="471"/>
      <c r="AW87" s="471"/>
      <c r="AX87" s="471"/>
      <c r="AY87" s="471"/>
      <c r="AZ87" s="471"/>
      <c r="BA87" s="471"/>
      <c r="BB87" s="471"/>
      <c r="BC87" s="471"/>
      <c r="BD87" s="471"/>
      <c r="BE87" s="471"/>
      <c r="BF87" s="471"/>
      <c r="BG87" s="471"/>
      <c r="BH87" s="471"/>
      <c r="BI87" s="471"/>
      <c r="BJ87" s="471"/>
      <c r="BK87" s="471"/>
      <c r="BL87" s="471"/>
      <c r="BM87" s="471"/>
      <c r="BN87" s="471"/>
      <c r="BO87" s="471"/>
      <c r="BP87" s="471"/>
      <c r="BQ87" s="471"/>
      <c r="BR87" s="471"/>
      <c r="BS87" s="471"/>
      <c r="BT87" s="471"/>
      <c r="BU87" s="471"/>
      <c r="BV87" s="471"/>
      <c r="BW87" s="471"/>
      <c r="BX87" s="471"/>
      <c r="BY87" s="471"/>
      <c r="BZ87" s="471"/>
      <c r="CA87" s="471"/>
      <c r="CB87" s="471"/>
      <c r="CC87" s="471"/>
      <c r="CD87" s="471"/>
      <c r="CE87" s="471"/>
      <c r="CF87" s="471"/>
      <c r="CG87" s="471"/>
      <c r="CH87" s="471"/>
      <c r="CI87" s="471"/>
      <c r="CJ87" s="471"/>
      <c r="CK87" s="471"/>
      <c r="CL87" s="471"/>
      <c r="CM87" s="471"/>
      <c r="CN87" s="471"/>
      <c r="CO87" s="471"/>
      <c r="CP87" s="471"/>
      <c r="CQ87" s="471"/>
      <c r="CR87" s="471"/>
      <c r="CS87" s="471"/>
      <c r="CT87" s="471"/>
      <c r="CU87" s="471"/>
      <c r="CV87" s="471"/>
      <c r="CW87" s="471"/>
      <c r="CX87" s="471"/>
      <c r="CY87" s="471"/>
      <c r="CZ87" s="471"/>
      <c r="DA87" s="471"/>
      <c r="DB87" s="471"/>
      <c r="DC87" s="471"/>
      <c r="DD87" s="471"/>
      <c r="DE87" s="471"/>
      <c r="DF87" s="471"/>
      <c r="DG87" s="471"/>
      <c r="DH87" s="471"/>
      <c r="DI87" s="471"/>
      <c r="DJ87" s="471"/>
      <c r="DK87" s="471"/>
      <c r="DL87" s="471"/>
      <c r="DM87" s="471"/>
      <c r="DN87" s="471"/>
      <c r="DO87" s="471"/>
      <c r="DP87" s="471"/>
      <c r="DQ87" s="471"/>
      <c r="DR87" s="471"/>
      <c r="DS87" s="471"/>
      <c r="DT87" s="471"/>
      <c r="DU87" s="471"/>
      <c r="DV87" s="471"/>
      <c r="DW87" s="471"/>
      <c r="DX87" s="471"/>
      <c r="DY87" s="471"/>
      <c r="DZ87" s="471"/>
      <c r="EA87" s="471"/>
      <c r="EB87" s="471"/>
      <c r="EC87" s="471"/>
      <c r="ED87" s="471"/>
      <c r="EE87" s="471"/>
      <c r="EF87" s="471"/>
      <c r="EG87" s="471"/>
      <c r="EH87" s="471"/>
      <c r="EI87" s="471"/>
      <c r="EJ87" s="471"/>
      <c r="EK87" s="471"/>
      <c r="EL87" s="471"/>
      <c r="EM87" s="471"/>
      <c r="EN87" s="471"/>
      <c r="EO87" s="471"/>
      <c r="EP87" s="471"/>
      <c r="EQ87" s="471"/>
      <c r="ER87" s="471"/>
      <c r="ES87" s="471"/>
      <c r="ET87" s="471"/>
      <c r="EU87" s="471"/>
      <c r="EV87" s="471"/>
      <c r="EW87" s="471"/>
      <c r="EX87" s="471"/>
      <c r="EY87" s="471"/>
      <c r="EZ87" s="471"/>
      <c r="FA87" s="471"/>
      <c r="FB87" s="471"/>
      <c r="FC87" s="471"/>
      <c r="FD87" s="471"/>
      <c r="FE87" s="471"/>
      <c r="FF87" s="471"/>
      <c r="FG87" s="471"/>
      <c r="FH87" s="471"/>
      <c r="FI87" s="471"/>
      <c r="FJ87" s="471"/>
      <c r="FK87" s="471"/>
      <c r="FL87" s="471"/>
      <c r="FM87" s="471"/>
      <c r="FN87" s="471"/>
      <c r="FO87" s="471"/>
      <c r="FP87" s="471"/>
      <c r="FQ87" s="471"/>
      <c r="FR87" s="471"/>
      <c r="FS87" s="471"/>
      <c r="FT87" s="471"/>
      <c r="FU87" s="471"/>
      <c r="FV87" s="471"/>
      <c r="FW87" s="471"/>
      <c r="FX87" s="471"/>
      <c r="FY87" s="471"/>
      <c r="FZ87" s="471"/>
      <c r="GA87" s="471"/>
      <c r="GB87" s="471"/>
      <c r="GC87" s="471"/>
      <c r="GD87" s="471"/>
      <c r="GE87" s="471"/>
      <c r="GF87" s="471"/>
      <c r="GG87" s="471"/>
      <c r="GH87" s="471"/>
      <c r="GI87" s="471"/>
      <c r="GJ87" s="471"/>
      <c r="GK87" s="471"/>
      <c r="GL87" s="471"/>
      <c r="GM87" s="471"/>
      <c r="GN87" s="471"/>
      <c r="GO87" s="471"/>
      <c r="GP87" s="471"/>
      <c r="GQ87" s="471"/>
      <c r="GR87" s="471"/>
      <c r="GS87" s="471"/>
      <c r="GT87" s="471"/>
      <c r="GU87" s="471"/>
      <c r="GV87" s="471"/>
      <c r="GW87" s="471"/>
      <c r="GX87" s="471"/>
      <c r="GY87" s="471"/>
      <c r="GZ87" s="471"/>
      <c r="HA87" s="471"/>
      <c r="HB87" s="471"/>
      <c r="HC87" s="471"/>
      <c r="HD87" s="471"/>
      <c r="HE87" s="471"/>
      <c r="HF87" s="471"/>
      <c r="HG87" s="471"/>
      <c r="HH87" s="471"/>
      <c r="HI87" s="471"/>
      <c r="HJ87" s="471"/>
      <c r="HK87" s="471"/>
      <c r="HL87" s="471"/>
      <c r="HM87" s="471"/>
      <c r="HN87" s="471"/>
      <c r="HO87" s="471"/>
      <c r="HP87" s="471"/>
      <c r="HQ87" s="471"/>
      <c r="HR87" s="471"/>
      <c r="HS87" s="471"/>
      <c r="HT87" s="471"/>
      <c r="HU87" s="471"/>
      <c r="HV87" s="471"/>
      <c r="HW87" s="471"/>
      <c r="HX87" s="471"/>
      <c r="HY87" s="471"/>
      <c r="HZ87" s="471"/>
      <c r="IA87" s="471"/>
      <c r="IB87" s="471"/>
      <c r="IC87" s="471"/>
      <c r="ID87" s="471"/>
      <c r="IE87" s="471"/>
      <c r="IF87" s="471"/>
      <c r="IG87" s="471"/>
      <c r="IH87" s="471"/>
      <c r="II87" s="471"/>
      <c r="IJ87" s="471"/>
      <c r="IK87" s="471"/>
      <c r="IL87" s="471"/>
      <c r="IM87" s="471"/>
      <c r="IN87" s="471"/>
      <c r="IO87" s="471"/>
      <c r="IP87" s="471"/>
      <c r="IQ87" s="471"/>
      <c r="IR87" s="471"/>
      <c r="IS87" s="471"/>
      <c r="IT87" s="471"/>
      <c r="IU87" s="471"/>
      <c r="IV87" s="471"/>
      <c r="IW87" s="471"/>
      <c r="IX87" s="471"/>
      <c r="IY87" s="471"/>
      <c r="IZ87" s="471"/>
      <c r="JA87" s="471"/>
      <c r="JB87" s="471"/>
      <c r="JC87" s="471"/>
      <c r="JD87" s="471"/>
      <c r="JE87" s="471"/>
      <c r="JF87" s="471"/>
      <c r="JG87" s="471"/>
      <c r="JH87" s="471"/>
      <c r="JI87" s="471"/>
      <c r="JJ87" s="471"/>
      <c r="JK87" s="471"/>
      <c r="JL87" s="471"/>
      <c r="JM87" s="471"/>
      <c r="JN87" s="471"/>
      <c r="JO87" s="471"/>
      <c r="JP87" s="471"/>
      <c r="JQ87" s="471"/>
      <c r="JR87" s="471"/>
      <c r="JS87" s="471"/>
      <c r="JT87" s="471"/>
      <c r="JU87" s="471"/>
      <c r="JV87" s="471"/>
      <c r="JW87" s="471"/>
      <c r="JX87" s="471"/>
      <c r="JY87" s="471"/>
      <c r="JZ87" s="471"/>
      <c r="KA87" s="471"/>
      <c r="KB87" s="471"/>
      <c r="KC87" s="471"/>
      <c r="KD87" s="471"/>
      <c r="KE87" s="471"/>
      <c r="KF87" s="471"/>
      <c r="KG87" s="471"/>
      <c r="KH87" s="471"/>
      <c r="KI87" s="471"/>
      <c r="KJ87" s="471"/>
      <c r="KK87" s="471"/>
      <c r="KL87" s="471"/>
      <c r="KM87" s="471"/>
      <c r="KN87" s="471"/>
      <c r="KO87" s="471"/>
      <c r="KP87" s="471"/>
      <c r="KQ87" s="471"/>
      <c r="KR87" s="471"/>
      <c r="KS87" s="471"/>
      <c r="KT87" s="471"/>
      <c r="KU87" s="471"/>
      <c r="KV87" s="471"/>
      <c r="KW87" s="471"/>
      <c r="KX87" s="471"/>
      <c r="KY87" s="471"/>
      <c r="KZ87" s="471"/>
      <c r="LA87" s="471"/>
      <c r="LB87" s="471"/>
      <c r="LC87" s="471"/>
      <c r="LD87" s="471"/>
      <c r="LE87" s="471"/>
      <c r="LF87" s="471"/>
      <c r="LG87" s="471"/>
      <c r="LH87" s="471"/>
      <c r="LI87" s="471"/>
      <c r="LJ87" s="471"/>
      <c r="LK87" s="471"/>
      <c r="LL87" s="471"/>
      <c r="LM87" s="471"/>
      <c r="LN87" s="471"/>
      <c r="LO87" s="471"/>
      <c r="LP87" s="471"/>
      <c r="LQ87" s="471"/>
      <c r="LR87" s="471"/>
      <c r="LS87" s="471"/>
      <c r="LT87" s="471"/>
      <c r="LU87" s="471"/>
      <c r="LV87" s="471"/>
      <c r="LW87" s="471"/>
      <c r="LX87" s="471"/>
      <c r="LY87" s="471"/>
      <c r="LZ87" s="471"/>
      <c r="MA87" s="471"/>
      <c r="MB87" s="471"/>
      <c r="MC87" s="471"/>
      <c r="MD87" s="471"/>
      <c r="ME87" s="471"/>
      <c r="MF87" s="471"/>
      <c r="MG87" s="471"/>
      <c r="MH87" s="471"/>
      <c r="MI87" s="471"/>
      <c r="MJ87" s="471"/>
      <c r="MK87" s="471"/>
      <c r="ML87" s="471"/>
      <c r="MM87" s="471"/>
      <c r="MN87" s="471"/>
      <c r="MO87" s="471"/>
      <c r="MP87" s="471"/>
      <c r="MQ87" s="471"/>
      <c r="MR87" s="471"/>
      <c r="MS87" s="471"/>
      <c r="MT87" s="471"/>
      <c r="MU87" s="471"/>
      <c r="MV87" s="471"/>
      <c r="MW87" s="471"/>
      <c r="MX87" s="471"/>
      <c r="MY87" s="471"/>
      <c r="MZ87" s="471"/>
      <c r="NA87" s="471"/>
      <c r="NB87" s="471"/>
      <c r="NC87" s="471"/>
      <c r="ND87" s="471"/>
      <c r="NE87" s="471"/>
      <c r="NF87" s="471"/>
      <c r="NG87" s="471"/>
      <c r="NH87" s="471"/>
      <c r="NI87" s="471"/>
      <c r="NJ87" s="471"/>
      <c r="NK87" s="471"/>
      <c r="NL87" s="471"/>
      <c r="NM87" s="471"/>
      <c r="NN87" s="471"/>
      <c r="NO87" s="471"/>
      <c r="NP87" s="471"/>
      <c r="NQ87" s="471"/>
      <c r="NR87" s="471"/>
      <c r="NS87" s="471"/>
      <c r="NT87" s="471"/>
      <c r="NU87" s="471"/>
      <c r="NV87" s="471"/>
      <c r="NW87" s="471"/>
      <c r="NX87" s="471"/>
    </row>
    <row r="88" spans="1:388" s="181" customFormat="1" ht="22.5" customHeight="1" x14ac:dyDescent="0.2">
      <c r="A88" s="602" t="s">
        <v>24</v>
      </c>
      <c r="B88" s="35"/>
      <c r="C88" s="70"/>
      <c r="D88" s="35"/>
      <c r="E88" s="603"/>
      <c r="F88" s="210"/>
      <c r="G88" s="471"/>
      <c r="H88" s="471"/>
      <c r="I88" s="471"/>
      <c r="J88" s="471"/>
      <c r="K88" s="471"/>
      <c r="L88" s="471"/>
      <c r="M88" s="471"/>
      <c r="N88" s="471"/>
      <c r="O88" s="471"/>
      <c r="P88" s="471"/>
      <c r="Q88" s="471"/>
      <c r="R88" s="471"/>
      <c r="S88" s="471"/>
      <c r="T88" s="471"/>
      <c r="U88" s="471"/>
      <c r="V88" s="471"/>
      <c r="W88" s="471"/>
      <c r="X88" s="471"/>
      <c r="Y88" s="471"/>
      <c r="Z88" s="471"/>
      <c r="AA88" s="471"/>
      <c r="AB88" s="471"/>
      <c r="AC88" s="471"/>
      <c r="AD88" s="471"/>
      <c r="AE88" s="471"/>
      <c r="AF88" s="471"/>
      <c r="AG88" s="471"/>
      <c r="AH88" s="471"/>
      <c r="AI88" s="471"/>
      <c r="AJ88" s="471"/>
      <c r="AK88" s="471"/>
      <c r="AL88" s="471"/>
      <c r="AM88" s="471"/>
      <c r="AN88" s="471"/>
      <c r="AO88" s="471"/>
      <c r="AP88" s="471"/>
      <c r="AQ88" s="471"/>
      <c r="AR88" s="471"/>
      <c r="AS88" s="471"/>
      <c r="AT88" s="471"/>
      <c r="AU88" s="471"/>
      <c r="AV88" s="471"/>
      <c r="AW88" s="471"/>
      <c r="AX88" s="471"/>
      <c r="AY88" s="471"/>
      <c r="AZ88" s="471"/>
      <c r="BA88" s="471"/>
      <c r="BB88" s="471"/>
      <c r="BC88" s="471"/>
      <c r="BD88" s="471"/>
      <c r="BE88" s="471"/>
      <c r="BF88" s="471"/>
      <c r="BG88" s="471"/>
      <c r="BH88" s="471"/>
      <c r="BI88" s="471"/>
      <c r="BJ88" s="471"/>
      <c r="BK88" s="471"/>
      <c r="BL88" s="471"/>
      <c r="BM88" s="471"/>
      <c r="BN88" s="471"/>
      <c r="BO88" s="471"/>
      <c r="BP88" s="471"/>
      <c r="BQ88" s="471"/>
      <c r="BR88" s="471"/>
      <c r="BS88" s="471"/>
      <c r="BT88" s="471"/>
      <c r="BU88" s="471"/>
      <c r="BV88" s="471"/>
      <c r="BW88" s="471"/>
      <c r="BX88" s="471"/>
      <c r="BY88" s="471"/>
      <c r="BZ88" s="471"/>
      <c r="CA88" s="471"/>
      <c r="CB88" s="471"/>
      <c r="CC88" s="471"/>
      <c r="CD88" s="471"/>
      <c r="CE88" s="471"/>
      <c r="CF88" s="471"/>
      <c r="CG88" s="471"/>
      <c r="CH88" s="471"/>
      <c r="CI88" s="471"/>
      <c r="CJ88" s="471"/>
      <c r="CK88" s="471"/>
      <c r="CL88" s="471"/>
      <c r="CM88" s="471"/>
      <c r="CN88" s="471"/>
      <c r="CO88" s="471"/>
      <c r="CP88" s="471"/>
      <c r="CQ88" s="471"/>
      <c r="CR88" s="471"/>
      <c r="CS88" s="471"/>
      <c r="CT88" s="471"/>
      <c r="CU88" s="471"/>
      <c r="CV88" s="471"/>
      <c r="CW88" s="471"/>
      <c r="CX88" s="471"/>
      <c r="CY88" s="471"/>
      <c r="CZ88" s="471"/>
      <c r="DA88" s="471"/>
      <c r="DB88" s="471"/>
      <c r="DC88" s="471"/>
      <c r="DD88" s="471"/>
      <c r="DE88" s="471"/>
      <c r="DF88" s="471"/>
      <c r="DG88" s="471"/>
      <c r="DH88" s="471"/>
      <c r="DI88" s="471"/>
      <c r="DJ88" s="471"/>
      <c r="DK88" s="471"/>
      <c r="DL88" s="471"/>
      <c r="DM88" s="471"/>
      <c r="DN88" s="471"/>
      <c r="DO88" s="471"/>
      <c r="DP88" s="471"/>
      <c r="DQ88" s="471"/>
      <c r="DR88" s="471"/>
      <c r="DS88" s="471"/>
      <c r="DT88" s="471"/>
      <c r="DU88" s="471"/>
      <c r="DV88" s="471"/>
      <c r="DW88" s="471"/>
      <c r="DX88" s="471"/>
      <c r="DY88" s="471"/>
      <c r="DZ88" s="471"/>
      <c r="EA88" s="471"/>
      <c r="EB88" s="471"/>
      <c r="EC88" s="471"/>
      <c r="ED88" s="471"/>
      <c r="EE88" s="471"/>
      <c r="EF88" s="471"/>
      <c r="EG88" s="471"/>
      <c r="EH88" s="471"/>
      <c r="EI88" s="471"/>
      <c r="EJ88" s="471"/>
      <c r="EK88" s="471"/>
      <c r="EL88" s="471"/>
      <c r="EM88" s="471"/>
      <c r="EN88" s="471"/>
      <c r="EO88" s="471"/>
      <c r="EP88" s="471"/>
      <c r="EQ88" s="471"/>
      <c r="ER88" s="471"/>
      <c r="ES88" s="471"/>
      <c r="ET88" s="471"/>
      <c r="EU88" s="471"/>
      <c r="EV88" s="471"/>
      <c r="EW88" s="471"/>
      <c r="EX88" s="471"/>
      <c r="EY88" s="471"/>
      <c r="EZ88" s="471"/>
      <c r="FA88" s="471"/>
      <c r="FB88" s="471"/>
      <c r="FC88" s="471"/>
      <c r="FD88" s="471"/>
      <c r="FE88" s="471"/>
      <c r="FF88" s="471"/>
      <c r="FG88" s="471"/>
      <c r="FH88" s="471"/>
      <c r="FI88" s="471"/>
      <c r="FJ88" s="471"/>
      <c r="FK88" s="471"/>
      <c r="FL88" s="471"/>
      <c r="FM88" s="471"/>
      <c r="FN88" s="471"/>
      <c r="FO88" s="471"/>
      <c r="FP88" s="471"/>
      <c r="FQ88" s="471"/>
      <c r="FR88" s="471"/>
      <c r="FS88" s="471"/>
      <c r="FT88" s="471"/>
      <c r="FU88" s="471"/>
      <c r="FV88" s="471"/>
      <c r="FW88" s="471"/>
      <c r="FX88" s="471"/>
      <c r="FY88" s="471"/>
      <c r="FZ88" s="471"/>
      <c r="GA88" s="471"/>
      <c r="GB88" s="471"/>
      <c r="GC88" s="471"/>
      <c r="GD88" s="471"/>
      <c r="GE88" s="471"/>
      <c r="GF88" s="471"/>
      <c r="GG88" s="471"/>
      <c r="GH88" s="471"/>
      <c r="GI88" s="471"/>
      <c r="GJ88" s="471"/>
      <c r="GK88" s="471"/>
      <c r="GL88" s="471"/>
      <c r="GM88" s="471"/>
      <c r="GN88" s="471"/>
      <c r="GO88" s="471"/>
      <c r="GP88" s="471"/>
      <c r="GQ88" s="471"/>
      <c r="GR88" s="471"/>
      <c r="GS88" s="471"/>
      <c r="GT88" s="471"/>
      <c r="GU88" s="471"/>
      <c r="GV88" s="471"/>
      <c r="GW88" s="471"/>
      <c r="GX88" s="471"/>
      <c r="GY88" s="471"/>
      <c r="GZ88" s="471"/>
      <c r="HA88" s="471"/>
      <c r="HB88" s="471"/>
      <c r="HC88" s="471"/>
      <c r="HD88" s="471"/>
      <c r="HE88" s="471"/>
      <c r="HF88" s="471"/>
      <c r="HG88" s="471"/>
      <c r="HH88" s="471"/>
      <c r="HI88" s="471"/>
      <c r="HJ88" s="471"/>
      <c r="HK88" s="471"/>
      <c r="HL88" s="471"/>
      <c r="HM88" s="471"/>
      <c r="HN88" s="471"/>
      <c r="HO88" s="471"/>
      <c r="HP88" s="471"/>
      <c r="HQ88" s="471"/>
      <c r="HR88" s="471"/>
      <c r="HS88" s="471"/>
      <c r="HT88" s="471"/>
      <c r="HU88" s="471"/>
      <c r="HV88" s="471"/>
      <c r="HW88" s="471"/>
      <c r="HX88" s="471"/>
      <c r="HY88" s="471"/>
      <c r="HZ88" s="471"/>
      <c r="IA88" s="471"/>
      <c r="IB88" s="471"/>
      <c r="IC88" s="471"/>
      <c r="ID88" s="471"/>
      <c r="IE88" s="471"/>
      <c r="IF88" s="471"/>
      <c r="IG88" s="471"/>
      <c r="IH88" s="471"/>
      <c r="II88" s="471"/>
      <c r="IJ88" s="471"/>
      <c r="IK88" s="471"/>
      <c r="IL88" s="471"/>
      <c r="IM88" s="471"/>
      <c r="IN88" s="471"/>
      <c r="IO88" s="471"/>
      <c r="IP88" s="471"/>
      <c r="IQ88" s="471"/>
      <c r="IR88" s="471"/>
      <c r="IS88" s="471"/>
      <c r="IT88" s="471"/>
      <c r="IU88" s="471"/>
      <c r="IV88" s="471"/>
      <c r="IW88" s="471"/>
      <c r="IX88" s="471"/>
      <c r="IY88" s="471"/>
      <c r="IZ88" s="471"/>
      <c r="JA88" s="471"/>
      <c r="JB88" s="471"/>
      <c r="JC88" s="471"/>
      <c r="JD88" s="471"/>
      <c r="JE88" s="471"/>
      <c r="JF88" s="471"/>
      <c r="JG88" s="471"/>
      <c r="JH88" s="471"/>
      <c r="JI88" s="471"/>
      <c r="JJ88" s="471"/>
      <c r="JK88" s="471"/>
      <c r="JL88" s="471"/>
      <c r="JM88" s="471"/>
      <c r="JN88" s="471"/>
      <c r="JO88" s="471"/>
      <c r="JP88" s="471"/>
      <c r="JQ88" s="471"/>
      <c r="JR88" s="471"/>
      <c r="JS88" s="471"/>
      <c r="JT88" s="471"/>
      <c r="JU88" s="471"/>
      <c r="JV88" s="471"/>
      <c r="JW88" s="471"/>
      <c r="JX88" s="471"/>
      <c r="JY88" s="471"/>
      <c r="JZ88" s="471"/>
      <c r="KA88" s="471"/>
      <c r="KB88" s="471"/>
      <c r="KC88" s="471"/>
      <c r="KD88" s="471"/>
      <c r="KE88" s="471"/>
      <c r="KF88" s="471"/>
      <c r="KG88" s="471"/>
      <c r="KH88" s="471"/>
      <c r="KI88" s="471"/>
      <c r="KJ88" s="471"/>
      <c r="KK88" s="471"/>
      <c r="KL88" s="471"/>
      <c r="KM88" s="471"/>
      <c r="KN88" s="471"/>
      <c r="KO88" s="471"/>
      <c r="KP88" s="471"/>
      <c r="KQ88" s="471"/>
      <c r="KR88" s="471"/>
      <c r="KS88" s="471"/>
      <c r="KT88" s="471"/>
      <c r="KU88" s="471"/>
      <c r="KV88" s="471"/>
      <c r="KW88" s="471"/>
      <c r="KX88" s="471"/>
      <c r="KY88" s="471"/>
      <c r="KZ88" s="471"/>
      <c r="LA88" s="471"/>
      <c r="LB88" s="471"/>
      <c r="LC88" s="471"/>
      <c r="LD88" s="471"/>
      <c r="LE88" s="471"/>
      <c r="LF88" s="471"/>
      <c r="LG88" s="471"/>
      <c r="LH88" s="471"/>
      <c r="LI88" s="471"/>
      <c r="LJ88" s="471"/>
      <c r="LK88" s="471"/>
      <c r="LL88" s="471"/>
      <c r="LM88" s="471"/>
      <c r="LN88" s="471"/>
      <c r="LO88" s="471"/>
      <c r="LP88" s="471"/>
      <c r="LQ88" s="471"/>
      <c r="LR88" s="471"/>
      <c r="LS88" s="471"/>
      <c r="LT88" s="471"/>
      <c r="LU88" s="471"/>
      <c r="LV88" s="471"/>
      <c r="LW88" s="471"/>
      <c r="LX88" s="471"/>
      <c r="LY88" s="471"/>
      <c r="LZ88" s="471"/>
      <c r="MA88" s="471"/>
      <c r="MB88" s="471"/>
      <c r="MC88" s="471"/>
      <c r="MD88" s="471"/>
      <c r="ME88" s="471"/>
      <c r="MF88" s="471"/>
      <c r="MG88" s="471"/>
      <c r="MH88" s="471"/>
      <c r="MI88" s="471"/>
      <c r="MJ88" s="471"/>
      <c r="MK88" s="471"/>
      <c r="ML88" s="471"/>
      <c r="MM88" s="471"/>
      <c r="MN88" s="471"/>
      <c r="MO88" s="471"/>
      <c r="MP88" s="471"/>
      <c r="MQ88" s="471"/>
      <c r="MR88" s="471"/>
      <c r="MS88" s="471"/>
      <c r="MT88" s="471"/>
      <c r="MU88" s="471"/>
      <c r="MV88" s="471"/>
      <c r="MW88" s="471"/>
      <c r="MX88" s="471"/>
      <c r="MY88" s="471"/>
      <c r="MZ88" s="471"/>
      <c r="NA88" s="471"/>
      <c r="NB88" s="471"/>
      <c r="NC88" s="471"/>
      <c r="ND88" s="471"/>
      <c r="NE88" s="471"/>
      <c r="NF88" s="471"/>
      <c r="NG88" s="471"/>
      <c r="NH88" s="471"/>
      <c r="NI88" s="471"/>
      <c r="NJ88" s="471"/>
      <c r="NK88" s="471"/>
      <c r="NL88" s="471"/>
      <c r="NM88" s="471"/>
      <c r="NN88" s="471"/>
      <c r="NO88" s="471"/>
      <c r="NP88" s="471"/>
      <c r="NQ88" s="471"/>
      <c r="NR88" s="471"/>
      <c r="NS88" s="471"/>
      <c r="NT88" s="471"/>
      <c r="NU88" s="471"/>
      <c r="NV88" s="471"/>
      <c r="NW88" s="471"/>
      <c r="NX88" s="471"/>
    </row>
    <row r="89" spans="1:388" s="181" customFormat="1" ht="25.5" customHeight="1" x14ac:dyDescent="0.2">
      <c r="A89" s="602" t="s">
        <v>1049</v>
      </c>
      <c r="B89" s="10"/>
      <c r="C89" s="35"/>
      <c r="D89" s="35"/>
      <c r="E89" s="604"/>
      <c r="F89" s="199"/>
      <c r="G89" s="471"/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/>
      <c r="S89" s="471"/>
      <c r="T89" s="471"/>
      <c r="U89" s="471"/>
      <c r="V89" s="471"/>
      <c r="W89" s="471"/>
      <c r="X89" s="471"/>
      <c r="Y89" s="471"/>
      <c r="Z89" s="471"/>
      <c r="AA89" s="471"/>
      <c r="AB89" s="471"/>
      <c r="AC89" s="471"/>
      <c r="AD89" s="471"/>
      <c r="AE89" s="471"/>
      <c r="AF89" s="471"/>
      <c r="AG89" s="471"/>
      <c r="AH89" s="471"/>
      <c r="AI89" s="471"/>
      <c r="AJ89" s="471"/>
      <c r="AK89" s="471"/>
      <c r="AL89" s="471"/>
      <c r="AM89" s="471"/>
      <c r="AN89" s="471"/>
      <c r="AO89" s="471"/>
      <c r="AP89" s="471"/>
      <c r="AQ89" s="471"/>
      <c r="AR89" s="471"/>
      <c r="AS89" s="471"/>
      <c r="AT89" s="471"/>
      <c r="AU89" s="471"/>
      <c r="AV89" s="471"/>
      <c r="AW89" s="471"/>
      <c r="AX89" s="471"/>
      <c r="AY89" s="471"/>
      <c r="AZ89" s="471"/>
      <c r="BA89" s="471"/>
      <c r="BB89" s="471"/>
      <c r="BC89" s="471"/>
      <c r="BD89" s="471"/>
      <c r="BE89" s="471"/>
      <c r="BF89" s="471"/>
      <c r="BG89" s="471"/>
      <c r="BH89" s="471"/>
      <c r="BI89" s="471"/>
      <c r="BJ89" s="471"/>
      <c r="BK89" s="471"/>
      <c r="BL89" s="471"/>
      <c r="BM89" s="471"/>
      <c r="BN89" s="471"/>
      <c r="BO89" s="471"/>
      <c r="BP89" s="471"/>
      <c r="BQ89" s="471"/>
      <c r="BR89" s="471"/>
      <c r="BS89" s="471"/>
      <c r="BT89" s="471"/>
      <c r="BU89" s="471"/>
      <c r="BV89" s="471"/>
      <c r="BW89" s="471"/>
      <c r="BX89" s="471"/>
      <c r="BY89" s="471"/>
      <c r="BZ89" s="471"/>
      <c r="CA89" s="471"/>
      <c r="CB89" s="471"/>
      <c r="CC89" s="471"/>
      <c r="CD89" s="471"/>
      <c r="CE89" s="471"/>
      <c r="CF89" s="471"/>
      <c r="CG89" s="471"/>
      <c r="CH89" s="471"/>
      <c r="CI89" s="471"/>
      <c r="CJ89" s="471"/>
      <c r="CK89" s="471"/>
      <c r="CL89" s="471"/>
      <c r="CM89" s="471"/>
      <c r="CN89" s="471"/>
      <c r="CO89" s="471"/>
      <c r="CP89" s="471"/>
      <c r="CQ89" s="471"/>
      <c r="CR89" s="471"/>
      <c r="CS89" s="471"/>
      <c r="CT89" s="471"/>
      <c r="CU89" s="471"/>
      <c r="CV89" s="471"/>
      <c r="CW89" s="471"/>
      <c r="CX89" s="471"/>
      <c r="CY89" s="471"/>
      <c r="CZ89" s="471"/>
      <c r="DA89" s="471"/>
      <c r="DB89" s="471"/>
      <c r="DC89" s="471"/>
      <c r="DD89" s="471"/>
      <c r="DE89" s="471"/>
      <c r="DF89" s="471"/>
      <c r="DG89" s="471"/>
      <c r="DH89" s="471"/>
      <c r="DI89" s="471"/>
      <c r="DJ89" s="471"/>
      <c r="DK89" s="471"/>
      <c r="DL89" s="471"/>
      <c r="DM89" s="471"/>
      <c r="DN89" s="471"/>
      <c r="DO89" s="471"/>
      <c r="DP89" s="471"/>
      <c r="DQ89" s="471"/>
      <c r="DR89" s="471"/>
      <c r="DS89" s="471"/>
      <c r="DT89" s="471"/>
      <c r="DU89" s="471"/>
      <c r="DV89" s="471"/>
      <c r="DW89" s="471"/>
      <c r="DX89" s="471"/>
      <c r="DY89" s="471"/>
      <c r="DZ89" s="471"/>
      <c r="EA89" s="471"/>
      <c r="EB89" s="471"/>
      <c r="EC89" s="471"/>
      <c r="ED89" s="471"/>
      <c r="EE89" s="471"/>
      <c r="EF89" s="471"/>
      <c r="EG89" s="471"/>
      <c r="EH89" s="471"/>
      <c r="EI89" s="471"/>
      <c r="EJ89" s="471"/>
      <c r="EK89" s="471"/>
      <c r="EL89" s="471"/>
      <c r="EM89" s="471"/>
      <c r="EN89" s="471"/>
      <c r="EO89" s="471"/>
      <c r="EP89" s="471"/>
      <c r="EQ89" s="471"/>
      <c r="ER89" s="471"/>
      <c r="ES89" s="471"/>
      <c r="ET89" s="471"/>
      <c r="EU89" s="471"/>
      <c r="EV89" s="471"/>
      <c r="EW89" s="471"/>
      <c r="EX89" s="471"/>
      <c r="EY89" s="471"/>
      <c r="EZ89" s="471"/>
      <c r="FA89" s="471"/>
      <c r="FB89" s="471"/>
      <c r="FC89" s="471"/>
      <c r="FD89" s="471"/>
      <c r="FE89" s="471"/>
      <c r="FF89" s="471"/>
      <c r="FG89" s="471"/>
      <c r="FH89" s="471"/>
      <c r="FI89" s="471"/>
      <c r="FJ89" s="471"/>
      <c r="FK89" s="471"/>
      <c r="FL89" s="471"/>
      <c r="FM89" s="471"/>
      <c r="FN89" s="471"/>
      <c r="FO89" s="471"/>
      <c r="FP89" s="471"/>
      <c r="FQ89" s="471"/>
      <c r="FR89" s="471"/>
      <c r="FS89" s="471"/>
      <c r="FT89" s="471"/>
      <c r="FU89" s="471"/>
      <c r="FV89" s="471"/>
      <c r="FW89" s="471"/>
      <c r="FX89" s="471"/>
      <c r="FY89" s="471"/>
      <c r="FZ89" s="471"/>
      <c r="GA89" s="471"/>
      <c r="GB89" s="471"/>
      <c r="GC89" s="471"/>
      <c r="GD89" s="471"/>
      <c r="GE89" s="471"/>
      <c r="GF89" s="471"/>
      <c r="GG89" s="471"/>
      <c r="GH89" s="471"/>
      <c r="GI89" s="471"/>
      <c r="GJ89" s="471"/>
      <c r="GK89" s="471"/>
      <c r="GL89" s="471"/>
      <c r="GM89" s="471"/>
      <c r="GN89" s="471"/>
      <c r="GO89" s="471"/>
      <c r="GP89" s="471"/>
      <c r="GQ89" s="471"/>
      <c r="GR89" s="471"/>
      <c r="GS89" s="471"/>
      <c r="GT89" s="471"/>
      <c r="GU89" s="471"/>
      <c r="GV89" s="471"/>
      <c r="GW89" s="471"/>
      <c r="GX89" s="471"/>
      <c r="GY89" s="471"/>
      <c r="GZ89" s="471"/>
      <c r="HA89" s="471"/>
      <c r="HB89" s="471"/>
      <c r="HC89" s="471"/>
      <c r="HD89" s="471"/>
      <c r="HE89" s="471"/>
      <c r="HF89" s="471"/>
      <c r="HG89" s="471"/>
      <c r="HH89" s="471"/>
      <c r="HI89" s="471"/>
      <c r="HJ89" s="471"/>
      <c r="HK89" s="471"/>
      <c r="HL89" s="471"/>
      <c r="HM89" s="471"/>
      <c r="HN89" s="471"/>
      <c r="HO89" s="471"/>
      <c r="HP89" s="471"/>
      <c r="HQ89" s="471"/>
      <c r="HR89" s="471"/>
      <c r="HS89" s="471"/>
      <c r="HT89" s="471"/>
      <c r="HU89" s="471"/>
      <c r="HV89" s="471"/>
      <c r="HW89" s="471"/>
      <c r="HX89" s="471"/>
      <c r="HY89" s="471"/>
      <c r="HZ89" s="471"/>
      <c r="IA89" s="471"/>
      <c r="IB89" s="471"/>
      <c r="IC89" s="471"/>
      <c r="ID89" s="471"/>
      <c r="IE89" s="471"/>
      <c r="IF89" s="471"/>
      <c r="IG89" s="471"/>
      <c r="IH89" s="471"/>
      <c r="II89" s="471"/>
      <c r="IJ89" s="471"/>
      <c r="IK89" s="471"/>
      <c r="IL89" s="471"/>
      <c r="IM89" s="471"/>
      <c r="IN89" s="471"/>
      <c r="IO89" s="471"/>
      <c r="IP89" s="471"/>
      <c r="IQ89" s="471"/>
      <c r="IR89" s="471"/>
      <c r="IS89" s="471"/>
      <c r="IT89" s="471"/>
      <c r="IU89" s="471"/>
      <c r="IV89" s="471"/>
      <c r="IW89" s="471"/>
      <c r="IX89" s="471"/>
      <c r="IY89" s="471"/>
      <c r="IZ89" s="471"/>
      <c r="JA89" s="471"/>
      <c r="JB89" s="471"/>
      <c r="JC89" s="471"/>
      <c r="JD89" s="471"/>
      <c r="JE89" s="471"/>
      <c r="JF89" s="471"/>
      <c r="JG89" s="471"/>
      <c r="JH89" s="471"/>
      <c r="JI89" s="471"/>
      <c r="JJ89" s="471"/>
      <c r="JK89" s="471"/>
      <c r="JL89" s="471"/>
      <c r="JM89" s="471"/>
      <c r="JN89" s="471"/>
      <c r="JO89" s="471"/>
      <c r="JP89" s="471"/>
      <c r="JQ89" s="471"/>
      <c r="JR89" s="471"/>
      <c r="JS89" s="471"/>
      <c r="JT89" s="471"/>
      <c r="JU89" s="471"/>
      <c r="JV89" s="471"/>
      <c r="JW89" s="471"/>
      <c r="JX89" s="471"/>
      <c r="JY89" s="471"/>
      <c r="JZ89" s="471"/>
      <c r="KA89" s="471"/>
      <c r="KB89" s="471"/>
      <c r="KC89" s="471"/>
      <c r="KD89" s="471"/>
      <c r="KE89" s="471"/>
      <c r="KF89" s="471"/>
      <c r="KG89" s="471"/>
      <c r="KH89" s="471"/>
      <c r="KI89" s="471"/>
      <c r="KJ89" s="471"/>
      <c r="KK89" s="471"/>
      <c r="KL89" s="471"/>
      <c r="KM89" s="471"/>
      <c r="KN89" s="471"/>
      <c r="KO89" s="471"/>
      <c r="KP89" s="471"/>
      <c r="KQ89" s="471"/>
      <c r="KR89" s="471"/>
      <c r="KS89" s="471"/>
      <c r="KT89" s="471"/>
      <c r="KU89" s="471"/>
      <c r="KV89" s="471"/>
      <c r="KW89" s="471"/>
      <c r="KX89" s="471"/>
      <c r="KY89" s="471"/>
      <c r="KZ89" s="471"/>
      <c r="LA89" s="471"/>
      <c r="LB89" s="471"/>
      <c r="LC89" s="471"/>
      <c r="LD89" s="471"/>
      <c r="LE89" s="471"/>
      <c r="LF89" s="471"/>
      <c r="LG89" s="471"/>
      <c r="LH89" s="471"/>
      <c r="LI89" s="471"/>
      <c r="LJ89" s="471"/>
      <c r="LK89" s="471"/>
      <c r="LL89" s="471"/>
      <c r="LM89" s="471"/>
      <c r="LN89" s="471"/>
      <c r="LO89" s="471"/>
      <c r="LP89" s="471"/>
      <c r="LQ89" s="471"/>
      <c r="LR89" s="471"/>
      <c r="LS89" s="471"/>
      <c r="LT89" s="471"/>
      <c r="LU89" s="471"/>
      <c r="LV89" s="471"/>
      <c r="LW89" s="471"/>
      <c r="LX89" s="471"/>
      <c r="LY89" s="471"/>
      <c r="LZ89" s="471"/>
      <c r="MA89" s="471"/>
      <c r="MB89" s="471"/>
      <c r="MC89" s="471"/>
      <c r="MD89" s="471"/>
      <c r="ME89" s="471"/>
      <c r="MF89" s="471"/>
      <c r="MG89" s="471"/>
      <c r="MH89" s="471"/>
      <c r="MI89" s="471"/>
      <c r="MJ89" s="471"/>
      <c r="MK89" s="471"/>
      <c r="ML89" s="471"/>
      <c r="MM89" s="471"/>
      <c r="MN89" s="471"/>
      <c r="MO89" s="471"/>
      <c r="MP89" s="471"/>
      <c r="MQ89" s="471"/>
      <c r="MR89" s="471"/>
      <c r="MS89" s="471"/>
      <c r="MT89" s="471"/>
      <c r="MU89" s="471"/>
      <c r="MV89" s="471"/>
      <c r="MW89" s="471"/>
      <c r="MX89" s="471"/>
      <c r="MY89" s="471"/>
      <c r="MZ89" s="471"/>
      <c r="NA89" s="471"/>
      <c r="NB89" s="471"/>
      <c r="NC89" s="471"/>
      <c r="ND89" s="471"/>
      <c r="NE89" s="471"/>
      <c r="NF89" s="471"/>
      <c r="NG89" s="471"/>
      <c r="NH89" s="471"/>
      <c r="NI89" s="471"/>
      <c r="NJ89" s="471"/>
      <c r="NK89" s="471"/>
      <c r="NL89" s="471"/>
      <c r="NM89" s="471"/>
      <c r="NN89" s="471"/>
      <c r="NO89" s="471"/>
      <c r="NP89" s="471"/>
      <c r="NQ89" s="471"/>
      <c r="NR89" s="471"/>
      <c r="NS89" s="471"/>
      <c r="NT89" s="471"/>
      <c r="NU89" s="471"/>
      <c r="NV89" s="471"/>
      <c r="NW89" s="471"/>
      <c r="NX89" s="471"/>
    </row>
    <row r="90" spans="1:388" s="181" customFormat="1" ht="23.25" customHeight="1" x14ac:dyDescent="0.2">
      <c r="A90" s="499" t="s">
        <v>12</v>
      </c>
      <c r="B90" s="477" t="s">
        <v>18</v>
      </c>
      <c r="C90" s="477" t="s">
        <v>830</v>
      </c>
      <c r="D90" s="478" t="s">
        <v>5</v>
      </c>
      <c r="E90" s="479">
        <v>1999720</v>
      </c>
      <c r="F90" s="567"/>
      <c r="G90" s="471"/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1"/>
      <c r="S90" s="471"/>
      <c r="T90" s="471"/>
      <c r="U90" s="471"/>
      <c r="V90" s="471"/>
      <c r="W90" s="471"/>
      <c r="X90" s="471"/>
      <c r="Y90" s="471"/>
      <c r="Z90" s="471"/>
      <c r="AA90" s="471"/>
      <c r="AB90" s="471"/>
      <c r="AC90" s="471"/>
      <c r="AD90" s="471"/>
      <c r="AE90" s="471"/>
      <c r="AF90" s="471"/>
      <c r="AG90" s="471"/>
      <c r="AH90" s="471"/>
      <c r="AI90" s="471"/>
      <c r="AJ90" s="471"/>
      <c r="AK90" s="471"/>
      <c r="AL90" s="471"/>
      <c r="AM90" s="471"/>
      <c r="AN90" s="471"/>
      <c r="AO90" s="471"/>
      <c r="AP90" s="471"/>
      <c r="AQ90" s="471"/>
      <c r="AR90" s="471"/>
      <c r="AS90" s="471"/>
      <c r="AT90" s="471"/>
      <c r="AU90" s="471"/>
      <c r="AV90" s="471"/>
      <c r="AW90" s="471"/>
      <c r="AX90" s="471"/>
      <c r="AY90" s="471"/>
      <c r="AZ90" s="471"/>
      <c r="BA90" s="471"/>
      <c r="BB90" s="471"/>
      <c r="BC90" s="471"/>
      <c r="BD90" s="471"/>
      <c r="BE90" s="471"/>
      <c r="BF90" s="471"/>
      <c r="BG90" s="471"/>
      <c r="BH90" s="471"/>
      <c r="BI90" s="471"/>
      <c r="BJ90" s="471"/>
      <c r="BK90" s="471"/>
      <c r="BL90" s="471"/>
      <c r="BM90" s="471"/>
      <c r="BN90" s="471"/>
      <c r="BO90" s="471"/>
      <c r="BP90" s="471"/>
      <c r="BQ90" s="471"/>
      <c r="BR90" s="471"/>
      <c r="BS90" s="471"/>
      <c r="BT90" s="471"/>
      <c r="BU90" s="471"/>
      <c r="BV90" s="471"/>
      <c r="BW90" s="471"/>
      <c r="BX90" s="471"/>
      <c r="BY90" s="471"/>
      <c r="BZ90" s="471"/>
      <c r="CA90" s="471"/>
      <c r="CB90" s="471"/>
      <c r="CC90" s="471"/>
      <c r="CD90" s="471"/>
      <c r="CE90" s="471"/>
      <c r="CF90" s="471"/>
      <c r="CG90" s="471"/>
      <c r="CH90" s="471"/>
      <c r="CI90" s="471"/>
      <c r="CJ90" s="471"/>
      <c r="CK90" s="471"/>
      <c r="CL90" s="471"/>
      <c r="CM90" s="471"/>
      <c r="CN90" s="471"/>
      <c r="CO90" s="471"/>
      <c r="CP90" s="471"/>
      <c r="CQ90" s="471"/>
      <c r="CR90" s="471"/>
      <c r="CS90" s="471"/>
      <c r="CT90" s="471"/>
      <c r="CU90" s="471"/>
      <c r="CV90" s="471"/>
      <c r="CW90" s="471"/>
      <c r="CX90" s="471"/>
      <c r="CY90" s="471"/>
      <c r="CZ90" s="471"/>
      <c r="DA90" s="471"/>
      <c r="DB90" s="471"/>
      <c r="DC90" s="471"/>
      <c r="DD90" s="471"/>
      <c r="DE90" s="471"/>
      <c r="DF90" s="471"/>
      <c r="DG90" s="471"/>
      <c r="DH90" s="471"/>
      <c r="DI90" s="471"/>
      <c r="DJ90" s="471"/>
      <c r="DK90" s="471"/>
      <c r="DL90" s="471"/>
      <c r="DM90" s="471"/>
      <c r="DN90" s="471"/>
      <c r="DO90" s="471"/>
      <c r="DP90" s="471"/>
      <c r="DQ90" s="471"/>
      <c r="DR90" s="471"/>
      <c r="DS90" s="471"/>
      <c r="DT90" s="471"/>
      <c r="DU90" s="471"/>
      <c r="DV90" s="471"/>
      <c r="DW90" s="471"/>
      <c r="DX90" s="471"/>
      <c r="DY90" s="471"/>
      <c r="DZ90" s="471"/>
      <c r="EA90" s="471"/>
      <c r="EB90" s="471"/>
      <c r="EC90" s="471"/>
      <c r="ED90" s="471"/>
      <c r="EE90" s="471"/>
      <c r="EF90" s="471"/>
      <c r="EG90" s="471"/>
      <c r="EH90" s="471"/>
      <c r="EI90" s="471"/>
      <c r="EJ90" s="471"/>
      <c r="EK90" s="471"/>
      <c r="EL90" s="471"/>
      <c r="EM90" s="471"/>
      <c r="EN90" s="471"/>
      <c r="EO90" s="471"/>
      <c r="EP90" s="471"/>
      <c r="EQ90" s="471"/>
      <c r="ER90" s="471"/>
      <c r="ES90" s="471"/>
      <c r="ET90" s="471"/>
      <c r="EU90" s="471"/>
      <c r="EV90" s="471"/>
      <c r="EW90" s="471"/>
      <c r="EX90" s="471"/>
      <c r="EY90" s="471"/>
      <c r="EZ90" s="471"/>
      <c r="FA90" s="471"/>
      <c r="FB90" s="471"/>
      <c r="FC90" s="471"/>
      <c r="FD90" s="471"/>
      <c r="FE90" s="471"/>
      <c r="FF90" s="471"/>
      <c r="FG90" s="471"/>
      <c r="FH90" s="471"/>
      <c r="FI90" s="471"/>
      <c r="FJ90" s="471"/>
      <c r="FK90" s="471"/>
      <c r="FL90" s="471"/>
      <c r="FM90" s="471"/>
      <c r="FN90" s="471"/>
      <c r="FO90" s="471"/>
      <c r="FP90" s="471"/>
      <c r="FQ90" s="471"/>
      <c r="FR90" s="471"/>
      <c r="FS90" s="471"/>
      <c r="FT90" s="471"/>
      <c r="FU90" s="471"/>
      <c r="FV90" s="471"/>
      <c r="FW90" s="471"/>
      <c r="FX90" s="471"/>
      <c r="FY90" s="471"/>
      <c r="FZ90" s="471"/>
      <c r="GA90" s="471"/>
      <c r="GB90" s="471"/>
      <c r="GC90" s="471"/>
      <c r="GD90" s="471"/>
      <c r="GE90" s="471"/>
      <c r="GF90" s="471"/>
      <c r="GG90" s="471"/>
      <c r="GH90" s="471"/>
      <c r="GI90" s="471"/>
      <c r="GJ90" s="471"/>
      <c r="GK90" s="471"/>
      <c r="GL90" s="471"/>
      <c r="GM90" s="471"/>
      <c r="GN90" s="471"/>
      <c r="GO90" s="471"/>
      <c r="GP90" s="471"/>
      <c r="GQ90" s="471"/>
      <c r="GR90" s="471"/>
      <c r="GS90" s="471"/>
      <c r="GT90" s="471"/>
      <c r="GU90" s="471"/>
      <c r="GV90" s="471"/>
      <c r="GW90" s="471"/>
      <c r="GX90" s="471"/>
      <c r="GY90" s="471"/>
      <c r="GZ90" s="471"/>
      <c r="HA90" s="471"/>
      <c r="HB90" s="471"/>
      <c r="HC90" s="471"/>
      <c r="HD90" s="471"/>
      <c r="HE90" s="471"/>
      <c r="HF90" s="471"/>
      <c r="HG90" s="471"/>
      <c r="HH90" s="471"/>
      <c r="HI90" s="471"/>
      <c r="HJ90" s="471"/>
      <c r="HK90" s="471"/>
      <c r="HL90" s="471"/>
      <c r="HM90" s="471"/>
      <c r="HN90" s="471"/>
      <c r="HO90" s="471"/>
      <c r="HP90" s="471"/>
      <c r="HQ90" s="471"/>
      <c r="HR90" s="471"/>
      <c r="HS90" s="471"/>
      <c r="HT90" s="471"/>
      <c r="HU90" s="471"/>
      <c r="HV90" s="471"/>
      <c r="HW90" s="471"/>
      <c r="HX90" s="471"/>
      <c r="HY90" s="471"/>
      <c r="HZ90" s="471"/>
      <c r="IA90" s="471"/>
      <c r="IB90" s="471"/>
      <c r="IC90" s="471"/>
      <c r="ID90" s="471"/>
      <c r="IE90" s="471"/>
      <c r="IF90" s="471"/>
      <c r="IG90" s="471"/>
      <c r="IH90" s="471"/>
      <c r="II90" s="471"/>
      <c r="IJ90" s="471"/>
      <c r="IK90" s="471"/>
      <c r="IL90" s="471"/>
      <c r="IM90" s="471"/>
      <c r="IN90" s="471"/>
      <c r="IO90" s="471"/>
      <c r="IP90" s="471"/>
      <c r="IQ90" s="471"/>
      <c r="IR90" s="471"/>
      <c r="IS90" s="471"/>
      <c r="IT90" s="471"/>
      <c r="IU90" s="471"/>
      <c r="IV90" s="471"/>
      <c r="IW90" s="471"/>
      <c r="IX90" s="471"/>
      <c r="IY90" s="471"/>
      <c r="IZ90" s="471"/>
      <c r="JA90" s="471"/>
      <c r="JB90" s="471"/>
      <c r="JC90" s="471"/>
      <c r="JD90" s="471"/>
      <c r="JE90" s="471"/>
      <c r="JF90" s="471"/>
      <c r="JG90" s="471"/>
      <c r="JH90" s="471"/>
      <c r="JI90" s="471"/>
      <c r="JJ90" s="471"/>
      <c r="JK90" s="471"/>
      <c r="JL90" s="471"/>
      <c r="JM90" s="471"/>
      <c r="JN90" s="471"/>
      <c r="JO90" s="471"/>
      <c r="JP90" s="471"/>
      <c r="JQ90" s="471"/>
      <c r="JR90" s="471"/>
      <c r="JS90" s="471"/>
      <c r="JT90" s="471"/>
      <c r="JU90" s="471"/>
      <c r="JV90" s="471"/>
      <c r="JW90" s="471"/>
      <c r="JX90" s="471"/>
      <c r="JY90" s="471"/>
      <c r="JZ90" s="471"/>
      <c r="KA90" s="471"/>
      <c r="KB90" s="471"/>
      <c r="KC90" s="471"/>
      <c r="KD90" s="471"/>
      <c r="KE90" s="471"/>
      <c r="KF90" s="471"/>
      <c r="KG90" s="471"/>
      <c r="KH90" s="471"/>
      <c r="KI90" s="471"/>
      <c r="KJ90" s="471"/>
      <c r="KK90" s="471"/>
      <c r="KL90" s="471"/>
      <c r="KM90" s="471"/>
      <c r="KN90" s="471"/>
      <c r="KO90" s="471"/>
      <c r="KP90" s="471"/>
      <c r="KQ90" s="471"/>
      <c r="KR90" s="471"/>
      <c r="KS90" s="471"/>
      <c r="KT90" s="471"/>
      <c r="KU90" s="471"/>
      <c r="KV90" s="471"/>
      <c r="KW90" s="471"/>
      <c r="KX90" s="471"/>
      <c r="KY90" s="471"/>
      <c r="KZ90" s="471"/>
      <c r="LA90" s="471"/>
      <c r="LB90" s="471"/>
      <c r="LC90" s="471"/>
      <c r="LD90" s="471"/>
      <c r="LE90" s="471"/>
      <c r="LF90" s="471"/>
      <c r="LG90" s="471"/>
      <c r="LH90" s="471"/>
      <c r="LI90" s="471"/>
      <c r="LJ90" s="471"/>
      <c r="LK90" s="471"/>
      <c r="LL90" s="471"/>
      <c r="LM90" s="471"/>
      <c r="LN90" s="471"/>
      <c r="LO90" s="471"/>
      <c r="LP90" s="471"/>
      <c r="LQ90" s="471"/>
      <c r="LR90" s="471"/>
      <c r="LS90" s="471"/>
      <c r="LT90" s="471"/>
      <c r="LU90" s="471"/>
      <c r="LV90" s="471"/>
      <c r="LW90" s="471"/>
      <c r="LX90" s="471"/>
      <c r="LY90" s="471"/>
      <c r="LZ90" s="471"/>
      <c r="MA90" s="471"/>
      <c r="MB90" s="471"/>
      <c r="MC90" s="471"/>
      <c r="MD90" s="471"/>
      <c r="ME90" s="471"/>
      <c r="MF90" s="471"/>
      <c r="MG90" s="471"/>
      <c r="MH90" s="471"/>
      <c r="MI90" s="471"/>
      <c r="MJ90" s="471"/>
      <c r="MK90" s="471"/>
      <c r="ML90" s="471"/>
      <c r="MM90" s="471"/>
      <c r="MN90" s="471"/>
      <c r="MO90" s="471"/>
      <c r="MP90" s="471"/>
      <c r="MQ90" s="471"/>
      <c r="MR90" s="471"/>
      <c r="MS90" s="471"/>
      <c r="MT90" s="471"/>
      <c r="MU90" s="471"/>
      <c r="MV90" s="471"/>
      <c r="MW90" s="471"/>
      <c r="MX90" s="471"/>
      <c r="MY90" s="471"/>
      <c r="MZ90" s="471"/>
      <c r="NA90" s="471"/>
      <c r="NB90" s="471"/>
      <c r="NC90" s="471"/>
      <c r="ND90" s="471"/>
      <c r="NE90" s="471"/>
      <c r="NF90" s="471"/>
      <c r="NG90" s="471"/>
      <c r="NH90" s="471"/>
      <c r="NI90" s="471"/>
      <c r="NJ90" s="471"/>
      <c r="NK90" s="471"/>
      <c r="NL90" s="471"/>
      <c r="NM90" s="471"/>
      <c r="NN90" s="471"/>
      <c r="NO90" s="471"/>
      <c r="NP90" s="471"/>
      <c r="NQ90" s="471"/>
      <c r="NR90" s="471"/>
      <c r="NS90" s="471"/>
      <c r="NT90" s="471"/>
      <c r="NU90" s="471"/>
      <c r="NV90" s="471"/>
      <c r="NW90" s="471"/>
      <c r="NX90" s="471"/>
    </row>
    <row r="91" spans="1:388" s="181" customFormat="1" ht="23.25" customHeight="1" x14ac:dyDescent="0.2">
      <c r="A91" s="499" t="s">
        <v>12</v>
      </c>
      <c r="B91" s="477" t="s">
        <v>18</v>
      </c>
      <c r="C91" s="477" t="s">
        <v>957</v>
      </c>
      <c r="D91" s="478" t="s">
        <v>3</v>
      </c>
      <c r="E91" s="479">
        <v>1909826</v>
      </c>
      <c r="F91" s="564" t="e">
        <f>#REF!</f>
        <v>#REF!</v>
      </c>
      <c r="G91" s="471"/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1"/>
      <c r="S91" s="471"/>
      <c r="T91" s="471"/>
      <c r="U91" s="471"/>
      <c r="V91" s="471"/>
      <c r="W91" s="471"/>
      <c r="X91" s="471"/>
      <c r="Y91" s="471"/>
      <c r="Z91" s="471"/>
      <c r="AA91" s="471"/>
      <c r="AB91" s="471"/>
      <c r="AC91" s="471"/>
      <c r="AD91" s="471"/>
      <c r="AE91" s="471"/>
      <c r="AF91" s="471"/>
      <c r="AG91" s="471"/>
      <c r="AH91" s="471"/>
      <c r="AI91" s="471"/>
      <c r="AJ91" s="471"/>
      <c r="AK91" s="471"/>
      <c r="AL91" s="471"/>
      <c r="AM91" s="471"/>
      <c r="AN91" s="471"/>
      <c r="AO91" s="471"/>
      <c r="AP91" s="471"/>
      <c r="AQ91" s="471"/>
      <c r="AR91" s="471"/>
      <c r="AS91" s="471"/>
      <c r="AT91" s="471"/>
      <c r="AU91" s="471"/>
      <c r="AV91" s="471"/>
      <c r="AW91" s="471"/>
      <c r="AX91" s="471"/>
      <c r="AY91" s="471"/>
      <c r="AZ91" s="471"/>
      <c r="BA91" s="471"/>
      <c r="BB91" s="471"/>
      <c r="BC91" s="471"/>
      <c r="BD91" s="471"/>
      <c r="BE91" s="471"/>
      <c r="BF91" s="471"/>
      <c r="BG91" s="471"/>
      <c r="BH91" s="471"/>
      <c r="BI91" s="471"/>
      <c r="BJ91" s="471"/>
      <c r="BK91" s="471"/>
      <c r="BL91" s="471"/>
      <c r="BM91" s="471"/>
      <c r="BN91" s="471"/>
      <c r="BO91" s="471"/>
      <c r="BP91" s="471"/>
      <c r="BQ91" s="471"/>
      <c r="BR91" s="471"/>
      <c r="BS91" s="471"/>
      <c r="BT91" s="471"/>
      <c r="BU91" s="471"/>
      <c r="BV91" s="471"/>
      <c r="BW91" s="471"/>
      <c r="BX91" s="471"/>
      <c r="BY91" s="471"/>
      <c r="BZ91" s="471"/>
      <c r="CA91" s="471"/>
      <c r="CB91" s="471"/>
      <c r="CC91" s="471"/>
      <c r="CD91" s="471"/>
      <c r="CE91" s="471"/>
      <c r="CF91" s="471"/>
      <c r="CG91" s="471"/>
      <c r="CH91" s="471"/>
      <c r="CI91" s="471"/>
      <c r="CJ91" s="471"/>
      <c r="CK91" s="471"/>
      <c r="CL91" s="471"/>
      <c r="CM91" s="471"/>
      <c r="CN91" s="471"/>
      <c r="CO91" s="471"/>
      <c r="CP91" s="471"/>
      <c r="CQ91" s="471"/>
      <c r="CR91" s="471"/>
      <c r="CS91" s="471"/>
      <c r="CT91" s="471"/>
      <c r="CU91" s="471"/>
      <c r="CV91" s="471"/>
      <c r="CW91" s="471"/>
      <c r="CX91" s="471"/>
      <c r="CY91" s="471"/>
      <c r="CZ91" s="471"/>
      <c r="DA91" s="471"/>
      <c r="DB91" s="471"/>
      <c r="DC91" s="471"/>
      <c r="DD91" s="471"/>
      <c r="DE91" s="471"/>
      <c r="DF91" s="471"/>
      <c r="DG91" s="471"/>
      <c r="DH91" s="471"/>
      <c r="DI91" s="471"/>
      <c r="DJ91" s="471"/>
      <c r="DK91" s="471"/>
      <c r="DL91" s="471"/>
      <c r="DM91" s="471"/>
      <c r="DN91" s="471"/>
      <c r="DO91" s="471"/>
      <c r="DP91" s="471"/>
      <c r="DQ91" s="471"/>
      <c r="DR91" s="471"/>
      <c r="DS91" s="471"/>
      <c r="DT91" s="471"/>
      <c r="DU91" s="471"/>
      <c r="DV91" s="471"/>
      <c r="DW91" s="471"/>
      <c r="DX91" s="471"/>
      <c r="DY91" s="471"/>
      <c r="DZ91" s="471"/>
      <c r="EA91" s="471"/>
      <c r="EB91" s="471"/>
      <c r="EC91" s="471"/>
      <c r="ED91" s="471"/>
      <c r="EE91" s="471"/>
      <c r="EF91" s="471"/>
      <c r="EG91" s="471"/>
      <c r="EH91" s="471"/>
      <c r="EI91" s="471"/>
      <c r="EJ91" s="471"/>
      <c r="EK91" s="471"/>
      <c r="EL91" s="471"/>
      <c r="EM91" s="471"/>
      <c r="EN91" s="471"/>
      <c r="EO91" s="471"/>
      <c r="EP91" s="471"/>
      <c r="EQ91" s="471"/>
      <c r="ER91" s="471"/>
      <c r="ES91" s="471"/>
      <c r="ET91" s="471"/>
      <c r="EU91" s="471"/>
      <c r="EV91" s="471"/>
      <c r="EW91" s="471"/>
      <c r="EX91" s="471"/>
      <c r="EY91" s="471"/>
      <c r="EZ91" s="471"/>
      <c r="FA91" s="471"/>
      <c r="FB91" s="471"/>
      <c r="FC91" s="471"/>
      <c r="FD91" s="471"/>
      <c r="FE91" s="471"/>
      <c r="FF91" s="471"/>
      <c r="FG91" s="471"/>
      <c r="FH91" s="471"/>
      <c r="FI91" s="471"/>
      <c r="FJ91" s="471"/>
      <c r="FK91" s="471"/>
      <c r="FL91" s="471"/>
      <c r="FM91" s="471"/>
      <c r="FN91" s="471"/>
      <c r="FO91" s="471"/>
      <c r="FP91" s="471"/>
      <c r="FQ91" s="471"/>
      <c r="FR91" s="471"/>
      <c r="FS91" s="471"/>
      <c r="FT91" s="471"/>
      <c r="FU91" s="471"/>
      <c r="FV91" s="471"/>
      <c r="FW91" s="471"/>
      <c r="FX91" s="471"/>
      <c r="FY91" s="471"/>
      <c r="FZ91" s="471"/>
      <c r="GA91" s="471"/>
      <c r="GB91" s="471"/>
      <c r="GC91" s="471"/>
      <c r="GD91" s="471"/>
      <c r="GE91" s="471"/>
      <c r="GF91" s="471"/>
      <c r="GG91" s="471"/>
      <c r="GH91" s="471"/>
      <c r="GI91" s="471"/>
      <c r="GJ91" s="471"/>
      <c r="GK91" s="471"/>
      <c r="GL91" s="471"/>
      <c r="GM91" s="471"/>
      <c r="GN91" s="471"/>
      <c r="GO91" s="471"/>
      <c r="GP91" s="471"/>
      <c r="GQ91" s="471"/>
      <c r="GR91" s="471"/>
      <c r="GS91" s="471"/>
      <c r="GT91" s="471"/>
      <c r="GU91" s="471"/>
      <c r="GV91" s="471"/>
      <c r="GW91" s="471"/>
      <c r="GX91" s="471"/>
      <c r="GY91" s="471"/>
      <c r="GZ91" s="471"/>
      <c r="HA91" s="471"/>
      <c r="HB91" s="471"/>
      <c r="HC91" s="471"/>
      <c r="HD91" s="471"/>
      <c r="HE91" s="471"/>
      <c r="HF91" s="471"/>
      <c r="HG91" s="471"/>
      <c r="HH91" s="471"/>
      <c r="HI91" s="471"/>
      <c r="HJ91" s="471"/>
      <c r="HK91" s="471"/>
      <c r="HL91" s="471"/>
      <c r="HM91" s="471"/>
      <c r="HN91" s="471"/>
      <c r="HO91" s="471"/>
      <c r="HP91" s="471"/>
      <c r="HQ91" s="471"/>
      <c r="HR91" s="471"/>
      <c r="HS91" s="471"/>
      <c r="HT91" s="471"/>
      <c r="HU91" s="471"/>
      <c r="HV91" s="471"/>
      <c r="HW91" s="471"/>
      <c r="HX91" s="471"/>
      <c r="HY91" s="471"/>
      <c r="HZ91" s="471"/>
      <c r="IA91" s="471"/>
      <c r="IB91" s="471"/>
      <c r="IC91" s="471"/>
      <c r="ID91" s="471"/>
      <c r="IE91" s="471"/>
      <c r="IF91" s="471"/>
      <c r="IG91" s="471"/>
      <c r="IH91" s="471"/>
      <c r="II91" s="471"/>
      <c r="IJ91" s="471"/>
      <c r="IK91" s="471"/>
      <c r="IL91" s="471"/>
      <c r="IM91" s="471"/>
      <c r="IN91" s="471"/>
      <c r="IO91" s="471"/>
      <c r="IP91" s="471"/>
      <c r="IQ91" s="471"/>
      <c r="IR91" s="471"/>
      <c r="IS91" s="471"/>
      <c r="IT91" s="471"/>
      <c r="IU91" s="471"/>
      <c r="IV91" s="471"/>
      <c r="IW91" s="471"/>
      <c r="IX91" s="471"/>
      <c r="IY91" s="471"/>
      <c r="IZ91" s="471"/>
      <c r="JA91" s="471"/>
      <c r="JB91" s="471"/>
      <c r="JC91" s="471"/>
      <c r="JD91" s="471"/>
      <c r="JE91" s="471"/>
      <c r="JF91" s="471"/>
      <c r="JG91" s="471"/>
      <c r="JH91" s="471"/>
      <c r="JI91" s="471"/>
      <c r="JJ91" s="471"/>
      <c r="JK91" s="471"/>
      <c r="JL91" s="471"/>
      <c r="JM91" s="471"/>
      <c r="JN91" s="471"/>
      <c r="JO91" s="471"/>
      <c r="JP91" s="471"/>
      <c r="JQ91" s="471"/>
      <c r="JR91" s="471"/>
      <c r="JS91" s="471"/>
      <c r="JT91" s="471"/>
      <c r="JU91" s="471"/>
      <c r="JV91" s="471"/>
      <c r="JW91" s="471"/>
      <c r="JX91" s="471"/>
      <c r="JY91" s="471"/>
      <c r="JZ91" s="471"/>
      <c r="KA91" s="471"/>
      <c r="KB91" s="471"/>
      <c r="KC91" s="471"/>
      <c r="KD91" s="471"/>
      <c r="KE91" s="471"/>
      <c r="KF91" s="471"/>
      <c r="KG91" s="471"/>
      <c r="KH91" s="471"/>
      <c r="KI91" s="471"/>
      <c r="KJ91" s="471"/>
      <c r="KK91" s="471"/>
      <c r="KL91" s="471"/>
      <c r="KM91" s="471"/>
      <c r="KN91" s="471"/>
      <c r="KO91" s="471"/>
      <c r="KP91" s="471"/>
      <c r="KQ91" s="471"/>
      <c r="KR91" s="471"/>
      <c r="KS91" s="471"/>
      <c r="KT91" s="471"/>
      <c r="KU91" s="471"/>
      <c r="KV91" s="471"/>
      <c r="KW91" s="471"/>
      <c r="KX91" s="471"/>
      <c r="KY91" s="471"/>
      <c r="KZ91" s="471"/>
      <c r="LA91" s="471"/>
      <c r="LB91" s="471"/>
      <c r="LC91" s="471"/>
      <c r="LD91" s="471"/>
      <c r="LE91" s="471"/>
      <c r="LF91" s="471"/>
      <c r="LG91" s="471"/>
      <c r="LH91" s="471"/>
      <c r="LI91" s="471"/>
      <c r="LJ91" s="471"/>
      <c r="LK91" s="471"/>
      <c r="LL91" s="471"/>
      <c r="LM91" s="471"/>
      <c r="LN91" s="471"/>
      <c r="LO91" s="471"/>
      <c r="LP91" s="471"/>
      <c r="LQ91" s="471"/>
      <c r="LR91" s="471"/>
      <c r="LS91" s="471"/>
      <c r="LT91" s="471"/>
      <c r="LU91" s="471"/>
      <c r="LV91" s="471"/>
      <c r="LW91" s="471"/>
      <c r="LX91" s="471"/>
      <c r="LY91" s="471"/>
      <c r="LZ91" s="471"/>
      <c r="MA91" s="471"/>
      <c r="MB91" s="471"/>
      <c r="MC91" s="471"/>
      <c r="MD91" s="471"/>
      <c r="ME91" s="471"/>
      <c r="MF91" s="471"/>
      <c r="MG91" s="471"/>
      <c r="MH91" s="471"/>
      <c r="MI91" s="471"/>
      <c r="MJ91" s="471"/>
      <c r="MK91" s="471"/>
      <c r="ML91" s="471"/>
      <c r="MM91" s="471"/>
      <c r="MN91" s="471"/>
      <c r="MO91" s="471"/>
      <c r="MP91" s="471"/>
      <c r="MQ91" s="471"/>
      <c r="MR91" s="471"/>
      <c r="MS91" s="471"/>
      <c r="MT91" s="471"/>
      <c r="MU91" s="471"/>
      <c r="MV91" s="471"/>
      <c r="MW91" s="471"/>
      <c r="MX91" s="471"/>
      <c r="MY91" s="471"/>
      <c r="MZ91" s="471"/>
      <c r="NA91" s="471"/>
      <c r="NB91" s="471"/>
      <c r="NC91" s="471"/>
      <c r="ND91" s="471"/>
      <c r="NE91" s="471"/>
      <c r="NF91" s="471"/>
      <c r="NG91" s="471"/>
      <c r="NH91" s="471"/>
      <c r="NI91" s="471"/>
      <c r="NJ91" s="471"/>
      <c r="NK91" s="471"/>
      <c r="NL91" s="471"/>
      <c r="NM91" s="471"/>
      <c r="NN91" s="471"/>
      <c r="NO91" s="471"/>
      <c r="NP91" s="471"/>
      <c r="NQ91" s="471"/>
      <c r="NR91" s="471"/>
      <c r="NS91" s="471"/>
      <c r="NT91" s="471"/>
      <c r="NU91" s="471"/>
      <c r="NV91" s="471"/>
      <c r="NW91" s="471"/>
      <c r="NX91" s="471"/>
    </row>
    <row r="92" spans="1:388" s="181" customFormat="1" ht="23.25" customHeight="1" x14ac:dyDescent="0.2">
      <c r="A92" s="499" t="s">
        <v>12</v>
      </c>
      <c r="B92" s="477" t="s">
        <v>18</v>
      </c>
      <c r="C92" s="477" t="s">
        <v>1094</v>
      </c>
      <c r="D92" s="478" t="s">
        <v>3</v>
      </c>
      <c r="E92" s="479">
        <v>1893405</v>
      </c>
      <c r="F92" s="564" t="e">
        <f>#REF!</f>
        <v>#REF!</v>
      </c>
      <c r="G92" s="471"/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1"/>
      <c r="S92" s="471"/>
      <c r="T92" s="471"/>
      <c r="U92" s="471"/>
      <c r="V92" s="471"/>
      <c r="W92" s="471"/>
      <c r="X92" s="471"/>
      <c r="Y92" s="471"/>
      <c r="Z92" s="471"/>
      <c r="AA92" s="471"/>
      <c r="AB92" s="471"/>
      <c r="AC92" s="471"/>
      <c r="AD92" s="471"/>
      <c r="AE92" s="471"/>
      <c r="AF92" s="471"/>
      <c r="AG92" s="471"/>
      <c r="AH92" s="471"/>
      <c r="AI92" s="471"/>
      <c r="AJ92" s="471"/>
      <c r="AK92" s="471"/>
      <c r="AL92" s="471"/>
      <c r="AM92" s="471"/>
      <c r="AN92" s="471"/>
      <c r="AO92" s="471"/>
      <c r="AP92" s="471"/>
      <c r="AQ92" s="471"/>
      <c r="AR92" s="471"/>
      <c r="AS92" s="471"/>
      <c r="AT92" s="471"/>
      <c r="AU92" s="471"/>
      <c r="AV92" s="471"/>
      <c r="AW92" s="471"/>
      <c r="AX92" s="471"/>
      <c r="AY92" s="471"/>
      <c r="AZ92" s="471"/>
      <c r="BA92" s="471"/>
      <c r="BB92" s="471"/>
      <c r="BC92" s="471"/>
      <c r="BD92" s="471"/>
      <c r="BE92" s="471"/>
      <c r="BF92" s="471"/>
      <c r="BG92" s="471"/>
      <c r="BH92" s="471"/>
      <c r="BI92" s="471"/>
      <c r="BJ92" s="471"/>
      <c r="BK92" s="471"/>
      <c r="BL92" s="471"/>
      <c r="BM92" s="471"/>
      <c r="BN92" s="471"/>
      <c r="BO92" s="471"/>
      <c r="BP92" s="471"/>
      <c r="BQ92" s="471"/>
      <c r="BR92" s="471"/>
      <c r="BS92" s="471"/>
      <c r="BT92" s="471"/>
      <c r="BU92" s="471"/>
      <c r="BV92" s="471"/>
      <c r="BW92" s="471"/>
      <c r="BX92" s="471"/>
      <c r="BY92" s="471"/>
      <c r="BZ92" s="471"/>
      <c r="CA92" s="471"/>
      <c r="CB92" s="471"/>
      <c r="CC92" s="471"/>
      <c r="CD92" s="471"/>
      <c r="CE92" s="471"/>
      <c r="CF92" s="471"/>
      <c r="CG92" s="471"/>
      <c r="CH92" s="471"/>
      <c r="CI92" s="471"/>
      <c r="CJ92" s="471"/>
      <c r="CK92" s="471"/>
      <c r="CL92" s="471"/>
      <c r="CM92" s="471"/>
      <c r="CN92" s="471"/>
      <c r="CO92" s="471"/>
      <c r="CP92" s="471"/>
      <c r="CQ92" s="471"/>
      <c r="CR92" s="471"/>
      <c r="CS92" s="471"/>
      <c r="CT92" s="471"/>
      <c r="CU92" s="471"/>
      <c r="CV92" s="471"/>
      <c r="CW92" s="471"/>
      <c r="CX92" s="471"/>
      <c r="CY92" s="471"/>
      <c r="CZ92" s="471"/>
      <c r="DA92" s="471"/>
      <c r="DB92" s="471"/>
      <c r="DC92" s="471"/>
      <c r="DD92" s="471"/>
      <c r="DE92" s="471"/>
      <c r="DF92" s="471"/>
      <c r="DG92" s="471"/>
      <c r="DH92" s="471"/>
      <c r="DI92" s="471"/>
      <c r="DJ92" s="471"/>
      <c r="DK92" s="471"/>
      <c r="DL92" s="471"/>
      <c r="DM92" s="471"/>
      <c r="DN92" s="471"/>
      <c r="DO92" s="471"/>
      <c r="DP92" s="471"/>
      <c r="DQ92" s="471"/>
      <c r="DR92" s="471"/>
      <c r="DS92" s="471"/>
      <c r="DT92" s="471"/>
      <c r="DU92" s="471"/>
      <c r="DV92" s="471"/>
      <c r="DW92" s="471"/>
      <c r="DX92" s="471"/>
      <c r="DY92" s="471"/>
      <c r="DZ92" s="471"/>
      <c r="EA92" s="471"/>
      <c r="EB92" s="471"/>
      <c r="EC92" s="471"/>
      <c r="ED92" s="471"/>
      <c r="EE92" s="471"/>
      <c r="EF92" s="471"/>
      <c r="EG92" s="471"/>
      <c r="EH92" s="471"/>
      <c r="EI92" s="471"/>
      <c r="EJ92" s="471"/>
      <c r="EK92" s="471"/>
      <c r="EL92" s="471"/>
      <c r="EM92" s="471"/>
      <c r="EN92" s="471"/>
      <c r="EO92" s="471"/>
      <c r="EP92" s="471"/>
      <c r="EQ92" s="471"/>
      <c r="ER92" s="471"/>
      <c r="ES92" s="471"/>
      <c r="ET92" s="471"/>
      <c r="EU92" s="471"/>
      <c r="EV92" s="471"/>
      <c r="EW92" s="471"/>
      <c r="EX92" s="471"/>
      <c r="EY92" s="471"/>
      <c r="EZ92" s="471"/>
      <c r="FA92" s="471"/>
      <c r="FB92" s="471"/>
      <c r="FC92" s="471"/>
      <c r="FD92" s="471"/>
      <c r="FE92" s="471"/>
      <c r="FF92" s="471"/>
      <c r="FG92" s="471"/>
      <c r="FH92" s="471"/>
      <c r="FI92" s="471"/>
      <c r="FJ92" s="471"/>
      <c r="FK92" s="471"/>
      <c r="FL92" s="471"/>
      <c r="FM92" s="471"/>
      <c r="FN92" s="471"/>
      <c r="FO92" s="471"/>
      <c r="FP92" s="471"/>
      <c r="FQ92" s="471"/>
      <c r="FR92" s="471"/>
      <c r="FS92" s="471"/>
      <c r="FT92" s="471"/>
      <c r="FU92" s="471"/>
      <c r="FV92" s="471"/>
      <c r="FW92" s="471"/>
      <c r="FX92" s="471"/>
      <c r="FY92" s="471"/>
      <c r="FZ92" s="471"/>
      <c r="GA92" s="471"/>
      <c r="GB92" s="471"/>
      <c r="GC92" s="471"/>
      <c r="GD92" s="471"/>
      <c r="GE92" s="471"/>
      <c r="GF92" s="471"/>
      <c r="GG92" s="471"/>
      <c r="GH92" s="471"/>
      <c r="GI92" s="471"/>
      <c r="GJ92" s="471"/>
      <c r="GK92" s="471"/>
      <c r="GL92" s="471"/>
      <c r="GM92" s="471"/>
      <c r="GN92" s="471"/>
      <c r="GO92" s="471"/>
      <c r="GP92" s="471"/>
      <c r="GQ92" s="471"/>
      <c r="GR92" s="471"/>
      <c r="GS92" s="471"/>
      <c r="GT92" s="471"/>
      <c r="GU92" s="471"/>
      <c r="GV92" s="471"/>
      <c r="GW92" s="471"/>
      <c r="GX92" s="471"/>
      <c r="GY92" s="471"/>
      <c r="GZ92" s="471"/>
      <c r="HA92" s="471"/>
      <c r="HB92" s="471"/>
      <c r="HC92" s="471"/>
      <c r="HD92" s="471"/>
      <c r="HE92" s="471"/>
      <c r="HF92" s="471"/>
      <c r="HG92" s="471"/>
      <c r="HH92" s="471"/>
      <c r="HI92" s="471"/>
      <c r="HJ92" s="471"/>
      <c r="HK92" s="471"/>
      <c r="HL92" s="471"/>
      <c r="HM92" s="471"/>
      <c r="HN92" s="471"/>
      <c r="HO92" s="471"/>
      <c r="HP92" s="471"/>
      <c r="HQ92" s="471"/>
      <c r="HR92" s="471"/>
      <c r="HS92" s="471"/>
      <c r="HT92" s="471"/>
      <c r="HU92" s="471"/>
      <c r="HV92" s="471"/>
      <c r="HW92" s="471"/>
      <c r="HX92" s="471"/>
      <c r="HY92" s="471"/>
      <c r="HZ92" s="471"/>
      <c r="IA92" s="471"/>
      <c r="IB92" s="471"/>
      <c r="IC92" s="471"/>
      <c r="ID92" s="471"/>
      <c r="IE92" s="471"/>
      <c r="IF92" s="471"/>
      <c r="IG92" s="471"/>
      <c r="IH92" s="471"/>
      <c r="II92" s="471"/>
      <c r="IJ92" s="471"/>
      <c r="IK92" s="471"/>
      <c r="IL92" s="471"/>
      <c r="IM92" s="471"/>
      <c r="IN92" s="471"/>
      <c r="IO92" s="471"/>
      <c r="IP92" s="471"/>
      <c r="IQ92" s="471"/>
      <c r="IR92" s="471"/>
      <c r="IS92" s="471"/>
      <c r="IT92" s="471"/>
      <c r="IU92" s="471"/>
      <c r="IV92" s="471"/>
      <c r="IW92" s="471"/>
      <c r="IX92" s="471"/>
      <c r="IY92" s="471"/>
      <c r="IZ92" s="471"/>
      <c r="JA92" s="471"/>
      <c r="JB92" s="471"/>
      <c r="JC92" s="471"/>
      <c r="JD92" s="471"/>
      <c r="JE92" s="471"/>
      <c r="JF92" s="471"/>
      <c r="JG92" s="471"/>
      <c r="JH92" s="471"/>
      <c r="JI92" s="471"/>
      <c r="JJ92" s="471"/>
      <c r="JK92" s="471"/>
      <c r="JL92" s="471"/>
      <c r="JM92" s="471"/>
      <c r="JN92" s="471"/>
      <c r="JO92" s="471"/>
      <c r="JP92" s="471"/>
      <c r="JQ92" s="471"/>
      <c r="JR92" s="471"/>
      <c r="JS92" s="471"/>
      <c r="JT92" s="471"/>
      <c r="JU92" s="471"/>
      <c r="JV92" s="471"/>
      <c r="JW92" s="471"/>
      <c r="JX92" s="471"/>
      <c r="JY92" s="471"/>
      <c r="JZ92" s="471"/>
      <c r="KA92" s="471"/>
      <c r="KB92" s="471"/>
      <c r="KC92" s="471"/>
      <c r="KD92" s="471"/>
      <c r="KE92" s="471"/>
      <c r="KF92" s="471"/>
      <c r="KG92" s="471"/>
      <c r="KH92" s="471"/>
      <c r="KI92" s="471"/>
      <c r="KJ92" s="471"/>
      <c r="KK92" s="471"/>
      <c r="KL92" s="471"/>
      <c r="KM92" s="471"/>
      <c r="KN92" s="471"/>
      <c r="KO92" s="471"/>
      <c r="KP92" s="471"/>
      <c r="KQ92" s="471"/>
      <c r="KR92" s="471"/>
      <c r="KS92" s="471"/>
      <c r="KT92" s="471"/>
      <c r="KU92" s="471"/>
      <c r="KV92" s="471"/>
      <c r="KW92" s="471"/>
      <c r="KX92" s="471"/>
      <c r="KY92" s="471"/>
      <c r="KZ92" s="471"/>
      <c r="LA92" s="471"/>
      <c r="LB92" s="471"/>
      <c r="LC92" s="471"/>
      <c r="LD92" s="471"/>
      <c r="LE92" s="471"/>
      <c r="LF92" s="471"/>
      <c r="LG92" s="471"/>
      <c r="LH92" s="471"/>
      <c r="LI92" s="471"/>
      <c r="LJ92" s="471"/>
      <c r="LK92" s="471"/>
      <c r="LL92" s="471"/>
      <c r="LM92" s="471"/>
      <c r="LN92" s="471"/>
      <c r="LO92" s="471"/>
      <c r="LP92" s="471"/>
      <c r="LQ92" s="471"/>
      <c r="LR92" s="471"/>
      <c r="LS92" s="471"/>
      <c r="LT92" s="471"/>
      <c r="LU92" s="471"/>
      <c r="LV92" s="471"/>
      <c r="LW92" s="471"/>
      <c r="LX92" s="471"/>
      <c r="LY92" s="471"/>
      <c r="LZ92" s="471"/>
      <c r="MA92" s="471"/>
      <c r="MB92" s="471"/>
      <c r="MC92" s="471"/>
      <c r="MD92" s="471"/>
      <c r="ME92" s="471"/>
      <c r="MF92" s="471"/>
      <c r="MG92" s="471"/>
      <c r="MH92" s="471"/>
      <c r="MI92" s="471"/>
      <c r="MJ92" s="471"/>
      <c r="MK92" s="471"/>
      <c r="ML92" s="471"/>
      <c r="MM92" s="471"/>
      <c r="MN92" s="471"/>
      <c r="MO92" s="471"/>
      <c r="MP92" s="471"/>
      <c r="MQ92" s="471"/>
      <c r="MR92" s="471"/>
      <c r="MS92" s="471"/>
      <c r="MT92" s="471"/>
      <c r="MU92" s="471"/>
      <c r="MV92" s="471"/>
      <c r="MW92" s="471"/>
      <c r="MX92" s="471"/>
      <c r="MY92" s="471"/>
      <c r="MZ92" s="471"/>
      <c r="NA92" s="471"/>
      <c r="NB92" s="471"/>
      <c r="NC92" s="471"/>
      <c r="ND92" s="471"/>
      <c r="NE92" s="471"/>
      <c r="NF92" s="471"/>
      <c r="NG92" s="471"/>
      <c r="NH92" s="471"/>
      <c r="NI92" s="471"/>
      <c r="NJ92" s="471"/>
      <c r="NK92" s="471"/>
      <c r="NL92" s="471"/>
      <c r="NM92" s="471"/>
      <c r="NN92" s="471"/>
      <c r="NO92" s="471"/>
      <c r="NP92" s="471"/>
      <c r="NQ92" s="471"/>
      <c r="NR92" s="471"/>
      <c r="NS92" s="471"/>
      <c r="NT92" s="471"/>
      <c r="NU92" s="471"/>
      <c r="NV92" s="471"/>
      <c r="NW92" s="471"/>
      <c r="NX92" s="471"/>
    </row>
    <row r="93" spans="1:388" s="181" customFormat="1" ht="23.25" customHeight="1" x14ac:dyDescent="0.2">
      <c r="A93" s="499" t="s">
        <v>12</v>
      </c>
      <c r="B93" s="477" t="s">
        <v>18</v>
      </c>
      <c r="C93" s="477" t="s">
        <v>131</v>
      </c>
      <c r="D93" s="478" t="s">
        <v>5</v>
      </c>
      <c r="E93" s="479">
        <v>1662500</v>
      </c>
      <c r="F93" s="564" t="e">
        <f>#REF!</f>
        <v>#REF!</v>
      </c>
      <c r="G93" s="471"/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1"/>
      <c r="S93" s="471"/>
      <c r="T93" s="471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  <c r="AH93" s="471"/>
      <c r="AI93" s="471"/>
      <c r="AJ93" s="471"/>
      <c r="AK93" s="471"/>
      <c r="AL93" s="471"/>
      <c r="AM93" s="471"/>
      <c r="AN93" s="471"/>
      <c r="AO93" s="471"/>
      <c r="AP93" s="471"/>
      <c r="AQ93" s="471"/>
      <c r="AR93" s="471"/>
      <c r="AS93" s="471"/>
      <c r="AT93" s="471"/>
      <c r="AU93" s="471"/>
      <c r="AV93" s="471"/>
      <c r="AW93" s="471"/>
      <c r="AX93" s="471"/>
      <c r="AY93" s="471"/>
      <c r="AZ93" s="471"/>
      <c r="BA93" s="471"/>
      <c r="BB93" s="471"/>
      <c r="BC93" s="471"/>
      <c r="BD93" s="471"/>
      <c r="BE93" s="471"/>
      <c r="BF93" s="471"/>
      <c r="BG93" s="471"/>
      <c r="BH93" s="471"/>
      <c r="BI93" s="471"/>
      <c r="BJ93" s="471"/>
      <c r="BK93" s="471"/>
      <c r="BL93" s="471"/>
      <c r="BM93" s="471"/>
      <c r="BN93" s="471"/>
      <c r="BO93" s="471"/>
      <c r="BP93" s="471"/>
      <c r="BQ93" s="471"/>
      <c r="BR93" s="471"/>
      <c r="BS93" s="471"/>
      <c r="BT93" s="471"/>
      <c r="BU93" s="471"/>
      <c r="BV93" s="471"/>
      <c r="BW93" s="471"/>
      <c r="BX93" s="471"/>
      <c r="BY93" s="471"/>
      <c r="BZ93" s="471"/>
      <c r="CA93" s="471"/>
      <c r="CB93" s="471"/>
      <c r="CC93" s="471"/>
      <c r="CD93" s="471"/>
      <c r="CE93" s="471"/>
      <c r="CF93" s="471"/>
      <c r="CG93" s="471"/>
      <c r="CH93" s="471"/>
      <c r="CI93" s="471"/>
      <c r="CJ93" s="471"/>
      <c r="CK93" s="471"/>
      <c r="CL93" s="471"/>
      <c r="CM93" s="471"/>
      <c r="CN93" s="471"/>
      <c r="CO93" s="471"/>
      <c r="CP93" s="471"/>
      <c r="CQ93" s="471"/>
      <c r="CR93" s="471"/>
      <c r="CS93" s="471"/>
      <c r="CT93" s="471"/>
      <c r="CU93" s="471"/>
      <c r="CV93" s="471"/>
      <c r="CW93" s="471"/>
      <c r="CX93" s="471"/>
      <c r="CY93" s="471"/>
      <c r="CZ93" s="471"/>
      <c r="DA93" s="471"/>
      <c r="DB93" s="471"/>
      <c r="DC93" s="471"/>
      <c r="DD93" s="471"/>
      <c r="DE93" s="471"/>
      <c r="DF93" s="471"/>
      <c r="DG93" s="471"/>
      <c r="DH93" s="471"/>
      <c r="DI93" s="471"/>
      <c r="DJ93" s="471"/>
      <c r="DK93" s="471"/>
      <c r="DL93" s="471"/>
      <c r="DM93" s="471"/>
      <c r="DN93" s="471"/>
      <c r="DO93" s="471"/>
      <c r="DP93" s="471"/>
      <c r="DQ93" s="471"/>
      <c r="DR93" s="471"/>
      <c r="DS93" s="471"/>
      <c r="DT93" s="471"/>
      <c r="DU93" s="471"/>
      <c r="DV93" s="471"/>
      <c r="DW93" s="471"/>
      <c r="DX93" s="471"/>
      <c r="DY93" s="471"/>
      <c r="DZ93" s="471"/>
      <c r="EA93" s="471"/>
      <c r="EB93" s="471"/>
      <c r="EC93" s="471"/>
      <c r="ED93" s="471"/>
      <c r="EE93" s="471"/>
      <c r="EF93" s="471"/>
      <c r="EG93" s="471"/>
      <c r="EH93" s="471"/>
      <c r="EI93" s="471"/>
      <c r="EJ93" s="471"/>
      <c r="EK93" s="471"/>
      <c r="EL93" s="471"/>
      <c r="EM93" s="471"/>
      <c r="EN93" s="471"/>
      <c r="EO93" s="471"/>
      <c r="EP93" s="471"/>
      <c r="EQ93" s="471"/>
      <c r="ER93" s="471"/>
      <c r="ES93" s="471"/>
      <c r="ET93" s="471"/>
      <c r="EU93" s="471"/>
      <c r="EV93" s="471"/>
      <c r="EW93" s="471"/>
      <c r="EX93" s="471"/>
      <c r="EY93" s="471"/>
      <c r="EZ93" s="471"/>
      <c r="FA93" s="471"/>
      <c r="FB93" s="471"/>
      <c r="FC93" s="471"/>
      <c r="FD93" s="471"/>
      <c r="FE93" s="471"/>
      <c r="FF93" s="471"/>
      <c r="FG93" s="471"/>
      <c r="FH93" s="471"/>
      <c r="FI93" s="471"/>
      <c r="FJ93" s="471"/>
      <c r="FK93" s="471"/>
      <c r="FL93" s="471"/>
      <c r="FM93" s="471"/>
      <c r="FN93" s="471"/>
      <c r="FO93" s="471"/>
      <c r="FP93" s="471"/>
      <c r="FQ93" s="471"/>
      <c r="FR93" s="471"/>
      <c r="FS93" s="471"/>
      <c r="FT93" s="471"/>
      <c r="FU93" s="471"/>
      <c r="FV93" s="471"/>
      <c r="FW93" s="471"/>
      <c r="FX93" s="471"/>
      <c r="FY93" s="471"/>
      <c r="FZ93" s="471"/>
      <c r="GA93" s="471"/>
      <c r="GB93" s="471"/>
      <c r="GC93" s="471"/>
      <c r="GD93" s="471"/>
      <c r="GE93" s="471"/>
      <c r="GF93" s="471"/>
      <c r="GG93" s="471"/>
      <c r="GH93" s="471"/>
      <c r="GI93" s="471"/>
      <c r="GJ93" s="471"/>
      <c r="GK93" s="471"/>
      <c r="GL93" s="471"/>
      <c r="GM93" s="471"/>
      <c r="GN93" s="471"/>
      <c r="GO93" s="471"/>
      <c r="GP93" s="471"/>
      <c r="GQ93" s="471"/>
      <c r="GR93" s="471"/>
      <c r="GS93" s="471"/>
      <c r="GT93" s="471"/>
      <c r="GU93" s="471"/>
      <c r="GV93" s="471"/>
      <c r="GW93" s="471"/>
      <c r="GX93" s="471"/>
      <c r="GY93" s="471"/>
      <c r="GZ93" s="471"/>
      <c r="HA93" s="471"/>
      <c r="HB93" s="471"/>
      <c r="HC93" s="471"/>
      <c r="HD93" s="471"/>
      <c r="HE93" s="471"/>
      <c r="HF93" s="471"/>
      <c r="HG93" s="471"/>
      <c r="HH93" s="471"/>
      <c r="HI93" s="471"/>
      <c r="HJ93" s="471"/>
      <c r="HK93" s="471"/>
      <c r="HL93" s="471"/>
      <c r="HM93" s="471"/>
      <c r="HN93" s="471"/>
      <c r="HO93" s="471"/>
      <c r="HP93" s="471"/>
      <c r="HQ93" s="471"/>
      <c r="HR93" s="471"/>
      <c r="HS93" s="471"/>
      <c r="HT93" s="471"/>
      <c r="HU93" s="471"/>
      <c r="HV93" s="471"/>
      <c r="HW93" s="471"/>
      <c r="HX93" s="471"/>
      <c r="HY93" s="471"/>
      <c r="HZ93" s="471"/>
      <c r="IA93" s="471"/>
      <c r="IB93" s="471"/>
      <c r="IC93" s="471"/>
      <c r="ID93" s="471"/>
      <c r="IE93" s="471"/>
      <c r="IF93" s="471"/>
      <c r="IG93" s="471"/>
      <c r="IH93" s="471"/>
      <c r="II93" s="471"/>
      <c r="IJ93" s="471"/>
      <c r="IK93" s="471"/>
      <c r="IL93" s="471"/>
      <c r="IM93" s="471"/>
      <c r="IN93" s="471"/>
      <c r="IO93" s="471"/>
      <c r="IP93" s="471"/>
      <c r="IQ93" s="471"/>
      <c r="IR93" s="471"/>
      <c r="IS93" s="471"/>
      <c r="IT93" s="471"/>
      <c r="IU93" s="471"/>
      <c r="IV93" s="471"/>
      <c r="IW93" s="471"/>
      <c r="IX93" s="471"/>
      <c r="IY93" s="471"/>
      <c r="IZ93" s="471"/>
      <c r="JA93" s="471"/>
      <c r="JB93" s="471"/>
      <c r="JC93" s="471"/>
      <c r="JD93" s="471"/>
      <c r="JE93" s="471"/>
      <c r="JF93" s="471"/>
      <c r="JG93" s="471"/>
      <c r="JH93" s="471"/>
      <c r="JI93" s="471"/>
      <c r="JJ93" s="471"/>
      <c r="JK93" s="471"/>
      <c r="JL93" s="471"/>
      <c r="JM93" s="471"/>
      <c r="JN93" s="471"/>
      <c r="JO93" s="471"/>
      <c r="JP93" s="471"/>
      <c r="JQ93" s="471"/>
      <c r="JR93" s="471"/>
      <c r="JS93" s="471"/>
      <c r="JT93" s="471"/>
      <c r="JU93" s="471"/>
      <c r="JV93" s="471"/>
      <c r="JW93" s="471"/>
      <c r="JX93" s="471"/>
      <c r="JY93" s="471"/>
      <c r="JZ93" s="471"/>
      <c r="KA93" s="471"/>
      <c r="KB93" s="471"/>
      <c r="KC93" s="471"/>
      <c r="KD93" s="471"/>
      <c r="KE93" s="471"/>
      <c r="KF93" s="471"/>
      <c r="KG93" s="471"/>
      <c r="KH93" s="471"/>
      <c r="KI93" s="471"/>
      <c r="KJ93" s="471"/>
      <c r="KK93" s="471"/>
      <c r="KL93" s="471"/>
      <c r="KM93" s="471"/>
      <c r="KN93" s="471"/>
      <c r="KO93" s="471"/>
      <c r="KP93" s="471"/>
      <c r="KQ93" s="471"/>
      <c r="KR93" s="471"/>
      <c r="KS93" s="471"/>
      <c r="KT93" s="471"/>
      <c r="KU93" s="471"/>
      <c r="KV93" s="471"/>
      <c r="KW93" s="471"/>
      <c r="KX93" s="471"/>
      <c r="KY93" s="471"/>
      <c r="KZ93" s="471"/>
      <c r="LA93" s="471"/>
      <c r="LB93" s="471"/>
      <c r="LC93" s="471"/>
      <c r="LD93" s="471"/>
      <c r="LE93" s="471"/>
      <c r="LF93" s="471"/>
      <c r="LG93" s="471"/>
      <c r="LH93" s="471"/>
      <c r="LI93" s="471"/>
      <c r="LJ93" s="471"/>
      <c r="LK93" s="471"/>
      <c r="LL93" s="471"/>
      <c r="LM93" s="471"/>
      <c r="LN93" s="471"/>
      <c r="LO93" s="471"/>
      <c r="LP93" s="471"/>
      <c r="LQ93" s="471"/>
      <c r="LR93" s="471"/>
      <c r="LS93" s="471"/>
      <c r="LT93" s="471"/>
      <c r="LU93" s="471"/>
      <c r="LV93" s="471"/>
      <c r="LW93" s="471"/>
      <c r="LX93" s="471"/>
      <c r="LY93" s="471"/>
      <c r="LZ93" s="471"/>
      <c r="MA93" s="471"/>
      <c r="MB93" s="471"/>
      <c r="MC93" s="471"/>
      <c r="MD93" s="471"/>
      <c r="ME93" s="471"/>
      <c r="MF93" s="471"/>
      <c r="MG93" s="471"/>
      <c r="MH93" s="471"/>
      <c r="MI93" s="471"/>
      <c r="MJ93" s="471"/>
      <c r="MK93" s="471"/>
      <c r="ML93" s="471"/>
      <c r="MM93" s="471"/>
      <c r="MN93" s="471"/>
      <c r="MO93" s="471"/>
      <c r="MP93" s="471"/>
      <c r="MQ93" s="471"/>
      <c r="MR93" s="471"/>
      <c r="MS93" s="471"/>
      <c r="MT93" s="471"/>
      <c r="MU93" s="471"/>
      <c r="MV93" s="471"/>
      <c r="MW93" s="471"/>
      <c r="MX93" s="471"/>
      <c r="MY93" s="471"/>
      <c r="MZ93" s="471"/>
      <c r="NA93" s="471"/>
      <c r="NB93" s="471"/>
      <c r="NC93" s="471"/>
      <c r="ND93" s="471"/>
      <c r="NE93" s="471"/>
      <c r="NF93" s="471"/>
      <c r="NG93" s="471"/>
      <c r="NH93" s="471"/>
      <c r="NI93" s="471"/>
      <c r="NJ93" s="471"/>
      <c r="NK93" s="471"/>
      <c r="NL93" s="471"/>
      <c r="NM93" s="471"/>
      <c r="NN93" s="471"/>
      <c r="NO93" s="471"/>
      <c r="NP93" s="471"/>
      <c r="NQ93" s="471"/>
      <c r="NR93" s="471"/>
      <c r="NS93" s="471"/>
      <c r="NT93" s="471"/>
      <c r="NU93" s="471"/>
      <c r="NV93" s="471"/>
      <c r="NW93" s="471"/>
      <c r="NX93" s="471"/>
    </row>
    <row r="94" spans="1:388" s="181" customFormat="1" ht="23.25" customHeight="1" x14ac:dyDescent="0.2">
      <c r="A94" s="499" t="s">
        <v>12</v>
      </c>
      <c r="B94" s="477" t="s">
        <v>18</v>
      </c>
      <c r="C94" s="477" t="s">
        <v>958</v>
      </c>
      <c r="D94" s="478" t="s">
        <v>959</v>
      </c>
      <c r="E94" s="479">
        <v>1326204</v>
      </c>
      <c r="F94" s="564" t="e">
        <f>#REF!</f>
        <v>#REF!</v>
      </c>
      <c r="G94" s="471"/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  <c r="T94" s="471"/>
      <c r="U94" s="471"/>
      <c r="V94" s="471"/>
      <c r="W94" s="471"/>
      <c r="X94" s="471"/>
      <c r="Y94" s="471"/>
      <c r="Z94" s="471"/>
      <c r="AA94" s="471"/>
      <c r="AB94" s="471"/>
      <c r="AC94" s="471"/>
      <c r="AD94" s="471"/>
      <c r="AE94" s="471"/>
      <c r="AF94" s="471"/>
      <c r="AG94" s="471"/>
      <c r="AH94" s="471"/>
      <c r="AI94" s="471"/>
      <c r="AJ94" s="471"/>
      <c r="AK94" s="471"/>
      <c r="AL94" s="471"/>
      <c r="AM94" s="471"/>
      <c r="AN94" s="471"/>
      <c r="AO94" s="471"/>
      <c r="AP94" s="471"/>
      <c r="AQ94" s="471"/>
      <c r="AR94" s="471"/>
      <c r="AS94" s="471"/>
      <c r="AT94" s="471"/>
      <c r="AU94" s="471"/>
      <c r="AV94" s="471"/>
      <c r="AW94" s="471"/>
      <c r="AX94" s="471"/>
      <c r="AY94" s="471"/>
      <c r="AZ94" s="471"/>
      <c r="BA94" s="471"/>
      <c r="BB94" s="471"/>
      <c r="BC94" s="471"/>
      <c r="BD94" s="471"/>
      <c r="BE94" s="471"/>
      <c r="BF94" s="471"/>
      <c r="BG94" s="471"/>
      <c r="BH94" s="471"/>
      <c r="BI94" s="471"/>
      <c r="BJ94" s="471"/>
      <c r="BK94" s="471"/>
      <c r="BL94" s="471"/>
      <c r="BM94" s="471"/>
      <c r="BN94" s="471"/>
      <c r="BO94" s="471"/>
      <c r="BP94" s="471"/>
      <c r="BQ94" s="471"/>
      <c r="BR94" s="471"/>
      <c r="BS94" s="471"/>
      <c r="BT94" s="471"/>
      <c r="BU94" s="471"/>
      <c r="BV94" s="471"/>
      <c r="BW94" s="471"/>
      <c r="BX94" s="471"/>
      <c r="BY94" s="471"/>
      <c r="BZ94" s="471"/>
      <c r="CA94" s="471"/>
      <c r="CB94" s="471"/>
      <c r="CC94" s="471"/>
      <c r="CD94" s="471"/>
      <c r="CE94" s="471"/>
      <c r="CF94" s="471"/>
      <c r="CG94" s="471"/>
      <c r="CH94" s="471"/>
      <c r="CI94" s="471"/>
      <c r="CJ94" s="471"/>
      <c r="CK94" s="471"/>
      <c r="CL94" s="471"/>
      <c r="CM94" s="471"/>
      <c r="CN94" s="471"/>
      <c r="CO94" s="471"/>
      <c r="CP94" s="471"/>
      <c r="CQ94" s="471"/>
      <c r="CR94" s="471"/>
      <c r="CS94" s="471"/>
      <c r="CT94" s="471"/>
      <c r="CU94" s="471"/>
      <c r="CV94" s="471"/>
      <c r="CW94" s="471"/>
      <c r="CX94" s="471"/>
      <c r="CY94" s="471"/>
      <c r="CZ94" s="471"/>
      <c r="DA94" s="471"/>
      <c r="DB94" s="471"/>
      <c r="DC94" s="471"/>
      <c r="DD94" s="471"/>
      <c r="DE94" s="471"/>
      <c r="DF94" s="471"/>
      <c r="DG94" s="471"/>
      <c r="DH94" s="471"/>
      <c r="DI94" s="471"/>
      <c r="DJ94" s="471"/>
      <c r="DK94" s="471"/>
      <c r="DL94" s="471"/>
      <c r="DM94" s="471"/>
      <c r="DN94" s="471"/>
      <c r="DO94" s="471"/>
      <c r="DP94" s="471"/>
      <c r="DQ94" s="471"/>
      <c r="DR94" s="471"/>
      <c r="DS94" s="471"/>
      <c r="DT94" s="471"/>
      <c r="DU94" s="471"/>
      <c r="DV94" s="471"/>
      <c r="DW94" s="471"/>
      <c r="DX94" s="471"/>
      <c r="DY94" s="471"/>
      <c r="DZ94" s="471"/>
      <c r="EA94" s="471"/>
      <c r="EB94" s="471"/>
      <c r="EC94" s="471"/>
      <c r="ED94" s="471"/>
      <c r="EE94" s="471"/>
      <c r="EF94" s="471"/>
      <c r="EG94" s="471"/>
      <c r="EH94" s="471"/>
      <c r="EI94" s="471"/>
      <c r="EJ94" s="471"/>
      <c r="EK94" s="471"/>
      <c r="EL94" s="471"/>
      <c r="EM94" s="471"/>
      <c r="EN94" s="471"/>
      <c r="EO94" s="471"/>
      <c r="EP94" s="471"/>
      <c r="EQ94" s="471"/>
      <c r="ER94" s="471"/>
      <c r="ES94" s="471"/>
      <c r="ET94" s="471"/>
      <c r="EU94" s="471"/>
      <c r="EV94" s="471"/>
      <c r="EW94" s="471"/>
      <c r="EX94" s="471"/>
      <c r="EY94" s="471"/>
      <c r="EZ94" s="471"/>
      <c r="FA94" s="471"/>
      <c r="FB94" s="471"/>
      <c r="FC94" s="471"/>
      <c r="FD94" s="471"/>
      <c r="FE94" s="471"/>
      <c r="FF94" s="471"/>
      <c r="FG94" s="471"/>
      <c r="FH94" s="471"/>
      <c r="FI94" s="471"/>
      <c r="FJ94" s="471"/>
      <c r="FK94" s="471"/>
      <c r="FL94" s="471"/>
      <c r="FM94" s="471"/>
      <c r="FN94" s="471"/>
      <c r="FO94" s="471"/>
      <c r="FP94" s="471"/>
      <c r="FQ94" s="471"/>
      <c r="FR94" s="471"/>
      <c r="FS94" s="471"/>
      <c r="FT94" s="471"/>
      <c r="FU94" s="471"/>
      <c r="FV94" s="471"/>
      <c r="FW94" s="471"/>
      <c r="FX94" s="471"/>
      <c r="FY94" s="471"/>
      <c r="FZ94" s="471"/>
      <c r="GA94" s="471"/>
      <c r="GB94" s="471"/>
      <c r="GC94" s="471"/>
      <c r="GD94" s="471"/>
      <c r="GE94" s="471"/>
      <c r="GF94" s="471"/>
      <c r="GG94" s="471"/>
      <c r="GH94" s="471"/>
      <c r="GI94" s="471"/>
      <c r="GJ94" s="471"/>
      <c r="GK94" s="471"/>
      <c r="GL94" s="471"/>
      <c r="GM94" s="471"/>
      <c r="GN94" s="471"/>
      <c r="GO94" s="471"/>
      <c r="GP94" s="471"/>
      <c r="GQ94" s="471"/>
      <c r="GR94" s="471"/>
      <c r="GS94" s="471"/>
      <c r="GT94" s="471"/>
      <c r="GU94" s="471"/>
      <c r="GV94" s="471"/>
      <c r="GW94" s="471"/>
      <c r="GX94" s="471"/>
      <c r="GY94" s="471"/>
      <c r="GZ94" s="471"/>
      <c r="HA94" s="471"/>
      <c r="HB94" s="471"/>
      <c r="HC94" s="471"/>
      <c r="HD94" s="471"/>
      <c r="HE94" s="471"/>
      <c r="HF94" s="471"/>
      <c r="HG94" s="471"/>
      <c r="HH94" s="471"/>
      <c r="HI94" s="471"/>
      <c r="HJ94" s="471"/>
      <c r="HK94" s="471"/>
      <c r="HL94" s="471"/>
      <c r="HM94" s="471"/>
      <c r="HN94" s="471"/>
      <c r="HO94" s="471"/>
      <c r="HP94" s="471"/>
      <c r="HQ94" s="471"/>
      <c r="HR94" s="471"/>
      <c r="HS94" s="471"/>
      <c r="HT94" s="471"/>
      <c r="HU94" s="471"/>
      <c r="HV94" s="471"/>
      <c r="HW94" s="471"/>
      <c r="HX94" s="471"/>
      <c r="HY94" s="471"/>
      <c r="HZ94" s="471"/>
      <c r="IA94" s="471"/>
      <c r="IB94" s="471"/>
      <c r="IC94" s="471"/>
      <c r="ID94" s="471"/>
      <c r="IE94" s="471"/>
      <c r="IF94" s="471"/>
      <c r="IG94" s="471"/>
      <c r="IH94" s="471"/>
      <c r="II94" s="471"/>
      <c r="IJ94" s="471"/>
      <c r="IK94" s="471"/>
      <c r="IL94" s="471"/>
      <c r="IM94" s="471"/>
      <c r="IN94" s="471"/>
      <c r="IO94" s="471"/>
      <c r="IP94" s="471"/>
      <c r="IQ94" s="471"/>
      <c r="IR94" s="471"/>
      <c r="IS94" s="471"/>
      <c r="IT94" s="471"/>
      <c r="IU94" s="471"/>
      <c r="IV94" s="471"/>
      <c r="IW94" s="471"/>
      <c r="IX94" s="471"/>
      <c r="IY94" s="471"/>
      <c r="IZ94" s="471"/>
      <c r="JA94" s="471"/>
      <c r="JB94" s="471"/>
      <c r="JC94" s="471"/>
      <c r="JD94" s="471"/>
      <c r="JE94" s="471"/>
      <c r="JF94" s="471"/>
      <c r="JG94" s="471"/>
      <c r="JH94" s="471"/>
      <c r="JI94" s="471"/>
      <c r="JJ94" s="471"/>
      <c r="JK94" s="471"/>
      <c r="JL94" s="471"/>
      <c r="JM94" s="471"/>
      <c r="JN94" s="471"/>
      <c r="JO94" s="471"/>
      <c r="JP94" s="471"/>
      <c r="JQ94" s="471"/>
      <c r="JR94" s="471"/>
      <c r="JS94" s="471"/>
      <c r="JT94" s="471"/>
      <c r="JU94" s="471"/>
      <c r="JV94" s="471"/>
      <c r="JW94" s="471"/>
      <c r="JX94" s="471"/>
      <c r="JY94" s="471"/>
      <c r="JZ94" s="471"/>
      <c r="KA94" s="471"/>
      <c r="KB94" s="471"/>
      <c r="KC94" s="471"/>
      <c r="KD94" s="471"/>
      <c r="KE94" s="471"/>
      <c r="KF94" s="471"/>
      <c r="KG94" s="471"/>
      <c r="KH94" s="471"/>
      <c r="KI94" s="471"/>
      <c r="KJ94" s="471"/>
      <c r="KK94" s="471"/>
      <c r="KL94" s="471"/>
      <c r="KM94" s="471"/>
      <c r="KN94" s="471"/>
      <c r="KO94" s="471"/>
      <c r="KP94" s="471"/>
      <c r="KQ94" s="471"/>
      <c r="KR94" s="471"/>
      <c r="KS94" s="471"/>
      <c r="KT94" s="471"/>
      <c r="KU94" s="471"/>
      <c r="KV94" s="471"/>
      <c r="KW94" s="471"/>
      <c r="KX94" s="471"/>
      <c r="KY94" s="471"/>
      <c r="KZ94" s="471"/>
      <c r="LA94" s="471"/>
      <c r="LB94" s="471"/>
      <c r="LC94" s="471"/>
      <c r="LD94" s="471"/>
      <c r="LE94" s="471"/>
      <c r="LF94" s="471"/>
      <c r="LG94" s="471"/>
      <c r="LH94" s="471"/>
      <c r="LI94" s="471"/>
      <c r="LJ94" s="471"/>
      <c r="LK94" s="471"/>
      <c r="LL94" s="471"/>
      <c r="LM94" s="471"/>
      <c r="LN94" s="471"/>
      <c r="LO94" s="471"/>
      <c r="LP94" s="471"/>
      <c r="LQ94" s="471"/>
      <c r="LR94" s="471"/>
      <c r="LS94" s="471"/>
      <c r="LT94" s="471"/>
      <c r="LU94" s="471"/>
      <c r="LV94" s="471"/>
      <c r="LW94" s="471"/>
      <c r="LX94" s="471"/>
      <c r="LY94" s="471"/>
      <c r="LZ94" s="471"/>
      <c r="MA94" s="471"/>
      <c r="MB94" s="471"/>
      <c r="MC94" s="471"/>
      <c r="MD94" s="471"/>
      <c r="ME94" s="471"/>
      <c r="MF94" s="471"/>
      <c r="MG94" s="471"/>
      <c r="MH94" s="471"/>
      <c r="MI94" s="471"/>
      <c r="MJ94" s="471"/>
      <c r="MK94" s="471"/>
      <c r="ML94" s="471"/>
      <c r="MM94" s="471"/>
      <c r="MN94" s="471"/>
      <c r="MO94" s="471"/>
      <c r="MP94" s="471"/>
      <c r="MQ94" s="471"/>
      <c r="MR94" s="471"/>
      <c r="MS94" s="471"/>
      <c r="MT94" s="471"/>
      <c r="MU94" s="471"/>
      <c r="MV94" s="471"/>
      <c r="MW94" s="471"/>
      <c r="MX94" s="471"/>
      <c r="MY94" s="471"/>
      <c r="MZ94" s="471"/>
      <c r="NA94" s="471"/>
      <c r="NB94" s="471"/>
      <c r="NC94" s="471"/>
      <c r="ND94" s="471"/>
      <c r="NE94" s="471"/>
      <c r="NF94" s="471"/>
      <c r="NG94" s="471"/>
      <c r="NH94" s="471"/>
      <c r="NI94" s="471"/>
      <c r="NJ94" s="471"/>
      <c r="NK94" s="471"/>
      <c r="NL94" s="471"/>
      <c r="NM94" s="471"/>
      <c r="NN94" s="471"/>
      <c r="NO94" s="471"/>
      <c r="NP94" s="471"/>
      <c r="NQ94" s="471"/>
      <c r="NR94" s="471"/>
      <c r="NS94" s="471"/>
      <c r="NT94" s="471"/>
      <c r="NU94" s="471"/>
      <c r="NV94" s="471"/>
      <c r="NW94" s="471"/>
      <c r="NX94" s="471"/>
    </row>
    <row r="95" spans="1:388" s="181" customFormat="1" ht="23.25" customHeight="1" x14ac:dyDescent="0.2">
      <c r="A95" s="499" t="s">
        <v>12</v>
      </c>
      <c r="B95" s="477" t="s">
        <v>18</v>
      </c>
      <c r="C95" s="477" t="s">
        <v>140</v>
      </c>
      <c r="D95" s="478" t="s">
        <v>141</v>
      </c>
      <c r="E95" s="479">
        <v>1268000</v>
      </c>
      <c r="F95" s="564" t="e">
        <f>#REF!</f>
        <v>#REF!</v>
      </c>
      <c r="G95" s="471"/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  <c r="T95" s="471"/>
      <c r="U95" s="471"/>
      <c r="V95" s="471"/>
      <c r="W95" s="471"/>
      <c r="X95" s="471"/>
      <c r="Y95" s="471"/>
      <c r="Z95" s="471"/>
      <c r="AA95" s="471"/>
      <c r="AB95" s="471"/>
      <c r="AC95" s="471"/>
      <c r="AD95" s="471"/>
      <c r="AE95" s="471"/>
      <c r="AF95" s="471"/>
      <c r="AG95" s="471"/>
      <c r="AH95" s="471"/>
      <c r="AI95" s="471"/>
      <c r="AJ95" s="471"/>
      <c r="AK95" s="471"/>
      <c r="AL95" s="471"/>
      <c r="AM95" s="471"/>
      <c r="AN95" s="471"/>
      <c r="AO95" s="471"/>
      <c r="AP95" s="471"/>
      <c r="AQ95" s="471"/>
      <c r="AR95" s="471"/>
      <c r="AS95" s="471"/>
      <c r="AT95" s="471"/>
      <c r="AU95" s="471"/>
      <c r="AV95" s="471"/>
      <c r="AW95" s="471"/>
      <c r="AX95" s="471"/>
      <c r="AY95" s="471"/>
      <c r="AZ95" s="471"/>
      <c r="BA95" s="471"/>
      <c r="BB95" s="471"/>
      <c r="BC95" s="471"/>
      <c r="BD95" s="471"/>
      <c r="BE95" s="471"/>
      <c r="BF95" s="471"/>
      <c r="BG95" s="471"/>
      <c r="BH95" s="471"/>
      <c r="BI95" s="471"/>
      <c r="BJ95" s="471"/>
      <c r="BK95" s="471"/>
      <c r="BL95" s="471"/>
      <c r="BM95" s="471"/>
      <c r="BN95" s="471"/>
      <c r="BO95" s="471"/>
      <c r="BP95" s="471"/>
      <c r="BQ95" s="471"/>
      <c r="BR95" s="471"/>
      <c r="BS95" s="471"/>
      <c r="BT95" s="471"/>
      <c r="BU95" s="471"/>
      <c r="BV95" s="471"/>
      <c r="BW95" s="471"/>
      <c r="BX95" s="471"/>
      <c r="BY95" s="471"/>
      <c r="BZ95" s="471"/>
      <c r="CA95" s="471"/>
      <c r="CB95" s="471"/>
      <c r="CC95" s="471"/>
      <c r="CD95" s="471"/>
      <c r="CE95" s="471"/>
      <c r="CF95" s="471"/>
      <c r="CG95" s="471"/>
      <c r="CH95" s="471"/>
      <c r="CI95" s="471"/>
      <c r="CJ95" s="471"/>
      <c r="CK95" s="471"/>
      <c r="CL95" s="471"/>
      <c r="CM95" s="471"/>
      <c r="CN95" s="471"/>
      <c r="CO95" s="471"/>
      <c r="CP95" s="471"/>
      <c r="CQ95" s="471"/>
      <c r="CR95" s="471"/>
      <c r="CS95" s="471"/>
      <c r="CT95" s="471"/>
      <c r="CU95" s="471"/>
      <c r="CV95" s="471"/>
      <c r="CW95" s="471"/>
      <c r="CX95" s="471"/>
      <c r="CY95" s="471"/>
      <c r="CZ95" s="471"/>
      <c r="DA95" s="471"/>
      <c r="DB95" s="471"/>
      <c r="DC95" s="471"/>
      <c r="DD95" s="471"/>
      <c r="DE95" s="471"/>
      <c r="DF95" s="471"/>
      <c r="DG95" s="471"/>
      <c r="DH95" s="471"/>
      <c r="DI95" s="471"/>
      <c r="DJ95" s="471"/>
      <c r="DK95" s="471"/>
      <c r="DL95" s="471"/>
      <c r="DM95" s="471"/>
      <c r="DN95" s="471"/>
      <c r="DO95" s="471"/>
      <c r="DP95" s="471"/>
      <c r="DQ95" s="471"/>
      <c r="DR95" s="471"/>
      <c r="DS95" s="471"/>
      <c r="DT95" s="471"/>
      <c r="DU95" s="471"/>
      <c r="DV95" s="471"/>
      <c r="DW95" s="471"/>
      <c r="DX95" s="471"/>
      <c r="DY95" s="471"/>
      <c r="DZ95" s="471"/>
      <c r="EA95" s="471"/>
      <c r="EB95" s="471"/>
      <c r="EC95" s="471"/>
      <c r="ED95" s="471"/>
      <c r="EE95" s="471"/>
      <c r="EF95" s="471"/>
      <c r="EG95" s="471"/>
      <c r="EH95" s="471"/>
      <c r="EI95" s="471"/>
      <c r="EJ95" s="471"/>
      <c r="EK95" s="471"/>
      <c r="EL95" s="471"/>
      <c r="EM95" s="471"/>
      <c r="EN95" s="471"/>
      <c r="EO95" s="471"/>
      <c r="EP95" s="471"/>
      <c r="EQ95" s="471"/>
      <c r="ER95" s="471"/>
      <c r="ES95" s="471"/>
      <c r="ET95" s="471"/>
      <c r="EU95" s="471"/>
      <c r="EV95" s="471"/>
      <c r="EW95" s="471"/>
      <c r="EX95" s="471"/>
      <c r="EY95" s="471"/>
      <c r="EZ95" s="471"/>
      <c r="FA95" s="471"/>
      <c r="FB95" s="471"/>
      <c r="FC95" s="471"/>
      <c r="FD95" s="471"/>
      <c r="FE95" s="471"/>
      <c r="FF95" s="471"/>
      <c r="FG95" s="471"/>
      <c r="FH95" s="471"/>
      <c r="FI95" s="471"/>
      <c r="FJ95" s="471"/>
      <c r="FK95" s="471"/>
      <c r="FL95" s="471"/>
      <c r="FM95" s="471"/>
      <c r="FN95" s="471"/>
      <c r="FO95" s="471"/>
      <c r="FP95" s="471"/>
      <c r="FQ95" s="471"/>
      <c r="FR95" s="471"/>
      <c r="FS95" s="471"/>
      <c r="FT95" s="471"/>
      <c r="FU95" s="471"/>
      <c r="FV95" s="471"/>
      <c r="FW95" s="471"/>
      <c r="FX95" s="471"/>
      <c r="FY95" s="471"/>
      <c r="FZ95" s="471"/>
      <c r="GA95" s="471"/>
      <c r="GB95" s="471"/>
      <c r="GC95" s="471"/>
      <c r="GD95" s="471"/>
      <c r="GE95" s="471"/>
      <c r="GF95" s="471"/>
      <c r="GG95" s="471"/>
      <c r="GH95" s="471"/>
      <c r="GI95" s="471"/>
      <c r="GJ95" s="471"/>
      <c r="GK95" s="471"/>
      <c r="GL95" s="471"/>
      <c r="GM95" s="471"/>
      <c r="GN95" s="471"/>
      <c r="GO95" s="471"/>
      <c r="GP95" s="471"/>
      <c r="GQ95" s="471"/>
      <c r="GR95" s="471"/>
      <c r="GS95" s="471"/>
      <c r="GT95" s="471"/>
      <c r="GU95" s="471"/>
      <c r="GV95" s="471"/>
      <c r="GW95" s="471"/>
      <c r="GX95" s="471"/>
      <c r="GY95" s="471"/>
      <c r="GZ95" s="471"/>
      <c r="HA95" s="471"/>
      <c r="HB95" s="471"/>
      <c r="HC95" s="471"/>
      <c r="HD95" s="471"/>
      <c r="HE95" s="471"/>
      <c r="HF95" s="471"/>
      <c r="HG95" s="471"/>
      <c r="HH95" s="471"/>
      <c r="HI95" s="471"/>
      <c r="HJ95" s="471"/>
      <c r="HK95" s="471"/>
      <c r="HL95" s="471"/>
      <c r="HM95" s="471"/>
      <c r="HN95" s="471"/>
      <c r="HO95" s="471"/>
      <c r="HP95" s="471"/>
      <c r="HQ95" s="471"/>
      <c r="HR95" s="471"/>
      <c r="HS95" s="471"/>
      <c r="HT95" s="471"/>
      <c r="HU95" s="471"/>
      <c r="HV95" s="471"/>
      <c r="HW95" s="471"/>
      <c r="HX95" s="471"/>
      <c r="HY95" s="471"/>
      <c r="HZ95" s="471"/>
      <c r="IA95" s="471"/>
      <c r="IB95" s="471"/>
      <c r="IC95" s="471"/>
      <c r="ID95" s="471"/>
      <c r="IE95" s="471"/>
      <c r="IF95" s="471"/>
      <c r="IG95" s="471"/>
      <c r="IH95" s="471"/>
      <c r="II95" s="471"/>
      <c r="IJ95" s="471"/>
      <c r="IK95" s="471"/>
      <c r="IL95" s="471"/>
      <c r="IM95" s="471"/>
      <c r="IN95" s="471"/>
      <c r="IO95" s="471"/>
      <c r="IP95" s="471"/>
      <c r="IQ95" s="471"/>
      <c r="IR95" s="471"/>
      <c r="IS95" s="471"/>
      <c r="IT95" s="471"/>
      <c r="IU95" s="471"/>
      <c r="IV95" s="471"/>
      <c r="IW95" s="471"/>
      <c r="IX95" s="471"/>
      <c r="IY95" s="471"/>
      <c r="IZ95" s="471"/>
      <c r="JA95" s="471"/>
      <c r="JB95" s="471"/>
      <c r="JC95" s="471"/>
      <c r="JD95" s="471"/>
      <c r="JE95" s="471"/>
      <c r="JF95" s="471"/>
      <c r="JG95" s="471"/>
      <c r="JH95" s="471"/>
      <c r="JI95" s="471"/>
      <c r="JJ95" s="471"/>
      <c r="JK95" s="471"/>
      <c r="JL95" s="471"/>
      <c r="JM95" s="471"/>
      <c r="JN95" s="471"/>
      <c r="JO95" s="471"/>
      <c r="JP95" s="471"/>
      <c r="JQ95" s="471"/>
      <c r="JR95" s="471"/>
      <c r="JS95" s="471"/>
      <c r="JT95" s="471"/>
      <c r="JU95" s="471"/>
      <c r="JV95" s="471"/>
      <c r="JW95" s="471"/>
      <c r="JX95" s="471"/>
      <c r="JY95" s="471"/>
      <c r="JZ95" s="471"/>
      <c r="KA95" s="471"/>
      <c r="KB95" s="471"/>
      <c r="KC95" s="471"/>
      <c r="KD95" s="471"/>
      <c r="KE95" s="471"/>
      <c r="KF95" s="471"/>
      <c r="KG95" s="471"/>
      <c r="KH95" s="471"/>
      <c r="KI95" s="471"/>
      <c r="KJ95" s="471"/>
      <c r="KK95" s="471"/>
      <c r="KL95" s="471"/>
      <c r="KM95" s="471"/>
      <c r="KN95" s="471"/>
      <c r="KO95" s="471"/>
      <c r="KP95" s="471"/>
      <c r="KQ95" s="471"/>
      <c r="KR95" s="471"/>
      <c r="KS95" s="471"/>
      <c r="KT95" s="471"/>
      <c r="KU95" s="471"/>
      <c r="KV95" s="471"/>
      <c r="KW95" s="471"/>
      <c r="KX95" s="471"/>
      <c r="KY95" s="471"/>
      <c r="KZ95" s="471"/>
      <c r="LA95" s="471"/>
      <c r="LB95" s="471"/>
      <c r="LC95" s="471"/>
      <c r="LD95" s="471"/>
      <c r="LE95" s="471"/>
      <c r="LF95" s="471"/>
      <c r="LG95" s="471"/>
      <c r="LH95" s="471"/>
      <c r="LI95" s="471"/>
      <c r="LJ95" s="471"/>
      <c r="LK95" s="471"/>
      <c r="LL95" s="471"/>
      <c r="LM95" s="471"/>
      <c r="LN95" s="471"/>
      <c r="LO95" s="471"/>
      <c r="LP95" s="471"/>
      <c r="LQ95" s="471"/>
      <c r="LR95" s="471"/>
      <c r="LS95" s="471"/>
      <c r="LT95" s="471"/>
      <c r="LU95" s="471"/>
      <c r="LV95" s="471"/>
      <c r="LW95" s="471"/>
      <c r="LX95" s="471"/>
      <c r="LY95" s="471"/>
      <c r="LZ95" s="471"/>
      <c r="MA95" s="471"/>
      <c r="MB95" s="471"/>
      <c r="MC95" s="471"/>
      <c r="MD95" s="471"/>
      <c r="ME95" s="471"/>
      <c r="MF95" s="471"/>
      <c r="MG95" s="471"/>
      <c r="MH95" s="471"/>
      <c r="MI95" s="471"/>
      <c r="MJ95" s="471"/>
      <c r="MK95" s="471"/>
      <c r="ML95" s="471"/>
      <c r="MM95" s="471"/>
      <c r="MN95" s="471"/>
      <c r="MO95" s="471"/>
      <c r="MP95" s="471"/>
      <c r="MQ95" s="471"/>
      <c r="MR95" s="471"/>
      <c r="MS95" s="471"/>
      <c r="MT95" s="471"/>
      <c r="MU95" s="471"/>
      <c r="MV95" s="471"/>
      <c r="MW95" s="471"/>
      <c r="MX95" s="471"/>
      <c r="MY95" s="471"/>
      <c r="MZ95" s="471"/>
      <c r="NA95" s="471"/>
      <c r="NB95" s="471"/>
      <c r="NC95" s="471"/>
      <c r="ND95" s="471"/>
      <c r="NE95" s="471"/>
      <c r="NF95" s="471"/>
      <c r="NG95" s="471"/>
      <c r="NH95" s="471"/>
      <c r="NI95" s="471"/>
      <c r="NJ95" s="471"/>
      <c r="NK95" s="471"/>
      <c r="NL95" s="471"/>
      <c r="NM95" s="471"/>
      <c r="NN95" s="471"/>
      <c r="NO95" s="471"/>
      <c r="NP95" s="471"/>
      <c r="NQ95" s="471"/>
      <c r="NR95" s="471"/>
      <c r="NS95" s="471"/>
      <c r="NT95" s="471"/>
      <c r="NU95" s="471"/>
      <c r="NV95" s="471"/>
      <c r="NW95" s="471"/>
      <c r="NX95" s="471"/>
    </row>
    <row r="96" spans="1:388" s="181" customFormat="1" ht="23.25" customHeight="1" x14ac:dyDescent="0.2">
      <c r="A96" s="499" t="s">
        <v>12</v>
      </c>
      <c r="B96" s="477" t="s">
        <v>18</v>
      </c>
      <c r="C96" s="477" t="s">
        <v>961</v>
      </c>
      <c r="D96" s="478" t="s">
        <v>134</v>
      </c>
      <c r="E96" s="479">
        <v>986000</v>
      </c>
      <c r="F96" s="564" t="e">
        <f>#REF!</f>
        <v>#REF!</v>
      </c>
      <c r="G96" s="471"/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1"/>
      <c r="S96" s="471"/>
      <c r="T96" s="471"/>
      <c r="U96" s="471"/>
      <c r="V96" s="471"/>
      <c r="W96" s="471"/>
      <c r="X96" s="471"/>
      <c r="Y96" s="471"/>
      <c r="Z96" s="471"/>
      <c r="AA96" s="471"/>
      <c r="AB96" s="471"/>
      <c r="AC96" s="471"/>
      <c r="AD96" s="471"/>
      <c r="AE96" s="471"/>
      <c r="AF96" s="471"/>
      <c r="AG96" s="471"/>
      <c r="AH96" s="471"/>
      <c r="AI96" s="471"/>
      <c r="AJ96" s="471"/>
      <c r="AK96" s="471"/>
      <c r="AL96" s="471"/>
      <c r="AM96" s="471"/>
      <c r="AN96" s="471"/>
      <c r="AO96" s="471"/>
      <c r="AP96" s="471"/>
      <c r="AQ96" s="471"/>
      <c r="AR96" s="471"/>
      <c r="AS96" s="471"/>
      <c r="AT96" s="471"/>
      <c r="AU96" s="471"/>
      <c r="AV96" s="471"/>
      <c r="AW96" s="471"/>
      <c r="AX96" s="471"/>
      <c r="AY96" s="471"/>
      <c r="AZ96" s="471"/>
      <c r="BA96" s="471"/>
      <c r="BB96" s="471"/>
      <c r="BC96" s="471"/>
      <c r="BD96" s="471"/>
      <c r="BE96" s="471"/>
      <c r="BF96" s="471"/>
      <c r="BG96" s="471"/>
      <c r="BH96" s="471"/>
      <c r="BI96" s="471"/>
      <c r="BJ96" s="471"/>
      <c r="BK96" s="471"/>
      <c r="BL96" s="471"/>
      <c r="BM96" s="471"/>
      <c r="BN96" s="471"/>
      <c r="BO96" s="471"/>
      <c r="BP96" s="471"/>
      <c r="BQ96" s="471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1"/>
      <c r="DF96" s="471"/>
      <c r="DG96" s="471"/>
      <c r="DH96" s="471"/>
      <c r="DI96" s="471"/>
      <c r="DJ96" s="471"/>
      <c r="DK96" s="471"/>
      <c r="DL96" s="471"/>
      <c r="DM96" s="471"/>
      <c r="DN96" s="471"/>
      <c r="DO96" s="471"/>
      <c r="DP96" s="471"/>
      <c r="DQ96" s="471"/>
      <c r="DR96" s="471"/>
      <c r="DS96" s="471"/>
      <c r="DT96" s="471"/>
      <c r="DU96" s="471"/>
      <c r="DV96" s="471"/>
      <c r="DW96" s="471"/>
      <c r="DX96" s="471"/>
      <c r="DY96" s="471"/>
      <c r="DZ96" s="471"/>
      <c r="EA96" s="471"/>
      <c r="EB96" s="471"/>
      <c r="EC96" s="471"/>
      <c r="ED96" s="471"/>
      <c r="EE96" s="471"/>
      <c r="EF96" s="471"/>
      <c r="EG96" s="471"/>
      <c r="EH96" s="471"/>
      <c r="EI96" s="471"/>
      <c r="EJ96" s="471"/>
      <c r="EK96" s="471"/>
      <c r="EL96" s="471"/>
      <c r="EM96" s="471"/>
      <c r="EN96" s="471"/>
      <c r="EO96" s="471"/>
      <c r="EP96" s="471"/>
      <c r="EQ96" s="471"/>
      <c r="ER96" s="471"/>
      <c r="ES96" s="471"/>
      <c r="ET96" s="471"/>
      <c r="EU96" s="471"/>
      <c r="EV96" s="471"/>
      <c r="EW96" s="471"/>
      <c r="EX96" s="471"/>
      <c r="EY96" s="471"/>
      <c r="EZ96" s="471"/>
      <c r="FA96" s="471"/>
      <c r="FB96" s="471"/>
      <c r="FC96" s="471"/>
      <c r="FD96" s="471"/>
      <c r="FE96" s="471"/>
      <c r="FF96" s="471"/>
      <c r="FG96" s="471"/>
      <c r="FH96" s="471"/>
      <c r="FI96" s="471"/>
      <c r="FJ96" s="471"/>
      <c r="FK96" s="471"/>
      <c r="FL96" s="471"/>
      <c r="FM96" s="471"/>
      <c r="FN96" s="471"/>
      <c r="FO96" s="471"/>
      <c r="FP96" s="471"/>
      <c r="FQ96" s="471"/>
      <c r="FR96" s="471"/>
      <c r="FS96" s="471"/>
      <c r="FT96" s="471"/>
      <c r="FU96" s="471"/>
      <c r="FV96" s="471"/>
      <c r="FW96" s="471"/>
      <c r="FX96" s="471"/>
      <c r="FY96" s="471"/>
      <c r="FZ96" s="471"/>
      <c r="GA96" s="471"/>
      <c r="GB96" s="471"/>
      <c r="GC96" s="471"/>
      <c r="GD96" s="471"/>
      <c r="GE96" s="471"/>
      <c r="GF96" s="471"/>
      <c r="GG96" s="471"/>
      <c r="GH96" s="471"/>
      <c r="GI96" s="471"/>
      <c r="GJ96" s="471"/>
      <c r="GK96" s="471"/>
      <c r="GL96" s="471"/>
      <c r="GM96" s="471"/>
      <c r="GN96" s="471"/>
      <c r="GO96" s="471"/>
      <c r="GP96" s="471"/>
      <c r="GQ96" s="471"/>
      <c r="GR96" s="471"/>
      <c r="GS96" s="471"/>
      <c r="GT96" s="471"/>
      <c r="GU96" s="471"/>
      <c r="GV96" s="471"/>
      <c r="GW96" s="471"/>
      <c r="GX96" s="471"/>
      <c r="GY96" s="471"/>
      <c r="GZ96" s="471"/>
      <c r="HA96" s="471"/>
      <c r="HB96" s="471"/>
      <c r="HC96" s="471"/>
      <c r="HD96" s="471"/>
      <c r="HE96" s="471"/>
      <c r="HF96" s="471"/>
      <c r="HG96" s="471"/>
      <c r="HH96" s="471"/>
      <c r="HI96" s="471"/>
      <c r="HJ96" s="471"/>
      <c r="HK96" s="471"/>
      <c r="HL96" s="471"/>
      <c r="HM96" s="471"/>
      <c r="HN96" s="471"/>
      <c r="HO96" s="471"/>
      <c r="HP96" s="471"/>
      <c r="HQ96" s="471"/>
      <c r="HR96" s="471"/>
      <c r="HS96" s="471"/>
      <c r="HT96" s="471"/>
      <c r="HU96" s="471"/>
      <c r="HV96" s="471"/>
      <c r="HW96" s="471"/>
      <c r="HX96" s="471"/>
      <c r="HY96" s="471"/>
      <c r="HZ96" s="471"/>
      <c r="IA96" s="471"/>
      <c r="IB96" s="471"/>
      <c r="IC96" s="471"/>
      <c r="ID96" s="471"/>
      <c r="IE96" s="471"/>
      <c r="IF96" s="471"/>
      <c r="IG96" s="471"/>
      <c r="IH96" s="471"/>
      <c r="II96" s="471"/>
      <c r="IJ96" s="471"/>
      <c r="IK96" s="471"/>
      <c r="IL96" s="471"/>
      <c r="IM96" s="471"/>
      <c r="IN96" s="471"/>
      <c r="IO96" s="471"/>
      <c r="IP96" s="471"/>
      <c r="IQ96" s="471"/>
      <c r="IR96" s="471"/>
      <c r="IS96" s="471"/>
      <c r="IT96" s="471"/>
      <c r="IU96" s="471"/>
      <c r="IV96" s="471"/>
      <c r="IW96" s="471"/>
      <c r="IX96" s="471"/>
      <c r="IY96" s="471"/>
      <c r="IZ96" s="471"/>
      <c r="JA96" s="471"/>
      <c r="JB96" s="471"/>
      <c r="JC96" s="471"/>
      <c r="JD96" s="471"/>
      <c r="JE96" s="471"/>
      <c r="JF96" s="471"/>
      <c r="JG96" s="471"/>
      <c r="JH96" s="471"/>
      <c r="JI96" s="471"/>
      <c r="JJ96" s="471"/>
      <c r="JK96" s="471"/>
      <c r="JL96" s="471"/>
      <c r="JM96" s="471"/>
      <c r="JN96" s="471"/>
      <c r="JO96" s="471"/>
      <c r="JP96" s="471"/>
      <c r="JQ96" s="471"/>
      <c r="JR96" s="471"/>
      <c r="JS96" s="471"/>
      <c r="JT96" s="471"/>
      <c r="JU96" s="471"/>
      <c r="JV96" s="471"/>
      <c r="JW96" s="471"/>
      <c r="JX96" s="471"/>
      <c r="JY96" s="471"/>
      <c r="JZ96" s="471"/>
      <c r="KA96" s="471"/>
      <c r="KB96" s="471"/>
      <c r="KC96" s="471"/>
      <c r="KD96" s="471"/>
      <c r="KE96" s="471"/>
      <c r="KF96" s="471"/>
      <c r="KG96" s="471"/>
      <c r="KH96" s="471"/>
      <c r="KI96" s="471"/>
      <c r="KJ96" s="471"/>
      <c r="KK96" s="471"/>
      <c r="KL96" s="471"/>
      <c r="KM96" s="471"/>
      <c r="KN96" s="471"/>
      <c r="KO96" s="471"/>
      <c r="KP96" s="471"/>
      <c r="KQ96" s="471"/>
      <c r="KR96" s="471"/>
      <c r="KS96" s="471"/>
      <c r="KT96" s="471"/>
      <c r="KU96" s="471"/>
      <c r="KV96" s="471"/>
      <c r="KW96" s="471"/>
      <c r="KX96" s="471"/>
      <c r="KY96" s="471"/>
      <c r="KZ96" s="471"/>
      <c r="LA96" s="471"/>
      <c r="LB96" s="471"/>
      <c r="LC96" s="471"/>
      <c r="LD96" s="471"/>
      <c r="LE96" s="471"/>
      <c r="LF96" s="471"/>
      <c r="LG96" s="471"/>
      <c r="LH96" s="471"/>
      <c r="LI96" s="471"/>
      <c r="LJ96" s="471"/>
      <c r="LK96" s="471"/>
      <c r="LL96" s="471"/>
      <c r="LM96" s="471"/>
      <c r="LN96" s="471"/>
      <c r="LO96" s="471"/>
      <c r="LP96" s="471"/>
      <c r="LQ96" s="471"/>
      <c r="LR96" s="471"/>
      <c r="LS96" s="471"/>
      <c r="LT96" s="471"/>
      <c r="LU96" s="471"/>
      <c r="LV96" s="471"/>
      <c r="LW96" s="471"/>
      <c r="LX96" s="471"/>
      <c r="LY96" s="471"/>
      <c r="LZ96" s="471"/>
      <c r="MA96" s="471"/>
      <c r="MB96" s="471"/>
      <c r="MC96" s="471"/>
      <c r="MD96" s="471"/>
      <c r="ME96" s="471"/>
      <c r="MF96" s="471"/>
      <c r="MG96" s="471"/>
      <c r="MH96" s="471"/>
      <c r="MI96" s="471"/>
      <c r="MJ96" s="471"/>
      <c r="MK96" s="471"/>
      <c r="ML96" s="471"/>
      <c r="MM96" s="471"/>
      <c r="MN96" s="471"/>
      <c r="MO96" s="471"/>
      <c r="MP96" s="471"/>
      <c r="MQ96" s="471"/>
      <c r="MR96" s="471"/>
      <c r="MS96" s="471"/>
      <c r="MT96" s="471"/>
      <c r="MU96" s="471"/>
      <c r="MV96" s="471"/>
      <c r="MW96" s="471"/>
      <c r="MX96" s="471"/>
      <c r="MY96" s="471"/>
      <c r="MZ96" s="471"/>
      <c r="NA96" s="471"/>
      <c r="NB96" s="471"/>
      <c r="NC96" s="471"/>
      <c r="ND96" s="471"/>
      <c r="NE96" s="471"/>
      <c r="NF96" s="471"/>
      <c r="NG96" s="471"/>
      <c r="NH96" s="471"/>
      <c r="NI96" s="471"/>
      <c r="NJ96" s="471"/>
      <c r="NK96" s="471"/>
      <c r="NL96" s="471"/>
      <c r="NM96" s="471"/>
      <c r="NN96" s="471"/>
      <c r="NO96" s="471"/>
      <c r="NP96" s="471"/>
      <c r="NQ96" s="471"/>
      <c r="NR96" s="471"/>
      <c r="NS96" s="471"/>
      <c r="NT96" s="471"/>
      <c r="NU96" s="471"/>
      <c r="NV96" s="471"/>
      <c r="NW96" s="471"/>
      <c r="NX96" s="471"/>
    </row>
    <row r="97" spans="1:388" s="181" customFormat="1" ht="23.25" customHeight="1" x14ac:dyDescent="0.2">
      <c r="A97" s="499" t="s">
        <v>12</v>
      </c>
      <c r="B97" s="483" t="s">
        <v>18</v>
      </c>
      <c r="C97" s="483" t="s">
        <v>1095</v>
      </c>
      <c r="D97" s="483" t="s">
        <v>152</v>
      </c>
      <c r="E97" s="479">
        <v>940908</v>
      </c>
      <c r="F97" s="564" t="e">
        <f>#REF!</f>
        <v>#REF!</v>
      </c>
      <c r="G97" s="471"/>
      <c r="H97" s="471"/>
      <c r="I97" s="471"/>
      <c r="J97" s="471"/>
      <c r="K97" s="471"/>
      <c r="L97" s="471"/>
      <c r="M97" s="471"/>
      <c r="N97" s="471"/>
      <c r="O97" s="471"/>
      <c r="P97" s="471"/>
      <c r="Q97" s="471"/>
      <c r="R97" s="471"/>
      <c r="S97" s="471"/>
      <c r="T97" s="471"/>
      <c r="U97" s="471"/>
      <c r="V97" s="471"/>
      <c r="W97" s="471"/>
      <c r="X97" s="471"/>
      <c r="Y97" s="471"/>
      <c r="Z97" s="471"/>
      <c r="AA97" s="471"/>
      <c r="AB97" s="471"/>
      <c r="AC97" s="471"/>
      <c r="AD97" s="471"/>
      <c r="AE97" s="471"/>
      <c r="AF97" s="471"/>
      <c r="AG97" s="471"/>
      <c r="AH97" s="471"/>
      <c r="AI97" s="471"/>
      <c r="AJ97" s="471"/>
      <c r="AK97" s="471"/>
      <c r="AL97" s="471"/>
      <c r="AM97" s="471"/>
      <c r="AN97" s="471"/>
      <c r="AO97" s="471"/>
      <c r="AP97" s="471"/>
      <c r="AQ97" s="471"/>
      <c r="AR97" s="471"/>
      <c r="AS97" s="471"/>
      <c r="AT97" s="471"/>
      <c r="AU97" s="471"/>
      <c r="AV97" s="471"/>
      <c r="AW97" s="471"/>
      <c r="AX97" s="471"/>
      <c r="AY97" s="471"/>
      <c r="AZ97" s="471"/>
      <c r="BA97" s="471"/>
      <c r="BB97" s="471"/>
      <c r="BC97" s="471"/>
      <c r="BD97" s="471"/>
      <c r="BE97" s="471"/>
      <c r="BF97" s="471"/>
      <c r="BG97" s="471"/>
      <c r="BH97" s="471"/>
      <c r="BI97" s="471"/>
      <c r="BJ97" s="471"/>
      <c r="BK97" s="471"/>
      <c r="BL97" s="471"/>
      <c r="BM97" s="471"/>
      <c r="BN97" s="471"/>
      <c r="BO97" s="471"/>
      <c r="BP97" s="471"/>
      <c r="BQ97" s="471"/>
      <c r="BR97" s="471"/>
      <c r="BS97" s="471"/>
      <c r="BT97" s="471"/>
      <c r="BU97" s="471"/>
      <c r="BV97" s="471"/>
      <c r="BW97" s="471"/>
      <c r="BX97" s="471"/>
      <c r="BY97" s="471"/>
      <c r="BZ97" s="471"/>
      <c r="CA97" s="471"/>
      <c r="CB97" s="471"/>
      <c r="CC97" s="471"/>
      <c r="CD97" s="471"/>
      <c r="CE97" s="471"/>
      <c r="CF97" s="471"/>
      <c r="CG97" s="471"/>
      <c r="CH97" s="471"/>
      <c r="CI97" s="471"/>
      <c r="CJ97" s="471"/>
      <c r="CK97" s="471"/>
      <c r="CL97" s="471"/>
      <c r="CM97" s="471"/>
      <c r="CN97" s="471"/>
      <c r="CO97" s="471"/>
      <c r="CP97" s="471"/>
      <c r="CQ97" s="471"/>
      <c r="CR97" s="471"/>
      <c r="CS97" s="471"/>
      <c r="CT97" s="471"/>
      <c r="CU97" s="471"/>
      <c r="CV97" s="471"/>
      <c r="CW97" s="471"/>
      <c r="CX97" s="471"/>
      <c r="CY97" s="471"/>
      <c r="CZ97" s="471"/>
      <c r="DA97" s="471"/>
      <c r="DB97" s="471"/>
      <c r="DC97" s="471"/>
      <c r="DD97" s="471"/>
      <c r="DE97" s="471"/>
      <c r="DF97" s="471"/>
      <c r="DG97" s="471"/>
      <c r="DH97" s="471"/>
      <c r="DI97" s="471"/>
      <c r="DJ97" s="471"/>
      <c r="DK97" s="471"/>
      <c r="DL97" s="471"/>
      <c r="DM97" s="471"/>
      <c r="DN97" s="471"/>
      <c r="DO97" s="471"/>
      <c r="DP97" s="471"/>
      <c r="DQ97" s="471"/>
      <c r="DR97" s="471"/>
      <c r="DS97" s="471"/>
      <c r="DT97" s="471"/>
      <c r="DU97" s="471"/>
      <c r="DV97" s="471"/>
      <c r="DW97" s="471"/>
      <c r="DX97" s="471"/>
      <c r="DY97" s="471"/>
      <c r="DZ97" s="471"/>
      <c r="EA97" s="471"/>
      <c r="EB97" s="471"/>
      <c r="EC97" s="471"/>
      <c r="ED97" s="471"/>
      <c r="EE97" s="471"/>
      <c r="EF97" s="471"/>
      <c r="EG97" s="471"/>
      <c r="EH97" s="471"/>
      <c r="EI97" s="471"/>
      <c r="EJ97" s="471"/>
      <c r="EK97" s="471"/>
      <c r="EL97" s="471"/>
      <c r="EM97" s="471"/>
      <c r="EN97" s="471"/>
      <c r="EO97" s="471"/>
      <c r="EP97" s="471"/>
      <c r="EQ97" s="471"/>
      <c r="ER97" s="471"/>
      <c r="ES97" s="471"/>
      <c r="ET97" s="471"/>
      <c r="EU97" s="471"/>
      <c r="EV97" s="471"/>
      <c r="EW97" s="471"/>
      <c r="EX97" s="471"/>
      <c r="EY97" s="471"/>
      <c r="EZ97" s="471"/>
      <c r="FA97" s="471"/>
      <c r="FB97" s="471"/>
      <c r="FC97" s="471"/>
      <c r="FD97" s="471"/>
      <c r="FE97" s="471"/>
      <c r="FF97" s="471"/>
      <c r="FG97" s="471"/>
      <c r="FH97" s="471"/>
      <c r="FI97" s="471"/>
      <c r="FJ97" s="471"/>
      <c r="FK97" s="471"/>
      <c r="FL97" s="471"/>
      <c r="FM97" s="471"/>
      <c r="FN97" s="471"/>
      <c r="FO97" s="471"/>
      <c r="FP97" s="471"/>
      <c r="FQ97" s="471"/>
      <c r="FR97" s="471"/>
      <c r="FS97" s="471"/>
      <c r="FT97" s="471"/>
      <c r="FU97" s="471"/>
      <c r="FV97" s="471"/>
      <c r="FW97" s="471"/>
      <c r="FX97" s="471"/>
      <c r="FY97" s="471"/>
      <c r="FZ97" s="471"/>
      <c r="GA97" s="471"/>
      <c r="GB97" s="471"/>
      <c r="GC97" s="471"/>
      <c r="GD97" s="471"/>
      <c r="GE97" s="471"/>
      <c r="GF97" s="471"/>
      <c r="GG97" s="471"/>
      <c r="GH97" s="471"/>
      <c r="GI97" s="471"/>
      <c r="GJ97" s="471"/>
      <c r="GK97" s="471"/>
      <c r="GL97" s="471"/>
      <c r="GM97" s="471"/>
      <c r="GN97" s="471"/>
      <c r="GO97" s="471"/>
      <c r="GP97" s="471"/>
      <c r="GQ97" s="471"/>
      <c r="GR97" s="471"/>
      <c r="GS97" s="471"/>
      <c r="GT97" s="471"/>
      <c r="GU97" s="471"/>
      <c r="GV97" s="471"/>
      <c r="GW97" s="471"/>
      <c r="GX97" s="471"/>
      <c r="GY97" s="471"/>
      <c r="GZ97" s="471"/>
      <c r="HA97" s="471"/>
      <c r="HB97" s="471"/>
      <c r="HC97" s="471"/>
      <c r="HD97" s="471"/>
      <c r="HE97" s="471"/>
      <c r="HF97" s="471"/>
      <c r="HG97" s="471"/>
      <c r="HH97" s="471"/>
      <c r="HI97" s="471"/>
      <c r="HJ97" s="471"/>
      <c r="HK97" s="471"/>
      <c r="HL97" s="471"/>
      <c r="HM97" s="471"/>
      <c r="HN97" s="471"/>
      <c r="HO97" s="471"/>
      <c r="HP97" s="471"/>
      <c r="HQ97" s="471"/>
      <c r="HR97" s="471"/>
      <c r="HS97" s="471"/>
      <c r="HT97" s="471"/>
      <c r="HU97" s="471"/>
      <c r="HV97" s="471"/>
      <c r="HW97" s="471"/>
      <c r="HX97" s="471"/>
      <c r="HY97" s="471"/>
      <c r="HZ97" s="471"/>
      <c r="IA97" s="471"/>
      <c r="IB97" s="471"/>
      <c r="IC97" s="471"/>
      <c r="ID97" s="471"/>
      <c r="IE97" s="471"/>
      <c r="IF97" s="471"/>
      <c r="IG97" s="471"/>
      <c r="IH97" s="471"/>
      <c r="II97" s="471"/>
      <c r="IJ97" s="471"/>
      <c r="IK97" s="471"/>
      <c r="IL97" s="471"/>
      <c r="IM97" s="471"/>
      <c r="IN97" s="471"/>
      <c r="IO97" s="471"/>
      <c r="IP97" s="471"/>
      <c r="IQ97" s="471"/>
      <c r="IR97" s="471"/>
      <c r="IS97" s="471"/>
      <c r="IT97" s="471"/>
      <c r="IU97" s="471"/>
      <c r="IV97" s="471"/>
      <c r="IW97" s="471"/>
      <c r="IX97" s="471"/>
      <c r="IY97" s="471"/>
      <c r="IZ97" s="471"/>
      <c r="JA97" s="471"/>
      <c r="JB97" s="471"/>
      <c r="JC97" s="471"/>
      <c r="JD97" s="471"/>
      <c r="JE97" s="471"/>
      <c r="JF97" s="471"/>
      <c r="JG97" s="471"/>
      <c r="JH97" s="471"/>
      <c r="JI97" s="471"/>
      <c r="JJ97" s="471"/>
      <c r="JK97" s="471"/>
      <c r="JL97" s="471"/>
      <c r="JM97" s="471"/>
      <c r="JN97" s="471"/>
      <c r="JO97" s="471"/>
      <c r="JP97" s="471"/>
      <c r="JQ97" s="471"/>
      <c r="JR97" s="471"/>
      <c r="JS97" s="471"/>
      <c r="JT97" s="471"/>
      <c r="JU97" s="471"/>
      <c r="JV97" s="471"/>
      <c r="JW97" s="471"/>
      <c r="JX97" s="471"/>
      <c r="JY97" s="471"/>
      <c r="JZ97" s="471"/>
      <c r="KA97" s="471"/>
      <c r="KB97" s="471"/>
      <c r="KC97" s="471"/>
      <c r="KD97" s="471"/>
      <c r="KE97" s="471"/>
      <c r="KF97" s="471"/>
      <c r="KG97" s="471"/>
      <c r="KH97" s="471"/>
      <c r="KI97" s="471"/>
      <c r="KJ97" s="471"/>
      <c r="KK97" s="471"/>
      <c r="KL97" s="471"/>
      <c r="KM97" s="471"/>
      <c r="KN97" s="471"/>
      <c r="KO97" s="471"/>
      <c r="KP97" s="471"/>
      <c r="KQ97" s="471"/>
      <c r="KR97" s="471"/>
      <c r="KS97" s="471"/>
      <c r="KT97" s="471"/>
      <c r="KU97" s="471"/>
      <c r="KV97" s="471"/>
      <c r="KW97" s="471"/>
      <c r="KX97" s="471"/>
      <c r="KY97" s="471"/>
      <c r="KZ97" s="471"/>
      <c r="LA97" s="471"/>
      <c r="LB97" s="471"/>
      <c r="LC97" s="471"/>
      <c r="LD97" s="471"/>
      <c r="LE97" s="471"/>
      <c r="LF97" s="471"/>
      <c r="LG97" s="471"/>
      <c r="LH97" s="471"/>
      <c r="LI97" s="471"/>
      <c r="LJ97" s="471"/>
      <c r="LK97" s="471"/>
      <c r="LL97" s="471"/>
      <c r="LM97" s="471"/>
      <c r="LN97" s="471"/>
      <c r="LO97" s="471"/>
      <c r="LP97" s="471"/>
      <c r="LQ97" s="471"/>
      <c r="LR97" s="471"/>
      <c r="LS97" s="471"/>
      <c r="LT97" s="471"/>
      <c r="LU97" s="471"/>
      <c r="LV97" s="471"/>
      <c r="LW97" s="471"/>
      <c r="LX97" s="471"/>
      <c r="LY97" s="471"/>
      <c r="LZ97" s="471"/>
      <c r="MA97" s="471"/>
      <c r="MB97" s="471"/>
      <c r="MC97" s="471"/>
      <c r="MD97" s="471"/>
      <c r="ME97" s="471"/>
      <c r="MF97" s="471"/>
      <c r="MG97" s="471"/>
      <c r="MH97" s="471"/>
      <c r="MI97" s="471"/>
      <c r="MJ97" s="471"/>
      <c r="MK97" s="471"/>
      <c r="ML97" s="471"/>
      <c r="MM97" s="471"/>
      <c r="MN97" s="471"/>
      <c r="MO97" s="471"/>
      <c r="MP97" s="471"/>
      <c r="MQ97" s="471"/>
      <c r="MR97" s="471"/>
      <c r="MS97" s="471"/>
      <c r="MT97" s="471"/>
      <c r="MU97" s="471"/>
      <c r="MV97" s="471"/>
      <c r="MW97" s="471"/>
      <c r="MX97" s="471"/>
      <c r="MY97" s="471"/>
      <c r="MZ97" s="471"/>
      <c r="NA97" s="471"/>
      <c r="NB97" s="471"/>
      <c r="NC97" s="471"/>
      <c r="ND97" s="471"/>
      <c r="NE97" s="471"/>
      <c r="NF97" s="471"/>
      <c r="NG97" s="471"/>
      <c r="NH97" s="471"/>
      <c r="NI97" s="471"/>
      <c r="NJ97" s="471"/>
      <c r="NK97" s="471"/>
      <c r="NL97" s="471"/>
      <c r="NM97" s="471"/>
      <c r="NN97" s="471"/>
      <c r="NO97" s="471"/>
      <c r="NP97" s="471"/>
      <c r="NQ97" s="471"/>
      <c r="NR97" s="471"/>
      <c r="NS97" s="471"/>
      <c r="NT97" s="471"/>
      <c r="NU97" s="471"/>
      <c r="NV97" s="471"/>
      <c r="NW97" s="471"/>
      <c r="NX97" s="471"/>
    </row>
    <row r="98" spans="1:388" s="181" customFormat="1" ht="23.25" customHeight="1" x14ac:dyDescent="0.2">
      <c r="A98" s="499" t="s">
        <v>12</v>
      </c>
      <c r="B98" s="483" t="s">
        <v>18</v>
      </c>
      <c r="C98" s="483" t="s">
        <v>1096</v>
      </c>
      <c r="D98" s="483" t="s">
        <v>878</v>
      </c>
      <c r="E98" s="479">
        <v>769000</v>
      </c>
      <c r="F98" s="564" t="e">
        <f>#REF!</f>
        <v>#REF!</v>
      </c>
      <c r="G98" s="471"/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1"/>
      <c r="S98" s="471"/>
      <c r="T98" s="471"/>
      <c r="U98" s="471"/>
      <c r="V98" s="471"/>
      <c r="W98" s="471"/>
      <c r="X98" s="471"/>
      <c r="Y98" s="471"/>
      <c r="Z98" s="471"/>
      <c r="AA98" s="471"/>
      <c r="AB98" s="471"/>
      <c r="AC98" s="471"/>
      <c r="AD98" s="471"/>
      <c r="AE98" s="471"/>
      <c r="AF98" s="471"/>
      <c r="AG98" s="471"/>
      <c r="AH98" s="471"/>
      <c r="AI98" s="471"/>
      <c r="AJ98" s="471"/>
      <c r="AK98" s="471"/>
      <c r="AL98" s="471"/>
      <c r="AM98" s="471"/>
      <c r="AN98" s="471"/>
      <c r="AO98" s="471"/>
      <c r="AP98" s="471"/>
      <c r="AQ98" s="471"/>
      <c r="AR98" s="471"/>
      <c r="AS98" s="471"/>
      <c r="AT98" s="471"/>
      <c r="AU98" s="471"/>
      <c r="AV98" s="471"/>
      <c r="AW98" s="471"/>
      <c r="AX98" s="471"/>
      <c r="AY98" s="471"/>
      <c r="AZ98" s="471"/>
      <c r="BA98" s="471"/>
      <c r="BB98" s="471"/>
      <c r="BC98" s="471"/>
      <c r="BD98" s="471"/>
      <c r="BE98" s="471"/>
      <c r="BF98" s="471"/>
      <c r="BG98" s="471"/>
      <c r="BH98" s="471"/>
      <c r="BI98" s="471"/>
      <c r="BJ98" s="471"/>
      <c r="BK98" s="471"/>
      <c r="BL98" s="471"/>
      <c r="BM98" s="471"/>
      <c r="BN98" s="471"/>
      <c r="BO98" s="471"/>
      <c r="BP98" s="471"/>
      <c r="BQ98" s="471"/>
      <c r="BR98" s="471"/>
      <c r="BS98" s="471"/>
      <c r="BT98" s="471"/>
      <c r="BU98" s="471"/>
      <c r="BV98" s="471"/>
      <c r="BW98" s="471"/>
      <c r="BX98" s="471"/>
      <c r="BY98" s="471"/>
      <c r="BZ98" s="471"/>
      <c r="CA98" s="471"/>
      <c r="CB98" s="471"/>
      <c r="CC98" s="471"/>
      <c r="CD98" s="471"/>
      <c r="CE98" s="471"/>
      <c r="CF98" s="471"/>
      <c r="CG98" s="471"/>
      <c r="CH98" s="471"/>
      <c r="CI98" s="471"/>
      <c r="CJ98" s="471"/>
      <c r="CK98" s="471"/>
      <c r="CL98" s="471"/>
      <c r="CM98" s="471"/>
      <c r="CN98" s="471"/>
      <c r="CO98" s="471"/>
      <c r="CP98" s="471"/>
      <c r="CQ98" s="471"/>
      <c r="CR98" s="471"/>
      <c r="CS98" s="471"/>
      <c r="CT98" s="471"/>
      <c r="CU98" s="471"/>
      <c r="CV98" s="471"/>
      <c r="CW98" s="471"/>
      <c r="CX98" s="471"/>
      <c r="CY98" s="471"/>
      <c r="CZ98" s="471"/>
      <c r="DA98" s="471"/>
      <c r="DB98" s="471"/>
      <c r="DC98" s="471"/>
      <c r="DD98" s="471"/>
      <c r="DE98" s="471"/>
      <c r="DF98" s="471"/>
      <c r="DG98" s="471"/>
      <c r="DH98" s="471"/>
      <c r="DI98" s="471"/>
      <c r="DJ98" s="471"/>
      <c r="DK98" s="471"/>
      <c r="DL98" s="471"/>
      <c r="DM98" s="471"/>
      <c r="DN98" s="471"/>
      <c r="DO98" s="471"/>
      <c r="DP98" s="471"/>
      <c r="DQ98" s="471"/>
      <c r="DR98" s="471"/>
      <c r="DS98" s="471"/>
      <c r="DT98" s="471"/>
      <c r="DU98" s="471"/>
      <c r="DV98" s="471"/>
      <c r="DW98" s="471"/>
      <c r="DX98" s="471"/>
      <c r="DY98" s="471"/>
      <c r="DZ98" s="471"/>
      <c r="EA98" s="471"/>
      <c r="EB98" s="471"/>
      <c r="EC98" s="471"/>
      <c r="ED98" s="471"/>
      <c r="EE98" s="471"/>
      <c r="EF98" s="471"/>
      <c r="EG98" s="471"/>
      <c r="EH98" s="471"/>
      <c r="EI98" s="471"/>
      <c r="EJ98" s="471"/>
      <c r="EK98" s="471"/>
      <c r="EL98" s="471"/>
      <c r="EM98" s="471"/>
      <c r="EN98" s="471"/>
      <c r="EO98" s="471"/>
      <c r="EP98" s="471"/>
      <c r="EQ98" s="471"/>
      <c r="ER98" s="471"/>
      <c r="ES98" s="471"/>
      <c r="ET98" s="471"/>
      <c r="EU98" s="471"/>
      <c r="EV98" s="471"/>
      <c r="EW98" s="471"/>
      <c r="EX98" s="471"/>
      <c r="EY98" s="471"/>
      <c r="EZ98" s="471"/>
      <c r="FA98" s="471"/>
      <c r="FB98" s="471"/>
      <c r="FC98" s="471"/>
      <c r="FD98" s="471"/>
      <c r="FE98" s="471"/>
      <c r="FF98" s="471"/>
      <c r="FG98" s="471"/>
      <c r="FH98" s="471"/>
      <c r="FI98" s="471"/>
      <c r="FJ98" s="471"/>
      <c r="FK98" s="471"/>
      <c r="FL98" s="471"/>
      <c r="FM98" s="471"/>
      <c r="FN98" s="471"/>
      <c r="FO98" s="471"/>
      <c r="FP98" s="471"/>
      <c r="FQ98" s="471"/>
      <c r="FR98" s="471"/>
      <c r="FS98" s="471"/>
      <c r="FT98" s="471"/>
      <c r="FU98" s="471"/>
      <c r="FV98" s="471"/>
      <c r="FW98" s="471"/>
      <c r="FX98" s="471"/>
      <c r="FY98" s="471"/>
      <c r="FZ98" s="471"/>
      <c r="GA98" s="471"/>
      <c r="GB98" s="471"/>
      <c r="GC98" s="471"/>
      <c r="GD98" s="471"/>
      <c r="GE98" s="471"/>
      <c r="GF98" s="471"/>
      <c r="GG98" s="471"/>
      <c r="GH98" s="471"/>
      <c r="GI98" s="471"/>
      <c r="GJ98" s="471"/>
      <c r="GK98" s="471"/>
      <c r="GL98" s="471"/>
      <c r="GM98" s="471"/>
      <c r="GN98" s="471"/>
      <c r="GO98" s="471"/>
      <c r="GP98" s="471"/>
      <c r="GQ98" s="471"/>
      <c r="GR98" s="471"/>
      <c r="GS98" s="471"/>
      <c r="GT98" s="471"/>
      <c r="GU98" s="471"/>
      <c r="GV98" s="471"/>
      <c r="GW98" s="471"/>
      <c r="GX98" s="471"/>
      <c r="GY98" s="471"/>
      <c r="GZ98" s="471"/>
      <c r="HA98" s="471"/>
      <c r="HB98" s="471"/>
      <c r="HC98" s="471"/>
      <c r="HD98" s="471"/>
      <c r="HE98" s="471"/>
      <c r="HF98" s="471"/>
      <c r="HG98" s="471"/>
      <c r="HH98" s="471"/>
      <c r="HI98" s="471"/>
      <c r="HJ98" s="471"/>
      <c r="HK98" s="471"/>
      <c r="HL98" s="471"/>
      <c r="HM98" s="471"/>
      <c r="HN98" s="471"/>
      <c r="HO98" s="471"/>
      <c r="HP98" s="471"/>
      <c r="HQ98" s="471"/>
      <c r="HR98" s="471"/>
      <c r="HS98" s="471"/>
      <c r="HT98" s="471"/>
      <c r="HU98" s="471"/>
      <c r="HV98" s="471"/>
      <c r="HW98" s="471"/>
      <c r="HX98" s="471"/>
      <c r="HY98" s="471"/>
      <c r="HZ98" s="471"/>
      <c r="IA98" s="471"/>
      <c r="IB98" s="471"/>
      <c r="IC98" s="471"/>
      <c r="ID98" s="471"/>
      <c r="IE98" s="471"/>
      <c r="IF98" s="471"/>
      <c r="IG98" s="471"/>
      <c r="IH98" s="471"/>
      <c r="II98" s="471"/>
      <c r="IJ98" s="471"/>
      <c r="IK98" s="471"/>
      <c r="IL98" s="471"/>
      <c r="IM98" s="471"/>
      <c r="IN98" s="471"/>
      <c r="IO98" s="471"/>
      <c r="IP98" s="471"/>
      <c r="IQ98" s="471"/>
      <c r="IR98" s="471"/>
      <c r="IS98" s="471"/>
      <c r="IT98" s="471"/>
      <c r="IU98" s="471"/>
      <c r="IV98" s="471"/>
      <c r="IW98" s="471"/>
      <c r="IX98" s="471"/>
      <c r="IY98" s="471"/>
      <c r="IZ98" s="471"/>
      <c r="JA98" s="471"/>
      <c r="JB98" s="471"/>
      <c r="JC98" s="471"/>
      <c r="JD98" s="471"/>
      <c r="JE98" s="471"/>
      <c r="JF98" s="471"/>
      <c r="JG98" s="471"/>
      <c r="JH98" s="471"/>
      <c r="JI98" s="471"/>
      <c r="JJ98" s="471"/>
      <c r="JK98" s="471"/>
      <c r="JL98" s="471"/>
      <c r="JM98" s="471"/>
      <c r="JN98" s="471"/>
      <c r="JO98" s="471"/>
      <c r="JP98" s="471"/>
      <c r="JQ98" s="471"/>
      <c r="JR98" s="471"/>
      <c r="JS98" s="471"/>
      <c r="JT98" s="471"/>
      <c r="JU98" s="471"/>
      <c r="JV98" s="471"/>
      <c r="JW98" s="471"/>
      <c r="JX98" s="471"/>
      <c r="JY98" s="471"/>
      <c r="JZ98" s="471"/>
      <c r="KA98" s="471"/>
      <c r="KB98" s="471"/>
      <c r="KC98" s="471"/>
      <c r="KD98" s="471"/>
      <c r="KE98" s="471"/>
      <c r="KF98" s="471"/>
      <c r="KG98" s="471"/>
      <c r="KH98" s="471"/>
      <c r="KI98" s="471"/>
      <c r="KJ98" s="471"/>
      <c r="KK98" s="471"/>
      <c r="KL98" s="471"/>
      <c r="KM98" s="471"/>
      <c r="KN98" s="471"/>
      <c r="KO98" s="471"/>
      <c r="KP98" s="471"/>
      <c r="KQ98" s="471"/>
      <c r="KR98" s="471"/>
      <c r="KS98" s="471"/>
      <c r="KT98" s="471"/>
      <c r="KU98" s="471"/>
      <c r="KV98" s="471"/>
      <c r="KW98" s="471"/>
      <c r="KX98" s="471"/>
      <c r="KY98" s="471"/>
      <c r="KZ98" s="471"/>
      <c r="LA98" s="471"/>
      <c r="LB98" s="471"/>
      <c r="LC98" s="471"/>
      <c r="LD98" s="471"/>
      <c r="LE98" s="471"/>
      <c r="LF98" s="471"/>
      <c r="LG98" s="471"/>
      <c r="LH98" s="471"/>
      <c r="LI98" s="471"/>
      <c r="LJ98" s="471"/>
      <c r="LK98" s="471"/>
      <c r="LL98" s="471"/>
      <c r="LM98" s="471"/>
      <c r="LN98" s="471"/>
      <c r="LO98" s="471"/>
      <c r="LP98" s="471"/>
      <c r="LQ98" s="471"/>
      <c r="LR98" s="471"/>
      <c r="LS98" s="471"/>
      <c r="LT98" s="471"/>
      <c r="LU98" s="471"/>
      <c r="LV98" s="471"/>
      <c r="LW98" s="471"/>
      <c r="LX98" s="471"/>
      <c r="LY98" s="471"/>
      <c r="LZ98" s="471"/>
      <c r="MA98" s="471"/>
      <c r="MB98" s="471"/>
      <c r="MC98" s="471"/>
      <c r="MD98" s="471"/>
      <c r="ME98" s="471"/>
      <c r="MF98" s="471"/>
      <c r="MG98" s="471"/>
      <c r="MH98" s="471"/>
      <c r="MI98" s="471"/>
      <c r="MJ98" s="471"/>
      <c r="MK98" s="471"/>
      <c r="ML98" s="471"/>
      <c r="MM98" s="471"/>
      <c r="MN98" s="471"/>
      <c r="MO98" s="471"/>
      <c r="MP98" s="471"/>
      <c r="MQ98" s="471"/>
      <c r="MR98" s="471"/>
      <c r="MS98" s="471"/>
      <c r="MT98" s="471"/>
      <c r="MU98" s="471"/>
      <c r="MV98" s="471"/>
      <c r="MW98" s="471"/>
      <c r="MX98" s="471"/>
      <c r="MY98" s="471"/>
      <c r="MZ98" s="471"/>
      <c r="NA98" s="471"/>
      <c r="NB98" s="471"/>
      <c r="NC98" s="471"/>
      <c r="ND98" s="471"/>
      <c r="NE98" s="471"/>
      <c r="NF98" s="471"/>
      <c r="NG98" s="471"/>
      <c r="NH98" s="471"/>
      <c r="NI98" s="471"/>
      <c r="NJ98" s="471"/>
      <c r="NK98" s="471"/>
      <c r="NL98" s="471"/>
      <c r="NM98" s="471"/>
      <c r="NN98" s="471"/>
      <c r="NO98" s="471"/>
      <c r="NP98" s="471"/>
      <c r="NQ98" s="471"/>
      <c r="NR98" s="471"/>
      <c r="NS98" s="471"/>
      <c r="NT98" s="471"/>
      <c r="NU98" s="471"/>
      <c r="NV98" s="471"/>
      <c r="NW98" s="471"/>
      <c r="NX98" s="471"/>
    </row>
    <row r="99" spans="1:388" s="181" customFormat="1" ht="23.25" customHeight="1" x14ac:dyDescent="0.2">
      <c r="A99" s="499" t="s">
        <v>12</v>
      </c>
      <c r="B99" s="483" t="s">
        <v>18</v>
      </c>
      <c r="C99" s="483" t="s">
        <v>1097</v>
      </c>
      <c r="D99" s="483" t="s">
        <v>1089</v>
      </c>
      <c r="E99" s="479">
        <v>765639</v>
      </c>
      <c r="F99" s="564" t="e">
        <f>#REF!</f>
        <v>#REF!</v>
      </c>
      <c r="G99" s="471"/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1"/>
      <c r="S99" s="471"/>
      <c r="T99" s="471"/>
      <c r="U99" s="471"/>
      <c r="V99" s="471"/>
      <c r="W99" s="471"/>
      <c r="X99" s="471"/>
      <c r="Y99" s="471"/>
      <c r="Z99" s="471"/>
      <c r="AA99" s="471"/>
      <c r="AB99" s="471"/>
      <c r="AC99" s="471"/>
      <c r="AD99" s="471"/>
      <c r="AE99" s="471"/>
      <c r="AF99" s="471"/>
      <c r="AG99" s="471"/>
      <c r="AH99" s="471"/>
      <c r="AI99" s="471"/>
      <c r="AJ99" s="471"/>
      <c r="AK99" s="471"/>
      <c r="AL99" s="471"/>
      <c r="AM99" s="471"/>
      <c r="AN99" s="471"/>
      <c r="AO99" s="471"/>
      <c r="AP99" s="471"/>
      <c r="AQ99" s="471"/>
      <c r="AR99" s="471"/>
      <c r="AS99" s="471"/>
      <c r="AT99" s="471"/>
      <c r="AU99" s="471"/>
      <c r="AV99" s="471"/>
      <c r="AW99" s="471"/>
      <c r="AX99" s="471"/>
      <c r="AY99" s="471"/>
      <c r="AZ99" s="471"/>
      <c r="BA99" s="471"/>
      <c r="BB99" s="471"/>
      <c r="BC99" s="471"/>
      <c r="BD99" s="471"/>
      <c r="BE99" s="471"/>
      <c r="BF99" s="471"/>
      <c r="BG99" s="471"/>
      <c r="BH99" s="471"/>
      <c r="BI99" s="471"/>
      <c r="BJ99" s="471"/>
      <c r="BK99" s="471"/>
      <c r="BL99" s="471"/>
      <c r="BM99" s="471"/>
      <c r="BN99" s="471"/>
      <c r="BO99" s="471"/>
      <c r="BP99" s="471"/>
      <c r="BQ99" s="471"/>
      <c r="BR99" s="471"/>
      <c r="BS99" s="471"/>
      <c r="BT99" s="471"/>
      <c r="BU99" s="471"/>
      <c r="BV99" s="471"/>
      <c r="BW99" s="471"/>
      <c r="BX99" s="471"/>
      <c r="BY99" s="471"/>
      <c r="BZ99" s="471"/>
      <c r="CA99" s="471"/>
      <c r="CB99" s="471"/>
      <c r="CC99" s="471"/>
      <c r="CD99" s="471"/>
      <c r="CE99" s="471"/>
      <c r="CF99" s="471"/>
      <c r="CG99" s="471"/>
      <c r="CH99" s="471"/>
      <c r="CI99" s="471"/>
      <c r="CJ99" s="471"/>
      <c r="CK99" s="471"/>
      <c r="CL99" s="471"/>
      <c r="CM99" s="471"/>
      <c r="CN99" s="471"/>
      <c r="CO99" s="471"/>
      <c r="CP99" s="471"/>
      <c r="CQ99" s="471"/>
      <c r="CR99" s="471"/>
      <c r="CS99" s="471"/>
      <c r="CT99" s="471"/>
      <c r="CU99" s="471"/>
      <c r="CV99" s="471"/>
      <c r="CW99" s="471"/>
      <c r="CX99" s="471"/>
      <c r="CY99" s="471"/>
      <c r="CZ99" s="471"/>
      <c r="DA99" s="471"/>
      <c r="DB99" s="471"/>
      <c r="DC99" s="471"/>
      <c r="DD99" s="471"/>
      <c r="DE99" s="471"/>
      <c r="DF99" s="471"/>
      <c r="DG99" s="471"/>
      <c r="DH99" s="471"/>
      <c r="DI99" s="471"/>
      <c r="DJ99" s="471"/>
      <c r="DK99" s="471"/>
      <c r="DL99" s="471"/>
      <c r="DM99" s="471"/>
      <c r="DN99" s="471"/>
      <c r="DO99" s="471"/>
      <c r="DP99" s="471"/>
      <c r="DQ99" s="471"/>
      <c r="DR99" s="471"/>
      <c r="DS99" s="471"/>
      <c r="DT99" s="471"/>
      <c r="DU99" s="471"/>
      <c r="DV99" s="471"/>
      <c r="DW99" s="471"/>
      <c r="DX99" s="471"/>
      <c r="DY99" s="471"/>
      <c r="DZ99" s="471"/>
      <c r="EA99" s="471"/>
      <c r="EB99" s="471"/>
      <c r="EC99" s="471"/>
      <c r="ED99" s="471"/>
      <c r="EE99" s="471"/>
      <c r="EF99" s="471"/>
      <c r="EG99" s="471"/>
      <c r="EH99" s="471"/>
      <c r="EI99" s="471"/>
      <c r="EJ99" s="471"/>
      <c r="EK99" s="471"/>
      <c r="EL99" s="471"/>
      <c r="EM99" s="471"/>
      <c r="EN99" s="471"/>
      <c r="EO99" s="471"/>
      <c r="EP99" s="471"/>
      <c r="EQ99" s="471"/>
      <c r="ER99" s="471"/>
      <c r="ES99" s="471"/>
      <c r="ET99" s="471"/>
      <c r="EU99" s="471"/>
      <c r="EV99" s="471"/>
      <c r="EW99" s="471"/>
      <c r="EX99" s="471"/>
      <c r="EY99" s="471"/>
      <c r="EZ99" s="471"/>
      <c r="FA99" s="471"/>
      <c r="FB99" s="471"/>
      <c r="FC99" s="471"/>
      <c r="FD99" s="471"/>
      <c r="FE99" s="471"/>
      <c r="FF99" s="471"/>
      <c r="FG99" s="471"/>
      <c r="FH99" s="471"/>
      <c r="FI99" s="471"/>
      <c r="FJ99" s="471"/>
      <c r="FK99" s="471"/>
      <c r="FL99" s="471"/>
      <c r="FM99" s="471"/>
      <c r="FN99" s="471"/>
      <c r="FO99" s="471"/>
      <c r="FP99" s="471"/>
      <c r="FQ99" s="471"/>
      <c r="FR99" s="471"/>
      <c r="FS99" s="471"/>
      <c r="FT99" s="471"/>
      <c r="FU99" s="471"/>
      <c r="FV99" s="471"/>
      <c r="FW99" s="471"/>
      <c r="FX99" s="471"/>
      <c r="FY99" s="471"/>
      <c r="FZ99" s="471"/>
      <c r="GA99" s="471"/>
      <c r="GB99" s="471"/>
      <c r="GC99" s="471"/>
      <c r="GD99" s="471"/>
      <c r="GE99" s="471"/>
      <c r="GF99" s="471"/>
      <c r="GG99" s="471"/>
      <c r="GH99" s="471"/>
      <c r="GI99" s="471"/>
      <c r="GJ99" s="471"/>
      <c r="GK99" s="471"/>
      <c r="GL99" s="471"/>
      <c r="GM99" s="471"/>
      <c r="GN99" s="471"/>
      <c r="GO99" s="471"/>
      <c r="GP99" s="471"/>
      <c r="GQ99" s="471"/>
      <c r="GR99" s="471"/>
      <c r="GS99" s="471"/>
      <c r="GT99" s="471"/>
      <c r="GU99" s="471"/>
      <c r="GV99" s="471"/>
      <c r="GW99" s="471"/>
      <c r="GX99" s="471"/>
      <c r="GY99" s="471"/>
      <c r="GZ99" s="471"/>
      <c r="HA99" s="471"/>
      <c r="HB99" s="471"/>
      <c r="HC99" s="471"/>
      <c r="HD99" s="471"/>
      <c r="HE99" s="471"/>
      <c r="HF99" s="471"/>
      <c r="HG99" s="471"/>
      <c r="HH99" s="471"/>
      <c r="HI99" s="471"/>
      <c r="HJ99" s="471"/>
      <c r="HK99" s="471"/>
      <c r="HL99" s="471"/>
      <c r="HM99" s="471"/>
      <c r="HN99" s="471"/>
      <c r="HO99" s="471"/>
      <c r="HP99" s="471"/>
      <c r="HQ99" s="471"/>
      <c r="HR99" s="471"/>
      <c r="HS99" s="471"/>
      <c r="HT99" s="471"/>
      <c r="HU99" s="471"/>
      <c r="HV99" s="471"/>
      <c r="HW99" s="471"/>
      <c r="HX99" s="471"/>
      <c r="HY99" s="471"/>
      <c r="HZ99" s="471"/>
      <c r="IA99" s="471"/>
      <c r="IB99" s="471"/>
      <c r="IC99" s="471"/>
      <c r="ID99" s="471"/>
      <c r="IE99" s="471"/>
      <c r="IF99" s="471"/>
      <c r="IG99" s="471"/>
      <c r="IH99" s="471"/>
      <c r="II99" s="471"/>
      <c r="IJ99" s="471"/>
      <c r="IK99" s="471"/>
      <c r="IL99" s="471"/>
      <c r="IM99" s="471"/>
      <c r="IN99" s="471"/>
      <c r="IO99" s="471"/>
      <c r="IP99" s="471"/>
      <c r="IQ99" s="471"/>
      <c r="IR99" s="471"/>
      <c r="IS99" s="471"/>
      <c r="IT99" s="471"/>
      <c r="IU99" s="471"/>
      <c r="IV99" s="471"/>
      <c r="IW99" s="471"/>
      <c r="IX99" s="471"/>
      <c r="IY99" s="471"/>
      <c r="IZ99" s="471"/>
      <c r="JA99" s="471"/>
      <c r="JB99" s="471"/>
      <c r="JC99" s="471"/>
      <c r="JD99" s="471"/>
      <c r="JE99" s="471"/>
      <c r="JF99" s="471"/>
      <c r="JG99" s="471"/>
      <c r="JH99" s="471"/>
      <c r="JI99" s="471"/>
      <c r="JJ99" s="471"/>
      <c r="JK99" s="471"/>
      <c r="JL99" s="471"/>
      <c r="JM99" s="471"/>
      <c r="JN99" s="471"/>
      <c r="JO99" s="471"/>
      <c r="JP99" s="471"/>
      <c r="JQ99" s="471"/>
      <c r="JR99" s="471"/>
      <c r="JS99" s="471"/>
      <c r="JT99" s="471"/>
      <c r="JU99" s="471"/>
      <c r="JV99" s="471"/>
      <c r="JW99" s="471"/>
      <c r="JX99" s="471"/>
      <c r="JY99" s="471"/>
      <c r="JZ99" s="471"/>
      <c r="KA99" s="471"/>
      <c r="KB99" s="471"/>
      <c r="KC99" s="471"/>
      <c r="KD99" s="471"/>
      <c r="KE99" s="471"/>
      <c r="KF99" s="471"/>
      <c r="KG99" s="471"/>
      <c r="KH99" s="471"/>
      <c r="KI99" s="471"/>
      <c r="KJ99" s="471"/>
      <c r="KK99" s="471"/>
      <c r="KL99" s="471"/>
      <c r="KM99" s="471"/>
      <c r="KN99" s="471"/>
      <c r="KO99" s="471"/>
      <c r="KP99" s="471"/>
      <c r="KQ99" s="471"/>
      <c r="KR99" s="471"/>
      <c r="KS99" s="471"/>
      <c r="KT99" s="471"/>
      <c r="KU99" s="471"/>
      <c r="KV99" s="471"/>
      <c r="KW99" s="471"/>
      <c r="KX99" s="471"/>
      <c r="KY99" s="471"/>
      <c r="KZ99" s="471"/>
      <c r="LA99" s="471"/>
      <c r="LB99" s="471"/>
      <c r="LC99" s="471"/>
      <c r="LD99" s="471"/>
      <c r="LE99" s="471"/>
      <c r="LF99" s="471"/>
      <c r="LG99" s="471"/>
      <c r="LH99" s="471"/>
      <c r="LI99" s="471"/>
      <c r="LJ99" s="471"/>
      <c r="LK99" s="471"/>
      <c r="LL99" s="471"/>
      <c r="LM99" s="471"/>
      <c r="LN99" s="471"/>
      <c r="LO99" s="471"/>
      <c r="LP99" s="471"/>
      <c r="LQ99" s="471"/>
      <c r="LR99" s="471"/>
      <c r="LS99" s="471"/>
      <c r="LT99" s="471"/>
      <c r="LU99" s="471"/>
      <c r="LV99" s="471"/>
      <c r="LW99" s="471"/>
      <c r="LX99" s="471"/>
      <c r="LY99" s="471"/>
      <c r="LZ99" s="471"/>
      <c r="MA99" s="471"/>
      <c r="MB99" s="471"/>
      <c r="MC99" s="471"/>
      <c r="MD99" s="471"/>
      <c r="ME99" s="471"/>
      <c r="MF99" s="471"/>
      <c r="MG99" s="471"/>
      <c r="MH99" s="471"/>
      <c r="MI99" s="471"/>
      <c r="MJ99" s="471"/>
      <c r="MK99" s="471"/>
      <c r="ML99" s="471"/>
      <c r="MM99" s="471"/>
      <c r="MN99" s="471"/>
      <c r="MO99" s="471"/>
      <c r="MP99" s="471"/>
      <c r="MQ99" s="471"/>
      <c r="MR99" s="471"/>
      <c r="MS99" s="471"/>
      <c r="MT99" s="471"/>
      <c r="MU99" s="471"/>
      <c r="MV99" s="471"/>
      <c r="MW99" s="471"/>
      <c r="MX99" s="471"/>
      <c r="MY99" s="471"/>
      <c r="MZ99" s="471"/>
      <c r="NA99" s="471"/>
      <c r="NB99" s="471"/>
      <c r="NC99" s="471"/>
      <c r="ND99" s="471"/>
      <c r="NE99" s="471"/>
      <c r="NF99" s="471"/>
      <c r="NG99" s="471"/>
      <c r="NH99" s="471"/>
      <c r="NI99" s="471"/>
      <c r="NJ99" s="471"/>
      <c r="NK99" s="471"/>
      <c r="NL99" s="471"/>
      <c r="NM99" s="471"/>
      <c r="NN99" s="471"/>
      <c r="NO99" s="471"/>
      <c r="NP99" s="471"/>
      <c r="NQ99" s="471"/>
      <c r="NR99" s="471"/>
      <c r="NS99" s="471"/>
      <c r="NT99" s="471"/>
      <c r="NU99" s="471"/>
      <c r="NV99" s="471"/>
      <c r="NW99" s="471"/>
      <c r="NX99" s="471"/>
    </row>
    <row r="100" spans="1:388" s="181" customFormat="1" ht="23.25" customHeight="1" x14ac:dyDescent="0.2">
      <c r="A100" s="499" t="s">
        <v>12</v>
      </c>
      <c r="B100" s="483" t="s">
        <v>18</v>
      </c>
      <c r="C100" s="483" t="s">
        <v>1098</v>
      </c>
      <c r="D100" s="483" t="s">
        <v>143</v>
      </c>
      <c r="E100" s="479">
        <v>597000</v>
      </c>
      <c r="F100" s="564" t="e">
        <f>#REF!</f>
        <v>#REF!</v>
      </c>
      <c r="G100" s="471"/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1"/>
      <c r="S100" s="471"/>
      <c r="T100" s="471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  <c r="AH100" s="471"/>
      <c r="AI100" s="471"/>
      <c r="AJ100" s="471"/>
      <c r="AK100" s="471"/>
      <c r="AL100" s="471"/>
      <c r="AM100" s="471"/>
      <c r="AN100" s="471"/>
      <c r="AO100" s="471"/>
      <c r="AP100" s="471"/>
      <c r="AQ100" s="471"/>
      <c r="AR100" s="471"/>
      <c r="AS100" s="471"/>
      <c r="AT100" s="471"/>
      <c r="AU100" s="471"/>
      <c r="AV100" s="471"/>
      <c r="AW100" s="471"/>
      <c r="AX100" s="471"/>
      <c r="AY100" s="471"/>
      <c r="AZ100" s="471"/>
      <c r="BA100" s="471"/>
      <c r="BB100" s="471"/>
      <c r="BC100" s="471"/>
      <c r="BD100" s="471"/>
      <c r="BE100" s="471"/>
      <c r="BF100" s="471"/>
      <c r="BG100" s="471"/>
      <c r="BH100" s="471"/>
      <c r="BI100" s="471"/>
      <c r="BJ100" s="471"/>
      <c r="BK100" s="471"/>
      <c r="BL100" s="471"/>
      <c r="BM100" s="471"/>
      <c r="BN100" s="471"/>
      <c r="BO100" s="471"/>
      <c r="BP100" s="471"/>
      <c r="BQ100" s="471"/>
      <c r="BR100" s="471"/>
      <c r="BS100" s="471"/>
      <c r="BT100" s="471"/>
      <c r="BU100" s="471"/>
      <c r="BV100" s="471"/>
      <c r="BW100" s="471"/>
      <c r="BX100" s="471"/>
      <c r="BY100" s="471"/>
      <c r="BZ100" s="471"/>
      <c r="CA100" s="471"/>
      <c r="CB100" s="471"/>
      <c r="CC100" s="471"/>
      <c r="CD100" s="471"/>
      <c r="CE100" s="471"/>
      <c r="CF100" s="471"/>
      <c r="CG100" s="471"/>
      <c r="CH100" s="471"/>
      <c r="CI100" s="471"/>
      <c r="CJ100" s="471"/>
      <c r="CK100" s="471"/>
      <c r="CL100" s="471"/>
      <c r="CM100" s="471"/>
      <c r="CN100" s="471"/>
      <c r="CO100" s="471"/>
      <c r="CP100" s="471"/>
      <c r="CQ100" s="471"/>
      <c r="CR100" s="471"/>
      <c r="CS100" s="471"/>
      <c r="CT100" s="471"/>
      <c r="CU100" s="471"/>
      <c r="CV100" s="471"/>
      <c r="CW100" s="471"/>
      <c r="CX100" s="471"/>
      <c r="CY100" s="471"/>
      <c r="CZ100" s="471"/>
      <c r="DA100" s="471"/>
      <c r="DB100" s="471"/>
      <c r="DC100" s="471"/>
      <c r="DD100" s="471"/>
      <c r="DE100" s="471"/>
      <c r="DF100" s="471"/>
      <c r="DG100" s="471"/>
      <c r="DH100" s="471"/>
      <c r="DI100" s="471"/>
      <c r="DJ100" s="471"/>
      <c r="DK100" s="471"/>
      <c r="DL100" s="471"/>
      <c r="DM100" s="471"/>
      <c r="DN100" s="471"/>
      <c r="DO100" s="471"/>
      <c r="DP100" s="471"/>
      <c r="DQ100" s="471"/>
      <c r="DR100" s="471"/>
      <c r="DS100" s="471"/>
      <c r="DT100" s="471"/>
      <c r="DU100" s="471"/>
      <c r="DV100" s="471"/>
      <c r="DW100" s="471"/>
      <c r="DX100" s="471"/>
      <c r="DY100" s="471"/>
      <c r="DZ100" s="471"/>
      <c r="EA100" s="471"/>
      <c r="EB100" s="471"/>
      <c r="EC100" s="471"/>
      <c r="ED100" s="471"/>
      <c r="EE100" s="471"/>
      <c r="EF100" s="471"/>
      <c r="EG100" s="471"/>
      <c r="EH100" s="471"/>
      <c r="EI100" s="471"/>
      <c r="EJ100" s="471"/>
      <c r="EK100" s="471"/>
      <c r="EL100" s="471"/>
      <c r="EM100" s="471"/>
      <c r="EN100" s="471"/>
      <c r="EO100" s="471"/>
      <c r="EP100" s="471"/>
      <c r="EQ100" s="471"/>
      <c r="ER100" s="471"/>
      <c r="ES100" s="471"/>
      <c r="ET100" s="471"/>
      <c r="EU100" s="471"/>
      <c r="EV100" s="471"/>
      <c r="EW100" s="471"/>
      <c r="EX100" s="471"/>
      <c r="EY100" s="471"/>
      <c r="EZ100" s="471"/>
      <c r="FA100" s="471"/>
      <c r="FB100" s="471"/>
      <c r="FC100" s="471"/>
      <c r="FD100" s="471"/>
      <c r="FE100" s="471"/>
      <c r="FF100" s="471"/>
      <c r="FG100" s="471"/>
      <c r="FH100" s="471"/>
      <c r="FI100" s="471"/>
      <c r="FJ100" s="471"/>
      <c r="FK100" s="471"/>
      <c r="FL100" s="471"/>
      <c r="FM100" s="471"/>
      <c r="FN100" s="471"/>
      <c r="FO100" s="471"/>
      <c r="FP100" s="471"/>
      <c r="FQ100" s="471"/>
      <c r="FR100" s="471"/>
      <c r="FS100" s="471"/>
      <c r="FT100" s="471"/>
      <c r="FU100" s="471"/>
      <c r="FV100" s="471"/>
      <c r="FW100" s="471"/>
      <c r="FX100" s="471"/>
      <c r="FY100" s="471"/>
      <c r="FZ100" s="471"/>
      <c r="GA100" s="471"/>
      <c r="GB100" s="471"/>
      <c r="GC100" s="471"/>
      <c r="GD100" s="471"/>
      <c r="GE100" s="471"/>
      <c r="GF100" s="471"/>
      <c r="GG100" s="471"/>
      <c r="GH100" s="471"/>
      <c r="GI100" s="471"/>
      <c r="GJ100" s="471"/>
      <c r="GK100" s="471"/>
      <c r="GL100" s="471"/>
      <c r="GM100" s="471"/>
      <c r="GN100" s="471"/>
      <c r="GO100" s="471"/>
      <c r="GP100" s="471"/>
      <c r="GQ100" s="471"/>
      <c r="GR100" s="471"/>
      <c r="GS100" s="471"/>
      <c r="GT100" s="471"/>
      <c r="GU100" s="471"/>
      <c r="GV100" s="471"/>
      <c r="GW100" s="471"/>
      <c r="GX100" s="471"/>
      <c r="GY100" s="471"/>
      <c r="GZ100" s="471"/>
      <c r="HA100" s="471"/>
      <c r="HB100" s="471"/>
      <c r="HC100" s="471"/>
      <c r="HD100" s="471"/>
      <c r="HE100" s="471"/>
      <c r="HF100" s="471"/>
      <c r="HG100" s="471"/>
      <c r="HH100" s="471"/>
      <c r="HI100" s="471"/>
      <c r="HJ100" s="471"/>
      <c r="HK100" s="471"/>
      <c r="HL100" s="471"/>
      <c r="HM100" s="471"/>
      <c r="HN100" s="471"/>
      <c r="HO100" s="471"/>
      <c r="HP100" s="471"/>
      <c r="HQ100" s="471"/>
      <c r="HR100" s="471"/>
      <c r="HS100" s="471"/>
      <c r="HT100" s="471"/>
      <c r="HU100" s="471"/>
      <c r="HV100" s="471"/>
      <c r="HW100" s="471"/>
      <c r="HX100" s="471"/>
      <c r="HY100" s="471"/>
      <c r="HZ100" s="471"/>
      <c r="IA100" s="471"/>
      <c r="IB100" s="471"/>
      <c r="IC100" s="471"/>
      <c r="ID100" s="471"/>
      <c r="IE100" s="471"/>
      <c r="IF100" s="471"/>
      <c r="IG100" s="471"/>
      <c r="IH100" s="471"/>
      <c r="II100" s="471"/>
      <c r="IJ100" s="471"/>
      <c r="IK100" s="471"/>
      <c r="IL100" s="471"/>
      <c r="IM100" s="471"/>
      <c r="IN100" s="471"/>
      <c r="IO100" s="471"/>
      <c r="IP100" s="471"/>
      <c r="IQ100" s="471"/>
      <c r="IR100" s="471"/>
      <c r="IS100" s="471"/>
      <c r="IT100" s="471"/>
      <c r="IU100" s="471"/>
      <c r="IV100" s="471"/>
      <c r="IW100" s="471"/>
      <c r="IX100" s="471"/>
      <c r="IY100" s="471"/>
      <c r="IZ100" s="471"/>
      <c r="JA100" s="471"/>
      <c r="JB100" s="471"/>
      <c r="JC100" s="471"/>
      <c r="JD100" s="471"/>
      <c r="JE100" s="471"/>
      <c r="JF100" s="471"/>
      <c r="JG100" s="471"/>
      <c r="JH100" s="471"/>
      <c r="JI100" s="471"/>
      <c r="JJ100" s="471"/>
      <c r="JK100" s="471"/>
      <c r="JL100" s="471"/>
      <c r="JM100" s="471"/>
      <c r="JN100" s="471"/>
      <c r="JO100" s="471"/>
      <c r="JP100" s="471"/>
      <c r="JQ100" s="471"/>
      <c r="JR100" s="471"/>
      <c r="JS100" s="471"/>
      <c r="JT100" s="471"/>
      <c r="JU100" s="471"/>
      <c r="JV100" s="471"/>
      <c r="JW100" s="471"/>
      <c r="JX100" s="471"/>
      <c r="JY100" s="471"/>
      <c r="JZ100" s="471"/>
      <c r="KA100" s="471"/>
      <c r="KB100" s="471"/>
      <c r="KC100" s="471"/>
      <c r="KD100" s="471"/>
      <c r="KE100" s="471"/>
      <c r="KF100" s="471"/>
      <c r="KG100" s="471"/>
      <c r="KH100" s="471"/>
      <c r="KI100" s="471"/>
      <c r="KJ100" s="471"/>
      <c r="KK100" s="471"/>
      <c r="KL100" s="471"/>
      <c r="KM100" s="471"/>
      <c r="KN100" s="471"/>
      <c r="KO100" s="471"/>
      <c r="KP100" s="471"/>
      <c r="KQ100" s="471"/>
      <c r="KR100" s="471"/>
      <c r="KS100" s="471"/>
      <c r="KT100" s="471"/>
      <c r="KU100" s="471"/>
      <c r="KV100" s="471"/>
      <c r="KW100" s="471"/>
      <c r="KX100" s="471"/>
      <c r="KY100" s="471"/>
      <c r="KZ100" s="471"/>
      <c r="LA100" s="471"/>
      <c r="LB100" s="471"/>
      <c r="LC100" s="471"/>
      <c r="LD100" s="471"/>
      <c r="LE100" s="471"/>
      <c r="LF100" s="471"/>
      <c r="LG100" s="471"/>
      <c r="LH100" s="471"/>
      <c r="LI100" s="471"/>
      <c r="LJ100" s="471"/>
      <c r="LK100" s="471"/>
      <c r="LL100" s="471"/>
      <c r="LM100" s="471"/>
      <c r="LN100" s="471"/>
      <c r="LO100" s="471"/>
      <c r="LP100" s="471"/>
      <c r="LQ100" s="471"/>
      <c r="LR100" s="471"/>
      <c r="LS100" s="471"/>
      <c r="LT100" s="471"/>
      <c r="LU100" s="471"/>
      <c r="LV100" s="471"/>
      <c r="LW100" s="471"/>
      <c r="LX100" s="471"/>
      <c r="LY100" s="471"/>
      <c r="LZ100" s="471"/>
      <c r="MA100" s="471"/>
      <c r="MB100" s="471"/>
      <c r="MC100" s="471"/>
      <c r="MD100" s="471"/>
      <c r="ME100" s="471"/>
      <c r="MF100" s="471"/>
      <c r="MG100" s="471"/>
      <c r="MH100" s="471"/>
      <c r="MI100" s="471"/>
      <c r="MJ100" s="471"/>
      <c r="MK100" s="471"/>
      <c r="ML100" s="471"/>
      <c r="MM100" s="471"/>
      <c r="MN100" s="471"/>
      <c r="MO100" s="471"/>
      <c r="MP100" s="471"/>
      <c r="MQ100" s="471"/>
      <c r="MR100" s="471"/>
      <c r="MS100" s="471"/>
      <c r="MT100" s="471"/>
      <c r="MU100" s="471"/>
      <c r="MV100" s="471"/>
      <c r="MW100" s="471"/>
      <c r="MX100" s="471"/>
      <c r="MY100" s="471"/>
      <c r="MZ100" s="471"/>
      <c r="NA100" s="471"/>
      <c r="NB100" s="471"/>
      <c r="NC100" s="471"/>
      <c r="ND100" s="471"/>
      <c r="NE100" s="471"/>
      <c r="NF100" s="471"/>
      <c r="NG100" s="471"/>
      <c r="NH100" s="471"/>
      <c r="NI100" s="471"/>
      <c r="NJ100" s="471"/>
      <c r="NK100" s="471"/>
      <c r="NL100" s="471"/>
      <c r="NM100" s="471"/>
      <c r="NN100" s="471"/>
      <c r="NO100" s="471"/>
      <c r="NP100" s="471"/>
      <c r="NQ100" s="471"/>
      <c r="NR100" s="471"/>
      <c r="NS100" s="471"/>
      <c r="NT100" s="471"/>
      <c r="NU100" s="471"/>
      <c r="NV100" s="471"/>
      <c r="NW100" s="471"/>
      <c r="NX100" s="471"/>
    </row>
    <row r="101" spans="1:388" s="181" customFormat="1" ht="23.25" customHeight="1" x14ac:dyDescent="0.2">
      <c r="A101" s="499" t="s">
        <v>12</v>
      </c>
      <c r="B101" s="483" t="s">
        <v>18</v>
      </c>
      <c r="C101" s="483" t="s">
        <v>1099</v>
      </c>
      <c r="D101" s="483" t="s">
        <v>134</v>
      </c>
      <c r="E101" s="479">
        <v>579578</v>
      </c>
      <c r="F101" s="564" t="e">
        <f>#REF!</f>
        <v>#REF!</v>
      </c>
      <c r="G101" s="471"/>
      <c r="H101" s="471"/>
      <c r="I101" s="471"/>
      <c r="J101" s="471"/>
      <c r="K101" s="471"/>
      <c r="L101" s="471"/>
      <c r="M101" s="471"/>
      <c r="N101" s="471"/>
      <c r="O101" s="471"/>
      <c r="P101" s="471"/>
      <c r="Q101" s="471"/>
      <c r="R101" s="471"/>
      <c r="S101" s="471"/>
      <c r="T101" s="471"/>
      <c r="U101" s="471"/>
      <c r="V101" s="471"/>
      <c r="W101" s="471"/>
      <c r="X101" s="471"/>
      <c r="Y101" s="471"/>
      <c r="Z101" s="471"/>
      <c r="AA101" s="471"/>
      <c r="AB101" s="471"/>
      <c r="AC101" s="471"/>
      <c r="AD101" s="471"/>
      <c r="AE101" s="471"/>
      <c r="AF101" s="471"/>
      <c r="AG101" s="471"/>
      <c r="AH101" s="471"/>
      <c r="AI101" s="471"/>
      <c r="AJ101" s="471"/>
      <c r="AK101" s="471"/>
      <c r="AL101" s="471"/>
      <c r="AM101" s="471"/>
      <c r="AN101" s="471"/>
      <c r="AO101" s="471"/>
      <c r="AP101" s="471"/>
      <c r="AQ101" s="471"/>
      <c r="AR101" s="471"/>
      <c r="AS101" s="471"/>
      <c r="AT101" s="471"/>
      <c r="AU101" s="471"/>
      <c r="AV101" s="471"/>
      <c r="AW101" s="471"/>
      <c r="AX101" s="471"/>
      <c r="AY101" s="471"/>
      <c r="AZ101" s="471"/>
      <c r="BA101" s="471"/>
      <c r="BB101" s="471"/>
      <c r="BC101" s="471"/>
      <c r="BD101" s="471"/>
      <c r="BE101" s="471"/>
      <c r="BF101" s="471"/>
      <c r="BG101" s="471"/>
      <c r="BH101" s="471"/>
      <c r="BI101" s="471"/>
      <c r="BJ101" s="471"/>
      <c r="BK101" s="471"/>
      <c r="BL101" s="471"/>
      <c r="BM101" s="471"/>
      <c r="BN101" s="471"/>
      <c r="BO101" s="471"/>
      <c r="BP101" s="471"/>
      <c r="BQ101" s="471"/>
      <c r="BR101" s="471"/>
      <c r="BS101" s="471"/>
      <c r="BT101" s="471"/>
      <c r="BU101" s="471"/>
      <c r="BV101" s="471"/>
      <c r="BW101" s="471"/>
      <c r="BX101" s="471"/>
      <c r="BY101" s="471"/>
      <c r="BZ101" s="471"/>
      <c r="CA101" s="471"/>
      <c r="CB101" s="471"/>
      <c r="CC101" s="471"/>
      <c r="CD101" s="471"/>
      <c r="CE101" s="471"/>
      <c r="CF101" s="471"/>
      <c r="CG101" s="471"/>
      <c r="CH101" s="471"/>
      <c r="CI101" s="471"/>
      <c r="CJ101" s="471"/>
      <c r="CK101" s="471"/>
      <c r="CL101" s="471"/>
      <c r="CM101" s="471"/>
      <c r="CN101" s="471"/>
      <c r="CO101" s="471"/>
      <c r="CP101" s="471"/>
      <c r="CQ101" s="471"/>
      <c r="CR101" s="471"/>
      <c r="CS101" s="471"/>
      <c r="CT101" s="471"/>
      <c r="CU101" s="471"/>
      <c r="CV101" s="471"/>
      <c r="CW101" s="471"/>
      <c r="CX101" s="471"/>
      <c r="CY101" s="471"/>
      <c r="CZ101" s="471"/>
      <c r="DA101" s="471"/>
      <c r="DB101" s="471"/>
      <c r="DC101" s="471"/>
      <c r="DD101" s="471"/>
      <c r="DE101" s="471"/>
      <c r="DF101" s="471"/>
      <c r="DG101" s="471"/>
      <c r="DH101" s="471"/>
      <c r="DI101" s="471"/>
      <c r="DJ101" s="471"/>
      <c r="DK101" s="471"/>
      <c r="DL101" s="471"/>
      <c r="DM101" s="471"/>
      <c r="DN101" s="471"/>
      <c r="DO101" s="471"/>
      <c r="DP101" s="471"/>
      <c r="DQ101" s="471"/>
      <c r="DR101" s="471"/>
      <c r="DS101" s="471"/>
      <c r="DT101" s="471"/>
      <c r="DU101" s="471"/>
      <c r="DV101" s="471"/>
      <c r="DW101" s="471"/>
      <c r="DX101" s="471"/>
      <c r="DY101" s="471"/>
      <c r="DZ101" s="471"/>
      <c r="EA101" s="471"/>
      <c r="EB101" s="471"/>
      <c r="EC101" s="471"/>
      <c r="ED101" s="471"/>
      <c r="EE101" s="471"/>
      <c r="EF101" s="471"/>
      <c r="EG101" s="471"/>
      <c r="EH101" s="471"/>
      <c r="EI101" s="471"/>
      <c r="EJ101" s="471"/>
      <c r="EK101" s="471"/>
      <c r="EL101" s="471"/>
      <c r="EM101" s="471"/>
      <c r="EN101" s="471"/>
      <c r="EO101" s="471"/>
      <c r="EP101" s="471"/>
      <c r="EQ101" s="471"/>
      <c r="ER101" s="471"/>
      <c r="ES101" s="471"/>
      <c r="ET101" s="471"/>
      <c r="EU101" s="471"/>
      <c r="EV101" s="471"/>
      <c r="EW101" s="471"/>
      <c r="EX101" s="471"/>
      <c r="EY101" s="471"/>
      <c r="EZ101" s="471"/>
      <c r="FA101" s="471"/>
      <c r="FB101" s="471"/>
      <c r="FC101" s="471"/>
      <c r="FD101" s="471"/>
      <c r="FE101" s="471"/>
      <c r="FF101" s="471"/>
      <c r="FG101" s="471"/>
      <c r="FH101" s="471"/>
      <c r="FI101" s="471"/>
      <c r="FJ101" s="471"/>
      <c r="FK101" s="471"/>
      <c r="FL101" s="471"/>
      <c r="FM101" s="471"/>
      <c r="FN101" s="471"/>
      <c r="FO101" s="471"/>
      <c r="FP101" s="471"/>
      <c r="FQ101" s="471"/>
      <c r="FR101" s="471"/>
      <c r="FS101" s="471"/>
      <c r="FT101" s="471"/>
      <c r="FU101" s="471"/>
      <c r="FV101" s="471"/>
      <c r="FW101" s="471"/>
      <c r="FX101" s="471"/>
      <c r="FY101" s="471"/>
      <c r="FZ101" s="471"/>
      <c r="GA101" s="471"/>
      <c r="GB101" s="471"/>
      <c r="GC101" s="471"/>
      <c r="GD101" s="471"/>
      <c r="GE101" s="471"/>
      <c r="GF101" s="471"/>
      <c r="GG101" s="471"/>
      <c r="GH101" s="471"/>
      <c r="GI101" s="471"/>
      <c r="GJ101" s="471"/>
      <c r="GK101" s="471"/>
      <c r="GL101" s="471"/>
      <c r="GM101" s="471"/>
      <c r="GN101" s="471"/>
      <c r="GO101" s="471"/>
      <c r="GP101" s="471"/>
      <c r="GQ101" s="471"/>
      <c r="GR101" s="471"/>
      <c r="GS101" s="471"/>
      <c r="GT101" s="471"/>
      <c r="GU101" s="471"/>
      <c r="GV101" s="471"/>
      <c r="GW101" s="471"/>
      <c r="GX101" s="471"/>
      <c r="GY101" s="471"/>
      <c r="GZ101" s="471"/>
      <c r="HA101" s="471"/>
      <c r="HB101" s="471"/>
      <c r="HC101" s="471"/>
      <c r="HD101" s="471"/>
      <c r="HE101" s="471"/>
      <c r="HF101" s="471"/>
      <c r="HG101" s="471"/>
      <c r="HH101" s="471"/>
      <c r="HI101" s="471"/>
      <c r="HJ101" s="471"/>
      <c r="HK101" s="471"/>
      <c r="HL101" s="471"/>
      <c r="HM101" s="471"/>
      <c r="HN101" s="471"/>
      <c r="HO101" s="471"/>
      <c r="HP101" s="471"/>
      <c r="HQ101" s="471"/>
      <c r="HR101" s="471"/>
      <c r="HS101" s="471"/>
      <c r="HT101" s="471"/>
      <c r="HU101" s="471"/>
      <c r="HV101" s="471"/>
      <c r="HW101" s="471"/>
      <c r="HX101" s="471"/>
      <c r="HY101" s="471"/>
      <c r="HZ101" s="471"/>
      <c r="IA101" s="471"/>
      <c r="IB101" s="471"/>
      <c r="IC101" s="471"/>
      <c r="ID101" s="471"/>
      <c r="IE101" s="471"/>
      <c r="IF101" s="471"/>
      <c r="IG101" s="471"/>
      <c r="IH101" s="471"/>
      <c r="II101" s="471"/>
      <c r="IJ101" s="471"/>
      <c r="IK101" s="471"/>
      <c r="IL101" s="471"/>
      <c r="IM101" s="471"/>
      <c r="IN101" s="471"/>
      <c r="IO101" s="471"/>
      <c r="IP101" s="471"/>
      <c r="IQ101" s="471"/>
      <c r="IR101" s="471"/>
      <c r="IS101" s="471"/>
      <c r="IT101" s="471"/>
      <c r="IU101" s="471"/>
      <c r="IV101" s="471"/>
      <c r="IW101" s="471"/>
      <c r="IX101" s="471"/>
      <c r="IY101" s="471"/>
      <c r="IZ101" s="471"/>
      <c r="JA101" s="471"/>
      <c r="JB101" s="471"/>
      <c r="JC101" s="471"/>
      <c r="JD101" s="471"/>
      <c r="JE101" s="471"/>
      <c r="JF101" s="471"/>
      <c r="JG101" s="471"/>
      <c r="JH101" s="471"/>
      <c r="JI101" s="471"/>
      <c r="JJ101" s="471"/>
      <c r="JK101" s="471"/>
      <c r="JL101" s="471"/>
      <c r="JM101" s="471"/>
      <c r="JN101" s="471"/>
      <c r="JO101" s="471"/>
      <c r="JP101" s="471"/>
      <c r="JQ101" s="471"/>
      <c r="JR101" s="471"/>
      <c r="JS101" s="471"/>
      <c r="JT101" s="471"/>
      <c r="JU101" s="471"/>
      <c r="JV101" s="471"/>
      <c r="JW101" s="471"/>
      <c r="JX101" s="471"/>
      <c r="JY101" s="471"/>
      <c r="JZ101" s="471"/>
      <c r="KA101" s="471"/>
      <c r="KB101" s="471"/>
      <c r="KC101" s="471"/>
      <c r="KD101" s="471"/>
      <c r="KE101" s="471"/>
      <c r="KF101" s="471"/>
      <c r="KG101" s="471"/>
      <c r="KH101" s="471"/>
      <c r="KI101" s="471"/>
      <c r="KJ101" s="471"/>
      <c r="KK101" s="471"/>
      <c r="KL101" s="471"/>
      <c r="KM101" s="471"/>
      <c r="KN101" s="471"/>
      <c r="KO101" s="471"/>
      <c r="KP101" s="471"/>
      <c r="KQ101" s="471"/>
      <c r="KR101" s="471"/>
      <c r="KS101" s="471"/>
      <c r="KT101" s="471"/>
      <c r="KU101" s="471"/>
      <c r="KV101" s="471"/>
      <c r="KW101" s="471"/>
      <c r="KX101" s="471"/>
      <c r="KY101" s="471"/>
      <c r="KZ101" s="471"/>
      <c r="LA101" s="471"/>
      <c r="LB101" s="471"/>
      <c r="LC101" s="471"/>
      <c r="LD101" s="471"/>
      <c r="LE101" s="471"/>
      <c r="LF101" s="471"/>
      <c r="LG101" s="471"/>
      <c r="LH101" s="471"/>
      <c r="LI101" s="471"/>
      <c r="LJ101" s="471"/>
      <c r="LK101" s="471"/>
      <c r="LL101" s="471"/>
      <c r="LM101" s="471"/>
      <c r="LN101" s="471"/>
      <c r="LO101" s="471"/>
      <c r="LP101" s="471"/>
      <c r="LQ101" s="471"/>
      <c r="LR101" s="471"/>
      <c r="LS101" s="471"/>
      <c r="LT101" s="471"/>
      <c r="LU101" s="471"/>
      <c r="LV101" s="471"/>
      <c r="LW101" s="471"/>
      <c r="LX101" s="471"/>
      <c r="LY101" s="471"/>
      <c r="LZ101" s="471"/>
      <c r="MA101" s="471"/>
      <c r="MB101" s="471"/>
      <c r="MC101" s="471"/>
      <c r="MD101" s="471"/>
      <c r="ME101" s="471"/>
      <c r="MF101" s="471"/>
      <c r="MG101" s="471"/>
      <c r="MH101" s="471"/>
      <c r="MI101" s="471"/>
      <c r="MJ101" s="471"/>
      <c r="MK101" s="471"/>
      <c r="ML101" s="471"/>
      <c r="MM101" s="471"/>
      <c r="MN101" s="471"/>
      <c r="MO101" s="471"/>
      <c r="MP101" s="471"/>
      <c r="MQ101" s="471"/>
      <c r="MR101" s="471"/>
      <c r="MS101" s="471"/>
      <c r="MT101" s="471"/>
      <c r="MU101" s="471"/>
      <c r="MV101" s="471"/>
      <c r="MW101" s="471"/>
      <c r="MX101" s="471"/>
      <c r="MY101" s="471"/>
      <c r="MZ101" s="471"/>
      <c r="NA101" s="471"/>
      <c r="NB101" s="471"/>
      <c r="NC101" s="471"/>
      <c r="ND101" s="471"/>
      <c r="NE101" s="471"/>
      <c r="NF101" s="471"/>
      <c r="NG101" s="471"/>
      <c r="NH101" s="471"/>
      <c r="NI101" s="471"/>
      <c r="NJ101" s="471"/>
      <c r="NK101" s="471"/>
      <c r="NL101" s="471"/>
      <c r="NM101" s="471"/>
      <c r="NN101" s="471"/>
      <c r="NO101" s="471"/>
      <c r="NP101" s="471"/>
      <c r="NQ101" s="471"/>
      <c r="NR101" s="471"/>
      <c r="NS101" s="471"/>
      <c r="NT101" s="471"/>
      <c r="NU101" s="471"/>
      <c r="NV101" s="471"/>
      <c r="NW101" s="471"/>
      <c r="NX101" s="471"/>
    </row>
    <row r="102" spans="1:388" s="181" customFormat="1" ht="23.25" customHeight="1" x14ac:dyDescent="0.2">
      <c r="A102" s="499" t="s">
        <v>12</v>
      </c>
      <c r="B102" s="483" t="s">
        <v>18</v>
      </c>
      <c r="C102" s="483" t="s">
        <v>1100</v>
      </c>
      <c r="D102" s="483" t="s">
        <v>855</v>
      </c>
      <c r="E102" s="479">
        <v>508100</v>
      </c>
      <c r="F102" s="564" t="e">
        <f>#REF!</f>
        <v>#REF!</v>
      </c>
      <c r="G102" s="471"/>
      <c r="H102" s="471"/>
      <c r="I102" s="471"/>
      <c r="J102" s="471"/>
      <c r="K102" s="471"/>
      <c r="L102" s="471"/>
      <c r="M102" s="471"/>
      <c r="N102" s="471"/>
      <c r="O102" s="471"/>
      <c r="P102" s="471"/>
      <c r="Q102" s="471"/>
      <c r="R102" s="471"/>
      <c r="S102" s="471"/>
      <c r="T102" s="471"/>
      <c r="U102" s="471"/>
      <c r="V102" s="471"/>
      <c r="W102" s="471"/>
      <c r="X102" s="471"/>
      <c r="Y102" s="471"/>
      <c r="Z102" s="471"/>
      <c r="AA102" s="471"/>
      <c r="AB102" s="471"/>
      <c r="AC102" s="471"/>
      <c r="AD102" s="471"/>
      <c r="AE102" s="471"/>
      <c r="AF102" s="471"/>
      <c r="AG102" s="471"/>
      <c r="AH102" s="471"/>
      <c r="AI102" s="471"/>
      <c r="AJ102" s="471"/>
      <c r="AK102" s="471"/>
      <c r="AL102" s="471"/>
      <c r="AM102" s="471"/>
      <c r="AN102" s="471"/>
      <c r="AO102" s="471"/>
      <c r="AP102" s="471"/>
      <c r="AQ102" s="471"/>
      <c r="AR102" s="471"/>
      <c r="AS102" s="471"/>
      <c r="AT102" s="471"/>
      <c r="AU102" s="471"/>
      <c r="AV102" s="471"/>
      <c r="AW102" s="471"/>
      <c r="AX102" s="471"/>
      <c r="AY102" s="471"/>
      <c r="AZ102" s="471"/>
      <c r="BA102" s="471"/>
      <c r="BB102" s="471"/>
      <c r="BC102" s="471"/>
      <c r="BD102" s="471"/>
      <c r="BE102" s="471"/>
      <c r="BF102" s="471"/>
      <c r="BG102" s="471"/>
      <c r="BH102" s="471"/>
      <c r="BI102" s="471"/>
      <c r="BJ102" s="471"/>
      <c r="BK102" s="471"/>
      <c r="BL102" s="471"/>
      <c r="BM102" s="471"/>
      <c r="BN102" s="471"/>
      <c r="BO102" s="471"/>
      <c r="BP102" s="471"/>
      <c r="BQ102" s="471"/>
      <c r="BR102" s="471"/>
      <c r="BS102" s="471"/>
      <c r="BT102" s="471"/>
      <c r="BU102" s="471"/>
      <c r="BV102" s="471"/>
      <c r="BW102" s="471"/>
      <c r="BX102" s="471"/>
      <c r="BY102" s="471"/>
      <c r="BZ102" s="471"/>
      <c r="CA102" s="471"/>
      <c r="CB102" s="471"/>
      <c r="CC102" s="471"/>
      <c r="CD102" s="471"/>
      <c r="CE102" s="471"/>
      <c r="CF102" s="471"/>
      <c r="CG102" s="471"/>
      <c r="CH102" s="471"/>
      <c r="CI102" s="471"/>
      <c r="CJ102" s="471"/>
      <c r="CK102" s="471"/>
      <c r="CL102" s="471"/>
      <c r="CM102" s="471"/>
      <c r="CN102" s="471"/>
      <c r="CO102" s="471"/>
      <c r="CP102" s="471"/>
      <c r="CQ102" s="471"/>
      <c r="CR102" s="471"/>
      <c r="CS102" s="471"/>
      <c r="CT102" s="471"/>
      <c r="CU102" s="471"/>
      <c r="CV102" s="471"/>
      <c r="CW102" s="471"/>
      <c r="CX102" s="471"/>
      <c r="CY102" s="471"/>
      <c r="CZ102" s="471"/>
      <c r="DA102" s="471"/>
      <c r="DB102" s="471"/>
      <c r="DC102" s="471"/>
      <c r="DD102" s="471"/>
      <c r="DE102" s="471"/>
      <c r="DF102" s="471"/>
      <c r="DG102" s="471"/>
      <c r="DH102" s="471"/>
      <c r="DI102" s="471"/>
      <c r="DJ102" s="471"/>
      <c r="DK102" s="471"/>
      <c r="DL102" s="471"/>
      <c r="DM102" s="471"/>
      <c r="DN102" s="471"/>
      <c r="DO102" s="471"/>
      <c r="DP102" s="471"/>
      <c r="DQ102" s="471"/>
      <c r="DR102" s="471"/>
      <c r="DS102" s="471"/>
      <c r="DT102" s="471"/>
      <c r="DU102" s="471"/>
      <c r="DV102" s="471"/>
      <c r="DW102" s="471"/>
      <c r="DX102" s="471"/>
      <c r="DY102" s="471"/>
      <c r="DZ102" s="471"/>
      <c r="EA102" s="471"/>
      <c r="EB102" s="471"/>
      <c r="EC102" s="471"/>
      <c r="ED102" s="471"/>
      <c r="EE102" s="471"/>
      <c r="EF102" s="471"/>
      <c r="EG102" s="471"/>
      <c r="EH102" s="471"/>
      <c r="EI102" s="471"/>
      <c r="EJ102" s="471"/>
      <c r="EK102" s="471"/>
      <c r="EL102" s="471"/>
      <c r="EM102" s="471"/>
      <c r="EN102" s="471"/>
      <c r="EO102" s="471"/>
      <c r="EP102" s="471"/>
      <c r="EQ102" s="471"/>
      <c r="ER102" s="471"/>
      <c r="ES102" s="471"/>
      <c r="ET102" s="471"/>
      <c r="EU102" s="471"/>
      <c r="EV102" s="471"/>
      <c r="EW102" s="471"/>
      <c r="EX102" s="471"/>
      <c r="EY102" s="471"/>
      <c r="EZ102" s="471"/>
      <c r="FA102" s="471"/>
      <c r="FB102" s="471"/>
      <c r="FC102" s="471"/>
      <c r="FD102" s="471"/>
      <c r="FE102" s="471"/>
      <c r="FF102" s="471"/>
      <c r="FG102" s="471"/>
      <c r="FH102" s="471"/>
      <c r="FI102" s="471"/>
      <c r="FJ102" s="471"/>
      <c r="FK102" s="471"/>
      <c r="FL102" s="471"/>
      <c r="FM102" s="471"/>
      <c r="FN102" s="471"/>
      <c r="FO102" s="471"/>
      <c r="FP102" s="471"/>
      <c r="FQ102" s="471"/>
      <c r="FR102" s="471"/>
      <c r="FS102" s="471"/>
      <c r="FT102" s="471"/>
      <c r="FU102" s="471"/>
      <c r="FV102" s="471"/>
      <c r="FW102" s="471"/>
      <c r="FX102" s="471"/>
      <c r="FY102" s="471"/>
      <c r="FZ102" s="471"/>
      <c r="GA102" s="471"/>
      <c r="GB102" s="471"/>
      <c r="GC102" s="471"/>
      <c r="GD102" s="471"/>
      <c r="GE102" s="471"/>
      <c r="GF102" s="471"/>
      <c r="GG102" s="471"/>
      <c r="GH102" s="471"/>
      <c r="GI102" s="471"/>
      <c r="GJ102" s="471"/>
      <c r="GK102" s="471"/>
      <c r="GL102" s="471"/>
      <c r="GM102" s="471"/>
      <c r="GN102" s="471"/>
      <c r="GO102" s="471"/>
      <c r="GP102" s="471"/>
      <c r="GQ102" s="471"/>
      <c r="GR102" s="471"/>
      <c r="GS102" s="471"/>
      <c r="GT102" s="471"/>
      <c r="GU102" s="471"/>
      <c r="GV102" s="471"/>
      <c r="GW102" s="471"/>
      <c r="GX102" s="471"/>
      <c r="GY102" s="471"/>
      <c r="GZ102" s="471"/>
      <c r="HA102" s="471"/>
      <c r="HB102" s="471"/>
      <c r="HC102" s="471"/>
      <c r="HD102" s="471"/>
      <c r="HE102" s="471"/>
      <c r="HF102" s="471"/>
      <c r="HG102" s="471"/>
      <c r="HH102" s="471"/>
      <c r="HI102" s="471"/>
      <c r="HJ102" s="471"/>
      <c r="HK102" s="471"/>
      <c r="HL102" s="471"/>
      <c r="HM102" s="471"/>
      <c r="HN102" s="471"/>
      <c r="HO102" s="471"/>
      <c r="HP102" s="471"/>
      <c r="HQ102" s="471"/>
      <c r="HR102" s="471"/>
      <c r="HS102" s="471"/>
      <c r="HT102" s="471"/>
      <c r="HU102" s="471"/>
      <c r="HV102" s="471"/>
      <c r="HW102" s="471"/>
      <c r="HX102" s="471"/>
      <c r="HY102" s="471"/>
      <c r="HZ102" s="471"/>
      <c r="IA102" s="471"/>
      <c r="IB102" s="471"/>
      <c r="IC102" s="471"/>
      <c r="ID102" s="471"/>
      <c r="IE102" s="471"/>
      <c r="IF102" s="471"/>
      <c r="IG102" s="471"/>
      <c r="IH102" s="471"/>
      <c r="II102" s="471"/>
      <c r="IJ102" s="471"/>
      <c r="IK102" s="471"/>
      <c r="IL102" s="471"/>
      <c r="IM102" s="471"/>
      <c r="IN102" s="471"/>
      <c r="IO102" s="471"/>
      <c r="IP102" s="471"/>
      <c r="IQ102" s="471"/>
      <c r="IR102" s="471"/>
      <c r="IS102" s="471"/>
      <c r="IT102" s="471"/>
      <c r="IU102" s="471"/>
      <c r="IV102" s="471"/>
      <c r="IW102" s="471"/>
      <c r="IX102" s="471"/>
      <c r="IY102" s="471"/>
      <c r="IZ102" s="471"/>
      <c r="JA102" s="471"/>
      <c r="JB102" s="471"/>
      <c r="JC102" s="471"/>
      <c r="JD102" s="471"/>
      <c r="JE102" s="471"/>
      <c r="JF102" s="471"/>
      <c r="JG102" s="471"/>
      <c r="JH102" s="471"/>
      <c r="JI102" s="471"/>
      <c r="JJ102" s="471"/>
      <c r="JK102" s="471"/>
      <c r="JL102" s="471"/>
      <c r="JM102" s="471"/>
      <c r="JN102" s="471"/>
      <c r="JO102" s="471"/>
      <c r="JP102" s="471"/>
      <c r="JQ102" s="471"/>
      <c r="JR102" s="471"/>
      <c r="JS102" s="471"/>
      <c r="JT102" s="471"/>
      <c r="JU102" s="471"/>
      <c r="JV102" s="471"/>
      <c r="JW102" s="471"/>
      <c r="JX102" s="471"/>
      <c r="JY102" s="471"/>
      <c r="JZ102" s="471"/>
      <c r="KA102" s="471"/>
      <c r="KB102" s="471"/>
      <c r="KC102" s="471"/>
      <c r="KD102" s="471"/>
      <c r="KE102" s="471"/>
      <c r="KF102" s="471"/>
      <c r="KG102" s="471"/>
      <c r="KH102" s="471"/>
      <c r="KI102" s="471"/>
      <c r="KJ102" s="471"/>
      <c r="KK102" s="471"/>
      <c r="KL102" s="471"/>
      <c r="KM102" s="471"/>
      <c r="KN102" s="471"/>
      <c r="KO102" s="471"/>
      <c r="KP102" s="471"/>
      <c r="KQ102" s="471"/>
      <c r="KR102" s="471"/>
      <c r="KS102" s="471"/>
      <c r="KT102" s="471"/>
      <c r="KU102" s="471"/>
      <c r="KV102" s="471"/>
      <c r="KW102" s="471"/>
      <c r="KX102" s="471"/>
      <c r="KY102" s="471"/>
      <c r="KZ102" s="471"/>
      <c r="LA102" s="471"/>
      <c r="LB102" s="471"/>
      <c r="LC102" s="471"/>
      <c r="LD102" s="471"/>
      <c r="LE102" s="471"/>
      <c r="LF102" s="471"/>
      <c r="LG102" s="471"/>
      <c r="LH102" s="471"/>
      <c r="LI102" s="471"/>
      <c r="LJ102" s="471"/>
      <c r="LK102" s="471"/>
      <c r="LL102" s="471"/>
      <c r="LM102" s="471"/>
      <c r="LN102" s="471"/>
      <c r="LO102" s="471"/>
      <c r="LP102" s="471"/>
      <c r="LQ102" s="471"/>
      <c r="LR102" s="471"/>
      <c r="LS102" s="471"/>
      <c r="LT102" s="471"/>
      <c r="LU102" s="471"/>
      <c r="LV102" s="471"/>
      <c r="LW102" s="471"/>
      <c r="LX102" s="471"/>
      <c r="LY102" s="471"/>
      <c r="LZ102" s="471"/>
      <c r="MA102" s="471"/>
      <c r="MB102" s="471"/>
      <c r="MC102" s="471"/>
      <c r="MD102" s="471"/>
      <c r="ME102" s="471"/>
      <c r="MF102" s="471"/>
      <c r="MG102" s="471"/>
      <c r="MH102" s="471"/>
      <c r="MI102" s="471"/>
      <c r="MJ102" s="471"/>
      <c r="MK102" s="471"/>
      <c r="ML102" s="471"/>
      <c r="MM102" s="471"/>
      <c r="MN102" s="471"/>
      <c r="MO102" s="471"/>
      <c r="MP102" s="471"/>
      <c r="MQ102" s="471"/>
      <c r="MR102" s="471"/>
      <c r="MS102" s="471"/>
      <c r="MT102" s="471"/>
      <c r="MU102" s="471"/>
      <c r="MV102" s="471"/>
      <c r="MW102" s="471"/>
      <c r="MX102" s="471"/>
      <c r="MY102" s="471"/>
      <c r="MZ102" s="471"/>
      <c r="NA102" s="471"/>
      <c r="NB102" s="471"/>
      <c r="NC102" s="471"/>
      <c r="ND102" s="471"/>
      <c r="NE102" s="471"/>
      <c r="NF102" s="471"/>
      <c r="NG102" s="471"/>
      <c r="NH102" s="471"/>
      <c r="NI102" s="471"/>
      <c r="NJ102" s="471"/>
      <c r="NK102" s="471"/>
      <c r="NL102" s="471"/>
      <c r="NM102" s="471"/>
      <c r="NN102" s="471"/>
      <c r="NO102" s="471"/>
      <c r="NP102" s="471"/>
      <c r="NQ102" s="471"/>
      <c r="NR102" s="471"/>
      <c r="NS102" s="471"/>
      <c r="NT102" s="471"/>
      <c r="NU102" s="471"/>
      <c r="NV102" s="471"/>
      <c r="NW102" s="471"/>
      <c r="NX102" s="471"/>
    </row>
    <row r="103" spans="1:388" s="181" customFormat="1" ht="23.25" customHeight="1" x14ac:dyDescent="0.2">
      <c r="A103" s="499" t="s">
        <v>12</v>
      </c>
      <c r="B103" s="483" t="s">
        <v>18</v>
      </c>
      <c r="C103" s="483" t="s">
        <v>1101</v>
      </c>
      <c r="D103" s="483" t="s">
        <v>1090</v>
      </c>
      <c r="E103" s="479">
        <v>469078</v>
      </c>
      <c r="F103" s="564" t="e">
        <f>#REF!</f>
        <v>#REF!</v>
      </c>
      <c r="G103" s="471"/>
      <c r="H103" s="471"/>
      <c r="I103" s="471"/>
      <c r="J103" s="471"/>
      <c r="K103" s="471"/>
      <c r="L103" s="471"/>
      <c r="M103" s="471"/>
      <c r="N103" s="471"/>
      <c r="O103" s="471"/>
      <c r="P103" s="471"/>
      <c r="Q103" s="471"/>
      <c r="R103" s="471"/>
      <c r="S103" s="471"/>
      <c r="T103" s="471"/>
      <c r="U103" s="471"/>
      <c r="V103" s="471"/>
      <c r="W103" s="471"/>
      <c r="X103" s="471"/>
      <c r="Y103" s="471"/>
      <c r="Z103" s="471"/>
      <c r="AA103" s="471"/>
      <c r="AB103" s="471"/>
      <c r="AC103" s="471"/>
      <c r="AD103" s="471"/>
      <c r="AE103" s="471"/>
      <c r="AF103" s="471"/>
      <c r="AG103" s="471"/>
      <c r="AH103" s="471"/>
      <c r="AI103" s="471"/>
      <c r="AJ103" s="471"/>
      <c r="AK103" s="471"/>
      <c r="AL103" s="471"/>
      <c r="AM103" s="471"/>
      <c r="AN103" s="471"/>
      <c r="AO103" s="471"/>
      <c r="AP103" s="471"/>
      <c r="AQ103" s="471"/>
      <c r="AR103" s="471"/>
      <c r="AS103" s="471"/>
      <c r="AT103" s="471"/>
      <c r="AU103" s="471"/>
      <c r="AV103" s="471"/>
      <c r="AW103" s="471"/>
      <c r="AX103" s="471"/>
      <c r="AY103" s="471"/>
      <c r="AZ103" s="471"/>
      <c r="BA103" s="471"/>
      <c r="BB103" s="471"/>
      <c r="BC103" s="471"/>
      <c r="BD103" s="471"/>
      <c r="BE103" s="471"/>
      <c r="BF103" s="471"/>
      <c r="BG103" s="471"/>
      <c r="BH103" s="471"/>
      <c r="BI103" s="471"/>
      <c r="BJ103" s="471"/>
      <c r="BK103" s="471"/>
      <c r="BL103" s="471"/>
      <c r="BM103" s="471"/>
      <c r="BN103" s="471"/>
      <c r="BO103" s="471"/>
      <c r="BP103" s="471"/>
      <c r="BQ103" s="471"/>
      <c r="BR103" s="471"/>
      <c r="BS103" s="471"/>
      <c r="BT103" s="471"/>
      <c r="BU103" s="471"/>
      <c r="BV103" s="471"/>
      <c r="BW103" s="471"/>
      <c r="BX103" s="471"/>
      <c r="BY103" s="471"/>
      <c r="BZ103" s="471"/>
      <c r="CA103" s="471"/>
      <c r="CB103" s="471"/>
      <c r="CC103" s="471"/>
      <c r="CD103" s="471"/>
      <c r="CE103" s="471"/>
      <c r="CF103" s="471"/>
      <c r="CG103" s="471"/>
      <c r="CH103" s="471"/>
      <c r="CI103" s="471"/>
      <c r="CJ103" s="471"/>
      <c r="CK103" s="471"/>
      <c r="CL103" s="471"/>
      <c r="CM103" s="471"/>
      <c r="CN103" s="471"/>
      <c r="CO103" s="471"/>
      <c r="CP103" s="471"/>
      <c r="CQ103" s="471"/>
      <c r="CR103" s="471"/>
      <c r="CS103" s="471"/>
      <c r="CT103" s="471"/>
      <c r="CU103" s="471"/>
      <c r="CV103" s="471"/>
      <c r="CW103" s="471"/>
      <c r="CX103" s="471"/>
      <c r="CY103" s="471"/>
      <c r="CZ103" s="471"/>
      <c r="DA103" s="471"/>
      <c r="DB103" s="471"/>
      <c r="DC103" s="471"/>
      <c r="DD103" s="471"/>
      <c r="DE103" s="471"/>
      <c r="DF103" s="471"/>
      <c r="DG103" s="471"/>
      <c r="DH103" s="471"/>
      <c r="DI103" s="471"/>
      <c r="DJ103" s="471"/>
      <c r="DK103" s="471"/>
      <c r="DL103" s="471"/>
      <c r="DM103" s="471"/>
      <c r="DN103" s="471"/>
      <c r="DO103" s="471"/>
      <c r="DP103" s="471"/>
      <c r="DQ103" s="471"/>
      <c r="DR103" s="471"/>
      <c r="DS103" s="471"/>
      <c r="DT103" s="471"/>
      <c r="DU103" s="471"/>
      <c r="DV103" s="471"/>
      <c r="DW103" s="471"/>
      <c r="DX103" s="471"/>
      <c r="DY103" s="471"/>
      <c r="DZ103" s="471"/>
      <c r="EA103" s="471"/>
      <c r="EB103" s="471"/>
      <c r="EC103" s="471"/>
      <c r="ED103" s="471"/>
      <c r="EE103" s="471"/>
      <c r="EF103" s="471"/>
      <c r="EG103" s="471"/>
      <c r="EH103" s="471"/>
      <c r="EI103" s="471"/>
      <c r="EJ103" s="471"/>
      <c r="EK103" s="471"/>
      <c r="EL103" s="471"/>
      <c r="EM103" s="471"/>
      <c r="EN103" s="471"/>
      <c r="EO103" s="471"/>
      <c r="EP103" s="471"/>
      <c r="EQ103" s="471"/>
      <c r="ER103" s="471"/>
      <c r="ES103" s="471"/>
      <c r="ET103" s="471"/>
      <c r="EU103" s="471"/>
      <c r="EV103" s="471"/>
      <c r="EW103" s="471"/>
      <c r="EX103" s="471"/>
      <c r="EY103" s="471"/>
      <c r="EZ103" s="471"/>
      <c r="FA103" s="471"/>
      <c r="FB103" s="471"/>
      <c r="FC103" s="471"/>
      <c r="FD103" s="471"/>
      <c r="FE103" s="471"/>
      <c r="FF103" s="471"/>
      <c r="FG103" s="471"/>
      <c r="FH103" s="471"/>
      <c r="FI103" s="471"/>
      <c r="FJ103" s="471"/>
      <c r="FK103" s="471"/>
      <c r="FL103" s="471"/>
      <c r="FM103" s="471"/>
      <c r="FN103" s="471"/>
      <c r="FO103" s="471"/>
      <c r="FP103" s="471"/>
      <c r="FQ103" s="471"/>
      <c r="FR103" s="471"/>
      <c r="FS103" s="471"/>
      <c r="FT103" s="471"/>
      <c r="FU103" s="471"/>
      <c r="FV103" s="471"/>
      <c r="FW103" s="471"/>
      <c r="FX103" s="471"/>
      <c r="FY103" s="471"/>
      <c r="FZ103" s="471"/>
      <c r="GA103" s="471"/>
      <c r="GB103" s="471"/>
      <c r="GC103" s="471"/>
      <c r="GD103" s="471"/>
      <c r="GE103" s="471"/>
      <c r="GF103" s="471"/>
      <c r="GG103" s="471"/>
      <c r="GH103" s="471"/>
      <c r="GI103" s="471"/>
      <c r="GJ103" s="471"/>
      <c r="GK103" s="471"/>
      <c r="GL103" s="471"/>
      <c r="GM103" s="471"/>
      <c r="GN103" s="471"/>
      <c r="GO103" s="471"/>
      <c r="GP103" s="471"/>
      <c r="GQ103" s="471"/>
      <c r="GR103" s="471"/>
      <c r="GS103" s="471"/>
      <c r="GT103" s="471"/>
      <c r="GU103" s="471"/>
      <c r="GV103" s="471"/>
      <c r="GW103" s="471"/>
      <c r="GX103" s="471"/>
      <c r="GY103" s="471"/>
      <c r="GZ103" s="471"/>
      <c r="HA103" s="471"/>
      <c r="HB103" s="471"/>
      <c r="HC103" s="471"/>
      <c r="HD103" s="471"/>
      <c r="HE103" s="471"/>
      <c r="HF103" s="471"/>
      <c r="HG103" s="471"/>
      <c r="HH103" s="471"/>
      <c r="HI103" s="471"/>
      <c r="HJ103" s="471"/>
      <c r="HK103" s="471"/>
      <c r="HL103" s="471"/>
      <c r="HM103" s="471"/>
      <c r="HN103" s="471"/>
      <c r="HO103" s="471"/>
      <c r="HP103" s="471"/>
      <c r="HQ103" s="471"/>
      <c r="HR103" s="471"/>
      <c r="HS103" s="471"/>
      <c r="HT103" s="471"/>
      <c r="HU103" s="471"/>
      <c r="HV103" s="471"/>
      <c r="HW103" s="471"/>
      <c r="HX103" s="471"/>
      <c r="HY103" s="471"/>
      <c r="HZ103" s="471"/>
      <c r="IA103" s="471"/>
      <c r="IB103" s="471"/>
      <c r="IC103" s="471"/>
      <c r="ID103" s="471"/>
      <c r="IE103" s="471"/>
      <c r="IF103" s="471"/>
      <c r="IG103" s="471"/>
      <c r="IH103" s="471"/>
      <c r="II103" s="471"/>
      <c r="IJ103" s="471"/>
      <c r="IK103" s="471"/>
      <c r="IL103" s="471"/>
      <c r="IM103" s="471"/>
      <c r="IN103" s="471"/>
      <c r="IO103" s="471"/>
      <c r="IP103" s="471"/>
      <c r="IQ103" s="471"/>
      <c r="IR103" s="471"/>
      <c r="IS103" s="471"/>
      <c r="IT103" s="471"/>
      <c r="IU103" s="471"/>
      <c r="IV103" s="471"/>
      <c r="IW103" s="471"/>
      <c r="IX103" s="471"/>
      <c r="IY103" s="471"/>
      <c r="IZ103" s="471"/>
      <c r="JA103" s="471"/>
      <c r="JB103" s="471"/>
      <c r="JC103" s="471"/>
      <c r="JD103" s="471"/>
      <c r="JE103" s="471"/>
      <c r="JF103" s="471"/>
      <c r="JG103" s="471"/>
      <c r="JH103" s="471"/>
      <c r="JI103" s="471"/>
      <c r="JJ103" s="471"/>
      <c r="JK103" s="471"/>
      <c r="JL103" s="471"/>
      <c r="JM103" s="471"/>
      <c r="JN103" s="471"/>
      <c r="JO103" s="471"/>
      <c r="JP103" s="471"/>
      <c r="JQ103" s="471"/>
      <c r="JR103" s="471"/>
      <c r="JS103" s="471"/>
      <c r="JT103" s="471"/>
      <c r="JU103" s="471"/>
      <c r="JV103" s="471"/>
      <c r="JW103" s="471"/>
      <c r="JX103" s="471"/>
      <c r="JY103" s="471"/>
      <c r="JZ103" s="471"/>
      <c r="KA103" s="471"/>
      <c r="KB103" s="471"/>
      <c r="KC103" s="471"/>
      <c r="KD103" s="471"/>
      <c r="KE103" s="471"/>
      <c r="KF103" s="471"/>
      <c r="KG103" s="471"/>
      <c r="KH103" s="471"/>
      <c r="KI103" s="471"/>
      <c r="KJ103" s="471"/>
      <c r="KK103" s="471"/>
      <c r="KL103" s="471"/>
      <c r="KM103" s="471"/>
      <c r="KN103" s="471"/>
      <c r="KO103" s="471"/>
      <c r="KP103" s="471"/>
      <c r="KQ103" s="471"/>
      <c r="KR103" s="471"/>
      <c r="KS103" s="471"/>
      <c r="KT103" s="471"/>
      <c r="KU103" s="471"/>
      <c r="KV103" s="471"/>
      <c r="KW103" s="471"/>
      <c r="KX103" s="471"/>
      <c r="KY103" s="471"/>
      <c r="KZ103" s="471"/>
      <c r="LA103" s="471"/>
      <c r="LB103" s="471"/>
      <c r="LC103" s="471"/>
      <c r="LD103" s="471"/>
      <c r="LE103" s="471"/>
      <c r="LF103" s="471"/>
      <c r="LG103" s="471"/>
      <c r="LH103" s="471"/>
      <c r="LI103" s="471"/>
      <c r="LJ103" s="471"/>
      <c r="LK103" s="471"/>
      <c r="LL103" s="471"/>
      <c r="LM103" s="471"/>
      <c r="LN103" s="471"/>
      <c r="LO103" s="471"/>
      <c r="LP103" s="471"/>
      <c r="LQ103" s="471"/>
      <c r="LR103" s="471"/>
      <c r="LS103" s="471"/>
      <c r="LT103" s="471"/>
      <c r="LU103" s="471"/>
      <c r="LV103" s="471"/>
      <c r="LW103" s="471"/>
      <c r="LX103" s="471"/>
      <c r="LY103" s="471"/>
      <c r="LZ103" s="471"/>
      <c r="MA103" s="471"/>
      <c r="MB103" s="471"/>
      <c r="MC103" s="471"/>
      <c r="MD103" s="471"/>
      <c r="ME103" s="471"/>
      <c r="MF103" s="471"/>
      <c r="MG103" s="471"/>
      <c r="MH103" s="471"/>
      <c r="MI103" s="471"/>
      <c r="MJ103" s="471"/>
      <c r="MK103" s="471"/>
      <c r="ML103" s="471"/>
      <c r="MM103" s="471"/>
      <c r="MN103" s="471"/>
      <c r="MO103" s="471"/>
      <c r="MP103" s="471"/>
      <c r="MQ103" s="471"/>
      <c r="MR103" s="471"/>
      <c r="MS103" s="471"/>
      <c r="MT103" s="471"/>
      <c r="MU103" s="471"/>
      <c r="MV103" s="471"/>
      <c r="MW103" s="471"/>
      <c r="MX103" s="471"/>
      <c r="MY103" s="471"/>
      <c r="MZ103" s="471"/>
      <c r="NA103" s="471"/>
      <c r="NB103" s="471"/>
      <c r="NC103" s="471"/>
      <c r="ND103" s="471"/>
      <c r="NE103" s="471"/>
      <c r="NF103" s="471"/>
      <c r="NG103" s="471"/>
      <c r="NH103" s="471"/>
      <c r="NI103" s="471"/>
      <c r="NJ103" s="471"/>
      <c r="NK103" s="471"/>
      <c r="NL103" s="471"/>
      <c r="NM103" s="471"/>
      <c r="NN103" s="471"/>
      <c r="NO103" s="471"/>
      <c r="NP103" s="471"/>
      <c r="NQ103" s="471"/>
      <c r="NR103" s="471"/>
      <c r="NS103" s="471"/>
      <c r="NT103" s="471"/>
      <c r="NU103" s="471"/>
      <c r="NV103" s="471"/>
      <c r="NW103" s="471"/>
      <c r="NX103" s="471"/>
    </row>
    <row r="104" spans="1:388" s="181" customFormat="1" ht="23.25" customHeight="1" x14ac:dyDescent="0.2">
      <c r="A104" s="499" t="s">
        <v>12</v>
      </c>
      <c r="B104" s="483" t="s">
        <v>18</v>
      </c>
      <c r="C104" s="483" t="s">
        <v>1102</v>
      </c>
      <c r="D104" s="483" t="s">
        <v>1091</v>
      </c>
      <c r="E104" s="479">
        <v>408270</v>
      </c>
      <c r="F104" s="564" t="e">
        <f>#REF!</f>
        <v>#REF!</v>
      </c>
      <c r="G104" s="47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71"/>
      <c r="AH104" s="471"/>
      <c r="AI104" s="471"/>
      <c r="AJ104" s="471"/>
      <c r="AK104" s="471"/>
      <c r="AL104" s="471"/>
      <c r="AM104" s="471"/>
      <c r="AN104" s="471"/>
      <c r="AO104" s="471"/>
      <c r="AP104" s="471"/>
      <c r="AQ104" s="471"/>
      <c r="AR104" s="471"/>
      <c r="AS104" s="471"/>
      <c r="AT104" s="471"/>
      <c r="AU104" s="471"/>
      <c r="AV104" s="471"/>
      <c r="AW104" s="471"/>
      <c r="AX104" s="471"/>
      <c r="AY104" s="471"/>
      <c r="AZ104" s="471"/>
      <c r="BA104" s="471"/>
      <c r="BB104" s="471"/>
      <c r="BC104" s="471"/>
      <c r="BD104" s="471"/>
      <c r="BE104" s="471"/>
      <c r="BF104" s="471"/>
      <c r="BG104" s="471"/>
      <c r="BH104" s="471"/>
      <c r="BI104" s="471"/>
      <c r="BJ104" s="471"/>
      <c r="BK104" s="471"/>
      <c r="BL104" s="471"/>
      <c r="BM104" s="471"/>
      <c r="BN104" s="471"/>
      <c r="BO104" s="471"/>
      <c r="BP104" s="471"/>
      <c r="BQ104" s="471"/>
      <c r="BR104" s="471"/>
      <c r="BS104" s="471"/>
      <c r="BT104" s="471"/>
      <c r="BU104" s="471"/>
      <c r="BV104" s="471"/>
      <c r="BW104" s="471"/>
      <c r="BX104" s="471"/>
      <c r="BY104" s="471"/>
      <c r="BZ104" s="471"/>
      <c r="CA104" s="471"/>
      <c r="CB104" s="471"/>
      <c r="CC104" s="471"/>
      <c r="CD104" s="471"/>
      <c r="CE104" s="471"/>
      <c r="CF104" s="471"/>
      <c r="CG104" s="471"/>
      <c r="CH104" s="471"/>
      <c r="CI104" s="471"/>
      <c r="CJ104" s="471"/>
      <c r="CK104" s="471"/>
      <c r="CL104" s="471"/>
      <c r="CM104" s="471"/>
      <c r="CN104" s="471"/>
      <c r="CO104" s="471"/>
      <c r="CP104" s="471"/>
      <c r="CQ104" s="471"/>
      <c r="CR104" s="471"/>
      <c r="CS104" s="471"/>
      <c r="CT104" s="471"/>
      <c r="CU104" s="471"/>
      <c r="CV104" s="471"/>
      <c r="CW104" s="471"/>
      <c r="CX104" s="471"/>
      <c r="CY104" s="471"/>
      <c r="CZ104" s="471"/>
      <c r="DA104" s="471"/>
      <c r="DB104" s="471"/>
      <c r="DC104" s="471"/>
      <c r="DD104" s="471"/>
      <c r="DE104" s="471"/>
      <c r="DF104" s="471"/>
      <c r="DG104" s="471"/>
      <c r="DH104" s="471"/>
      <c r="DI104" s="471"/>
      <c r="DJ104" s="471"/>
      <c r="DK104" s="471"/>
      <c r="DL104" s="471"/>
      <c r="DM104" s="471"/>
      <c r="DN104" s="471"/>
      <c r="DO104" s="471"/>
      <c r="DP104" s="471"/>
      <c r="DQ104" s="471"/>
      <c r="DR104" s="471"/>
      <c r="DS104" s="471"/>
      <c r="DT104" s="471"/>
      <c r="DU104" s="471"/>
      <c r="DV104" s="471"/>
      <c r="DW104" s="471"/>
      <c r="DX104" s="471"/>
      <c r="DY104" s="471"/>
      <c r="DZ104" s="471"/>
      <c r="EA104" s="471"/>
      <c r="EB104" s="471"/>
      <c r="EC104" s="471"/>
      <c r="ED104" s="471"/>
      <c r="EE104" s="471"/>
      <c r="EF104" s="471"/>
      <c r="EG104" s="471"/>
      <c r="EH104" s="471"/>
      <c r="EI104" s="471"/>
      <c r="EJ104" s="471"/>
      <c r="EK104" s="471"/>
      <c r="EL104" s="471"/>
      <c r="EM104" s="471"/>
      <c r="EN104" s="471"/>
      <c r="EO104" s="471"/>
      <c r="EP104" s="471"/>
      <c r="EQ104" s="471"/>
      <c r="ER104" s="471"/>
      <c r="ES104" s="471"/>
      <c r="ET104" s="471"/>
      <c r="EU104" s="471"/>
      <c r="EV104" s="471"/>
      <c r="EW104" s="471"/>
      <c r="EX104" s="471"/>
      <c r="EY104" s="471"/>
      <c r="EZ104" s="471"/>
      <c r="FA104" s="471"/>
      <c r="FB104" s="471"/>
      <c r="FC104" s="471"/>
      <c r="FD104" s="471"/>
      <c r="FE104" s="471"/>
      <c r="FF104" s="471"/>
      <c r="FG104" s="471"/>
      <c r="FH104" s="471"/>
      <c r="FI104" s="471"/>
      <c r="FJ104" s="471"/>
      <c r="FK104" s="471"/>
      <c r="FL104" s="471"/>
      <c r="FM104" s="471"/>
      <c r="FN104" s="471"/>
      <c r="FO104" s="471"/>
      <c r="FP104" s="471"/>
      <c r="FQ104" s="471"/>
      <c r="FR104" s="471"/>
      <c r="FS104" s="471"/>
      <c r="FT104" s="471"/>
      <c r="FU104" s="471"/>
      <c r="FV104" s="471"/>
      <c r="FW104" s="471"/>
      <c r="FX104" s="471"/>
      <c r="FY104" s="471"/>
      <c r="FZ104" s="471"/>
      <c r="GA104" s="471"/>
      <c r="GB104" s="471"/>
      <c r="GC104" s="471"/>
      <c r="GD104" s="471"/>
      <c r="GE104" s="471"/>
      <c r="GF104" s="471"/>
      <c r="GG104" s="471"/>
      <c r="GH104" s="471"/>
      <c r="GI104" s="471"/>
      <c r="GJ104" s="471"/>
      <c r="GK104" s="471"/>
      <c r="GL104" s="471"/>
      <c r="GM104" s="471"/>
      <c r="GN104" s="471"/>
      <c r="GO104" s="471"/>
      <c r="GP104" s="471"/>
      <c r="GQ104" s="471"/>
      <c r="GR104" s="471"/>
      <c r="GS104" s="471"/>
      <c r="GT104" s="471"/>
      <c r="GU104" s="471"/>
      <c r="GV104" s="471"/>
      <c r="GW104" s="471"/>
      <c r="GX104" s="471"/>
      <c r="GY104" s="471"/>
      <c r="GZ104" s="471"/>
      <c r="HA104" s="471"/>
      <c r="HB104" s="471"/>
      <c r="HC104" s="471"/>
      <c r="HD104" s="471"/>
      <c r="HE104" s="471"/>
      <c r="HF104" s="471"/>
      <c r="HG104" s="471"/>
      <c r="HH104" s="471"/>
      <c r="HI104" s="471"/>
      <c r="HJ104" s="471"/>
      <c r="HK104" s="471"/>
      <c r="HL104" s="471"/>
      <c r="HM104" s="471"/>
      <c r="HN104" s="471"/>
      <c r="HO104" s="471"/>
      <c r="HP104" s="471"/>
      <c r="HQ104" s="471"/>
      <c r="HR104" s="471"/>
      <c r="HS104" s="471"/>
      <c r="HT104" s="471"/>
      <c r="HU104" s="471"/>
      <c r="HV104" s="471"/>
      <c r="HW104" s="471"/>
      <c r="HX104" s="471"/>
      <c r="HY104" s="471"/>
      <c r="HZ104" s="471"/>
      <c r="IA104" s="471"/>
      <c r="IB104" s="471"/>
      <c r="IC104" s="471"/>
      <c r="ID104" s="471"/>
      <c r="IE104" s="471"/>
      <c r="IF104" s="471"/>
      <c r="IG104" s="471"/>
      <c r="IH104" s="471"/>
      <c r="II104" s="471"/>
      <c r="IJ104" s="471"/>
      <c r="IK104" s="471"/>
      <c r="IL104" s="471"/>
      <c r="IM104" s="471"/>
      <c r="IN104" s="471"/>
      <c r="IO104" s="471"/>
      <c r="IP104" s="471"/>
      <c r="IQ104" s="471"/>
      <c r="IR104" s="471"/>
      <c r="IS104" s="471"/>
      <c r="IT104" s="471"/>
      <c r="IU104" s="471"/>
      <c r="IV104" s="471"/>
      <c r="IW104" s="471"/>
      <c r="IX104" s="471"/>
      <c r="IY104" s="471"/>
      <c r="IZ104" s="471"/>
      <c r="JA104" s="471"/>
      <c r="JB104" s="471"/>
      <c r="JC104" s="471"/>
      <c r="JD104" s="471"/>
      <c r="JE104" s="471"/>
      <c r="JF104" s="471"/>
      <c r="JG104" s="471"/>
      <c r="JH104" s="471"/>
      <c r="JI104" s="471"/>
      <c r="JJ104" s="471"/>
      <c r="JK104" s="471"/>
      <c r="JL104" s="471"/>
      <c r="JM104" s="471"/>
      <c r="JN104" s="471"/>
      <c r="JO104" s="471"/>
      <c r="JP104" s="471"/>
      <c r="JQ104" s="471"/>
      <c r="JR104" s="471"/>
      <c r="JS104" s="471"/>
      <c r="JT104" s="471"/>
      <c r="JU104" s="471"/>
      <c r="JV104" s="471"/>
      <c r="JW104" s="471"/>
      <c r="JX104" s="471"/>
      <c r="JY104" s="471"/>
      <c r="JZ104" s="471"/>
      <c r="KA104" s="471"/>
      <c r="KB104" s="471"/>
      <c r="KC104" s="471"/>
      <c r="KD104" s="471"/>
      <c r="KE104" s="471"/>
      <c r="KF104" s="471"/>
      <c r="KG104" s="471"/>
      <c r="KH104" s="471"/>
      <c r="KI104" s="471"/>
      <c r="KJ104" s="471"/>
      <c r="KK104" s="471"/>
      <c r="KL104" s="471"/>
      <c r="KM104" s="471"/>
      <c r="KN104" s="471"/>
      <c r="KO104" s="471"/>
      <c r="KP104" s="471"/>
      <c r="KQ104" s="471"/>
      <c r="KR104" s="471"/>
      <c r="KS104" s="471"/>
      <c r="KT104" s="471"/>
      <c r="KU104" s="471"/>
      <c r="KV104" s="471"/>
      <c r="KW104" s="471"/>
      <c r="KX104" s="471"/>
      <c r="KY104" s="471"/>
      <c r="KZ104" s="471"/>
      <c r="LA104" s="471"/>
      <c r="LB104" s="471"/>
      <c r="LC104" s="471"/>
      <c r="LD104" s="471"/>
      <c r="LE104" s="471"/>
      <c r="LF104" s="471"/>
      <c r="LG104" s="471"/>
      <c r="LH104" s="471"/>
      <c r="LI104" s="471"/>
      <c r="LJ104" s="471"/>
      <c r="LK104" s="471"/>
      <c r="LL104" s="471"/>
      <c r="LM104" s="471"/>
      <c r="LN104" s="471"/>
      <c r="LO104" s="471"/>
      <c r="LP104" s="471"/>
      <c r="LQ104" s="471"/>
      <c r="LR104" s="471"/>
      <c r="LS104" s="471"/>
      <c r="LT104" s="471"/>
      <c r="LU104" s="471"/>
      <c r="LV104" s="471"/>
      <c r="LW104" s="471"/>
      <c r="LX104" s="471"/>
      <c r="LY104" s="471"/>
      <c r="LZ104" s="471"/>
      <c r="MA104" s="471"/>
      <c r="MB104" s="471"/>
      <c r="MC104" s="471"/>
      <c r="MD104" s="471"/>
      <c r="ME104" s="471"/>
      <c r="MF104" s="471"/>
      <c r="MG104" s="471"/>
      <c r="MH104" s="471"/>
      <c r="MI104" s="471"/>
      <c r="MJ104" s="471"/>
      <c r="MK104" s="471"/>
      <c r="ML104" s="471"/>
      <c r="MM104" s="471"/>
      <c r="MN104" s="471"/>
      <c r="MO104" s="471"/>
      <c r="MP104" s="471"/>
      <c r="MQ104" s="471"/>
      <c r="MR104" s="471"/>
      <c r="MS104" s="471"/>
      <c r="MT104" s="471"/>
      <c r="MU104" s="471"/>
      <c r="MV104" s="471"/>
      <c r="MW104" s="471"/>
      <c r="MX104" s="471"/>
      <c r="MY104" s="471"/>
      <c r="MZ104" s="471"/>
      <c r="NA104" s="471"/>
      <c r="NB104" s="471"/>
      <c r="NC104" s="471"/>
      <c r="ND104" s="471"/>
      <c r="NE104" s="471"/>
      <c r="NF104" s="471"/>
      <c r="NG104" s="471"/>
      <c r="NH104" s="471"/>
      <c r="NI104" s="471"/>
      <c r="NJ104" s="471"/>
      <c r="NK104" s="471"/>
      <c r="NL104" s="471"/>
      <c r="NM104" s="471"/>
      <c r="NN104" s="471"/>
      <c r="NO104" s="471"/>
      <c r="NP104" s="471"/>
      <c r="NQ104" s="471"/>
      <c r="NR104" s="471"/>
      <c r="NS104" s="471"/>
      <c r="NT104" s="471"/>
      <c r="NU104" s="471"/>
      <c r="NV104" s="471"/>
      <c r="NW104" s="471"/>
      <c r="NX104" s="471"/>
    </row>
    <row r="105" spans="1:388" s="181" customFormat="1" ht="23.25" customHeight="1" x14ac:dyDescent="0.2">
      <c r="A105" s="499" t="s">
        <v>12</v>
      </c>
      <c r="B105" s="483" t="s">
        <v>18</v>
      </c>
      <c r="C105" s="483" t="s">
        <v>1103</v>
      </c>
      <c r="D105" s="483" t="s">
        <v>1092</v>
      </c>
      <c r="E105" s="479">
        <v>370862</v>
      </c>
      <c r="F105" s="564" t="e">
        <f>#REF!</f>
        <v>#REF!</v>
      </c>
      <c r="G105" s="471"/>
      <c r="H105" s="471"/>
      <c r="I105" s="471"/>
      <c r="J105" s="471"/>
      <c r="K105" s="471"/>
      <c r="L105" s="471"/>
      <c r="M105" s="471"/>
      <c r="N105" s="471"/>
      <c r="O105" s="471"/>
      <c r="P105" s="471"/>
      <c r="Q105" s="471"/>
      <c r="R105" s="471"/>
      <c r="S105" s="471"/>
      <c r="T105" s="471"/>
      <c r="U105" s="471"/>
      <c r="V105" s="471"/>
      <c r="W105" s="471"/>
      <c r="X105" s="471"/>
      <c r="Y105" s="471"/>
      <c r="Z105" s="471"/>
      <c r="AA105" s="471"/>
      <c r="AB105" s="471"/>
      <c r="AC105" s="471"/>
      <c r="AD105" s="471"/>
      <c r="AE105" s="471"/>
      <c r="AF105" s="471"/>
      <c r="AG105" s="471"/>
      <c r="AH105" s="471"/>
      <c r="AI105" s="471"/>
      <c r="AJ105" s="471"/>
      <c r="AK105" s="471"/>
      <c r="AL105" s="471"/>
      <c r="AM105" s="471"/>
      <c r="AN105" s="471"/>
      <c r="AO105" s="471"/>
      <c r="AP105" s="471"/>
      <c r="AQ105" s="471"/>
      <c r="AR105" s="471"/>
      <c r="AS105" s="471"/>
      <c r="AT105" s="471"/>
      <c r="AU105" s="471"/>
      <c r="AV105" s="471"/>
      <c r="AW105" s="471"/>
      <c r="AX105" s="471"/>
      <c r="AY105" s="471"/>
      <c r="AZ105" s="471"/>
      <c r="BA105" s="471"/>
      <c r="BB105" s="471"/>
      <c r="BC105" s="471"/>
      <c r="BD105" s="471"/>
      <c r="BE105" s="471"/>
      <c r="BF105" s="471"/>
      <c r="BG105" s="471"/>
      <c r="BH105" s="471"/>
      <c r="BI105" s="471"/>
      <c r="BJ105" s="471"/>
      <c r="BK105" s="471"/>
      <c r="BL105" s="471"/>
      <c r="BM105" s="471"/>
      <c r="BN105" s="471"/>
      <c r="BO105" s="471"/>
      <c r="BP105" s="471"/>
      <c r="BQ105" s="471"/>
      <c r="BR105" s="471"/>
      <c r="BS105" s="471"/>
      <c r="BT105" s="471"/>
      <c r="BU105" s="471"/>
      <c r="BV105" s="471"/>
      <c r="BW105" s="471"/>
      <c r="BX105" s="471"/>
      <c r="BY105" s="471"/>
      <c r="BZ105" s="471"/>
      <c r="CA105" s="471"/>
      <c r="CB105" s="471"/>
      <c r="CC105" s="471"/>
      <c r="CD105" s="471"/>
      <c r="CE105" s="471"/>
      <c r="CF105" s="471"/>
      <c r="CG105" s="471"/>
      <c r="CH105" s="471"/>
      <c r="CI105" s="471"/>
      <c r="CJ105" s="471"/>
      <c r="CK105" s="471"/>
      <c r="CL105" s="471"/>
      <c r="CM105" s="471"/>
      <c r="CN105" s="471"/>
      <c r="CO105" s="471"/>
      <c r="CP105" s="471"/>
      <c r="CQ105" s="471"/>
      <c r="CR105" s="471"/>
      <c r="CS105" s="471"/>
      <c r="CT105" s="471"/>
      <c r="CU105" s="471"/>
      <c r="CV105" s="471"/>
      <c r="CW105" s="471"/>
      <c r="CX105" s="471"/>
      <c r="CY105" s="471"/>
      <c r="CZ105" s="471"/>
      <c r="DA105" s="471"/>
      <c r="DB105" s="471"/>
      <c r="DC105" s="471"/>
      <c r="DD105" s="471"/>
      <c r="DE105" s="471"/>
      <c r="DF105" s="471"/>
      <c r="DG105" s="471"/>
      <c r="DH105" s="471"/>
      <c r="DI105" s="471"/>
      <c r="DJ105" s="471"/>
      <c r="DK105" s="471"/>
      <c r="DL105" s="471"/>
      <c r="DM105" s="471"/>
      <c r="DN105" s="471"/>
      <c r="DO105" s="471"/>
      <c r="DP105" s="471"/>
      <c r="DQ105" s="471"/>
      <c r="DR105" s="471"/>
      <c r="DS105" s="471"/>
      <c r="DT105" s="471"/>
      <c r="DU105" s="471"/>
      <c r="DV105" s="471"/>
      <c r="DW105" s="471"/>
      <c r="DX105" s="471"/>
      <c r="DY105" s="471"/>
      <c r="DZ105" s="471"/>
      <c r="EA105" s="471"/>
      <c r="EB105" s="471"/>
      <c r="EC105" s="471"/>
      <c r="ED105" s="471"/>
      <c r="EE105" s="471"/>
      <c r="EF105" s="471"/>
      <c r="EG105" s="471"/>
      <c r="EH105" s="471"/>
      <c r="EI105" s="471"/>
      <c r="EJ105" s="471"/>
      <c r="EK105" s="471"/>
      <c r="EL105" s="471"/>
      <c r="EM105" s="471"/>
      <c r="EN105" s="471"/>
      <c r="EO105" s="471"/>
      <c r="EP105" s="471"/>
      <c r="EQ105" s="471"/>
      <c r="ER105" s="471"/>
      <c r="ES105" s="471"/>
      <c r="ET105" s="471"/>
      <c r="EU105" s="471"/>
      <c r="EV105" s="471"/>
      <c r="EW105" s="471"/>
      <c r="EX105" s="471"/>
      <c r="EY105" s="471"/>
      <c r="EZ105" s="471"/>
      <c r="FA105" s="471"/>
      <c r="FB105" s="471"/>
      <c r="FC105" s="471"/>
      <c r="FD105" s="471"/>
      <c r="FE105" s="471"/>
      <c r="FF105" s="471"/>
      <c r="FG105" s="471"/>
      <c r="FH105" s="471"/>
      <c r="FI105" s="471"/>
      <c r="FJ105" s="471"/>
      <c r="FK105" s="471"/>
      <c r="FL105" s="471"/>
      <c r="FM105" s="471"/>
      <c r="FN105" s="471"/>
      <c r="FO105" s="471"/>
      <c r="FP105" s="471"/>
      <c r="FQ105" s="471"/>
      <c r="FR105" s="471"/>
      <c r="FS105" s="471"/>
      <c r="FT105" s="471"/>
      <c r="FU105" s="471"/>
      <c r="FV105" s="471"/>
      <c r="FW105" s="471"/>
      <c r="FX105" s="471"/>
      <c r="FY105" s="471"/>
      <c r="FZ105" s="471"/>
      <c r="GA105" s="471"/>
      <c r="GB105" s="471"/>
      <c r="GC105" s="471"/>
      <c r="GD105" s="471"/>
      <c r="GE105" s="471"/>
      <c r="GF105" s="471"/>
      <c r="GG105" s="471"/>
      <c r="GH105" s="471"/>
      <c r="GI105" s="471"/>
      <c r="GJ105" s="471"/>
      <c r="GK105" s="471"/>
      <c r="GL105" s="471"/>
      <c r="GM105" s="471"/>
      <c r="GN105" s="471"/>
      <c r="GO105" s="471"/>
      <c r="GP105" s="471"/>
      <c r="GQ105" s="471"/>
      <c r="GR105" s="471"/>
      <c r="GS105" s="471"/>
      <c r="GT105" s="471"/>
      <c r="GU105" s="471"/>
      <c r="GV105" s="471"/>
      <c r="GW105" s="471"/>
      <c r="GX105" s="471"/>
      <c r="GY105" s="471"/>
      <c r="GZ105" s="471"/>
      <c r="HA105" s="471"/>
      <c r="HB105" s="471"/>
      <c r="HC105" s="471"/>
      <c r="HD105" s="471"/>
      <c r="HE105" s="471"/>
      <c r="HF105" s="471"/>
      <c r="HG105" s="471"/>
      <c r="HH105" s="471"/>
      <c r="HI105" s="471"/>
      <c r="HJ105" s="471"/>
      <c r="HK105" s="471"/>
      <c r="HL105" s="471"/>
      <c r="HM105" s="471"/>
      <c r="HN105" s="471"/>
      <c r="HO105" s="471"/>
      <c r="HP105" s="471"/>
      <c r="HQ105" s="471"/>
      <c r="HR105" s="471"/>
      <c r="HS105" s="471"/>
      <c r="HT105" s="471"/>
      <c r="HU105" s="471"/>
      <c r="HV105" s="471"/>
      <c r="HW105" s="471"/>
      <c r="HX105" s="471"/>
      <c r="HY105" s="471"/>
      <c r="HZ105" s="471"/>
      <c r="IA105" s="471"/>
      <c r="IB105" s="471"/>
      <c r="IC105" s="471"/>
      <c r="ID105" s="471"/>
      <c r="IE105" s="471"/>
      <c r="IF105" s="471"/>
      <c r="IG105" s="471"/>
      <c r="IH105" s="471"/>
      <c r="II105" s="471"/>
      <c r="IJ105" s="471"/>
      <c r="IK105" s="471"/>
      <c r="IL105" s="471"/>
      <c r="IM105" s="471"/>
      <c r="IN105" s="471"/>
      <c r="IO105" s="471"/>
      <c r="IP105" s="471"/>
      <c r="IQ105" s="471"/>
      <c r="IR105" s="471"/>
      <c r="IS105" s="471"/>
      <c r="IT105" s="471"/>
      <c r="IU105" s="471"/>
      <c r="IV105" s="471"/>
      <c r="IW105" s="471"/>
      <c r="IX105" s="471"/>
      <c r="IY105" s="471"/>
      <c r="IZ105" s="471"/>
      <c r="JA105" s="471"/>
      <c r="JB105" s="471"/>
      <c r="JC105" s="471"/>
      <c r="JD105" s="471"/>
      <c r="JE105" s="471"/>
      <c r="JF105" s="471"/>
      <c r="JG105" s="471"/>
      <c r="JH105" s="471"/>
      <c r="JI105" s="471"/>
      <c r="JJ105" s="471"/>
      <c r="JK105" s="471"/>
      <c r="JL105" s="471"/>
      <c r="JM105" s="471"/>
      <c r="JN105" s="471"/>
      <c r="JO105" s="471"/>
      <c r="JP105" s="471"/>
      <c r="JQ105" s="471"/>
      <c r="JR105" s="471"/>
      <c r="JS105" s="471"/>
      <c r="JT105" s="471"/>
      <c r="JU105" s="471"/>
      <c r="JV105" s="471"/>
      <c r="JW105" s="471"/>
      <c r="JX105" s="471"/>
      <c r="JY105" s="471"/>
      <c r="JZ105" s="471"/>
      <c r="KA105" s="471"/>
      <c r="KB105" s="471"/>
      <c r="KC105" s="471"/>
      <c r="KD105" s="471"/>
      <c r="KE105" s="471"/>
      <c r="KF105" s="471"/>
      <c r="KG105" s="471"/>
      <c r="KH105" s="471"/>
      <c r="KI105" s="471"/>
      <c r="KJ105" s="471"/>
      <c r="KK105" s="471"/>
      <c r="KL105" s="471"/>
      <c r="KM105" s="471"/>
      <c r="KN105" s="471"/>
      <c r="KO105" s="471"/>
      <c r="KP105" s="471"/>
      <c r="KQ105" s="471"/>
      <c r="KR105" s="471"/>
      <c r="KS105" s="471"/>
      <c r="KT105" s="471"/>
      <c r="KU105" s="471"/>
      <c r="KV105" s="471"/>
      <c r="KW105" s="471"/>
      <c r="KX105" s="471"/>
      <c r="KY105" s="471"/>
      <c r="KZ105" s="471"/>
      <c r="LA105" s="471"/>
      <c r="LB105" s="471"/>
      <c r="LC105" s="471"/>
      <c r="LD105" s="471"/>
      <c r="LE105" s="471"/>
      <c r="LF105" s="471"/>
      <c r="LG105" s="471"/>
      <c r="LH105" s="471"/>
      <c r="LI105" s="471"/>
      <c r="LJ105" s="471"/>
      <c r="LK105" s="471"/>
      <c r="LL105" s="471"/>
      <c r="LM105" s="471"/>
      <c r="LN105" s="471"/>
      <c r="LO105" s="471"/>
      <c r="LP105" s="471"/>
      <c r="LQ105" s="471"/>
      <c r="LR105" s="471"/>
      <c r="LS105" s="471"/>
      <c r="LT105" s="471"/>
      <c r="LU105" s="471"/>
      <c r="LV105" s="471"/>
      <c r="LW105" s="471"/>
      <c r="LX105" s="471"/>
      <c r="LY105" s="471"/>
      <c r="LZ105" s="471"/>
      <c r="MA105" s="471"/>
      <c r="MB105" s="471"/>
      <c r="MC105" s="471"/>
      <c r="MD105" s="471"/>
      <c r="ME105" s="471"/>
      <c r="MF105" s="471"/>
      <c r="MG105" s="471"/>
      <c r="MH105" s="471"/>
      <c r="MI105" s="471"/>
      <c r="MJ105" s="471"/>
      <c r="MK105" s="471"/>
      <c r="ML105" s="471"/>
      <c r="MM105" s="471"/>
      <c r="MN105" s="471"/>
      <c r="MO105" s="471"/>
      <c r="MP105" s="471"/>
      <c r="MQ105" s="471"/>
      <c r="MR105" s="471"/>
      <c r="MS105" s="471"/>
      <c r="MT105" s="471"/>
      <c r="MU105" s="471"/>
      <c r="MV105" s="471"/>
      <c r="MW105" s="471"/>
      <c r="MX105" s="471"/>
      <c r="MY105" s="471"/>
      <c r="MZ105" s="471"/>
      <c r="NA105" s="471"/>
      <c r="NB105" s="471"/>
      <c r="NC105" s="471"/>
      <c r="ND105" s="471"/>
      <c r="NE105" s="471"/>
      <c r="NF105" s="471"/>
      <c r="NG105" s="471"/>
      <c r="NH105" s="471"/>
      <c r="NI105" s="471"/>
      <c r="NJ105" s="471"/>
      <c r="NK105" s="471"/>
      <c r="NL105" s="471"/>
      <c r="NM105" s="471"/>
      <c r="NN105" s="471"/>
      <c r="NO105" s="471"/>
      <c r="NP105" s="471"/>
      <c r="NQ105" s="471"/>
      <c r="NR105" s="471"/>
      <c r="NS105" s="471"/>
      <c r="NT105" s="471"/>
      <c r="NU105" s="471"/>
      <c r="NV105" s="471"/>
      <c r="NW105" s="471"/>
      <c r="NX105" s="471"/>
    </row>
    <row r="106" spans="1:388" s="181" customFormat="1" ht="23.25" customHeight="1" x14ac:dyDescent="0.2">
      <c r="A106" s="499" t="s">
        <v>12</v>
      </c>
      <c r="B106" s="483" t="s">
        <v>18</v>
      </c>
      <c r="C106" s="483" t="s">
        <v>1104</v>
      </c>
      <c r="D106" s="483" t="s">
        <v>137</v>
      </c>
      <c r="E106" s="479">
        <v>337920</v>
      </c>
      <c r="F106" s="564" t="e">
        <f>#REF!</f>
        <v>#REF!</v>
      </c>
      <c r="G106" s="471"/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1"/>
      <c r="S106" s="471"/>
      <c r="T106" s="471"/>
      <c r="U106" s="471"/>
      <c r="V106" s="471"/>
      <c r="W106" s="471"/>
      <c r="X106" s="471"/>
      <c r="Y106" s="471"/>
      <c r="Z106" s="471"/>
      <c r="AA106" s="471"/>
      <c r="AB106" s="471"/>
      <c r="AC106" s="471"/>
      <c r="AD106" s="471"/>
      <c r="AE106" s="471"/>
      <c r="AF106" s="471"/>
      <c r="AG106" s="471"/>
      <c r="AH106" s="471"/>
      <c r="AI106" s="471"/>
      <c r="AJ106" s="471"/>
      <c r="AK106" s="471"/>
      <c r="AL106" s="471"/>
      <c r="AM106" s="471"/>
      <c r="AN106" s="471"/>
      <c r="AO106" s="471"/>
      <c r="AP106" s="471"/>
      <c r="AQ106" s="471"/>
      <c r="AR106" s="471"/>
      <c r="AS106" s="471"/>
      <c r="AT106" s="471"/>
      <c r="AU106" s="471"/>
      <c r="AV106" s="471"/>
      <c r="AW106" s="471"/>
      <c r="AX106" s="471"/>
      <c r="AY106" s="471"/>
      <c r="AZ106" s="471"/>
      <c r="BA106" s="471"/>
      <c r="BB106" s="471"/>
      <c r="BC106" s="471"/>
      <c r="BD106" s="471"/>
      <c r="BE106" s="471"/>
      <c r="BF106" s="471"/>
      <c r="BG106" s="471"/>
      <c r="BH106" s="471"/>
      <c r="BI106" s="471"/>
      <c r="BJ106" s="471"/>
      <c r="BK106" s="471"/>
      <c r="BL106" s="471"/>
      <c r="BM106" s="471"/>
      <c r="BN106" s="471"/>
      <c r="BO106" s="471"/>
      <c r="BP106" s="471"/>
      <c r="BQ106" s="471"/>
      <c r="BR106" s="471"/>
      <c r="BS106" s="471"/>
      <c r="BT106" s="471"/>
      <c r="BU106" s="471"/>
      <c r="BV106" s="471"/>
      <c r="BW106" s="471"/>
      <c r="BX106" s="471"/>
      <c r="BY106" s="471"/>
      <c r="BZ106" s="471"/>
      <c r="CA106" s="471"/>
      <c r="CB106" s="471"/>
      <c r="CC106" s="471"/>
      <c r="CD106" s="471"/>
      <c r="CE106" s="471"/>
      <c r="CF106" s="471"/>
      <c r="CG106" s="471"/>
      <c r="CH106" s="471"/>
      <c r="CI106" s="471"/>
      <c r="CJ106" s="471"/>
      <c r="CK106" s="471"/>
      <c r="CL106" s="471"/>
      <c r="CM106" s="471"/>
      <c r="CN106" s="471"/>
      <c r="CO106" s="471"/>
      <c r="CP106" s="471"/>
      <c r="CQ106" s="471"/>
      <c r="CR106" s="471"/>
      <c r="CS106" s="471"/>
      <c r="CT106" s="471"/>
      <c r="CU106" s="471"/>
      <c r="CV106" s="471"/>
      <c r="CW106" s="471"/>
      <c r="CX106" s="471"/>
      <c r="CY106" s="471"/>
      <c r="CZ106" s="471"/>
      <c r="DA106" s="471"/>
      <c r="DB106" s="471"/>
      <c r="DC106" s="471"/>
      <c r="DD106" s="471"/>
      <c r="DE106" s="471"/>
      <c r="DF106" s="471"/>
      <c r="DG106" s="471"/>
      <c r="DH106" s="471"/>
      <c r="DI106" s="471"/>
      <c r="DJ106" s="471"/>
      <c r="DK106" s="471"/>
      <c r="DL106" s="471"/>
      <c r="DM106" s="471"/>
      <c r="DN106" s="471"/>
      <c r="DO106" s="471"/>
      <c r="DP106" s="471"/>
      <c r="DQ106" s="471"/>
      <c r="DR106" s="471"/>
      <c r="DS106" s="471"/>
      <c r="DT106" s="471"/>
      <c r="DU106" s="471"/>
      <c r="DV106" s="471"/>
      <c r="DW106" s="471"/>
      <c r="DX106" s="471"/>
      <c r="DY106" s="471"/>
      <c r="DZ106" s="471"/>
      <c r="EA106" s="471"/>
      <c r="EB106" s="471"/>
      <c r="EC106" s="471"/>
      <c r="ED106" s="471"/>
      <c r="EE106" s="471"/>
      <c r="EF106" s="471"/>
      <c r="EG106" s="471"/>
      <c r="EH106" s="471"/>
      <c r="EI106" s="471"/>
      <c r="EJ106" s="471"/>
      <c r="EK106" s="471"/>
      <c r="EL106" s="471"/>
      <c r="EM106" s="471"/>
      <c r="EN106" s="471"/>
      <c r="EO106" s="471"/>
      <c r="EP106" s="471"/>
      <c r="EQ106" s="471"/>
      <c r="ER106" s="471"/>
      <c r="ES106" s="471"/>
      <c r="ET106" s="471"/>
      <c r="EU106" s="471"/>
      <c r="EV106" s="471"/>
      <c r="EW106" s="471"/>
      <c r="EX106" s="471"/>
      <c r="EY106" s="471"/>
      <c r="EZ106" s="471"/>
      <c r="FA106" s="471"/>
      <c r="FB106" s="471"/>
      <c r="FC106" s="471"/>
      <c r="FD106" s="471"/>
      <c r="FE106" s="471"/>
      <c r="FF106" s="471"/>
      <c r="FG106" s="471"/>
      <c r="FH106" s="471"/>
      <c r="FI106" s="471"/>
      <c r="FJ106" s="471"/>
      <c r="FK106" s="471"/>
      <c r="FL106" s="471"/>
      <c r="FM106" s="471"/>
      <c r="FN106" s="471"/>
      <c r="FO106" s="471"/>
      <c r="FP106" s="471"/>
      <c r="FQ106" s="471"/>
      <c r="FR106" s="471"/>
      <c r="FS106" s="471"/>
      <c r="FT106" s="471"/>
      <c r="FU106" s="471"/>
      <c r="FV106" s="471"/>
      <c r="FW106" s="471"/>
      <c r="FX106" s="471"/>
      <c r="FY106" s="471"/>
      <c r="FZ106" s="471"/>
      <c r="GA106" s="471"/>
      <c r="GB106" s="471"/>
      <c r="GC106" s="471"/>
      <c r="GD106" s="471"/>
      <c r="GE106" s="471"/>
      <c r="GF106" s="471"/>
      <c r="GG106" s="471"/>
      <c r="GH106" s="471"/>
      <c r="GI106" s="471"/>
      <c r="GJ106" s="471"/>
      <c r="GK106" s="471"/>
      <c r="GL106" s="471"/>
      <c r="GM106" s="471"/>
      <c r="GN106" s="471"/>
      <c r="GO106" s="471"/>
      <c r="GP106" s="471"/>
      <c r="GQ106" s="471"/>
      <c r="GR106" s="471"/>
      <c r="GS106" s="471"/>
      <c r="GT106" s="471"/>
      <c r="GU106" s="471"/>
      <c r="GV106" s="471"/>
      <c r="GW106" s="471"/>
      <c r="GX106" s="471"/>
      <c r="GY106" s="471"/>
      <c r="GZ106" s="471"/>
      <c r="HA106" s="471"/>
      <c r="HB106" s="471"/>
      <c r="HC106" s="471"/>
      <c r="HD106" s="471"/>
      <c r="HE106" s="471"/>
      <c r="HF106" s="471"/>
      <c r="HG106" s="471"/>
      <c r="HH106" s="471"/>
      <c r="HI106" s="471"/>
      <c r="HJ106" s="471"/>
      <c r="HK106" s="471"/>
      <c r="HL106" s="471"/>
      <c r="HM106" s="471"/>
      <c r="HN106" s="471"/>
      <c r="HO106" s="471"/>
      <c r="HP106" s="471"/>
      <c r="HQ106" s="471"/>
      <c r="HR106" s="471"/>
      <c r="HS106" s="471"/>
      <c r="HT106" s="471"/>
      <c r="HU106" s="471"/>
      <c r="HV106" s="471"/>
      <c r="HW106" s="471"/>
      <c r="HX106" s="471"/>
      <c r="HY106" s="471"/>
      <c r="HZ106" s="471"/>
      <c r="IA106" s="471"/>
      <c r="IB106" s="471"/>
      <c r="IC106" s="471"/>
      <c r="ID106" s="471"/>
      <c r="IE106" s="471"/>
      <c r="IF106" s="471"/>
      <c r="IG106" s="471"/>
      <c r="IH106" s="471"/>
      <c r="II106" s="471"/>
      <c r="IJ106" s="471"/>
      <c r="IK106" s="471"/>
      <c r="IL106" s="471"/>
      <c r="IM106" s="471"/>
      <c r="IN106" s="471"/>
      <c r="IO106" s="471"/>
      <c r="IP106" s="471"/>
      <c r="IQ106" s="471"/>
      <c r="IR106" s="471"/>
      <c r="IS106" s="471"/>
      <c r="IT106" s="471"/>
      <c r="IU106" s="471"/>
      <c r="IV106" s="471"/>
      <c r="IW106" s="471"/>
      <c r="IX106" s="471"/>
      <c r="IY106" s="471"/>
      <c r="IZ106" s="471"/>
      <c r="JA106" s="471"/>
      <c r="JB106" s="471"/>
      <c r="JC106" s="471"/>
      <c r="JD106" s="471"/>
      <c r="JE106" s="471"/>
      <c r="JF106" s="471"/>
      <c r="JG106" s="471"/>
      <c r="JH106" s="471"/>
      <c r="JI106" s="471"/>
      <c r="JJ106" s="471"/>
      <c r="JK106" s="471"/>
      <c r="JL106" s="471"/>
      <c r="JM106" s="471"/>
      <c r="JN106" s="471"/>
      <c r="JO106" s="471"/>
      <c r="JP106" s="471"/>
      <c r="JQ106" s="471"/>
      <c r="JR106" s="471"/>
      <c r="JS106" s="471"/>
      <c r="JT106" s="471"/>
      <c r="JU106" s="471"/>
      <c r="JV106" s="471"/>
      <c r="JW106" s="471"/>
      <c r="JX106" s="471"/>
      <c r="JY106" s="471"/>
      <c r="JZ106" s="471"/>
      <c r="KA106" s="471"/>
      <c r="KB106" s="471"/>
      <c r="KC106" s="471"/>
      <c r="KD106" s="471"/>
      <c r="KE106" s="471"/>
      <c r="KF106" s="471"/>
      <c r="KG106" s="471"/>
      <c r="KH106" s="471"/>
      <c r="KI106" s="471"/>
      <c r="KJ106" s="471"/>
      <c r="KK106" s="471"/>
      <c r="KL106" s="471"/>
      <c r="KM106" s="471"/>
      <c r="KN106" s="471"/>
      <c r="KO106" s="471"/>
      <c r="KP106" s="471"/>
      <c r="KQ106" s="471"/>
      <c r="KR106" s="471"/>
      <c r="KS106" s="471"/>
      <c r="KT106" s="471"/>
      <c r="KU106" s="471"/>
      <c r="KV106" s="471"/>
      <c r="KW106" s="471"/>
      <c r="KX106" s="471"/>
      <c r="KY106" s="471"/>
      <c r="KZ106" s="471"/>
      <c r="LA106" s="471"/>
      <c r="LB106" s="471"/>
      <c r="LC106" s="471"/>
      <c r="LD106" s="471"/>
      <c r="LE106" s="471"/>
      <c r="LF106" s="471"/>
      <c r="LG106" s="471"/>
      <c r="LH106" s="471"/>
      <c r="LI106" s="471"/>
      <c r="LJ106" s="471"/>
      <c r="LK106" s="471"/>
      <c r="LL106" s="471"/>
      <c r="LM106" s="471"/>
      <c r="LN106" s="471"/>
      <c r="LO106" s="471"/>
      <c r="LP106" s="471"/>
      <c r="LQ106" s="471"/>
      <c r="LR106" s="471"/>
      <c r="LS106" s="471"/>
      <c r="LT106" s="471"/>
      <c r="LU106" s="471"/>
      <c r="LV106" s="471"/>
      <c r="LW106" s="471"/>
      <c r="LX106" s="471"/>
      <c r="LY106" s="471"/>
      <c r="LZ106" s="471"/>
      <c r="MA106" s="471"/>
      <c r="MB106" s="471"/>
      <c r="MC106" s="471"/>
      <c r="MD106" s="471"/>
      <c r="ME106" s="471"/>
      <c r="MF106" s="471"/>
      <c r="MG106" s="471"/>
      <c r="MH106" s="471"/>
      <c r="MI106" s="471"/>
      <c r="MJ106" s="471"/>
      <c r="MK106" s="471"/>
      <c r="ML106" s="471"/>
      <c r="MM106" s="471"/>
      <c r="MN106" s="471"/>
      <c r="MO106" s="471"/>
      <c r="MP106" s="471"/>
      <c r="MQ106" s="471"/>
      <c r="MR106" s="471"/>
      <c r="MS106" s="471"/>
      <c r="MT106" s="471"/>
      <c r="MU106" s="471"/>
      <c r="MV106" s="471"/>
      <c r="MW106" s="471"/>
      <c r="MX106" s="471"/>
      <c r="MY106" s="471"/>
      <c r="MZ106" s="471"/>
      <c r="NA106" s="471"/>
      <c r="NB106" s="471"/>
      <c r="NC106" s="471"/>
      <c r="ND106" s="471"/>
      <c r="NE106" s="471"/>
      <c r="NF106" s="471"/>
      <c r="NG106" s="471"/>
      <c r="NH106" s="471"/>
      <c r="NI106" s="471"/>
      <c r="NJ106" s="471"/>
      <c r="NK106" s="471"/>
      <c r="NL106" s="471"/>
      <c r="NM106" s="471"/>
      <c r="NN106" s="471"/>
      <c r="NO106" s="471"/>
      <c r="NP106" s="471"/>
      <c r="NQ106" s="471"/>
      <c r="NR106" s="471"/>
      <c r="NS106" s="471"/>
      <c r="NT106" s="471"/>
      <c r="NU106" s="471"/>
      <c r="NV106" s="471"/>
      <c r="NW106" s="471"/>
      <c r="NX106" s="471"/>
    </row>
    <row r="107" spans="1:388" s="181" customFormat="1" ht="23.25" customHeight="1" x14ac:dyDescent="0.2">
      <c r="A107" s="499" t="s">
        <v>12</v>
      </c>
      <c r="B107" s="483" t="s">
        <v>18</v>
      </c>
      <c r="C107" s="483" t="s">
        <v>1105</v>
      </c>
      <c r="D107" s="483" t="s">
        <v>1093</v>
      </c>
      <c r="E107" s="479">
        <v>317875</v>
      </c>
      <c r="F107" s="564" t="e">
        <f>#REF!</f>
        <v>#REF!</v>
      </c>
      <c r="G107" s="471"/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1"/>
      <c r="S107" s="471"/>
      <c r="T107" s="471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  <c r="AH107" s="471"/>
      <c r="AI107" s="471"/>
      <c r="AJ107" s="471"/>
      <c r="AK107" s="471"/>
      <c r="AL107" s="471"/>
      <c r="AM107" s="471"/>
      <c r="AN107" s="471"/>
      <c r="AO107" s="471"/>
      <c r="AP107" s="471"/>
      <c r="AQ107" s="471"/>
      <c r="AR107" s="471"/>
      <c r="AS107" s="471"/>
      <c r="AT107" s="471"/>
      <c r="AU107" s="471"/>
      <c r="AV107" s="471"/>
      <c r="AW107" s="471"/>
      <c r="AX107" s="471"/>
      <c r="AY107" s="471"/>
      <c r="AZ107" s="471"/>
      <c r="BA107" s="471"/>
      <c r="BB107" s="471"/>
      <c r="BC107" s="471"/>
      <c r="BD107" s="471"/>
      <c r="BE107" s="471"/>
      <c r="BF107" s="471"/>
      <c r="BG107" s="471"/>
      <c r="BH107" s="471"/>
      <c r="BI107" s="471"/>
      <c r="BJ107" s="471"/>
      <c r="BK107" s="471"/>
      <c r="BL107" s="471"/>
      <c r="BM107" s="471"/>
      <c r="BN107" s="471"/>
      <c r="BO107" s="471"/>
      <c r="BP107" s="471"/>
      <c r="BQ107" s="471"/>
      <c r="BR107" s="471"/>
      <c r="BS107" s="471"/>
      <c r="BT107" s="471"/>
      <c r="BU107" s="471"/>
      <c r="BV107" s="471"/>
      <c r="BW107" s="471"/>
      <c r="BX107" s="471"/>
      <c r="BY107" s="471"/>
      <c r="BZ107" s="471"/>
      <c r="CA107" s="471"/>
      <c r="CB107" s="471"/>
      <c r="CC107" s="471"/>
      <c r="CD107" s="471"/>
      <c r="CE107" s="471"/>
      <c r="CF107" s="471"/>
      <c r="CG107" s="471"/>
      <c r="CH107" s="471"/>
      <c r="CI107" s="471"/>
      <c r="CJ107" s="471"/>
      <c r="CK107" s="471"/>
      <c r="CL107" s="471"/>
      <c r="CM107" s="471"/>
      <c r="CN107" s="471"/>
      <c r="CO107" s="471"/>
      <c r="CP107" s="471"/>
      <c r="CQ107" s="471"/>
      <c r="CR107" s="471"/>
      <c r="CS107" s="471"/>
      <c r="CT107" s="471"/>
      <c r="CU107" s="471"/>
      <c r="CV107" s="471"/>
      <c r="CW107" s="471"/>
      <c r="CX107" s="471"/>
      <c r="CY107" s="471"/>
      <c r="CZ107" s="471"/>
      <c r="DA107" s="471"/>
      <c r="DB107" s="471"/>
      <c r="DC107" s="471"/>
      <c r="DD107" s="471"/>
      <c r="DE107" s="471"/>
      <c r="DF107" s="471"/>
      <c r="DG107" s="471"/>
      <c r="DH107" s="471"/>
      <c r="DI107" s="471"/>
      <c r="DJ107" s="471"/>
      <c r="DK107" s="471"/>
      <c r="DL107" s="471"/>
      <c r="DM107" s="471"/>
      <c r="DN107" s="471"/>
      <c r="DO107" s="471"/>
      <c r="DP107" s="471"/>
      <c r="DQ107" s="471"/>
      <c r="DR107" s="471"/>
      <c r="DS107" s="471"/>
      <c r="DT107" s="471"/>
      <c r="DU107" s="471"/>
      <c r="DV107" s="471"/>
      <c r="DW107" s="471"/>
      <c r="DX107" s="471"/>
      <c r="DY107" s="471"/>
      <c r="DZ107" s="471"/>
      <c r="EA107" s="471"/>
      <c r="EB107" s="471"/>
      <c r="EC107" s="471"/>
      <c r="ED107" s="471"/>
      <c r="EE107" s="471"/>
      <c r="EF107" s="471"/>
      <c r="EG107" s="471"/>
      <c r="EH107" s="471"/>
      <c r="EI107" s="471"/>
      <c r="EJ107" s="471"/>
      <c r="EK107" s="471"/>
      <c r="EL107" s="471"/>
      <c r="EM107" s="471"/>
      <c r="EN107" s="471"/>
      <c r="EO107" s="471"/>
      <c r="EP107" s="471"/>
      <c r="EQ107" s="471"/>
      <c r="ER107" s="471"/>
      <c r="ES107" s="471"/>
      <c r="ET107" s="471"/>
      <c r="EU107" s="471"/>
      <c r="EV107" s="471"/>
      <c r="EW107" s="471"/>
      <c r="EX107" s="471"/>
      <c r="EY107" s="471"/>
      <c r="EZ107" s="471"/>
      <c r="FA107" s="471"/>
      <c r="FB107" s="471"/>
      <c r="FC107" s="471"/>
      <c r="FD107" s="471"/>
      <c r="FE107" s="471"/>
      <c r="FF107" s="471"/>
      <c r="FG107" s="471"/>
      <c r="FH107" s="471"/>
      <c r="FI107" s="471"/>
      <c r="FJ107" s="471"/>
      <c r="FK107" s="471"/>
      <c r="FL107" s="471"/>
      <c r="FM107" s="471"/>
      <c r="FN107" s="471"/>
      <c r="FO107" s="471"/>
      <c r="FP107" s="471"/>
      <c r="FQ107" s="471"/>
      <c r="FR107" s="471"/>
      <c r="FS107" s="471"/>
      <c r="FT107" s="471"/>
      <c r="FU107" s="471"/>
      <c r="FV107" s="471"/>
      <c r="FW107" s="471"/>
      <c r="FX107" s="471"/>
      <c r="FY107" s="471"/>
      <c r="FZ107" s="471"/>
      <c r="GA107" s="471"/>
      <c r="GB107" s="471"/>
      <c r="GC107" s="471"/>
      <c r="GD107" s="471"/>
      <c r="GE107" s="471"/>
      <c r="GF107" s="471"/>
      <c r="GG107" s="471"/>
      <c r="GH107" s="471"/>
      <c r="GI107" s="471"/>
      <c r="GJ107" s="471"/>
      <c r="GK107" s="471"/>
      <c r="GL107" s="471"/>
      <c r="GM107" s="471"/>
      <c r="GN107" s="471"/>
      <c r="GO107" s="471"/>
      <c r="GP107" s="471"/>
      <c r="GQ107" s="471"/>
      <c r="GR107" s="471"/>
      <c r="GS107" s="471"/>
      <c r="GT107" s="471"/>
      <c r="GU107" s="471"/>
      <c r="GV107" s="471"/>
      <c r="GW107" s="471"/>
      <c r="GX107" s="471"/>
      <c r="GY107" s="471"/>
      <c r="GZ107" s="471"/>
      <c r="HA107" s="471"/>
      <c r="HB107" s="471"/>
      <c r="HC107" s="471"/>
      <c r="HD107" s="471"/>
      <c r="HE107" s="471"/>
      <c r="HF107" s="471"/>
      <c r="HG107" s="471"/>
      <c r="HH107" s="471"/>
      <c r="HI107" s="471"/>
      <c r="HJ107" s="471"/>
      <c r="HK107" s="471"/>
      <c r="HL107" s="471"/>
      <c r="HM107" s="471"/>
      <c r="HN107" s="471"/>
      <c r="HO107" s="471"/>
      <c r="HP107" s="471"/>
      <c r="HQ107" s="471"/>
      <c r="HR107" s="471"/>
      <c r="HS107" s="471"/>
      <c r="HT107" s="471"/>
      <c r="HU107" s="471"/>
      <c r="HV107" s="471"/>
      <c r="HW107" s="471"/>
      <c r="HX107" s="471"/>
      <c r="HY107" s="471"/>
      <c r="HZ107" s="471"/>
      <c r="IA107" s="471"/>
      <c r="IB107" s="471"/>
      <c r="IC107" s="471"/>
      <c r="ID107" s="471"/>
      <c r="IE107" s="471"/>
      <c r="IF107" s="471"/>
      <c r="IG107" s="471"/>
      <c r="IH107" s="471"/>
      <c r="II107" s="471"/>
      <c r="IJ107" s="471"/>
      <c r="IK107" s="471"/>
      <c r="IL107" s="471"/>
      <c r="IM107" s="471"/>
      <c r="IN107" s="471"/>
      <c r="IO107" s="471"/>
      <c r="IP107" s="471"/>
      <c r="IQ107" s="471"/>
      <c r="IR107" s="471"/>
      <c r="IS107" s="471"/>
      <c r="IT107" s="471"/>
      <c r="IU107" s="471"/>
      <c r="IV107" s="471"/>
      <c r="IW107" s="471"/>
      <c r="IX107" s="471"/>
      <c r="IY107" s="471"/>
      <c r="IZ107" s="471"/>
      <c r="JA107" s="471"/>
      <c r="JB107" s="471"/>
      <c r="JC107" s="471"/>
      <c r="JD107" s="471"/>
      <c r="JE107" s="471"/>
      <c r="JF107" s="471"/>
      <c r="JG107" s="471"/>
      <c r="JH107" s="471"/>
      <c r="JI107" s="471"/>
      <c r="JJ107" s="471"/>
      <c r="JK107" s="471"/>
      <c r="JL107" s="471"/>
      <c r="JM107" s="471"/>
      <c r="JN107" s="471"/>
      <c r="JO107" s="471"/>
      <c r="JP107" s="471"/>
      <c r="JQ107" s="471"/>
      <c r="JR107" s="471"/>
      <c r="JS107" s="471"/>
      <c r="JT107" s="471"/>
      <c r="JU107" s="471"/>
      <c r="JV107" s="471"/>
      <c r="JW107" s="471"/>
      <c r="JX107" s="471"/>
      <c r="JY107" s="471"/>
      <c r="JZ107" s="471"/>
      <c r="KA107" s="471"/>
      <c r="KB107" s="471"/>
      <c r="KC107" s="471"/>
      <c r="KD107" s="471"/>
      <c r="KE107" s="471"/>
      <c r="KF107" s="471"/>
      <c r="KG107" s="471"/>
      <c r="KH107" s="471"/>
      <c r="KI107" s="471"/>
      <c r="KJ107" s="471"/>
      <c r="KK107" s="471"/>
      <c r="KL107" s="471"/>
      <c r="KM107" s="471"/>
      <c r="KN107" s="471"/>
      <c r="KO107" s="471"/>
      <c r="KP107" s="471"/>
      <c r="KQ107" s="471"/>
      <c r="KR107" s="471"/>
      <c r="KS107" s="471"/>
      <c r="KT107" s="471"/>
      <c r="KU107" s="471"/>
      <c r="KV107" s="471"/>
      <c r="KW107" s="471"/>
      <c r="KX107" s="471"/>
      <c r="KY107" s="471"/>
      <c r="KZ107" s="471"/>
      <c r="LA107" s="471"/>
      <c r="LB107" s="471"/>
      <c r="LC107" s="471"/>
      <c r="LD107" s="471"/>
      <c r="LE107" s="471"/>
      <c r="LF107" s="471"/>
      <c r="LG107" s="471"/>
      <c r="LH107" s="471"/>
      <c r="LI107" s="471"/>
      <c r="LJ107" s="471"/>
      <c r="LK107" s="471"/>
      <c r="LL107" s="471"/>
      <c r="LM107" s="471"/>
      <c r="LN107" s="471"/>
      <c r="LO107" s="471"/>
      <c r="LP107" s="471"/>
      <c r="LQ107" s="471"/>
      <c r="LR107" s="471"/>
      <c r="LS107" s="471"/>
      <c r="LT107" s="471"/>
      <c r="LU107" s="471"/>
      <c r="LV107" s="471"/>
      <c r="LW107" s="471"/>
      <c r="LX107" s="471"/>
      <c r="LY107" s="471"/>
      <c r="LZ107" s="471"/>
      <c r="MA107" s="471"/>
      <c r="MB107" s="471"/>
      <c r="MC107" s="471"/>
      <c r="MD107" s="471"/>
      <c r="ME107" s="471"/>
      <c r="MF107" s="471"/>
      <c r="MG107" s="471"/>
      <c r="MH107" s="471"/>
      <c r="MI107" s="471"/>
      <c r="MJ107" s="471"/>
      <c r="MK107" s="471"/>
      <c r="ML107" s="471"/>
      <c r="MM107" s="471"/>
      <c r="MN107" s="471"/>
      <c r="MO107" s="471"/>
      <c r="MP107" s="471"/>
      <c r="MQ107" s="471"/>
      <c r="MR107" s="471"/>
      <c r="MS107" s="471"/>
      <c r="MT107" s="471"/>
      <c r="MU107" s="471"/>
      <c r="MV107" s="471"/>
      <c r="MW107" s="471"/>
      <c r="MX107" s="471"/>
      <c r="MY107" s="471"/>
      <c r="MZ107" s="471"/>
      <c r="NA107" s="471"/>
      <c r="NB107" s="471"/>
      <c r="NC107" s="471"/>
      <c r="ND107" s="471"/>
      <c r="NE107" s="471"/>
      <c r="NF107" s="471"/>
      <c r="NG107" s="471"/>
      <c r="NH107" s="471"/>
      <c r="NI107" s="471"/>
      <c r="NJ107" s="471"/>
      <c r="NK107" s="471"/>
      <c r="NL107" s="471"/>
      <c r="NM107" s="471"/>
      <c r="NN107" s="471"/>
      <c r="NO107" s="471"/>
      <c r="NP107" s="471"/>
      <c r="NQ107" s="471"/>
      <c r="NR107" s="471"/>
      <c r="NS107" s="471"/>
      <c r="NT107" s="471"/>
      <c r="NU107" s="471"/>
      <c r="NV107" s="471"/>
      <c r="NW107" s="471"/>
      <c r="NX107" s="471"/>
    </row>
    <row r="108" spans="1:388" s="181" customFormat="1" x14ac:dyDescent="0.2">
      <c r="A108" s="588"/>
      <c r="B108" s="100"/>
      <c r="C108" s="92"/>
      <c r="D108" s="92"/>
      <c r="E108" s="59"/>
      <c r="F108" s="594"/>
      <c r="G108" s="471"/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1"/>
      <c r="S108" s="471"/>
      <c r="T108" s="471"/>
      <c r="U108" s="471"/>
      <c r="V108" s="471"/>
      <c r="W108" s="471"/>
      <c r="X108" s="471"/>
      <c r="Y108" s="471"/>
      <c r="Z108" s="471"/>
      <c r="AA108" s="471"/>
      <c r="AB108" s="471"/>
      <c r="AC108" s="471"/>
      <c r="AD108" s="471"/>
      <c r="AE108" s="471"/>
      <c r="AF108" s="471"/>
      <c r="AG108" s="471"/>
      <c r="AH108" s="471"/>
      <c r="AI108" s="471"/>
      <c r="AJ108" s="471"/>
      <c r="AK108" s="471"/>
      <c r="AL108" s="471"/>
      <c r="AM108" s="471"/>
      <c r="AN108" s="471"/>
      <c r="AO108" s="471"/>
      <c r="AP108" s="471"/>
      <c r="AQ108" s="471"/>
      <c r="AR108" s="471"/>
      <c r="AS108" s="471"/>
      <c r="AT108" s="471"/>
      <c r="AU108" s="471"/>
      <c r="AV108" s="471"/>
      <c r="AW108" s="471"/>
      <c r="AX108" s="471"/>
      <c r="AY108" s="471"/>
      <c r="AZ108" s="471"/>
      <c r="BA108" s="471"/>
      <c r="BB108" s="471"/>
      <c r="BC108" s="471"/>
      <c r="BD108" s="471"/>
      <c r="BE108" s="471"/>
      <c r="BF108" s="471"/>
      <c r="BG108" s="471"/>
      <c r="BH108" s="471"/>
      <c r="BI108" s="471"/>
      <c r="BJ108" s="471"/>
      <c r="BK108" s="471"/>
      <c r="BL108" s="471"/>
      <c r="BM108" s="471"/>
      <c r="BN108" s="471"/>
      <c r="BO108" s="471"/>
      <c r="BP108" s="471"/>
      <c r="BQ108" s="471"/>
      <c r="BR108" s="471"/>
      <c r="BS108" s="471"/>
      <c r="BT108" s="471"/>
      <c r="BU108" s="471"/>
      <c r="BV108" s="471"/>
      <c r="BW108" s="471"/>
      <c r="BX108" s="471"/>
      <c r="BY108" s="471"/>
      <c r="BZ108" s="471"/>
      <c r="CA108" s="471"/>
      <c r="CB108" s="471"/>
      <c r="CC108" s="471"/>
      <c r="CD108" s="471"/>
      <c r="CE108" s="471"/>
      <c r="CF108" s="471"/>
      <c r="CG108" s="471"/>
      <c r="CH108" s="471"/>
      <c r="CI108" s="471"/>
      <c r="CJ108" s="471"/>
      <c r="CK108" s="471"/>
      <c r="CL108" s="471"/>
      <c r="CM108" s="471"/>
      <c r="CN108" s="471"/>
      <c r="CO108" s="471"/>
      <c r="CP108" s="471"/>
      <c r="CQ108" s="471"/>
      <c r="CR108" s="471"/>
      <c r="CS108" s="471"/>
      <c r="CT108" s="471"/>
      <c r="CU108" s="471"/>
      <c r="CV108" s="471"/>
      <c r="CW108" s="471"/>
      <c r="CX108" s="471"/>
      <c r="CY108" s="471"/>
      <c r="CZ108" s="471"/>
      <c r="DA108" s="471"/>
      <c r="DB108" s="471"/>
      <c r="DC108" s="471"/>
      <c r="DD108" s="471"/>
      <c r="DE108" s="471"/>
      <c r="DF108" s="471"/>
      <c r="DG108" s="471"/>
      <c r="DH108" s="471"/>
      <c r="DI108" s="471"/>
      <c r="DJ108" s="471"/>
      <c r="DK108" s="471"/>
      <c r="DL108" s="471"/>
      <c r="DM108" s="471"/>
      <c r="DN108" s="471"/>
      <c r="DO108" s="471"/>
      <c r="DP108" s="471"/>
      <c r="DQ108" s="471"/>
      <c r="DR108" s="471"/>
      <c r="DS108" s="471"/>
      <c r="DT108" s="471"/>
      <c r="DU108" s="471"/>
      <c r="DV108" s="471"/>
      <c r="DW108" s="471"/>
      <c r="DX108" s="471"/>
      <c r="DY108" s="471"/>
      <c r="DZ108" s="471"/>
      <c r="EA108" s="471"/>
      <c r="EB108" s="471"/>
      <c r="EC108" s="471"/>
      <c r="ED108" s="471"/>
      <c r="EE108" s="471"/>
      <c r="EF108" s="471"/>
      <c r="EG108" s="471"/>
      <c r="EH108" s="471"/>
      <c r="EI108" s="471"/>
      <c r="EJ108" s="471"/>
      <c r="EK108" s="471"/>
      <c r="EL108" s="471"/>
      <c r="EM108" s="471"/>
      <c r="EN108" s="471"/>
      <c r="EO108" s="471"/>
      <c r="EP108" s="471"/>
      <c r="EQ108" s="471"/>
      <c r="ER108" s="471"/>
      <c r="ES108" s="471"/>
      <c r="ET108" s="471"/>
      <c r="EU108" s="471"/>
      <c r="EV108" s="471"/>
      <c r="EW108" s="471"/>
      <c r="EX108" s="471"/>
      <c r="EY108" s="471"/>
      <c r="EZ108" s="471"/>
      <c r="FA108" s="471"/>
      <c r="FB108" s="471"/>
      <c r="FC108" s="471"/>
      <c r="FD108" s="471"/>
      <c r="FE108" s="471"/>
      <c r="FF108" s="471"/>
      <c r="FG108" s="471"/>
      <c r="FH108" s="471"/>
      <c r="FI108" s="471"/>
      <c r="FJ108" s="471"/>
      <c r="FK108" s="471"/>
      <c r="FL108" s="471"/>
      <c r="FM108" s="471"/>
      <c r="FN108" s="471"/>
      <c r="FO108" s="471"/>
      <c r="FP108" s="471"/>
      <c r="FQ108" s="471"/>
      <c r="FR108" s="471"/>
      <c r="FS108" s="471"/>
      <c r="FT108" s="471"/>
      <c r="FU108" s="471"/>
      <c r="FV108" s="471"/>
      <c r="FW108" s="471"/>
      <c r="FX108" s="471"/>
      <c r="FY108" s="471"/>
      <c r="FZ108" s="471"/>
      <c r="GA108" s="471"/>
      <c r="GB108" s="471"/>
      <c r="GC108" s="471"/>
      <c r="GD108" s="471"/>
      <c r="GE108" s="471"/>
      <c r="GF108" s="471"/>
      <c r="GG108" s="471"/>
      <c r="GH108" s="471"/>
      <c r="GI108" s="471"/>
      <c r="GJ108" s="471"/>
      <c r="GK108" s="471"/>
      <c r="GL108" s="471"/>
      <c r="GM108" s="471"/>
      <c r="GN108" s="471"/>
      <c r="GO108" s="471"/>
      <c r="GP108" s="471"/>
      <c r="GQ108" s="471"/>
      <c r="GR108" s="471"/>
      <c r="GS108" s="471"/>
      <c r="GT108" s="471"/>
      <c r="GU108" s="471"/>
      <c r="GV108" s="471"/>
      <c r="GW108" s="471"/>
      <c r="GX108" s="471"/>
      <c r="GY108" s="471"/>
      <c r="GZ108" s="471"/>
      <c r="HA108" s="471"/>
      <c r="HB108" s="471"/>
      <c r="HC108" s="471"/>
      <c r="HD108" s="471"/>
      <c r="HE108" s="471"/>
      <c r="HF108" s="471"/>
      <c r="HG108" s="471"/>
      <c r="HH108" s="471"/>
      <c r="HI108" s="471"/>
      <c r="HJ108" s="471"/>
      <c r="HK108" s="471"/>
      <c r="HL108" s="471"/>
      <c r="HM108" s="471"/>
      <c r="HN108" s="471"/>
      <c r="HO108" s="471"/>
      <c r="HP108" s="471"/>
      <c r="HQ108" s="471"/>
      <c r="HR108" s="471"/>
      <c r="HS108" s="471"/>
      <c r="HT108" s="471"/>
      <c r="HU108" s="471"/>
      <c r="HV108" s="471"/>
      <c r="HW108" s="471"/>
      <c r="HX108" s="471"/>
      <c r="HY108" s="471"/>
      <c r="HZ108" s="471"/>
      <c r="IA108" s="471"/>
      <c r="IB108" s="471"/>
      <c r="IC108" s="471"/>
      <c r="ID108" s="471"/>
      <c r="IE108" s="471"/>
      <c r="IF108" s="471"/>
      <c r="IG108" s="471"/>
      <c r="IH108" s="471"/>
      <c r="II108" s="471"/>
      <c r="IJ108" s="471"/>
      <c r="IK108" s="471"/>
      <c r="IL108" s="471"/>
      <c r="IM108" s="471"/>
      <c r="IN108" s="471"/>
      <c r="IO108" s="471"/>
      <c r="IP108" s="471"/>
      <c r="IQ108" s="471"/>
      <c r="IR108" s="471"/>
      <c r="IS108" s="471"/>
      <c r="IT108" s="471"/>
      <c r="IU108" s="471"/>
      <c r="IV108" s="471"/>
      <c r="IW108" s="471"/>
      <c r="IX108" s="471"/>
      <c r="IY108" s="471"/>
      <c r="IZ108" s="471"/>
      <c r="JA108" s="471"/>
      <c r="JB108" s="471"/>
      <c r="JC108" s="471"/>
      <c r="JD108" s="471"/>
      <c r="JE108" s="471"/>
      <c r="JF108" s="471"/>
      <c r="JG108" s="471"/>
      <c r="JH108" s="471"/>
      <c r="JI108" s="471"/>
      <c r="JJ108" s="471"/>
      <c r="JK108" s="471"/>
      <c r="JL108" s="471"/>
      <c r="JM108" s="471"/>
      <c r="JN108" s="471"/>
      <c r="JO108" s="471"/>
      <c r="JP108" s="471"/>
      <c r="JQ108" s="471"/>
      <c r="JR108" s="471"/>
      <c r="JS108" s="471"/>
      <c r="JT108" s="471"/>
      <c r="JU108" s="471"/>
      <c r="JV108" s="471"/>
      <c r="JW108" s="471"/>
      <c r="JX108" s="471"/>
      <c r="JY108" s="471"/>
      <c r="JZ108" s="471"/>
      <c r="KA108" s="471"/>
      <c r="KB108" s="471"/>
      <c r="KC108" s="471"/>
      <c r="KD108" s="471"/>
      <c r="KE108" s="471"/>
      <c r="KF108" s="471"/>
      <c r="KG108" s="471"/>
      <c r="KH108" s="471"/>
      <c r="KI108" s="471"/>
      <c r="KJ108" s="471"/>
      <c r="KK108" s="471"/>
      <c r="KL108" s="471"/>
      <c r="KM108" s="471"/>
      <c r="KN108" s="471"/>
      <c r="KO108" s="471"/>
      <c r="KP108" s="471"/>
      <c r="KQ108" s="471"/>
      <c r="KR108" s="471"/>
      <c r="KS108" s="471"/>
      <c r="KT108" s="471"/>
      <c r="KU108" s="471"/>
      <c r="KV108" s="471"/>
      <c r="KW108" s="471"/>
      <c r="KX108" s="471"/>
      <c r="KY108" s="471"/>
      <c r="KZ108" s="471"/>
      <c r="LA108" s="471"/>
      <c r="LB108" s="471"/>
      <c r="LC108" s="471"/>
      <c r="LD108" s="471"/>
      <c r="LE108" s="471"/>
      <c r="LF108" s="471"/>
      <c r="LG108" s="471"/>
      <c r="LH108" s="471"/>
      <c r="LI108" s="471"/>
      <c r="LJ108" s="471"/>
      <c r="LK108" s="471"/>
      <c r="LL108" s="471"/>
      <c r="LM108" s="471"/>
      <c r="LN108" s="471"/>
      <c r="LO108" s="471"/>
      <c r="LP108" s="471"/>
      <c r="LQ108" s="471"/>
      <c r="LR108" s="471"/>
      <c r="LS108" s="471"/>
      <c r="LT108" s="471"/>
      <c r="LU108" s="471"/>
      <c r="LV108" s="471"/>
      <c r="LW108" s="471"/>
      <c r="LX108" s="471"/>
      <c r="LY108" s="471"/>
      <c r="LZ108" s="471"/>
      <c r="MA108" s="471"/>
      <c r="MB108" s="471"/>
      <c r="MC108" s="471"/>
      <c r="MD108" s="471"/>
      <c r="ME108" s="471"/>
      <c r="MF108" s="471"/>
      <c r="MG108" s="471"/>
      <c r="MH108" s="471"/>
      <c r="MI108" s="471"/>
      <c r="MJ108" s="471"/>
      <c r="MK108" s="471"/>
      <c r="ML108" s="471"/>
      <c r="MM108" s="471"/>
      <c r="MN108" s="471"/>
      <c r="MO108" s="471"/>
      <c r="MP108" s="471"/>
      <c r="MQ108" s="471"/>
      <c r="MR108" s="471"/>
      <c r="MS108" s="471"/>
      <c r="MT108" s="471"/>
      <c r="MU108" s="471"/>
      <c r="MV108" s="471"/>
      <c r="MW108" s="471"/>
      <c r="MX108" s="471"/>
      <c r="MY108" s="471"/>
      <c r="MZ108" s="471"/>
      <c r="NA108" s="471"/>
      <c r="NB108" s="471"/>
      <c r="NC108" s="471"/>
      <c r="ND108" s="471"/>
      <c r="NE108" s="471"/>
      <c r="NF108" s="471"/>
      <c r="NG108" s="471"/>
      <c r="NH108" s="471"/>
      <c r="NI108" s="471"/>
      <c r="NJ108" s="471"/>
      <c r="NK108" s="471"/>
      <c r="NL108" s="471"/>
      <c r="NM108" s="471"/>
      <c r="NN108" s="471"/>
      <c r="NO108" s="471"/>
      <c r="NP108" s="471"/>
      <c r="NQ108" s="471"/>
      <c r="NR108" s="471"/>
      <c r="NS108" s="471"/>
      <c r="NT108" s="471"/>
      <c r="NU108" s="471"/>
      <c r="NV108" s="471"/>
      <c r="NW108" s="471"/>
      <c r="NX108" s="471"/>
    </row>
    <row r="109" spans="1:388" s="181" customFormat="1" ht="14.25" x14ac:dyDescent="0.2">
      <c r="A109" s="605" t="s">
        <v>1050</v>
      </c>
      <c r="B109" s="22"/>
      <c r="C109" s="33"/>
      <c r="D109" s="34"/>
      <c r="E109" s="563">
        <f>SUM(E90:E108)</f>
        <v>17109885</v>
      </c>
      <c r="F109" s="566"/>
      <c r="G109" s="471"/>
      <c r="H109" s="471"/>
      <c r="I109" s="471"/>
      <c r="J109" s="471"/>
      <c r="K109" s="471"/>
      <c r="L109" s="471"/>
      <c r="M109" s="471"/>
      <c r="N109" s="471"/>
      <c r="O109" s="471"/>
      <c r="P109" s="471"/>
      <c r="Q109" s="471"/>
      <c r="R109" s="471"/>
      <c r="S109" s="471"/>
      <c r="T109" s="471"/>
      <c r="U109" s="471"/>
      <c r="V109" s="471"/>
      <c r="W109" s="471"/>
      <c r="X109" s="471"/>
      <c r="Y109" s="471"/>
      <c r="Z109" s="471"/>
      <c r="AA109" s="471"/>
      <c r="AB109" s="471"/>
      <c r="AC109" s="471"/>
      <c r="AD109" s="471"/>
      <c r="AE109" s="471"/>
      <c r="AF109" s="471"/>
      <c r="AG109" s="471"/>
      <c r="AH109" s="471"/>
      <c r="AI109" s="471"/>
      <c r="AJ109" s="471"/>
      <c r="AK109" s="471"/>
      <c r="AL109" s="471"/>
      <c r="AM109" s="471"/>
      <c r="AN109" s="471"/>
      <c r="AO109" s="471"/>
      <c r="AP109" s="471"/>
      <c r="AQ109" s="471"/>
      <c r="AR109" s="471"/>
      <c r="AS109" s="471"/>
      <c r="AT109" s="471"/>
      <c r="AU109" s="471"/>
      <c r="AV109" s="471"/>
      <c r="AW109" s="471"/>
      <c r="AX109" s="471"/>
      <c r="AY109" s="471"/>
      <c r="AZ109" s="471"/>
      <c r="BA109" s="471"/>
      <c r="BB109" s="471"/>
      <c r="BC109" s="471"/>
      <c r="BD109" s="471"/>
      <c r="BE109" s="471"/>
      <c r="BF109" s="471"/>
      <c r="BG109" s="471"/>
      <c r="BH109" s="471"/>
      <c r="BI109" s="471"/>
      <c r="BJ109" s="471"/>
      <c r="BK109" s="471"/>
      <c r="BL109" s="471"/>
      <c r="BM109" s="471"/>
      <c r="BN109" s="471"/>
      <c r="BO109" s="471"/>
      <c r="BP109" s="471"/>
      <c r="BQ109" s="471"/>
      <c r="BR109" s="471"/>
      <c r="BS109" s="471"/>
      <c r="BT109" s="471"/>
      <c r="BU109" s="471"/>
      <c r="BV109" s="471"/>
      <c r="BW109" s="471"/>
      <c r="BX109" s="471"/>
      <c r="BY109" s="471"/>
      <c r="BZ109" s="471"/>
      <c r="CA109" s="471"/>
      <c r="CB109" s="471"/>
      <c r="CC109" s="471"/>
      <c r="CD109" s="471"/>
      <c r="CE109" s="471"/>
      <c r="CF109" s="471"/>
      <c r="CG109" s="471"/>
      <c r="CH109" s="471"/>
      <c r="CI109" s="471"/>
      <c r="CJ109" s="471"/>
      <c r="CK109" s="471"/>
      <c r="CL109" s="471"/>
      <c r="CM109" s="471"/>
      <c r="CN109" s="471"/>
      <c r="CO109" s="471"/>
      <c r="CP109" s="471"/>
      <c r="CQ109" s="471"/>
      <c r="CR109" s="471"/>
      <c r="CS109" s="471"/>
      <c r="CT109" s="471"/>
      <c r="CU109" s="471"/>
      <c r="CV109" s="471"/>
      <c r="CW109" s="471"/>
      <c r="CX109" s="471"/>
      <c r="CY109" s="471"/>
      <c r="CZ109" s="471"/>
      <c r="DA109" s="471"/>
      <c r="DB109" s="471"/>
      <c r="DC109" s="471"/>
      <c r="DD109" s="471"/>
      <c r="DE109" s="471"/>
      <c r="DF109" s="471"/>
      <c r="DG109" s="471"/>
      <c r="DH109" s="471"/>
      <c r="DI109" s="471"/>
      <c r="DJ109" s="471"/>
      <c r="DK109" s="471"/>
      <c r="DL109" s="471"/>
      <c r="DM109" s="471"/>
      <c r="DN109" s="471"/>
      <c r="DO109" s="471"/>
      <c r="DP109" s="471"/>
      <c r="DQ109" s="471"/>
      <c r="DR109" s="471"/>
      <c r="DS109" s="471"/>
      <c r="DT109" s="471"/>
      <c r="DU109" s="471"/>
      <c r="DV109" s="471"/>
      <c r="DW109" s="471"/>
      <c r="DX109" s="471"/>
      <c r="DY109" s="471"/>
      <c r="DZ109" s="471"/>
      <c r="EA109" s="471"/>
      <c r="EB109" s="471"/>
      <c r="EC109" s="471"/>
      <c r="ED109" s="471"/>
      <c r="EE109" s="471"/>
      <c r="EF109" s="471"/>
      <c r="EG109" s="471"/>
      <c r="EH109" s="471"/>
      <c r="EI109" s="471"/>
      <c r="EJ109" s="471"/>
      <c r="EK109" s="471"/>
      <c r="EL109" s="471"/>
      <c r="EM109" s="471"/>
      <c r="EN109" s="471"/>
      <c r="EO109" s="471"/>
      <c r="EP109" s="471"/>
      <c r="EQ109" s="471"/>
      <c r="ER109" s="471"/>
      <c r="ES109" s="471"/>
      <c r="ET109" s="471"/>
      <c r="EU109" s="471"/>
      <c r="EV109" s="471"/>
      <c r="EW109" s="471"/>
      <c r="EX109" s="471"/>
      <c r="EY109" s="471"/>
      <c r="EZ109" s="471"/>
      <c r="FA109" s="471"/>
      <c r="FB109" s="471"/>
      <c r="FC109" s="471"/>
      <c r="FD109" s="471"/>
      <c r="FE109" s="471"/>
      <c r="FF109" s="471"/>
      <c r="FG109" s="471"/>
      <c r="FH109" s="471"/>
      <c r="FI109" s="471"/>
      <c r="FJ109" s="471"/>
      <c r="FK109" s="471"/>
      <c r="FL109" s="471"/>
      <c r="FM109" s="471"/>
      <c r="FN109" s="471"/>
      <c r="FO109" s="471"/>
      <c r="FP109" s="471"/>
      <c r="FQ109" s="471"/>
      <c r="FR109" s="471"/>
      <c r="FS109" s="471"/>
      <c r="FT109" s="471"/>
      <c r="FU109" s="471"/>
      <c r="FV109" s="471"/>
      <c r="FW109" s="471"/>
      <c r="FX109" s="471"/>
      <c r="FY109" s="471"/>
      <c r="FZ109" s="471"/>
      <c r="GA109" s="471"/>
      <c r="GB109" s="471"/>
      <c r="GC109" s="471"/>
      <c r="GD109" s="471"/>
      <c r="GE109" s="471"/>
      <c r="GF109" s="471"/>
      <c r="GG109" s="471"/>
      <c r="GH109" s="471"/>
      <c r="GI109" s="471"/>
      <c r="GJ109" s="471"/>
      <c r="GK109" s="471"/>
      <c r="GL109" s="471"/>
      <c r="GM109" s="471"/>
      <c r="GN109" s="471"/>
      <c r="GO109" s="471"/>
      <c r="GP109" s="471"/>
      <c r="GQ109" s="471"/>
      <c r="GR109" s="471"/>
      <c r="GS109" s="471"/>
      <c r="GT109" s="471"/>
      <c r="GU109" s="471"/>
      <c r="GV109" s="471"/>
      <c r="GW109" s="471"/>
      <c r="GX109" s="471"/>
      <c r="GY109" s="471"/>
      <c r="GZ109" s="471"/>
      <c r="HA109" s="471"/>
      <c r="HB109" s="471"/>
      <c r="HC109" s="471"/>
      <c r="HD109" s="471"/>
      <c r="HE109" s="471"/>
      <c r="HF109" s="471"/>
      <c r="HG109" s="471"/>
      <c r="HH109" s="471"/>
      <c r="HI109" s="471"/>
      <c r="HJ109" s="471"/>
      <c r="HK109" s="471"/>
      <c r="HL109" s="471"/>
      <c r="HM109" s="471"/>
      <c r="HN109" s="471"/>
      <c r="HO109" s="471"/>
      <c r="HP109" s="471"/>
      <c r="HQ109" s="471"/>
      <c r="HR109" s="471"/>
      <c r="HS109" s="471"/>
      <c r="HT109" s="471"/>
      <c r="HU109" s="471"/>
      <c r="HV109" s="471"/>
      <c r="HW109" s="471"/>
      <c r="HX109" s="471"/>
      <c r="HY109" s="471"/>
      <c r="HZ109" s="471"/>
      <c r="IA109" s="471"/>
      <c r="IB109" s="471"/>
      <c r="IC109" s="471"/>
      <c r="ID109" s="471"/>
      <c r="IE109" s="471"/>
      <c r="IF109" s="471"/>
      <c r="IG109" s="471"/>
      <c r="IH109" s="471"/>
      <c r="II109" s="471"/>
      <c r="IJ109" s="471"/>
      <c r="IK109" s="471"/>
      <c r="IL109" s="471"/>
      <c r="IM109" s="471"/>
      <c r="IN109" s="471"/>
      <c r="IO109" s="471"/>
      <c r="IP109" s="471"/>
      <c r="IQ109" s="471"/>
      <c r="IR109" s="471"/>
      <c r="IS109" s="471"/>
      <c r="IT109" s="471"/>
      <c r="IU109" s="471"/>
      <c r="IV109" s="471"/>
      <c r="IW109" s="471"/>
      <c r="IX109" s="471"/>
      <c r="IY109" s="471"/>
      <c r="IZ109" s="471"/>
      <c r="JA109" s="471"/>
      <c r="JB109" s="471"/>
      <c r="JC109" s="471"/>
      <c r="JD109" s="471"/>
      <c r="JE109" s="471"/>
      <c r="JF109" s="471"/>
      <c r="JG109" s="471"/>
      <c r="JH109" s="471"/>
      <c r="JI109" s="471"/>
      <c r="JJ109" s="471"/>
      <c r="JK109" s="471"/>
      <c r="JL109" s="471"/>
      <c r="JM109" s="471"/>
      <c r="JN109" s="471"/>
      <c r="JO109" s="471"/>
      <c r="JP109" s="471"/>
      <c r="JQ109" s="471"/>
      <c r="JR109" s="471"/>
      <c r="JS109" s="471"/>
      <c r="JT109" s="471"/>
      <c r="JU109" s="471"/>
      <c r="JV109" s="471"/>
      <c r="JW109" s="471"/>
      <c r="JX109" s="471"/>
      <c r="JY109" s="471"/>
      <c r="JZ109" s="471"/>
      <c r="KA109" s="471"/>
      <c r="KB109" s="471"/>
      <c r="KC109" s="471"/>
      <c r="KD109" s="471"/>
      <c r="KE109" s="471"/>
      <c r="KF109" s="471"/>
      <c r="KG109" s="471"/>
      <c r="KH109" s="471"/>
      <c r="KI109" s="471"/>
      <c r="KJ109" s="471"/>
      <c r="KK109" s="471"/>
      <c r="KL109" s="471"/>
      <c r="KM109" s="471"/>
      <c r="KN109" s="471"/>
      <c r="KO109" s="471"/>
      <c r="KP109" s="471"/>
      <c r="KQ109" s="471"/>
      <c r="KR109" s="471"/>
      <c r="KS109" s="471"/>
      <c r="KT109" s="471"/>
      <c r="KU109" s="471"/>
      <c r="KV109" s="471"/>
      <c r="KW109" s="471"/>
      <c r="KX109" s="471"/>
      <c r="KY109" s="471"/>
      <c r="KZ109" s="471"/>
      <c r="LA109" s="471"/>
      <c r="LB109" s="471"/>
      <c r="LC109" s="471"/>
      <c r="LD109" s="471"/>
      <c r="LE109" s="471"/>
      <c r="LF109" s="471"/>
      <c r="LG109" s="471"/>
      <c r="LH109" s="471"/>
      <c r="LI109" s="471"/>
      <c r="LJ109" s="471"/>
      <c r="LK109" s="471"/>
      <c r="LL109" s="471"/>
      <c r="LM109" s="471"/>
      <c r="LN109" s="471"/>
      <c r="LO109" s="471"/>
      <c r="LP109" s="471"/>
      <c r="LQ109" s="471"/>
      <c r="LR109" s="471"/>
      <c r="LS109" s="471"/>
      <c r="LT109" s="471"/>
      <c r="LU109" s="471"/>
      <c r="LV109" s="471"/>
      <c r="LW109" s="471"/>
      <c r="LX109" s="471"/>
      <c r="LY109" s="471"/>
      <c r="LZ109" s="471"/>
      <c r="MA109" s="471"/>
      <c r="MB109" s="471"/>
      <c r="MC109" s="471"/>
      <c r="MD109" s="471"/>
      <c r="ME109" s="471"/>
      <c r="MF109" s="471"/>
      <c r="MG109" s="471"/>
      <c r="MH109" s="471"/>
      <c r="MI109" s="471"/>
      <c r="MJ109" s="471"/>
      <c r="MK109" s="471"/>
      <c r="ML109" s="471"/>
      <c r="MM109" s="471"/>
      <c r="MN109" s="471"/>
      <c r="MO109" s="471"/>
      <c r="MP109" s="471"/>
      <c r="MQ109" s="471"/>
      <c r="MR109" s="471"/>
      <c r="MS109" s="471"/>
      <c r="MT109" s="471"/>
      <c r="MU109" s="471"/>
      <c r="MV109" s="471"/>
      <c r="MW109" s="471"/>
      <c r="MX109" s="471"/>
      <c r="MY109" s="471"/>
      <c r="MZ109" s="471"/>
      <c r="NA109" s="471"/>
      <c r="NB109" s="471"/>
      <c r="NC109" s="471"/>
      <c r="ND109" s="471"/>
      <c r="NE109" s="471"/>
      <c r="NF109" s="471"/>
      <c r="NG109" s="471"/>
      <c r="NH109" s="471"/>
      <c r="NI109" s="471"/>
      <c r="NJ109" s="471"/>
      <c r="NK109" s="471"/>
      <c r="NL109" s="471"/>
      <c r="NM109" s="471"/>
      <c r="NN109" s="471"/>
      <c r="NO109" s="471"/>
      <c r="NP109" s="471"/>
      <c r="NQ109" s="471"/>
      <c r="NR109" s="471"/>
      <c r="NS109" s="471"/>
      <c r="NT109" s="471"/>
      <c r="NU109" s="471"/>
      <c r="NV109" s="471"/>
      <c r="NW109" s="471"/>
      <c r="NX109" s="471"/>
    </row>
    <row r="110" spans="1:388" s="181" customFormat="1" ht="14.25" x14ac:dyDescent="0.2">
      <c r="A110" s="606"/>
      <c r="B110" s="490"/>
      <c r="C110" s="492"/>
      <c r="D110" s="493"/>
      <c r="E110" s="607"/>
      <c r="F110" s="493"/>
      <c r="G110" s="471"/>
      <c r="H110" s="471"/>
      <c r="I110" s="471"/>
      <c r="J110" s="471"/>
      <c r="K110" s="471"/>
      <c r="L110" s="471"/>
      <c r="M110" s="471"/>
      <c r="N110" s="471"/>
      <c r="O110" s="471"/>
      <c r="P110" s="471"/>
      <c r="Q110" s="471"/>
      <c r="R110" s="471"/>
      <c r="S110" s="471"/>
      <c r="T110" s="471"/>
      <c r="U110" s="471"/>
      <c r="V110" s="471"/>
      <c r="W110" s="471"/>
      <c r="X110" s="471"/>
      <c r="Y110" s="471"/>
      <c r="Z110" s="471"/>
      <c r="AA110" s="471"/>
      <c r="AB110" s="471"/>
      <c r="AC110" s="471"/>
      <c r="AD110" s="471"/>
      <c r="AE110" s="471"/>
      <c r="AF110" s="471"/>
      <c r="AG110" s="471"/>
      <c r="AH110" s="471"/>
      <c r="AI110" s="471"/>
      <c r="AJ110" s="471"/>
      <c r="AK110" s="471"/>
      <c r="AL110" s="471"/>
      <c r="AM110" s="471"/>
      <c r="AN110" s="471"/>
      <c r="AO110" s="471"/>
      <c r="AP110" s="471"/>
      <c r="AQ110" s="471"/>
      <c r="AR110" s="471"/>
      <c r="AS110" s="471"/>
      <c r="AT110" s="471"/>
      <c r="AU110" s="471"/>
      <c r="AV110" s="471"/>
      <c r="AW110" s="471"/>
      <c r="AX110" s="471"/>
      <c r="AY110" s="471"/>
      <c r="AZ110" s="471"/>
      <c r="BA110" s="471"/>
      <c r="BB110" s="471"/>
      <c r="BC110" s="471"/>
      <c r="BD110" s="471"/>
      <c r="BE110" s="471"/>
      <c r="BF110" s="471"/>
      <c r="BG110" s="471"/>
      <c r="BH110" s="471"/>
      <c r="BI110" s="471"/>
      <c r="BJ110" s="471"/>
      <c r="BK110" s="471"/>
      <c r="BL110" s="471"/>
      <c r="BM110" s="471"/>
      <c r="BN110" s="471"/>
      <c r="BO110" s="471"/>
      <c r="BP110" s="471"/>
      <c r="BQ110" s="471"/>
      <c r="BR110" s="471"/>
      <c r="BS110" s="471"/>
      <c r="BT110" s="471"/>
      <c r="BU110" s="471"/>
      <c r="BV110" s="471"/>
      <c r="BW110" s="471"/>
      <c r="BX110" s="471"/>
      <c r="BY110" s="471"/>
      <c r="BZ110" s="471"/>
      <c r="CA110" s="471"/>
      <c r="CB110" s="471"/>
      <c r="CC110" s="471"/>
      <c r="CD110" s="471"/>
      <c r="CE110" s="471"/>
      <c r="CF110" s="471"/>
      <c r="CG110" s="471"/>
      <c r="CH110" s="471"/>
      <c r="CI110" s="471"/>
      <c r="CJ110" s="471"/>
      <c r="CK110" s="471"/>
      <c r="CL110" s="471"/>
      <c r="CM110" s="471"/>
      <c r="CN110" s="471"/>
      <c r="CO110" s="471"/>
      <c r="CP110" s="471"/>
      <c r="CQ110" s="471"/>
      <c r="CR110" s="471"/>
      <c r="CS110" s="471"/>
      <c r="CT110" s="471"/>
      <c r="CU110" s="471"/>
      <c r="CV110" s="471"/>
      <c r="CW110" s="471"/>
      <c r="CX110" s="471"/>
      <c r="CY110" s="471"/>
      <c r="CZ110" s="471"/>
      <c r="DA110" s="471"/>
      <c r="DB110" s="471"/>
      <c r="DC110" s="471"/>
      <c r="DD110" s="471"/>
      <c r="DE110" s="471"/>
      <c r="DF110" s="471"/>
      <c r="DG110" s="471"/>
      <c r="DH110" s="471"/>
      <c r="DI110" s="471"/>
      <c r="DJ110" s="471"/>
      <c r="DK110" s="471"/>
      <c r="DL110" s="471"/>
      <c r="DM110" s="471"/>
      <c r="DN110" s="471"/>
      <c r="DO110" s="471"/>
      <c r="DP110" s="471"/>
      <c r="DQ110" s="471"/>
      <c r="DR110" s="471"/>
      <c r="DS110" s="471"/>
      <c r="DT110" s="471"/>
      <c r="DU110" s="471"/>
      <c r="DV110" s="471"/>
      <c r="DW110" s="471"/>
      <c r="DX110" s="471"/>
      <c r="DY110" s="471"/>
      <c r="DZ110" s="471"/>
      <c r="EA110" s="471"/>
      <c r="EB110" s="471"/>
      <c r="EC110" s="471"/>
      <c r="ED110" s="471"/>
      <c r="EE110" s="471"/>
      <c r="EF110" s="471"/>
      <c r="EG110" s="471"/>
      <c r="EH110" s="471"/>
      <c r="EI110" s="471"/>
      <c r="EJ110" s="471"/>
      <c r="EK110" s="471"/>
      <c r="EL110" s="471"/>
      <c r="EM110" s="471"/>
      <c r="EN110" s="471"/>
      <c r="EO110" s="471"/>
      <c r="EP110" s="471"/>
      <c r="EQ110" s="471"/>
      <c r="ER110" s="471"/>
      <c r="ES110" s="471"/>
      <c r="ET110" s="471"/>
      <c r="EU110" s="471"/>
      <c r="EV110" s="471"/>
      <c r="EW110" s="471"/>
      <c r="EX110" s="471"/>
      <c r="EY110" s="471"/>
      <c r="EZ110" s="471"/>
      <c r="FA110" s="471"/>
      <c r="FB110" s="471"/>
      <c r="FC110" s="471"/>
      <c r="FD110" s="471"/>
      <c r="FE110" s="471"/>
      <c r="FF110" s="471"/>
      <c r="FG110" s="471"/>
      <c r="FH110" s="471"/>
      <c r="FI110" s="471"/>
      <c r="FJ110" s="471"/>
      <c r="FK110" s="471"/>
      <c r="FL110" s="471"/>
      <c r="FM110" s="471"/>
      <c r="FN110" s="471"/>
      <c r="FO110" s="471"/>
      <c r="FP110" s="471"/>
      <c r="FQ110" s="471"/>
      <c r="FR110" s="471"/>
      <c r="FS110" s="471"/>
      <c r="FT110" s="471"/>
      <c r="FU110" s="471"/>
      <c r="FV110" s="471"/>
      <c r="FW110" s="471"/>
      <c r="FX110" s="471"/>
      <c r="FY110" s="471"/>
      <c r="FZ110" s="471"/>
      <c r="GA110" s="471"/>
      <c r="GB110" s="471"/>
      <c r="GC110" s="471"/>
      <c r="GD110" s="471"/>
      <c r="GE110" s="471"/>
      <c r="GF110" s="471"/>
      <c r="GG110" s="471"/>
      <c r="GH110" s="471"/>
      <c r="GI110" s="471"/>
      <c r="GJ110" s="471"/>
      <c r="GK110" s="471"/>
      <c r="GL110" s="471"/>
      <c r="GM110" s="471"/>
      <c r="GN110" s="471"/>
      <c r="GO110" s="471"/>
      <c r="GP110" s="471"/>
      <c r="GQ110" s="471"/>
      <c r="GR110" s="471"/>
      <c r="GS110" s="471"/>
      <c r="GT110" s="471"/>
      <c r="GU110" s="471"/>
      <c r="GV110" s="471"/>
      <c r="GW110" s="471"/>
      <c r="GX110" s="471"/>
      <c r="GY110" s="471"/>
      <c r="GZ110" s="471"/>
      <c r="HA110" s="471"/>
      <c r="HB110" s="471"/>
      <c r="HC110" s="471"/>
      <c r="HD110" s="471"/>
      <c r="HE110" s="471"/>
      <c r="HF110" s="471"/>
      <c r="HG110" s="471"/>
      <c r="HH110" s="471"/>
      <c r="HI110" s="471"/>
      <c r="HJ110" s="471"/>
      <c r="HK110" s="471"/>
      <c r="HL110" s="471"/>
      <c r="HM110" s="471"/>
      <c r="HN110" s="471"/>
      <c r="HO110" s="471"/>
      <c r="HP110" s="471"/>
      <c r="HQ110" s="471"/>
      <c r="HR110" s="471"/>
      <c r="HS110" s="471"/>
      <c r="HT110" s="471"/>
      <c r="HU110" s="471"/>
      <c r="HV110" s="471"/>
      <c r="HW110" s="471"/>
      <c r="HX110" s="471"/>
      <c r="HY110" s="471"/>
      <c r="HZ110" s="471"/>
      <c r="IA110" s="471"/>
      <c r="IB110" s="471"/>
      <c r="IC110" s="471"/>
      <c r="ID110" s="471"/>
      <c r="IE110" s="471"/>
      <c r="IF110" s="471"/>
      <c r="IG110" s="471"/>
      <c r="IH110" s="471"/>
      <c r="II110" s="471"/>
      <c r="IJ110" s="471"/>
      <c r="IK110" s="471"/>
      <c r="IL110" s="471"/>
      <c r="IM110" s="471"/>
      <c r="IN110" s="471"/>
      <c r="IO110" s="471"/>
      <c r="IP110" s="471"/>
      <c r="IQ110" s="471"/>
      <c r="IR110" s="471"/>
      <c r="IS110" s="471"/>
      <c r="IT110" s="471"/>
      <c r="IU110" s="471"/>
      <c r="IV110" s="471"/>
      <c r="IW110" s="471"/>
      <c r="IX110" s="471"/>
      <c r="IY110" s="471"/>
      <c r="IZ110" s="471"/>
      <c r="JA110" s="471"/>
      <c r="JB110" s="471"/>
      <c r="JC110" s="471"/>
      <c r="JD110" s="471"/>
      <c r="JE110" s="471"/>
      <c r="JF110" s="471"/>
      <c r="JG110" s="471"/>
      <c r="JH110" s="471"/>
      <c r="JI110" s="471"/>
      <c r="JJ110" s="471"/>
      <c r="JK110" s="471"/>
      <c r="JL110" s="471"/>
      <c r="JM110" s="471"/>
      <c r="JN110" s="471"/>
      <c r="JO110" s="471"/>
      <c r="JP110" s="471"/>
      <c r="JQ110" s="471"/>
      <c r="JR110" s="471"/>
      <c r="JS110" s="471"/>
      <c r="JT110" s="471"/>
      <c r="JU110" s="471"/>
      <c r="JV110" s="471"/>
      <c r="JW110" s="471"/>
      <c r="JX110" s="471"/>
      <c r="JY110" s="471"/>
      <c r="JZ110" s="471"/>
      <c r="KA110" s="471"/>
      <c r="KB110" s="471"/>
      <c r="KC110" s="471"/>
      <c r="KD110" s="471"/>
      <c r="KE110" s="471"/>
      <c r="KF110" s="471"/>
      <c r="KG110" s="471"/>
      <c r="KH110" s="471"/>
      <c r="KI110" s="471"/>
      <c r="KJ110" s="471"/>
      <c r="KK110" s="471"/>
      <c r="KL110" s="471"/>
      <c r="KM110" s="471"/>
      <c r="KN110" s="471"/>
      <c r="KO110" s="471"/>
      <c r="KP110" s="471"/>
      <c r="KQ110" s="471"/>
      <c r="KR110" s="471"/>
      <c r="KS110" s="471"/>
      <c r="KT110" s="471"/>
      <c r="KU110" s="471"/>
      <c r="KV110" s="471"/>
      <c r="KW110" s="471"/>
      <c r="KX110" s="471"/>
      <c r="KY110" s="471"/>
      <c r="KZ110" s="471"/>
      <c r="LA110" s="471"/>
      <c r="LB110" s="471"/>
      <c r="LC110" s="471"/>
      <c r="LD110" s="471"/>
      <c r="LE110" s="471"/>
      <c r="LF110" s="471"/>
      <c r="LG110" s="471"/>
      <c r="LH110" s="471"/>
      <c r="LI110" s="471"/>
      <c r="LJ110" s="471"/>
      <c r="LK110" s="471"/>
      <c r="LL110" s="471"/>
      <c r="LM110" s="471"/>
      <c r="LN110" s="471"/>
      <c r="LO110" s="471"/>
      <c r="LP110" s="471"/>
      <c r="LQ110" s="471"/>
      <c r="LR110" s="471"/>
      <c r="LS110" s="471"/>
      <c r="LT110" s="471"/>
      <c r="LU110" s="471"/>
      <c r="LV110" s="471"/>
      <c r="LW110" s="471"/>
      <c r="LX110" s="471"/>
      <c r="LY110" s="471"/>
      <c r="LZ110" s="471"/>
      <c r="MA110" s="471"/>
      <c r="MB110" s="471"/>
      <c r="MC110" s="471"/>
      <c r="MD110" s="471"/>
      <c r="ME110" s="471"/>
      <c r="MF110" s="471"/>
      <c r="MG110" s="471"/>
      <c r="MH110" s="471"/>
      <c r="MI110" s="471"/>
      <c r="MJ110" s="471"/>
      <c r="MK110" s="471"/>
      <c r="ML110" s="471"/>
      <c r="MM110" s="471"/>
      <c r="MN110" s="471"/>
      <c r="MO110" s="471"/>
      <c r="MP110" s="471"/>
      <c r="MQ110" s="471"/>
      <c r="MR110" s="471"/>
      <c r="MS110" s="471"/>
      <c r="MT110" s="471"/>
      <c r="MU110" s="471"/>
      <c r="MV110" s="471"/>
      <c r="MW110" s="471"/>
      <c r="MX110" s="471"/>
      <c r="MY110" s="471"/>
      <c r="MZ110" s="471"/>
      <c r="NA110" s="471"/>
      <c r="NB110" s="471"/>
      <c r="NC110" s="471"/>
      <c r="ND110" s="471"/>
      <c r="NE110" s="471"/>
      <c r="NF110" s="471"/>
      <c r="NG110" s="471"/>
      <c r="NH110" s="471"/>
      <c r="NI110" s="471"/>
      <c r="NJ110" s="471"/>
      <c r="NK110" s="471"/>
      <c r="NL110" s="471"/>
      <c r="NM110" s="471"/>
      <c r="NN110" s="471"/>
      <c r="NO110" s="471"/>
      <c r="NP110" s="471"/>
      <c r="NQ110" s="471"/>
      <c r="NR110" s="471"/>
      <c r="NS110" s="471"/>
      <c r="NT110" s="471"/>
      <c r="NU110" s="471"/>
      <c r="NV110" s="471"/>
      <c r="NW110" s="471"/>
      <c r="NX110" s="471"/>
    </row>
    <row r="111" spans="1:388" s="181" customFormat="1" ht="14.25" x14ac:dyDescent="0.2">
      <c r="A111" s="602" t="s">
        <v>15</v>
      </c>
      <c r="B111" s="10"/>
      <c r="C111" s="10"/>
      <c r="D111" s="35"/>
      <c r="E111" s="604"/>
      <c r="F111" s="199"/>
      <c r="G111" s="471"/>
      <c r="H111" s="471"/>
      <c r="I111" s="471"/>
      <c r="J111" s="471"/>
      <c r="K111" s="471"/>
      <c r="L111" s="471"/>
      <c r="M111" s="471"/>
      <c r="N111" s="471"/>
      <c r="O111" s="471"/>
      <c r="P111" s="471"/>
      <c r="Q111" s="471"/>
      <c r="R111" s="471"/>
      <c r="S111" s="471"/>
      <c r="T111" s="471"/>
      <c r="U111" s="471"/>
      <c r="V111" s="471"/>
      <c r="W111" s="471"/>
      <c r="X111" s="471"/>
      <c r="Y111" s="471"/>
      <c r="Z111" s="471"/>
      <c r="AA111" s="471"/>
      <c r="AB111" s="471"/>
      <c r="AC111" s="471"/>
      <c r="AD111" s="471"/>
      <c r="AE111" s="471"/>
      <c r="AF111" s="471"/>
      <c r="AG111" s="471"/>
      <c r="AH111" s="471"/>
      <c r="AI111" s="471"/>
      <c r="AJ111" s="471"/>
      <c r="AK111" s="471"/>
      <c r="AL111" s="471"/>
      <c r="AM111" s="471"/>
      <c r="AN111" s="471"/>
      <c r="AO111" s="471"/>
      <c r="AP111" s="471"/>
      <c r="AQ111" s="471"/>
      <c r="AR111" s="471"/>
      <c r="AS111" s="471"/>
      <c r="AT111" s="471"/>
      <c r="AU111" s="471"/>
      <c r="AV111" s="471"/>
      <c r="AW111" s="471"/>
      <c r="AX111" s="471"/>
      <c r="AY111" s="471"/>
      <c r="AZ111" s="471"/>
      <c r="BA111" s="471"/>
      <c r="BB111" s="471"/>
      <c r="BC111" s="471"/>
      <c r="BD111" s="471"/>
      <c r="BE111" s="471"/>
      <c r="BF111" s="471"/>
      <c r="BG111" s="471"/>
      <c r="BH111" s="471"/>
      <c r="BI111" s="471"/>
      <c r="BJ111" s="471"/>
      <c r="BK111" s="471"/>
      <c r="BL111" s="471"/>
      <c r="BM111" s="471"/>
      <c r="BN111" s="471"/>
      <c r="BO111" s="471"/>
      <c r="BP111" s="471"/>
      <c r="BQ111" s="471"/>
      <c r="BR111" s="471"/>
      <c r="BS111" s="471"/>
      <c r="BT111" s="471"/>
      <c r="BU111" s="471"/>
      <c r="BV111" s="471"/>
      <c r="BW111" s="471"/>
      <c r="BX111" s="471"/>
      <c r="BY111" s="471"/>
      <c r="BZ111" s="471"/>
      <c r="CA111" s="471"/>
      <c r="CB111" s="471"/>
      <c r="CC111" s="471"/>
      <c r="CD111" s="471"/>
      <c r="CE111" s="471"/>
      <c r="CF111" s="471"/>
      <c r="CG111" s="471"/>
      <c r="CH111" s="471"/>
      <c r="CI111" s="471"/>
      <c r="CJ111" s="471"/>
      <c r="CK111" s="471"/>
      <c r="CL111" s="471"/>
      <c r="CM111" s="471"/>
      <c r="CN111" s="471"/>
      <c r="CO111" s="471"/>
      <c r="CP111" s="471"/>
      <c r="CQ111" s="471"/>
      <c r="CR111" s="471"/>
      <c r="CS111" s="471"/>
      <c r="CT111" s="471"/>
      <c r="CU111" s="471"/>
      <c r="CV111" s="471"/>
      <c r="CW111" s="471"/>
      <c r="CX111" s="471"/>
      <c r="CY111" s="471"/>
      <c r="CZ111" s="471"/>
      <c r="DA111" s="471"/>
      <c r="DB111" s="471"/>
      <c r="DC111" s="471"/>
      <c r="DD111" s="471"/>
      <c r="DE111" s="471"/>
      <c r="DF111" s="471"/>
      <c r="DG111" s="471"/>
      <c r="DH111" s="471"/>
      <c r="DI111" s="471"/>
      <c r="DJ111" s="471"/>
      <c r="DK111" s="471"/>
      <c r="DL111" s="471"/>
      <c r="DM111" s="471"/>
      <c r="DN111" s="471"/>
      <c r="DO111" s="471"/>
      <c r="DP111" s="471"/>
      <c r="DQ111" s="471"/>
      <c r="DR111" s="471"/>
      <c r="DS111" s="471"/>
      <c r="DT111" s="471"/>
      <c r="DU111" s="471"/>
      <c r="DV111" s="471"/>
      <c r="DW111" s="471"/>
      <c r="DX111" s="471"/>
      <c r="DY111" s="471"/>
      <c r="DZ111" s="471"/>
      <c r="EA111" s="471"/>
      <c r="EB111" s="471"/>
      <c r="EC111" s="471"/>
      <c r="ED111" s="471"/>
      <c r="EE111" s="471"/>
      <c r="EF111" s="471"/>
      <c r="EG111" s="471"/>
      <c r="EH111" s="471"/>
      <c r="EI111" s="471"/>
      <c r="EJ111" s="471"/>
      <c r="EK111" s="471"/>
      <c r="EL111" s="471"/>
      <c r="EM111" s="471"/>
      <c r="EN111" s="471"/>
      <c r="EO111" s="471"/>
      <c r="EP111" s="471"/>
      <c r="EQ111" s="471"/>
      <c r="ER111" s="471"/>
      <c r="ES111" s="471"/>
      <c r="ET111" s="471"/>
      <c r="EU111" s="471"/>
      <c r="EV111" s="471"/>
      <c r="EW111" s="471"/>
      <c r="EX111" s="471"/>
      <c r="EY111" s="471"/>
      <c r="EZ111" s="471"/>
      <c r="FA111" s="471"/>
      <c r="FB111" s="471"/>
      <c r="FC111" s="471"/>
      <c r="FD111" s="471"/>
      <c r="FE111" s="471"/>
      <c r="FF111" s="471"/>
      <c r="FG111" s="471"/>
      <c r="FH111" s="471"/>
      <c r="FI111" s="471"/>
      <c r="FJ111" s="471"/>
      <c r="FK111" s="471"/>
      <c r="FL111" s="471"/>
      <c r="FM111" s="471"/>
      <c r="FN111" s="471"/>
      <c r="FO111" s="471"/>
      <c r="FP111" s="471"/>
      <c r="FQ111" s="471"/>
      <c r="FR111" s="471"/>
      <c r="FS111" s="471"/>
      <c r="FT111" s="471"/>
      <c r="FU111" s="471"/>
      <c r="FV111" s="471"/>
      <c r="FW111" s="471"/>
      <c r="FX111" s="471"/>
      <c r="FY111" s="471"/>
      <c r="FZ111" s="471"/>
      <c r="GA111" s="471"/>
      <c r="GB111" s="471"/>
      <c r="GC111" s="471"/>
      <c r="GD111" s="471"/>
      <c r="GE111" s="471"/>
      <c r="GF111" s="471"/>
      <c r="GG111" s="471"/>
      <c r="GH111" s="471"/>
      <c r="GI111" s="471"/>
      <c r="GJ111" s="471"/>
      <c r="GK111" s="471"/>
      <c r="GL111" s="471"/>
      <c r="GM111" s="471"/>
      <c r="GN111" s="471"/>
      <c r="GO111" s="471"/>
      <c r="GP111" s="471"/>
      <c r="GQ111" s="471"/>
      <c r="GR111" s="471"/>
      <c r="GS111" s="471"/>
      <c r="GT111" s="471"/>
      <c r="GU111" s="471"/>
      <c r="GV111" s="471"/>
      <c r="GW111" s="471"/>
      <c r="GX111" s="471"/>
      <c r="GY111" s="471"/>
      <c r="GZ111" s="471"/>
      <c r="HA111" s="471"/>
      <c r="HB111" s="471"/>
      <c r="HC111" s="471"/>
      <c r="HD111" s="471"/>
      <c r="HE111" s="471"/>
      <c r="HF111" s="471"/>
      <c r="HG111" s="471"/>
      <c r="HH111" s="471"/>
      <c r="HI111" s="471"/>
      <c r="HJ111" s="471"/>
      <c r="HK111" s="471"/>
      <c r="HL111" s="471"/>
      <c r="HM111" s="471"/>
      <c r="HN111" s="471"/>
      <c r="HO111" s="471"/>
      <c r="HP111" s="471"/>
      <c r="HQ111" s="471"/>
      <c r="HR111" s="471"/>
      <c r="HS111" s="471"/>
      <c r="HT111" s="471"/>
      <c r="HU111" s="471"/>
      <c r="HV111" s="471"/>
      <c r="HW111" s="471"/>
      <c r="HX111" s="471"/>
      <c r="HY111" s="471"/>
      <c r="HZ111" s="471"/>
      <c r="IA111" s="471"/>
      <c r="IB111" s="471"/>
      <c r="IC111" s="471"/>
      <c r="ID111" s="471"/>
      <c r="IE111" s="471"/>
      <c r="IF111" s="471"/>
      <c r="IG111" s="471"/>
      <c r="IH111" s="471"/>
      <c r="II111" s="471"/>
      <c r="IJ111" s="471"/>
      <c r="IK111" s="471"/>
      <c r="IL111" s="471"/>
      <c r="IM111" s="471"/>
      <c r="IN111" s="471"/>
      <c r="IO111" s="471"/>
      <c r="IP111" s="471"/>
      <c r="IQ111" s="471"/>
      <c r="IR111" s="471"/>
      <c r="IS111" s="471"/>
      <c r="IT111" s="471"/>
      <c r="IU111" s="471"/>
      <c r="IV111" s="471"/>
      <c r="IW111" s="471"/>
      <c r="IX111" s="471"/>
      <c r="IY111" s="471"/>
      <c r="IZ111" s="471"/>
      <c r="JA111" s="471"/>
      <c r="JB111" s="471"/>
      <c r="JC111" s="471"/>
      <c r="JD111" s="471"/>
      <c r="JE111" s="471"/>
      <c r="JF111" s="471"/>
      <c r="JG111" s="471"/>
      <c r="JH111" s="471"/>
      <c r="JI111" s="471"/>
      <c r="JJ111" s="471"/>
      <c r="JK111" s="471"/>
      <c r="JL111" s="471"/>
      <c r="JM111" s="471"/>
      <c r="JN111" s="471"/>
      <c r="JO111" s="471"/>
      <c r="JP111" s="471"/>
      <c r="JQ111" s="471"/>
      <c r="JR111" s="471"/>
      <c r="JS111" s="471"/>
      <c r="JT111" s="471"/>
      <c r="JU111" s="471"/>
      <c r="JV111" s="471"/>
      <c r="JW111" s="471"/>
      <c r="JX111" s="471"/>
      <c r="JY111" s="471"/>
      <c r="JZ111" s="471"/>
      <c r="KA111" s="471"/>
      <c r="KB111" s="471"/>
      <c r="KC111" s="471"/>
      <c r="KD111" s="471"/>
      <c r="KE111" s="471"/>
      <c r="KF111" s="471"/>
      <c r="KG111" s="471"/>
      <c r="KH111" s="471"/>
      <c r="KI111" s="471"/>
      <c r="KJ111" s="471"/>
      <c r="KK111" s="471"/>
      <c r="KL111" s="471"/>
      <c r="KM111" s="471"/>
      <c r="KN111" s="471"/>
      <c r="KO111" s="471"/>
      <c r="KP111" s="471"/>
      <c r="KQ111" s="471"/>
      <c r="KR111" s="471"/>
      <c r="KS111" s="471"/>
      <c r="KT111" s="471"/>
      <c r="KU111" s="471"/>
      <c r="KV111" s="471"/>
      <c r="KW111" s="471"/>
      <c r="KX111" s="471"/>
      <c r="KY111" s="471"/>
      <c r="KZ111" s="471"/>
      <c r="LA111" s="471"/>
      <c r="LB111" s="471"/>
      <c r="LC111" s="471"/>
      <c r="LD111" s="471"/>
      <c r="LE111" s="471"/>
      <c r="LF111" s="471"/>
      <c r="LG111" s="471"/>
      <c r="LH111" s="471"/>
      <c r="LI111" s="471"/>
      <c r="LJ111" s="471"/>
      <c r="LK111" s="471"/>
      <c r="LL111" s="471"/>
      <c r="LM111" s="471"/>
      <c r="LN111" s="471"/>
      <c r="LO111" s="471"/>
      <c r="LP111" s="471"/>
      <c r="LQ111" s="471"/>
      <c r="LR111" s="471"/>
      <c r="LS111" s="471"/>
      <c r="LT111" s="471"/>
      <c r="LU111" s="471"/>
      <c r="LV111" s="471"/>
      <c r="LW111" s="471"/>
      <c r="LX111" s="471"/>
      <c r="LY111" s="471"/>
      <c r="LZ111" s="471"/>
      <c r="MA111" s="471"/>
      <c r="MB111" s="471"/>
      <c r="MC111" s="471"/>
      <c r="MD111" s="471"/>
      <c r="ME111" s="471"/>
      <c r="MF111" s="471"/>
      <c r="MG111" s="471"/>
      <c r="MH111" s="471"/>
      <c r="MI111" s="471"/>
      <c r="MJ111" s="471"/>
      <c r="MK111" s="471"/>
      <c r="ML111" s="471"/>
      <c r="MM111" s="471"/>
      <c r="MN111" s="471"/>
      <c r="MO111" s="471"/>
      <c r="MP111" s="471"/>
      <c r="MQ111" s="471"/>
      <c r="MR111" s="471"/>
      <c r="MS111" s="471"/>
      <c r="MT111" s="471"/>
      <c r="MU111" s="471"/>
      <c r="MV111" s="471"/>
      <c r="MW111" s="471"/>
      <c r="MX111" s="471"/>
      <c r="MY111" s="471"/>
      <c r="MZ111" s="471"/>
      <c r="NA111" s="471"/>
      <c r="NB111" s="471"/>
      <c r="NC111" s="471"/>
      <c r="ND111" s="471"/>
      <c r="NE111" s="471"/>
      <c r="NF111" s="471"/>
      <c r="NG111" s="471"/>
      <c r="NH111" s="471"/>
      <c r="NI111" s="471"/>
      <c r="NJ111" s="471"/>
      <c r="NK111" s="471"/>
      <c r="NL111" s="471"/>
      <c r="NM111" s="471"/>
      <c r="NN111" s="471"/>
      <c r="NO111" s="471"/>
      <c r="NP111" s="471"/>
      <c r="NQ111" s="471"/>
      <c r="NR111" s="471"/>
      <c r="NS111" s="471"/>
      <c r="NT111" s="471"/>
      <c r="NU111" s="471"/>
      <c r="NV111" s="471"/>
      <c r="NW111" s="471"/>
      <c r="NX111" s="471"/>
    </row>
    <row r="112" spans="1:388" s="181" customFormat="1" x14ac:dyDescent="0.2">
      <c r="A112" s="560"/>
      <c r="B112" s="100"/>
      <c r="C112" s="92"/>
      <c r="D112" s="92"/>
      <c r="E112" s="60"/>
      <c r="F112" s="567"/>
      <c r="G112" s="471"/>
      <c r="H112" s="471"/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  <c r="T112" s="471"/>
      <c r="U112" s="471"/>
      <c r="V112" s="471"/>
      <c r="W112" s="471"/>
      <c r="X112" s="471"/>
      <c r="Y112" s="471"/>
      <c r="Z112" s="471"/>
      <c r="AA112" s="471"/>
      <c r="AB112" s="471"/>
      <c r="AC112" s="471"/>
      <c r="AD112" s="471"/>
      <c r="AE112" s="471"/>
      <c r="AF112" s="471"/>
      <c r="AG112" s="471"/>
      <c r="AH112" s="471"/>
      <c r="AI112" s="471"/>
      <c r="AJ112" s="471"/>
      <c r="AK112" s="471"/>
      <c r="AL112" s="471"/>
      <c r="AM112" s="471"/>
      <c r="AN112" s="471"/>
      <c r="AO112" s="471"/>
      <c r="AP112" s="471"/>
      <c r="AQ112" s="471"/>
      <c r="AR112" s="471"/>
      <c r="AS112" s="471"/>
      <c r="AT112" s="471"/>
      <c r="AU112" s="471"/>
      <c r="AV112" s="471"/>
      <c r="AW112" s="471"/>
      <c r="AX112" s="471"/>
      <c r="AY112" s="471"/>
      <c r="AZ112" s="471"/>
      <c r="BA112" s="471"/>
      <c r="BB112" s="471"/>
      <c r="BC112" s="471"/>
      <c r="BD112" s="471"/>
      <c r="BE112" s="471"/>
      <c r="BF112" s="471"/>
      <c r="BG112" s="471"/>
      <c r="BH112" s="471"/>
      <c r="BI112" s="471"/>
      <c r="BJ112" s="471"/>
      <c r="BK112" s="471"/>
      <c r="BL112" s="471"/>
      <c r="BM112" s="471"/>
      <c r="BN112" s="471"/>
      <c r="BO112" s="471"/>
      <c r="BP112" s="471"/>
      <c r="BQ112" s="471"/>
      <c r="BR112" s="471"/>
      <c r="BS112" s="471"/>
      <c r="BT112" s="471"/>
      <c r="BU112" s="471"/>
      <c r="BV112" s="471"/>
      <c r="BW112" s="471"/>
      <c r="BX112" s="471"/>
      <c r="BY112" s="471"/>
      <c r="BZ112" s="471"/>
      <c r="CA112" s="471"/>
      <c r="CB112" s="471"/>
      <c r="CC112" s="471"/>
      <c r="CD112" s="471"/>
      <c r="CE112" s="471"/>
      <c r="CF112" s="471"/>
      <c r="CG112" s="471"/>
      <c r="CH112" s="471"/>
      <c r="CI112" s="471"/>
      <c r="CJ112" s="471"/>
      <c r="CK112" s="471"/>
      <c r="CL112" s="471"/>
      <c r="CM112" s="471"/>
      <c r="CN112" s="471"/>
      <c r="CO112" s="471"/>
      <c r="CP112" s="471"/>
      <c r="CQ112" s="471"/>
      <c r="CR112" s="471"/>
      <c r="CS112" s="471"/>
      <c r="CT112" s="471"/>
      <c r="CU112" s="471"/>
      <c r="CV112" s="471"/>
      <c r="CW112" s="471"/>
      <c r="CX112" s="471"/>
      <c r="CY112" s="471"/>
      <c r="CZ112" s="471"/>
      <c r="DA112" s="471"/>
      <c r="DB112" s="471"/>
      <c r="DC112" s="471"/>
      <c r="DD112" s="471"/>
      <c r="DE112" s="471"/>
      <c r="DF112" s="471"/>
      <c r="DG112" s="471"/>
      <c r="DH112" s="471"/>
      <c r="DI112" s="471"/>
      <c r="DJ112" s="471"/>
      <c r="DK112" s="471"/>
      <c r="DL112" s="471"/>
      <c r="DM112" s="471"/>
      <c r="DN112" s="471"/>
      <c r="DO112" s="471"/>
      <c r="DP112" s="471"/>
      <c r="DQ112" s="471"/>
      <c r="DR112" s="471"/>
      <c r="DS112" s="471"/>
      <c r="DT112" s="471"/>
      <c r="DU112" s="471"/>
      <c r="DV112" s="471"/>
      <c r="DW112" s="471"/>
      <c r="DX112" s="471"/>
      <c r="DY112" s="471"/>
      <c r="DZ112" s="471"/>
      <c r="EA112" s="471"/>
      <c r="EB112" s="471"/>
      <c r="EC112" s="471"/>
      <c r="ED112" s="471"/>
      <c r="EE112" s="471"/>
      <c r="EF112" s="471"/>
      <c r="EG112" s="471"/>
      <c r="EH112" s="471"/>
      <c r="EI112" s="471"/>
      <c r="EJ112" s="471"/>
      <c r="EK112" s="471"/>
      <c r="EL112" s="471"/>
      <c r="EM112" s="471"/>
      <c r="EN112" s="471"/>
      <c r="EO112" s="471"/>
      <c r="EP112" s="471"/>
      <c r="EQ112" s="471"/>
      <c r="ER112" s="471"/>
      <c r="ES112" s="471"/>
      <c r="ET112" s="471"/>
      <c r="EU112" s="471"/>
      <c r="EV112" s="471"/>
      <c r="EW112" s="471"/>
      <c r="EX112" s="471"/>
      <c r="EY112" s="471"/>
      <c r="EZ112" s="471"/>
      <c r="FA112" s="471"/>
      <c r="FB112" s="471"/>
      <c r="FC112" s="471"/>
      <c r="FD112" s="471"/>
      <c r="FE112" s="471"/>
      <c r="FF112" s="471"/>
      <c r="FG112" s="471"/>
      <c r="FH112" s="471"/>
      <c r="FI112" s="471"/>
      <c r="FJ112" s="471"/>
      <c r="FK112" s="471"/>
      <c r="FL112" s="471"/>
      <c r="FM112" s="471"/>
      <c r="FN112" s="471"/>
      <c r="FO112" s="471"/>
      <c r="FP112" s="471"/>
      <c r="FQ112" s="471"/>
      <c r="FR112" s="471"/>
      <c r="FS112" s="471"/>
      <c r="FT112" s="471"/>
      <c r="FU112" s="471"/>
      <c r="FV112" s="471"/>
      <c r="FW112" s="471"/>
      <c r="FX112" s="471"/>
      <c r="FY112" s="471"/>
      <c r="FZ112" s="471"/>
      <c r="GA112" s="471"/>
      <c r="GB112" s="471"/>
      <c r="GC112" s="471"/>
      <c r="GD112" s="471"/>
      <c r="GE112" s="471"/>
      <c r="GF112" s="471"/>
      <c r="GG112" s="471"/>
      <c r="GH112" s="471"/>
      <c r="GI112" s="471"/>
      <c r="GJ112" s="471"/>
      <c r="GK112" s="471"/>
      <c r="GL112" s="471"/>
      <c r="GM112" s="471"/>
      <c r="GN112" s="471"/>
      <c r="GO112" s="471"/>
      <c r="GP112" s="471"/>
      <c r="GQ112" s="471"/>
      <c r="GR112" s="471"/>
      <c r="GS112" s="471"/>
      <c r="GT112" s="471"/>
      <c r="GU112" s="471"/>
      <c r="GV112" s="471"/>
      <c r="GW112" s="471"/>
      <c r="GX112" s="471"/>
      <c r="GY112" s="471"/>
      <c r="GZ112" s="471"/>
      <c r="HA112" s="471"/>
      <c r="HB112" s="471"/>
      <c r="HC112" s="471"/>
      <c r="HD112" s="471"/>
      <c r="HE112" s="471"/>
      <c r="HF112" s="471"/>
      <c r="HG112" s="471"/>
      <c r="HH112" s="471"/>
      <c r="HI112" s="471"/>
      <c r="HJ112" s="471"/>
      <c r="HK112" s="471"/>
      <c r="HL112" s="471"/>
      <c r="HM112" s="471"/>
      <c r="HN112" s="471"/>
      <c r="HO112" s="471"/>
      <c r="HP112" s="471"/>
      <c r="HQ112" s="471"/>
      <c r="HR112" s="471"/>
      <c r="HS112" s="471"/>
      <c r="HT112" s="471"/>
      <c r="HU112" s="471"/>
      <c r="HV112" s="471"/>
      <c r="HW112" s="471"/>
      <c r="HX112" s="471"/>
      <c r="HY112" s="471"/>
      <c r="HZ112" s="471"/>
      <c r="IA112" s="471"/>
      <c r="IB112" s="471"/>
      <c r="IC112" s="471"/>
      <c r="ID112" s="471"/>
      <c r="IE112" s="471"/>
      <c r="IF112" s="471"/>
      <c r="IG112" s="471"/>
      <c r="IH112" s="471"/>
      <c r="II112" s="471"/>
      <c r="IJ112" s="471"/>
      <c r="IK112" s="471"/>
      <c r="IL112" s="471"/>
      <c r="IM112" s="471"/>
      <c r="IN112" s="471"/>
      <c r="IO112" s="471"/>
      <c r="IP112" s="471"/>
      <c r="IQ112" s="471"/>
      <c r="IR112" s="471"/>
      <c r="IS112" s="471"/>
      <c r="IT112" s="471"/>
      <c r="IU112" s="471"/>
      <c r="IV112" s="471"/>
      <c r="IW112" s="471"/>
      <c r="IX112" s="471"/>
      <c r="IY112" s="471"/>
      <c r="IZ112" s="471"/>
      <c r="JA112" s="471"/>
      <c r="JB112" s="471"/>
      <c r="JC112" s="471"/>
      <c r="JD112" s="471"/>
      <c r="JE112" s="471"/>
      <c r="JF112" s="471"/>
      <c r="JG112" s="471"/>
      <c r="JH112" s="471"/>
      <c r="JI112" s="471"/>
      <c r="JJ112" s="471"/>
      <c r="JK112" s="471"/>
      <c r="JL112" s="471"/>
      <c r="JM112" s="471"/>
      <c r="JN112" s="471"/>
      <c r="JO112" s="471"/>
      <c r="JP112" s="471"/>
      <c r="JQ112" s="471"/>
      <c r="JR112" s="471"/>
      <c r="JS112" s="471"/>
      <c r="JT112" s="471"/>
      <c r="JU112" s="471"/>
      <c r="JV112" s="471"/>
      <c r="JW112" s="471"/>
      <c r="JX112" s="471"/>
      <c r="JY112" s="471"/>
      <c r="JZ112" s="471"/>
      <c r="KA112" s="471"/>
      <c r="KB112" s="471"/>
      <c r="KC112" s="471"/>
      <c r="KD112" s="471"/>
      <c r="KE112" s="471"/>
      <c r="KF112" s="471"/>
      <c r="KG112" s="471"/>
      <c r="KH112" s="471"/>
      <c r="KI112" s="471"/>
      <c r="KJ112" s="471"/>
      <c r="KK112" s="471"/>
      <c r="KL112" s="471"/>
      <c r="KM112" s="471"/>
      <c r="KN112" s="471"/>
      <c r="KO112" s="471"/>
      <c r="KP112" s="471"/>
      <c r="KQ112" s="471"/>
      <c r="KR112" s="471"/>
      <c r="KS112" s="471"/>
      <c r="KT112" s="471"/>
      <c r="KU112" s="471"/>
      <c r="KV112" s="471"/>
      <c r="KW112" s="471"/>
      <c r="KX112" s="471"/>
      <c r="KY112" s="471"/>
      <c r="KZ112" s="471"/>
      <c r="LA112" s="471"/>
      <c r="LB112" s="471"/>
      <c r="LC112" s="471"/>
      <c r="LD112" s="471"/>
      <c r="LE112" s="471"/>
      <c r="LF112" s="471"/>
      <c r="LG112" s="471"/>
      <c r="LH112" s="471"/>
      <c r="LI112" s="471"/>
      <c r="LJ112" s="471"/>
      <c r="LK112" s="471"/>
      <c r="LL112" s="471"/>
      <c r="LM112" s="471"/>
      <c r="LN112" s="471"/>
      <c r="LO112" s="471"/>
      <c r="LP112" s="471"/>
      <c r="LQ112" s="471"/>
      <c r="LR112" s="471"/>
      <c r="LS112" s="471"/>
      <c r="LT112" s="471"/>
      <c r="LU112" s="471"/>
      <c r="LV112" s="471"/>
      <c r="LW112" s="471"/>
      <c r="LX112" s="471"/>
      <c r="LY112" s="471"/>
      <c r="LZ112" s="471"/>
      <c r="MA112" s="471"/>
      <c r="MB112" s="471"/>
      <c r="MC112" s="471"/>
      <c r="MD112" s="471"/>
      <c r="ME112" s="471"/>
      <c r="MF112" s="471"/>
      <c r="MG112" s="471"/>
      <c r="MH112" s="471"/>
      <c r="MI112" s="471"/>
      <c r="MJ112" s="471"/>
      <c r="MK112" s="471"/>
      <c r="ML112" s="471"/>
      <c r="MM112" s="471"/>
      <c r="MN112" s="471"/>
      <c r="MO112" s="471"/>
      <c r="MP112" s="471"/>
      <c r="MQ112" s="471"/>
      <c r="MR112" s="471"/>
      <c r="MS112" s="471"/>
      <c r="MT112" s="471"/>
      <c r="MU112" s="471"/>
      <c r="MV112" s="471"/>
      <c r="MW112" s="471"/>
      <c r="MX112" s="471"/>
      <c r="MY112" s="471"/>
      <c r="MZ112" s="471"/>
      <c r="NA112" s="471"/>
      <c r="NB112" s="471"/>
      <c r="NC112" s="471"/>
      <c r="ND112" s="471"/>
      <c r="NE112" s="471"/>
      <c r="NF112" s="471"/>
      <c r="NG112" s="471"/>
      <c r="NH112" s="471"/>
      <c r="NI112" s="471"/>
      <c r="NJ112" s="471"/>
      <c r="NK112" s="471"/>
      <c r="NL112" s="471"/>
      <c r="NM112" s="471"/>
      <c r="NN112" s="471"/>
      <c r="NO112" s="471"/>
      <c r="NP112" s="471"/>
      <c r="NQ112" s="471"/>
      <c r="NR112" s="471"/>
      <c r="NS112" s="471"/>
      <c r="NT112" s="471"/>
      <c r="NU112" s="471"/>
      <c r="NV112" s="471"/>
      <c r="NW112" s="471"/>
      <c r="NX112" s="471"/>
    </row>
    <row r="113" spans="1:388" s="181" customFormat="1" ht="27" customHeight="1" x14ac:dyDescent="0.2">
      <c r="A113" s="499" t="s">
        <v>12</v>
      </c>
      <c r="B113" s="483" t="s">
        <v>185</v>
      </c>
      <c r="C113" s="483" t="s">
        <v>963</v>
      </c>
      <c r="D113" s="483" t="s">
        <v>855</v>
      </c>
      <c r="E113" s="479">
        <v>539100</v>
      </c>
      <c r="F113" s="594"/>
      <c r="G113" s="471"/>
      <c r="H113" s="471"/>
      <c r="I113" s="471"/>
      <c r="J113" s="471"/>
      <c r="K113" s="471"/>
      <c r="L113" s="471"/>
      <c r="M113" s="471"/>
      <c r="N113" s="471"/>
      <c r="O113" s="471"/>
      <c r="P113" s="471"/>
      <c r="Q113" s="471"/>
      <c r="R113" s="471"/>
      <c r="S113" s="471"/>
      <c r="T113" s="471"/>
      <c r="U113" s="471"/>
      <c r="V113" s="471"/>
      <c r="W113" s="471"/>
      <c r="X113" s="471"/>
      <c r="Y113" s="471"/>
      <c r="Z113" s="471"/>
      <c r="AA113" s="471"/>
      <c r="AB113" s="471"/>
      <c r="AC113" s="471"/>
      <c r="AD113" s="471"/>
      <c r="AE113" s="471"/>
      <c r="AF113" s="471"/>
      <c r="AG113" s="471"/>
      <c r="AH113" s="471"/>
      <c r="AI113" s="471"/>
      <c r="AJ113" s="471"/>
      <c r="AK113" s="471"/>
      <c r="AL113" s="471"/>
      <c r="AM113" s="471"/>
      <c r="AN113" s="471"/>
      <c r="AO113" s="471"/>
      <c r="AP113" s="471"/>
      <c r="AQ113" s="471"/>
      <c r="AR113" s="471"/>
      <c r="AS113" s="471"/>
      <c r="AT113" s="471"/>
      <c r="AU113" s="471"/>
      <c r="AV113" s="471"/>
      <c r="AW113" s="471"/>
      <c r="AX113" s="471"/>
      <c r="AY113" s="471"/>
      <c r="AZ113" s="471"/>
      <c r="BA113" s="471"/>
      <c r="BB113" s="471"/>
      <c r="BC113" s="471"/>
      <c r="BD113" s="471"/>
      <c r="BE113" s="471"/>
      <c r="BF113" s="471"/>
      <c r="BG113" s="471"/>
      <c r="BH113" s="471"/>
      <c r="BI113" s="471"/>
      <c r="BJ113" s="471"/>
      <c r="BK113" s="471"/>
      <c r="BL113" s="471"/>
      <c r="BM113" s="471"/>
      <c r="BN113" s="471"/>
      <c r="BO113" s="471"/>
      <c r="BP113" s="471"/>
      <c r="BQ113" s="471"/>
      <c r="BR113" s="471"/>
      <c r="BS113" s="471"/>
      <c r="BT113" s="471"/>
      <c r="BU113" s="471"/>
      <c r="BV113" s="471"/>
      <c r="BW113" s="471"/>
      <c r="BX113" s="471"/>
      <c r="BY113" s="471"/>
      <c r="BZ113" s="471"/>
      <c r="CA113" s="471"/>
      <c r="CB113" s="471"/>
      <c r="CC113" s="471"/>
      <c r="CD113" s="471"/>
      <c r="CE113" s="471"/>
      <c r="CF113" s="471"/>
      <c r="CG113" s="471"/>
      <c r="CH113" s="471"/>
      <c r="CI113" s="471"/>
      <c r="CJ113" s="471"/>
      <c r="CK113" s="471"/>
      <c r="CL113" s="471"/>
      <c r="CM113" s="471"/>
      <c r="CN113" s="471"/>
      <c r="CO113" s="471"/>
      <c r="CP113" s="471"/>
      <c r="CQ113" s="471"/>
      <c r="CR113" s="471"/>
      <c r="CS113" s="471"/>
      <c r="CT113" s="471"/>
      <c r="CU113" s="471"/>
      <c r="CV113" s="471"/>
      <c r="CW113" s="471"/>
      <c r="CX113" s="471"/>
      <c r="CY113" s="471"/>
      <c r="CZ113" s="471"/>
      <c r="DA113" s="471"/>
      <c r="DB113" s="471"/>
      <c r="DC113" s="471"/>
      <c r="DD113" s="471"/>
      <c r="DE113" s="471"/>
      <c r="DF113" s="471"/>
      <c r="DG113" s="471"/>
      <c r="DH113" s="471"/>
      <c r="DI113" s="471"/>
      <c r="DJ113" s="471"/>
      <c r="DK113" s="471"/>
      <c r="DL113" s="471"/>
      <c r="DM113" s="471"/>
      <c r="DN113" s="471"/>
      <c r="DO113" s="471"/>
      <c r="DP113" s="471"/>
      <c r="DQ113" s="471"/>
      <c r="DR113" s="471"/>
      <c r="DS113" s="471"/>
      <c r="DT113" s="471"/>
      <c r="DU113" s="471"/>
      <c r="DV113" s="471"/>
      <c r="DW113" s="471"/>
      <c r="DX113" s="471"/>
      <c r="DY113" s="471"/>
      <c r="DZ113" s="471"/>
      <c r="EA113" s="471"/>
      <c r="EB113" s="471"/>
      <c r="EC113" s="471"/>
      <c r="ED113" s="471"/>
      <c r="EE113" s="471"/>
      <c r="EF113" s="471"/>
      <c r="EG113" s="471"/>
      <c r="EH113" s="471"/>
      <c r="EI113" s="471"/>
      <c r="EJ113" s="471"/>
      <c r="EK113" s="471"/>
      <c r="EL113" s="471"/>
      <c r="EM113" s="471"/>
      <c r="EN113" s="471"/>
      <c r="EO113" s="471"/>
      <c r="EP113" s="471"/>
      <c r="EQ113" s="471"/>
      <c r="ER113" s="471"/>
      <c r="ES113" s="471"/>
      <c r="ET113" s="471"/>
      <c r="EU113" s="471"/>
      <c r="EV113" s="471"/>
      <c r="EW113" s="471"/>
      <c r="EX113" s="471"/>
      <c r="EY113" s="471"/>
      <c r="EZ113" s="471"/>
      <c r="FA113" s="471"/>
      <c r="FB113" s="471"/>
      <c r="FC113" s="471"/>
      <c r="FD113" s="471"/>
      <c r="FE113" s="471"/>
      <c r="FF113" s="471"/>
      <c r="FG113" s="471"/>
      <c r="FH113" s="471"/>
      <c r="FI113" s="471"/>
      <c r="FJ113" s="471"/>
      <c r="FK113" s="471"/>
      <c r="FL113" s="471"/>
      <c r="FM113" s="471"/>
      <c r="FN113" s="471"/>
      <c r="FO113" s="471"/>
      <c r="FP113" s="471"/>
      <c r="FQ113" s="471"/>
      <c r="FR113" s="471"/>
      <c r="FS113" s="471"/>
      <c r="FT113" s="471"/>
      <c r="FU113" s="471"/>
      <c r="FV113" s="471"/>
      <c r="FW113" s="471"/>
      <c r="FX113" s="471"/>
      <c r="FY113" s="471"/>
      <c r="FZ113" s="471"/>
      <c r="GA113" s="471"/>
      <c r="GB113" s="471"/>
      <c r="GC113" s="471"/>
      <c r="GD113" s="471"/>
      <c r="GE113" s="471"/>
      <c r="GF113" s="471"/>
      <c r="GG113" s="471"/>
      <c r="GH113" s="471"/>
      <c r="GI113" s="471"/>
      <c r="GJ113" s="471"/>
      <c r="GK113" s="471"/>
      <c r="GL113" s="471"/>
      <c r="GM113" s="471"/>
      <c r="GN113" s="471"/>
      <c r="GO113" s="471"/>
      <c r="GP113" s="471"/>
      <c r="GQ113" s="471"/>
      <c r="GR113" s="471"/>
      <c r="GS113" s="471"/>
      <c r="GT113" s="471"/>
      <c r="GU113" s="471"/>
      <c r="GV113" s="471"/>
      <c r="GW113" s="471"/>
      <c r="GX113" s="471"/>
      <c r="GY113" s="471"/>
      <c r="GZ113" s="471"/>
      <c r="HA113" s="471"/>
      <c r="HB113" s="471"/>
      <c r="HC113" s="471"/>
      <c r="HD113" s="471"/>
      <c r="HE113" s="471"/>
      <c r="HF113" s="471"/>
      <c r="HG113" s="471"/>
      <c r="HH113" s="471"/>
      <c r="HI113" s="471"/>
      <c r="HJ113" s="471"/>
      <c r="HK113" s="471"/>
      <c r="HL113" s="471"/>
      <c r="HM113" s="471"/>
      <c r="HN113" s="471"/>
      <c r="HO113" s="471"/>
      <c r="HP113" s="471"/>
      <c r="HQ113" s="471"/>
      <c r="HR113" s="471"/>
      <c r="HS113" s="471"/>
      <c r="HT113" s="471"/>
      <c r="HU113" s="471"/>
      <c r="HV113" s="471"/>
      <c r="HW113" s="471"/>
      <c r="HX113" s="471"/>
      <c r="HY113" s="471"/>
      <c r="HZ113" s="471"/>
      <c r="IA113" s="471"/>
      <c r="IB113" s="471"/>
      <c r="IC113" s="471"/>
      <c r="ID113" s="471"/>
      <c r="IE113" s="471"/>
      <c r="IF113" s="471"/>
      <c r="IG113" s="471"/>
      <c r="IH113" s="471"/>
      <c r="II113" s="471"/>
      <c r="IJ113" s="471"/>
      <c r="IK113" s="471"/>
      <c r="IL113" s="471"/>
      <c r="IM113" s="471"/>
      <c r="IN113" s="471"/>
      <c r="IO113" s="471"/>
      <c r="IP113" s="471"/>
      <c r="IQ113" s="471"/>
      <c r="IR113" s="471"/>
      <c r="IS113" s="471"/>
      <c r="IT113" s="471"/>
      <c r="IU113" s="471"/>
      <c r="IV113" s="471"/>
      <c r="IW113" s="471"/>
      <c r="IX113" s="471"/>
      <c r="IY113" s="471"/>
      <c r="IZ113" s="471"/>
      <c r="JA113" s="471"/>
      <c r="JB113" s="471"/>
      <c r="JC113" s="471"/>
      <c r="JD113" s="471"/>
      <c r="JE113" s="471"/>
      <c r="JF113" s="471"/>
      <c r="JG113" s="471"/>
      <c r="JH113" s="471"/>
      <c r="JI113" s="471"/>
      <c r="JJ113" s="471"/>
      <c r="JK113" s="471"/>
      <c r="JL113" s="471"/>
      <c r="JM113" s="471"/>
      <c r="JN113" s="471"/>
      <c r="JO113" s="471"/>
      <c r="JP113" s="471"/>
      <c r="JQ113" s="471"/>
      <c r="JR113" s="471"/>
      <c r="JS113" s="471"/>
      <c r="JT113" s="471"/>
      <c r="JU113" s="471"/>
      <c r="JV113" s="471"/>
      <c r="JW113" s="471"/>
      <c r="JX113" s="471"/>
      <c r="JY113" s="471"/>
      <c r="JZ113" s="471"/>
      <c r="KA113" s="471"/>
      <c r="KB113" s="471"/>
      <c r="KC113" s="471"/>
      <c r="KD113" s="471"/>
      <c r="KE113" s="471"/>
      <c r="KF113" s="471"/>
      <c r="KG113" s="471"/>
      <c r="KH113" s="471"/>
      <c r="KI113" s="471"/>
      <c r="KJ113" s="471"/>
      <c r="KK113" s="471"/>
      <c r="KL113" s="471"/>
      <c r="KM113" s="471"/>
      <c r="KN113" s="471"/>
      <c r="KO113" s="471"/>
      <c r="KP113" s="471"/>
      <c r="KQ113" s="471"/>
      <c r="KR113" s="471"/>
      <c r="KS113" s="471"/>
      <c r="KT113" s="471"/>
      <c r="KU113" s="471"/>
      <c r="KV113" s="471"/>
      <c r="KW113" s="471"/>
      <c r="KX113" s="471"/>
      <c r="KY113" s="471"/>
      <c r="KZ113" s="471"/>
      <c r="LA113" s="471"/>
      <c r="LB113" s="471"/>
      <c r="LC113" s="471"/>
      <c r="LD113" s="471"/>
      <c r="LE113" s="471"/>
      <c r="LF113" s="471"/>
      <c r="LG113" s="471"/>
      <c r="LH113" s="471"/>
      <c r="LI113" s="471"/>
      <c r="LJ113" s="471"/>
      <c r="LK113" s="471"/>
      <c r="LL113" s="471"/>
      <c r="LM113" s="471"/>
      <c r="LN113" s="471"/>
      <c r="LO113" s="471"/>
      <c r="LP113" s="471"/>
      <c r="LQ113" s="471"/>
      <c r="LR113" s="471"/>
      <c r="LS113" s="471"/>
      <c r="LT113" s="471"/>
      <c r="LU113" s="471"/>
      <c r="LV113" s="471"/>
      <c r="LW113" s="471"/>
      <c r="LX113" s="471"/>
      <c r="LY113" s="471"/>
      <c r="LZ113" s="471"/>
      <c r="MA113" s="471"/>
      <c r="MB113" s="471"/>
      <c r="MC113" s="471"/>
      <c r="MD113" s="471"/>
      <c r="ME113" s="471"/>
      <c r="MF113" s="471"/>
      <c r="MG113" s="471"/>
      <c r="MH113" s="471"/>
      <c r="MI113" s="471"/>
      <c r="MJ113" s="471"/>
      <c r="MK113" s="471"/>
      <c r="ML113" s="471"/>
      <c r="MM113" s="471"/>
      <c r="MN113" s="471"/>
      <c r="MO113" s="471"/>
      <c r="MP113" s="471"/>
      <c r="MQ113" s="471"/>
      <c r="MR113" s="471"/>
      <c r="MS113" s="471"/>
      <c r="MT113" s="471"/>
      <c r="MU113" s="471"/>
      <c r="MV113" s="471"/>
      <c r="MW113" s="471"/>
      <c r="MX113" s="471"/>
      <c r="MY113" s="471"/>
      <c r="MZ113" s="471"/>
      <c r="NA113" s="471"/>
      <c r="NB113" s="471"/>
      <c r="NC113" s="471"/>
      <c r="ND113" s="471"/>
      <c r="NE113" s="471"/>
      <c r="NF113" s="471"/>
      <c r="NG113" s="471"/>
      <c r="NH113" s="471"/>
      <c r="NI113" s="471"/>
      <c r="NJ113" s="471"/>
      <c r="NK113" s="471"/>
      <c r="NL113" s="471"/>
      <c r="NM113" s="471"/>
      <c r="NN113" s="471"/>
      <c r="NO113" s="471"/>
      <c r="NP113" s="471"/>
      <c r="NQ113" s="471"/>
      <c r="NR113" s="471"/>
      <c r="NS113" s="471"/>
      <c r="NT113" s="471"/>
      <c r="NU113" s="471"/>
      <c r="NV113" s="471"/>
      <c r="NW113" s="471"/>
      <c r="NX113" s="471"/>
    </row>
    <row r="114" spans="1:388" s="181" customFormat="1" ht="27" customHeight="1" x14ac:dyDescent="0.2">
      <c r="A114" s="499" t="s">
        <v>12</v>
      </c>
      <c r="B114" s="483" t="s">
        <v>18</v>
      </c>
      <c r="C114" s="483" t="s">
        <v>965</v>
      </c>
      <c r="D114" s="483" t="s">
        <v>966</v>
      </c>
      <c r="E114" s="479">
        <v>216100</v>
      </c>
      <c r="F114" s="564" t="e">
        <f>#REF!</f>
        <v>#REF!</v>
      </c>
      <c r="G114" s="471"/>
      <c r="H114" s="471"/>
      <c r="I114" s="471"/>
      <c r="J114" s="471"/>
      <c r="K114" s="471"/>
      <c r="L114" s="471"/>
      <c r="M114" s="471"/>
      <c r="N114" s="471"/>
      <c r="O114" s="471"/>
      <c r="P114" s="471"/>
      <c r="Q114" s="471"/>
      <c r="R114" s="471"/>
      <c r="S114" s="471"/>
      <c r="T114" s="471"/>
      <c r="U114" s="471"/>
      <c r="V114" s="471"/>
      <c r="W114" s="471"/>
      <c r="X114" s="471"/>
      <c r="Y114" s="471"/>
      <c r="Z114" s="471"/>
      <c r="AA114" s="471"/>
      <c r="AB114" s="471"/>
      <c r="AC114" s="471"/>
      <c r="AD114" s="471"/>
      <c r="AE114" s="471"/>
      <c r="AF114" s="471"/>
      <c r="AG114" s="471"/>
      <c r="AH114" s="471"/>
      <c r="AI114" s="471"/>
      <c r="AJ114" s="471"/>
      <c r="AK114" s="471"/>
      <c r="AL114" s="471"/>
      <c r="AM114" s="471"/>
      <c r="AN114" s="471"/>
      <c r="AO114" s="471"/>
      <c r="AP114" s="471"/>
      <c r="AQ114" s="471"/>
      <c r="AR114" s="471"/>
      <c r="AS114" s="471"/>
      <c r="AT114" s="471"/>
      <c r="AU114" s="471"/>
      <c r="AV114" s="471"/>
      <c r="AW114" s="471"/>
      <c r="AX114" s="471"/>
      <c r="AY114" s="471"/>
      <c r="AZ114" s="471"/>
      <c r="BA114" s="471"/>
      <c r="BB114" s="471"/>
      <c r="BC114" s="471"/>
      <c r="BD114" s="471"/>
      <c r="BE114" s="471"/>
      <c r="BF114" s="471"/>
      <c r="BG114" s="471"/>
      <c r="BH114" s="471"/>
      <c r="BI114" s="471"/>
      <c r="BJ114" s="471"/>
      <c r="BK114" s="471"/>
      <c r="BL114" s="471"/>
      <c r="BM114" s="471"/>
      <c r="BN114" s="471"/>
      <c r="BO114" s="471"/>
      <c r="BP114" s="471"/>
      <c r="BQ114" s="471"/>
      <c r="BR114" s="471"/>
      <c r="BS114" s="471"/>
      <c r="BT114" s="471"/>
      <c r="BU114" s="471"/>
      <c r="BV114" s="471"/>
      <c r="BW114" s="471"/>
      <c r="BX114" s="471"/>
      <c r="BY114" s="471"/>
      <c r="BZ114" s="471"/>
      <c r="CA114" s="471"/>
      <c r="CB114" s="471"/>
      <c r="CC114" s="471"/>
      <c r="CD114" s="471"/>
      <c r="CE114" s="471"/>
      <c r="CF114" s="471"/>
      <c r="CG114" s="471"/>
      <c r="CH114" s="471"/>
      <c r="CI114" s="471"/>
      <c r="CJ114" s="471"/>
      <c r="CK114" s="471"/>
      <c r="CL114" s="471"/>
      <c r="CM114" s="471"/>
      <c r="CN114" s="471"/>
      <c r="CO114" s="471"/>
      <c r="CP114" s="471"/>
      <c r="CQ114" s="471"/>
      <c r="CR114" s="471"/>
      <c r="CS114" s="471"/>
      <c r="CT114" s="471"/>
      <c r="CU114" s="471"/>
      <c r="CV114" s="471"/>
      <c r="CW114" s="471"/>
      <c r="CX114" s="471"/>
      <c r="CY114" s="471"/>
      <c r="CZ114" s="471"/>
      <c r="DA114" s="471"/>
      <c r="DB114" s="471"/>
      <c r="DC114" s="471"/>
      <c r="DD114" s="471"/>
      <c r="DE114" s="471"/>
      <c r="DF114" s="471"/>
      <c r="DG114" s="471"/>
      <c r="DH114" s="471"/>
      <c r="DI114" s="471"/>
      <c r="DJ114" s="471"/>
      <c r="DK114" s="471"/>
      <c r="DL114" s="471"/>
      <c r="DM114" s="471"/>
      <c r="DN114" s="471"/>
      <c r="DO114" s="471"/>
      <c r="DP114" s="471"/>
      <c r="DQ114" s="471"/>
      <c r="DR114" s="471"/>
      <c r="DS114" s="471"/>
      <c r="DT114" s="471"/>
      <c r="DU114" s="471"/>
      <c r="DV114" s="471"/>
      <c r="DW114" s="471"/>
      <c r="DX114" s="471"/>
      <c r="DY114" s="471"/>
      <c r="DZ114" s="471"/>
      <c r="EA114" s="471"/>
      <c r="EB114" s="471"/>
      <c r="EC114" s="471"/>
      <c r="ED114" s="471"/>
      <c r="EE114" s="471"/>
      <c r="EF114" s="471"/>
      <c r="EG114" s="471"/>
      <c r="EH114" s="471"/>
      <c r="EI114" s="471"/>
      <c r="EJ114" s="471"/>
      <c r="EK114" s="471"/>
      <c r="EL114" s="471"/>
      <c r="EM114" s="471"/>
      <c r="EN114" s="471"/>
      <c r="EO114" s="471"/>
      <c r="EP114" s="471"/>
      <c r="EQ114" s="471"/>
      <c r="ER114" s="471"/>
      <c r="ES114" s="471"/>
      <c r="ET114" s="471"/>
      <c r="EU114" s="471"/>
      <c r="EV114" s="471"/>
      <c r="EW114" s="471"/>
      <c r="EX114" s="471"/>
      <c r="EY114" s="471"/>
      <c r="EZ114" s="471"/>
      <c r="FA114" s="471"/>
      <c r="FB114" s="471"/>
      <c r="FC114" s="471"/>
      <c r="FD114" s="471"/>
      <c r="FE114" s="471"/>
      <c r="FF114" s="471"/>
      <c r="FG114" s="471"/>
      <c r="FH114" s="471"/>
      <c r="FI114" s="471"/>
      <c r="FJ114" s="471"/>
      <c r="FK114" s="471"/>
      <c r="FL114" s="471"/>
      <c r="FM114" s="471"/>
      <c r="FN114" s="471"/>
      <c r="FO114" s="471"/>
      <c r="FP114" s="471"/>
      <c r="FQ114" s="471"/>
      <c r="FR114" s="471"/>
      <c r="FS114" s="471"/>
      <c r="FT114" s="471"/>
      <c r="FU114" s="471"/>
      <c r="FV114" s="471"/>
      <c r="FW114" s="471"/>
      <c r="FX114" s="471"/>
      <c r="FY114" s="471"/>
      <c r="FZ114" s="471"/>
      <c r="GA114" s="471"/>
      <c r="GB114" s="471"/>
      <c r="GC114" s="471"/>
      <c r="GD114" s="471"/>
      <c r="GE114" s="471"/>
      <c r="GF114" s="471"/>
      <c r="GG114" s="471"/>
      <c r="GH114" s="471"/>
      <c r="GI114" s="471"/>
      <c r="GJ114" s="471"/>
      <c r="GK114" s="471"/>
      <c r="GL114" s="471"/>
      <c r="GM114" s="471"/>
      <c r="GN114" s="471"/>
      <c r="GO114" s="471"/>
      <c r="GP114" s="471"/>
      <c r="GQ114" s="471"/>
      <c r="GR114" s="471"/>
      <c r="GS114" s="471"/>
      <c r="GT114" s="471"/>
      <c r="GU114" s="471"/>
      <c r="GV114" s="471"/>
      <c r="GW114" s="471"/>
      <c r="GX114" s="471"/>
      <c r="GY114" s="471"/>
      <c r="GZ114" s="471"/>
      <c r="HA114" s="471"/>
      <c r="HB114" s="471"/>
      <c r="HC114" s="471"/>
      <c r="HD114" s="471"/>
      <c r="HE114" s="471"/>
      <c r="HF114" s="471"/>
      <c r="HG114" s="471"/>
      <c r="HH114" s="471"/>
      <c r="HI114" s="471"/>
      <c r="HJ114" s="471"/>
      <c r="HK114" s="471"/>
      <c r="HL114" s="471"/>
      <c r="HM114" s="471"/>
      <c r="HN114" s="471"/>
      <c r="HO114" s="471"/>
      <c r="HP114" s="471"/>
      <c r="HQ114" s="471"/>
      <c r="HR114" s="471"/>
      <c r="HS114" s="471"/>
      <c r="HT114" s="471"/>
      <c r="HU114" s="471"/>
      <c r="HV114" s="471"/>
      <c r="HW114" s="471"/>
      <c r="HX114" s="471"/>
      <c r="HY114" s="471"/>
      <c r="HZ114" s="471"/>
      <c r="IA114" s="471"/>
      <c r="IB114" s="471"/>
      <c r="IC114" s="471"/>
      <c r="ID114" s="471"/>
      <c r="IE114" s="471"/>
      <c r="IF114" s="471"/>
      <c r="IG114" s="471"/>
      <c r="IH114" s="471"/>
      <c r="II114" s="471"/>
      <c r="IJ114" s="471"/>
      <c r="IK114" s="471"/>
      <c r="IL114" s="471"/>
      <c r="IM114" s="471"/>
      <c r="IN114" s="471"/>
      <c r="IO114" s="471"/>
      <c r="IP114" s="471"/>
      <c r="IQ114" s="471"/>
      <c r="IR114" s="471"/>
      <c r="IS114" s="471"/>
      <c r="IT114" s="471"/>
      <c r="IU114" s="471"/>
      <c r="IV114" s="471"/>
      <c r="IW114" s="471"/>
      <c r="IX114" s="471"/>
      <c r="IY114" s="471"/>
      <c r="IZ114" s="471"/>
      <c r="JA114" s="471"/>
      <c r="JB114" s="471"/>
      <c r="JC114" s="471"/>
      <c r="JD114" s="471"/>
      <c r="JE114" s="471"/>
      <c r="JF114" s="471"/>
      <c r="JG114" s="471"/>
      <c r="JH114" s="471"/>
      <c r="JI114" s="471"/>
      <c r="JJ114" s="471"/>
      <c r="JK114" s="471"/>
      <c r="JL114" s="471"/>
      <c r="JM114" s="471"/>
      <c r="JN114" s="471"/>
      <c r="JO114" s="471"/>
      <c r="JP114" s="471"/>
      <c r="JQ114" s="471"/>
      <c r="JR114" s="471"/>
      <c r="JS114" s="471"/>
      <c r="JT114" s="471"/>
      <c r="JU114" s="471"/>
      <c r="JV114" s="471"/>
      <c r="JW114" s="471"/>
      <c r="JX114" s="471"/>
      <c r="JY114" s="471"/>
      <c r="JZ114" s="471"/>
      <c r="KA114" s="471"/>
      <c r="KB114" s="471"/>
      <c r="KC114" s="471"/>
      <c r="KD114" s="471"/>
      <c r="KE114" s="471"/>
      <c r="KF114" s="471"/>
      <c r="KG114" s="471"/>
      <c r="KH114" s="471"/>
      <c r="KI114" s="471"/>
      <c r="KJ114" s="471"/>
      <c r="KK114" s="471"/>
      <c r="KL114" s="471"/>
      <c r="KM114" s="471"/>
      <c r="KN114" s="471"/>
      <c r="KO114" s="471"/>
      <c r="KP114" s="471"/>
      <c r="KQ114" s="471"/>
      <c r="KR114" s="471"/>
      <c r="KS114" s="471"/>
      <c r="KT114" s="471"/>
      <c r="KU114" s="471"/>
      <c r="KV114" s="471"/>
      <c r="KW114" s="471"/>
      <c r="KX114" s="471"/>
      <c r="KY114" s="471"/>
      <c r="KZ114" s="471"/>
      <c r="LA114" s="471"/>
      <c r="LB114" s="471"/>
      <c r="LC114" s="471"/>
      <c r="LD114" s="471"/>
      <c r="LE114" s="471"/>
      <c r="LF114" s="471"/>
      <c r="LG114" s="471"/>
      <c r="LH114" s="471"/>
      <c r="LI114" s="471"/>
      <c r="LJ114" s="471"/>
      <c r="LK114" s="471"/>
      <c r="LL114" s="471"/>
      <c r="LM114" s="471"/>
      <c r="LN114" s="471"/>
      <c r="LO114" s="471"/>
      <c r="LP114" s="471"/>
      <c r="LQ114" s="471"/>
      <c r="LR114" s="471"/>
      <c r="LS114" s="471"/>
      <c r="LT114" s="471"/>
      <c r="LU114" s="471"/>
      <c r="LV114" s="471"/>
      <c r="LW114" s="471"/>
      <c r="LX114" s="471"/>
      <c r="LY114" s="471"/>
      <c r="LZ114" s="471"/>
      <c r="MA114" s="471"/>
      <c r="MB114" s="471"/>
      <c r="MC114" s="471"/>
      <c r="MD114" s="471"/>
      <c r="ME114" s="471"/>
      <c r="MF114" s="471"/>
      <c r="MG114" s="471"/>
      <c r="MH114" s="471"/>
      <c r="MI114" s="471"/>
      <c r="MJ114" s="471"/>
      <c r="MK114" s="471"/>
      <c r="ML114" s="471"/>
      <c r="MM114" s="471"/>
      <c r="MN114" s="471"/>
      <c r="MO114" s="471"/>
      <c r="MP114" s="471"/>
      <c r="MQ114" s="471"/>
      <c r="MR114" s="471"/>
      <c r="MS114" s="471"/>
      <c r="MT114" s="471"/>
      <c r="MU114" s="471"/>
      <c r="MV114" s="471"/>
      <c r="MW114" s="471"/>
      <c r="MX114" s="471"/>
      <c r="MY114" s="471"/>
      <c r="MZ114" s="471"/>
      <c r="NA114" s="471"/>
      <c r="NB114" s="471"/>
      <c r="NC114" s="471"/>
      <c r="ND114" s="471"/>
      <c r="NE114" s="471"/>
      <c r="NF114" s="471"/>
      <c r="NG114" s="471"/>
      <c r="NH114" s="471"/>
      <c r="NI114" s="471"/>
      <c r="NJ114" s="471"/>
      <c r="NK114" s="471"/>
      <c r="NL114" s="471"/>
      <c r="NM114" s="471"/>
      <c r="NN114" s="471"/>
      <c r="NO114" s="471"/>
      <c r="NP114" s="471"/>
      <c r="NQ114" s="471"/>
      <c r="NR114" s="471"/>
      <c r="NS114" s="471"/>
      <c r="NT114" s="471"/>
      <c r="NU114" s="471"/>
      <c r="NV114" s="471"/>
      <c r="NW114" s="471"/>
      <c r="NX114" s="471"/>
    </row>
    <row r="115" spans="1:388" s="181" customFormat="1" ht="19.5" customHeight="1" x14ac:dyDescent="0.2">
      <c r="A115" s="560"/>
      <c r="B115" s="100"/>
      <c r="C115" s="92"/>
      <c r="D115" s="92"/>
      <c r="E115" s="60"/>
      <c r="F115" s="567"/>
      <c r="G115" s="471"/>
      <c r="H115" s="471"/>
      <c r="I115" s="471"/>
      <c r="J115" s="471"/>
      <c r="K115" s="471"/>
      <c r="L115" s="471"/>
      <c r="M115" s="471"/>
      <c r="N115" s="471"/>
      <c r="O115" s="471"/>
      <c r="P115" s="471"/>
      <c r="Q115" s="471"/>
      <c r="R115" s="471"/>
      <c r="S115" s="471"/>
      <c r="T115" s="471"/>
      <c r="U115" s="471"/>
      <c r="V115" s="471"/>
      <c r="W115" s="471"/>
      <c r="X115" s="471"/>
      <c r="Y115" s="471"/>
      <c r="Z115" s="471"/>
      <c r="AA115" s="471"/>
      <c r="AB115" s="471"/>
      <c r="AC115" s="471"/>
      <c r="AD115" s="471"/>
      <c r="AE115" s="471"/>
      <c r="AF115" s="471"/>
      <c r="AG115" s="471"/>
      <c r="AH115" s="471"/>
      <c r="AI115" s="471"/>
      <c r="AJ115" s="471"/>
      <c r="AK115" s="471"/>
      <c r="AL115" s="471"/>
      <c r="AM115" s="471"/>
      <c r="AN115" s="471"/>
      <c r="AO115" s="471"/>
      <c r="AP115" s="471"/>
      <c r="AQ115" s="471"/>
      <c r="AR115" s="471"/>
      <c r="AS115" s="471"/>
      <c r="AT115" s="471"/>
      <c r="AU115" s="471"/>
      <c r="AV115" s="471"/>
      <c r="AW115" s="471"/>
      <c r="AX115" s="471"/>
      <c r="AY115" s="471"/>
      <c r="AZ115" s="471"/>
      <c r="BA115" s="471"/>
      <c r="BB115" s="471"/>
      <c r="BC115" s="471"/>
      <c r="BD115" s="471"/>
      <c r="BE115" s="471"/>
      <c r="BF115" s="471"/>
      <c r="BG115" s="471"/>
      <c r="BH115" s="471"/>
      <c r="BI115" s="471"/>
      <c r="BJ115" s="471"/>
      <c r="BK115" s="471"/>
      <c r="BL115" s="471"/>
      <c r="BM115" s="471"/>
      <c r="BN115" s="471"/>
      <c r="BO115" s="471"/>
      <c r="BP115" s="471"/>
      <c r="BQ115" s="471"/>
      <c r="BR115" s="471"/>
      <c r="BS115" s="471"/>
      <c r="BT115" s="471"/>
      <c r="BU115" s="471"/>
      <c r="BV115" s="471"/>
      <c r="BW115" s="471"/>
      <c r="BX115" s="471"/>
      <c r="BY115" s="471"/>
      <c r="BZ115" s="471"/>
      <c r="CA115" s="471"/>
      <c r="CB115" s="471"/>
      <c r="CC115" s="471"/>
      <c r="CD115" s="471"/>
      <c r="CE115" s="471"/>
      <c r="CF115" s="471"/>
      <c r="CG115" s="471"/>
      <c r="CH115" s="471"/>
      <c r="CI115" s="471"/>
      <c r="CJ115" s="471"/>
      <c r="CK115" s="471"/>
      <c r="CL115" s="471"/>
      <c r="CM115" s="471"/>
      <c r="CN115" s="471"/>
      <c r="CO115" s="471"/>
      <c r="CP115" s="471"/>
      <c r="CQ115" s="471"/>
      <c r="CR115" s="471"/>
      <c r="CS115" s="471"/>
      <c r="CT115" s="471"/>
      <c r="CU115" s="471"/>
      <c r="CV115" s="471"/>
      <c r="CW115" s="471"/>
      <c r="CX115" s="471"/>
      <c r="CY115" s="471"/>
      <c r="CZ115" s="471"/>
      <c r="DA115" s="471"/>
      <c r="DB115" s="471"/>
      <c r="DC115" s="471"/>
      <c r="DD115" s="471"/>
      <c r="DE115" s="471"/>
      <c r="DF115" s="471"/>
      <c r="DG115" s="471"/>
      <c r="DH115" s="471"/>
      <c r="DI115" s="471"/>
      <c r="DJ115" s="471"/>
      <c r="DK115" s="471"/>
      <c r="DL115" s="471"/>
      <c r="DM115" s="471"/>
      <c r="DN115" s="471"/>
      <c r="DO115" s="471"/>
      <c r="DP115" s="471"/>
      <c r="DQ115" s="471"/>
      <c r="DR115" s="471"/>
      <c r="DS115" s="471"/>
      <c r="DT115" s="471"/>
      <c r="DU115" s="471"/>
      <c r="DV115" s="471"/>
      <c r="DW115" s="471"/>
      <c r="DX115" s="471"/>
      <c r="DY115" s="471"/>
      <c r="DZ115" s="471"/>
      <c r="EA115" s="471"/>
      <c r="EB115" s="471"/>
      <c r="EC115" s="471"/>
      <c r="ED115" s="471"/>
      <c r="EE115" s="471"/>
      <c r="EF115" s="471"/>
      <c r="EG115" s="471"/>
      <c r="EH115" s="471"/>
      <c r="EI115" s="471"/>
      <c r="EJ115" s="471"/>
      <c r="EK115" s="471"/>
      <c r="EL115" s="471"/>
      <c r="EM115" s="471"/>
      <c r="EN115" s="471"/>
      <c r="EO115" s="471"/>
      <c r="EP115" s="471"/>
      <c r="EQ115" s="471"/>
      <c r="ER115" s="471"/>
      <c r="ES115" s="471"/>
      <c r="ET115" s="471"/>
      <c r="EU115" s="471"/>
      <c r="EV115" s="471"/>
      <c r="EW115" s="471"/>
      <c r="EX115" s="471"/>
      <c r="EY115" s="471"/>
      <c r="EZ115" s="471"/>
      <c r="FA115" s="471"/>
      <c r="FB115" s="471"/>
      <c r="FC115" s="471"/>
      <c r="FD115" s="471"/>
      <c r="FE115" s="471"/>
      <c r="FF115" s="471"/>
      <c r="FG115" s="471"/>
      <c r="FH115" s="471"/>
      <c r="FI115" s="471"/>
      <c r="FJ115" s="471"/>
      <c r="FK115" s="471"/>
      <c r="FL115" s="471"/>
      <c r="FM115" s="471"/>
      <c r="FN115" s="471"/>
      <c r="FO115" s="471"/>
      <c r="FP115" s="471"/>
      <c r="FQ115" s="471"/>
      <c r="FR115" s="471"/>
      <c r="FS115" s="471"/>
      <c r="FT115" s="471"/>
      <c r="FU115" s="471"/>
      <c r="FV115" s="471"/>
      <c r="FW115" s="471"/>
      <c r="FX115" s="471"/>
      <c r="FY115" s="471"/>
      <c r="FZ115" s="471"/>
      <c r="GA115" s="471"/>
      <c r="GB115" s="471"/>
      <c r="GC115" s="471"/>
      <c r="GD115" s="471"/>
      <c r="GE115" s="471"/>
      <c r="GF115" s="471"/>
      <c r="GG115" s="471"/>
      <c r="GH115" s="471"/>
      <c r="GI115" s="471"/>
      <c r="GJ115" s="471"/>
      <c r="GK115" s="471"/>
      <c r="GL115" s="471"/>
      <c r="GM115" s="471"/>
      <c r="GN115" s="471"/>
      <c r="GO115" s="471"/>
      <c r="GP115" s="471"/>
      <c r="GQ115" s="471"/>
      <c r="GR115" s="471"/>
      <c r="GS115" s="471"/>
      <c r="GT115" s="471"/>
      <c r="GU115" s="471"/>
      <c r="GV115" s="471"/>
      <c r="GW115" s="471"/>
      <c r="GX115" s="471"/>
      <c r="GY115" s="471"/>
      <c r="GZ115" s="471"/>
      <c r="HA115" s="471"/>
      <c r="HB115" s="471"/>
      <c r="HC115" s="471"/>
      <c r="HD115" s="471"/>
      <c r="HE115" s="471"/>
      <c r="HF115" s="471"/>
      <c r="HG115" s="471"/>
      <c r="HH115" s="471"/>
      <c r="HI115" s="471"/>
      <c r="HJ115" s="471"/>
      <c r="HK115" s="471"/>
      <c r="HL115" s="471"/>
      <c r="HM115" s="471"/>
      <c r="HN115" s="471"/>
      <c r="HO115" s="471"/>
      <c r="HP115" s="471"/>
      <c r="HQ115" s="471"/>
      <c r="HR115" s="471"/>
      <c r="HS115" s="471"/>
      <c r="HT115" s="471"/>
      <c r="HU115" s="471"/>
      <c r="HV115" s="471"/>
      <c r="HW115" s="471"/>
      <c r="HX115" s="471"/>
      <c r="HY115" s="471"/>
      <c r="HZ115" s="471"/>
      <c r="IA115" s="471"/>
      <c r="IB115" s="471"/>
      <c r="IC115" s="471"/>
      <c r="ID115" s="471"/>
      <c r="IE115" s="471"/>
      <c r="IF115" s="471"/>
      <c r="IG115" s="471"/>
      <c r="IH115" s="471"/>
      <c r="II115" s="471"/>
      <c r="IJ115" s="471"/>
      <c r="IK115" s="471"/>
      <c r="IL115" s="471"/>
      <c r="IM115" s="471"/>
      <c r="IN115" s="471"/>
      <c r="IO115" s="471"/>
      <c r="IP115" s="471"/>
      <c r="IQ115" s="471"/>
      <c r="IR115" s="471"/>
      <c r="IS115" s="471"/>
      <c r="IT115" s="471"/>
      <c r="IU115" s="471"/>
      <c r="IV115" s="471"/>
      <c r="IW115" s="471"/>
      <c r="IX115" s="471"/>
      <c r="IY115" s="471"/>
      <c r="IZ115" s="471"/>
      <c r="JA115" s="471"/>
      <c r="JB115" s="471"/>
      <c r="JC115" s="471"/>
      <c r="JD115" s="471"/>
      <c r="JE115" s="471"/>
      <c r="JF115" s="471"/>
      <c r="JG115" s="471"/>
      <c r="JH115" s="471"/>
      <c r="JI115" s="471"/>
      <c r="JJ115" s="471"/>
      <c r="JK115" s="471"/>
      <c r="JL115" s="471"/>
      <c r="JM115" s="471"/>
      <c r="JN115" s="471"/>
      <c r="JO115" s="471"/>
      <c r="JP115" s="471"/>
      <c r="JQ115" s="471"/>
      <c r="JR115" s="471"/>
      <c r="JS115" s="471"/>
      <c r="JT115" s="471"/>
      <c r="JU115" s="471"/>
      <c r="JV115" s="471"/>
      <c r="JW115" s="471"/>
      <c r="JX115" s="471"/>
      <c r="JY115" s="471"/>
      <c r="JZ115" s="471"/>
      <c r="KA115" s="471"/>
      <c r="KB115" s="471"/>
      <c r="KC115" s="471"/>
      <c r="KD115" s="471"/>
      <c r="KE115" s="471"/>
      <c r="KF115" s="471"/>
      <c r="KG115" s="471"/>
      <c r="KH115" s="471"/>
      <c r="KI115" s="471"/>
      <c r="KJ115" s="471"/>
      <c r="KK115" s="471"/>
      <c r="KL115" s="471"/>
      <c r="KM115" s="471"/>
      <c r="KN115" s="471"/>
      <c r="KO115" s="471"/>
      <c r="KP115" s="471"/>
      <c r="KQ115" s="471"/>
      <c r="KR115" s="471"/>
      <c r="KS115" s="471"/>
      <c r="KT115" s="471"/>
      <c r="KU115" s="471"/>
      <c r="KV115" s="471"/>
      <c r="KW115" s="471"/>
      <c r="KX115" s="471"/>
      <c r="KY115" s="471"/>
      <c r="KZ115" s="471"/>
      <c r="LA115" s="471"/>
      <c r="LB115" s="471"/>
      <c r="LC115" s="471"/>
      <c r="LD115" s="471"/>
      <c r="LE115" s="471"/>
      <c r="LF115" s="471"/>
      <c r="LG115" s="471"/>
      <c r="LH115" s="471"/>
      <c r="LI115" s="471"/>
      <c r="LJ115" s="471"/>
      <c r="LK115" s="471"/>
      <c r="LL115" s="471"/>
      <c r="LM115" s="471"/>
      <c r="LN115" s="471"/>
      <c r="LO115" s="471"/>
      <c r="LP115" s="471"/>
      <c r="LQ115" s="471"/>
      <c r="LR115" s="471"/>
      <c r="LS115" s="471"/>
      <c r="LT115" s="471"/>
      <c r="LU115" s="471"/>
      <c r="LV115" s="471"/>
      <c r="LW115" s="471"/>
      <c r="LX115" s="471"/>
      <c r="LY115" s="471"/>
      <c r="LZ115" s="471"/>
      <c r="MA115" s="471"/>
      <c r="MB115" s="471"/>
      <c r="MC115" s="471"/>
      <c r="MD115" s="471"/>
      <c r="ME115" s="471"/>
      <c r="MF115" s="471"/>
      <c r="MG115" s="471"/>
      <c r="MH115" s="471"/>
      <c r="MI115" s="471"/>
      <c r="MJ115" s="471"/>
      <c r="MK115" s="471"/>
      <c r="ML115" s="471"/>
      <c r="MM115" s="471"/>
      <c r="MN115" s="471"/>
      <c r="MO115" s="471"/>
      <c r="MP115" s="471"/>
      <c r="MQ115" s="471"/>
      <c r="MR115" s="471"/>
      <c r="MS115" s="471"/>
      <c r="MT115" s="471"/>
      <c r="MU115" s="471"/>
      <c r="MV115" s="471"/>
      <c r="MW115" s="471"/>
      <c r="MX115" s="471"/>
      <c r="MY115" s="471"/>
      <c r="MZ115" s="471"/>
      <c r="NA115" s="471"/>
      <c r="NB115" s="471"/>
      <c r="NC115" s="471"/>
      <c r="ND115" s="471"/>
      <c r="NE115" s="471"/>
      <c r="NF115" s="471"/>
      <c r="NG115" s="471"/>
      <c r="NH115" s="471"/>
      <c r="NI115" s="471"/>
      <c r="NJ115" s="471"/>
      <c r="NK115" s="471"/>
      <c r="NL115" s="471"/>
      <c r="NM115" s="471"/>
      <c r="NN115" s="471"/>
      <c r="NO115" s="471"/>
      <c r="NP115" s="471"/>
      <c r="NQ115" s="471"/>
      <c r="NR115" s="471"/>
      <c r="NS115" s="471"/>
      <c r="NT115" s="471"/>
      <c r="NU115" s="471"/>
      <c r="NV115" s="471"/>
      <c r="NW115" s="471"/>
      <c r="NX115" s="471"/>
    </row>
    <row r="116" spans="1:388" s="181" customFormat="1" ht="20.25" customHeight="1" x14ac:dyDescent="0.2">
      <c r="A116" s="605" t="s">
        <v>87</v>
      </c>
      <c r="B116" s="11"/>
      <c r="C116" s="11"/>
      <c r="D116" s="11"/>
      <c r="E116" s="608">
        <f>SUM(E112:E115)</f>
        <v>755200</v>
      </c>
      <c r="F116" s="595"/>
      <c r="G116" s="471"/>
      <c r="H116" s="471"/>
      <c r="I116" s="471"/>
      <c r="J116" s="471"/>
      <c r="K116" s="471"/>
      <c r="L116" s="471"/>
      <c r="M116" s="471"/>
      <c r="N116" s="471"/>
      <c r="O116" s="471"/>
      <c r="P116" s="471"/>
      <c r="Q116" s="471"/>
      <c r="R116" s="471"/>
      <c r="S116" s="471"/>
      <c r="T116" s="471"/>
      <c r="U116" s="471"/>
      <c r="V116" s="471"/>
      <c r="W116" s="471"/>
      <c r="X116" s="471"/>
      <c r="Y116" s="471"/>
      <c r="Z116" s="471"/>
      <c r="AA116" s="471"/>
      <c r="AB116" s="471"/>
      <c r="AC116" s="471"/>
      <c r="AD116" s="471"/>
      <c r="AE116" s="471"/>
      <c r="AF116" s="471"/>
      <c r="AG116" s="471"/>
      <c r="AH116" s="471"/>
      <c r="AI116" s="471"/>
      <c r="AJ116" s="471"/>
      <c r="AK116" s="471"/>
      <c r="AL116" s="471"/>
      <c r="AM116" s="471"/>
      <c r="AN116" s="471"/>
      <c r="AO116" s="471"/>
      <c r="AP116" s="471"/>
      <c r="AQ116" s="471"/>
      <c r="AR116" s="471"/>
      <c r="AS116" s="471"/>
      <c r="AT116" s="471"/>
      <c r="AU116" s="471"/>
      <c r="AV116" s="471"/>
      <c r="AW116" s="471"/>
      <c r="AX116" s="471"/>
      <c r="AY116" s="471"/>
      <c r="AZ116" s="471"/>
      <c r="BA116" s="471"/>
      <c r="BB116" s="471"/>
      <c r="BC116" s="471"/>
      <c r="BD116" s="471"/>
      <c r="BE116" s="471"/>
      <c r="BF116" s="471"/>
      <c r="BG116" s="471"/>
      <c r="BH116" s="471"/>
      <c r="BI116" s="471"/>
      <c r="BJ116" s="471"/>
      <c r="BK116" s="471"/>
      <c r="BL116" s="471"/>
      <c r="BM116" s="471"/>
      <c r="BN116" s="471"/>
      <c r="BO116" s="471"/>
      <c r="BP116" s="471"/>
      <c r="BQ116" s="471"/>
      <c r="BR116" s="471"/>
      <c r="BS116" s="471"/>
      <c r="BT116" s="471"/>
      <c r="BU116" s="471"/>
      <c r="BV116" s="471"/>
      <c r="BW116" s="471"/>
      <c r="BX116" s="471"/>
      <c r="BY116" s="471"/>
      <c r="BZ116" s="471"/>
      <c r="CA116" s="471"/>
      <c r="CB116" s="471"/>
      <c r="CC116" s="471"/>
      <c r="CD116" s="471"/>
      <c r="CE116" s="471"/>
      <c r="CF116" s="471"/>
      <c r="CG116" s="471"/>
      <c r="CH116" s="471"/>
      <c r="CI116" s="471"/>
      <c r="CJ116" s="471"/>
      <c r="CK116" s="471"/>
      <c r="CL116" s="471"/>
      <c r="CM116" s="471"/>
      <c r="CN116" s="471"/>
      <c r="CO116" s="471"/>
      <c r="CP116" s="471"/>
      <c r="CQ116" s="471"/>
      <c r="CR116" s="471"/>
      <c r="CS116" s="471"/>
      <c r="CT116" s="471"/>
      <c r="CU116" s="471"/>
      <c r="CV116" s="471"/>
      <c r="CW116" s="471"/>
      <c r="CX116" s="471"/>
      <c r="CY116" s="471"/>
      <c r="CZ116" s="471"/>
      <c r="DA116" s="471"/>
      <c r="DB116" s="471"/>
      <c r="DC116" s="471"/>
      <c r="DD116" s="471"/>
      <c r="DE116" s="471"/>
      <c r="DF116" s="471"/>
      <c r="DG116" s="471"/>
      <c r="DH116" s="471"/>
      <c r="DI116" s="471"/>
      <c r="DJ116" s="471"/>
      <c r="DK116" s="471"/>
      <c r="DL116" s="471"/>
      <c r="DM116" s="471"/>
      <c r="DN116" s="471"/>
      <c r="DO116" s="471"/>
      <c r="DP116" s="471"/>
      <c r="DQ116" s="471"/>
      <c r="DR116" s="471"/>
      <c r="DS116" s="471"/>
      <c r="DT116" s="471"/>
      <c r="DU116" s="471"/>
      <c r="DV116" s="471"/>
      <c r="DW116" s="471"/>
      <c r="DX116" s="471"/>
      <c r="DY116" s="471"/>
      <c r="DZ116" s="471"/>
      <c r="EA116" s="471"/>
      <c r="EB116" s="471"/>
      <c r="EC116" s="471"/>
      <c r="ED116" s="471"/>
      <c r="EE116" s="471"/>
      <c r="EF116" s="471"/>
      <c r="EG116" s="471"/>
      <c r="EH116" s="471"/>
      <c r="EI116" s="471"/>
      <c r="EJ116" s="471"/>
      <c r="EK116" s="471"/>
      <c r="EL116" s="471"/>
      <c r="EM116" s="471"/>
      <c r="EN116" s="471"/>
      <c r="EO116" s="471"/>
      <c r="EP116" s="471"/>
      <c r="EQ116" s="471"/>
      <c r="ER116" s="471"/>
      <c r="ES116" s="471"/>
      <c r="ET116" s="471"/>
      <c r="EU116" s="471"/>
      <c r="EV116" s="471"/>
      <c r="EW116" s="471"/>
      <c r="EX116" s="471"/>
      <c r="EY116" s="471"/>
      <c r="EZ116" s="471"/>
      <c r="FA116" s="471"/>
      <c r="FB116" s="471"/>
      <c r="FC116" s="471"/>
      <c r="FD116" s="471"/>
      <c r="FE116" s="471"/>
      <c r="FF116" s="471"/>
      <c r="FG116" s="471"/>
      <c r="FH116" s="471"/>
      <c r="FI116" s="471"/>
      <c r="FJ116" s="471"/>
      <c r="FK116" s="471"/>
      <c r="FL116" s="471"/>
      <c r="FM116" s="471"/>
      <c r="FN116" s="471"/>
      <c r="FO116" s="471"/>
      <c r="FP116" s="471"/>
      <c r="FQ116" s="471"/>
      <c r="FR116" s="471"/>
      <c r="FS116" s="471"/>
      <c r="FT116" s="471"/>
      <c r="FU116" s="471"/>
      <c r="FV116" s="471"/>
      <c r="FW116" s="471"/>
      <c r="FX116" s="471"/>
      <c r="FY116" s="471"/>
      <c r="FZ116" s="471"/>
      <c r="GA116" s="471"/>
      <c r="GB116" s="471"/>
      <c r="GC116" s="471"/>
      <c r="GD116" s="471"/>
      <c r="GE116" s="471"/>
      <c r="GF116" s="471"/>
      <c r="GG116" s="471"/>
      <c r="GH116" s="471"/>
      <c r="GI116" s="471"/>
      <c r="GJ116" s="471"/>
      <c r="GK116" s="471"/>
      <c r="GL116" s="471"/>
      <c r="GM116" s="471"/>
      <c r="GN116" s="471"/>
      <c r="GO116" s="471"/>
      <c r="GP116" s="471"/>
      <c r="GQ116" s="471"/>
      <c r="GR116" s="471"/>
      <c r="GS116" s="471"/>
      <c r="GT116" s="471"/>
      <c r="GU116" s="471"/>
      <c r="GV116" s="471"/>
      <c r="GW116" s="471"/>
      <c r="GX116" s="471"/>
      <c r="GY116" s="471"/>
      <c r="GZ116" s="471"/>
      <c r="HA116" s="471"/>
      <c r="HB116" s="471"/>
      <c r="HC116" s="471"/>
      <c r="HD116" s="471"/>
      <c r="HE116" s="471"/>
      <c r="HF116" s="471"/>
      <c r="HG116" s="471"/>
      <c r="HH116" s="471"/>
      <c r="HI116" s="471"/>
      <c r="HJ116" s="471"/>
      <c r="HK116" s="471"/>
      <c r="HL116" s="471"/>
      <c r="HM116" s="471"/>
      <c r="HN116" s="471"/>
      <c r="HO116" s="471"/>
      <c r="HP116" s="471"/>
      <c r="HQ116" s="471"/>
      <c r="HR116" s="471"/>
      <c r="HS116" s="471"/>
      <c r="HT116" s="471"/>
      <c r="HU116" s="471"/>
      <c r="HV116" s="471"/>
      <c r="HW116" s="471"/>
      <c r="HX116" s="471"/>
      <c r="HY116" s="471"/>
      <c r="HZ116" s="471"/>
      <c r="IA116" s="471"/>
      <c r="IB116" s="471"/>
      <c r="IC116" s="471"/>
      <c r="ID116" s="471"/>
      <c r="IE116" s="471"/>
      <c r="IF116" s="471"/>
      <c r="IG116" s="471"/>
      <c r="IH116" s="471"/>
      <c r="II116" s="471"/>
      <c r="IJ116" s="471"/>
      <c r="IK116" s="471"/>
      <c r="IL116" s="471"/>
      <c r="IM116" s="471"/>
      <c r="IN116" s="471"/>
      <c r="IO116" s="471"/>
      <c r="IP116" s="471"/>
      <c r="IQ116" s="471"/>
      <c r="IR116" s="471"/>
      <c r="IS116" s="471"/>
      <c r="IT116" s="471"/>
      <c r="IU116" s="471"/>
      <c r="IV116" s="471"/>
      <c r="IW116" s="471"/>
      <c r="IX116" s="471"/>
      <c r="IY116" s="471"/>
      <c r="IZ116" s="471"/>
      <c r="JA116" s="471"/>
      <c r="JB116" s="471"/>
      <c r="JC116" s="471"/>
      <c r="JD116" s="471"/>
      <c r="JE116" s="471"/>
      <c r="JF116" s="471"/>
      <c r="JG116" s="471"/>
      <c r="JH116" s="471"/>
      <c r="JI116" s="471"/>
      <c r="JJ116" s="471"/>
      <c r="JK116" s="471"/>
      <c r="JL116" s="471"/>
      <c r="JM116" s="471"/>
      <c r="JN116" s="471"/>
      <c r="JO116" s="471"/>
      <c r="JP116" s="471"/>
      <c r="JQ116" s="471"/>
      <c r="JR116" s="471"/>
      <c r="JS116" s="471"/>
      <c r="JT116" s="471"/>
      <c r="JU116" s="471"/>
      <c r="JV116" s="471"/>
      <c r="JW116" s="471"/>
      <c r="JX116" s="471"/>
      <c r="JY116" s="471"/>
      <c r="JZ116" s="471"/>
      <c r="KA116" s="471"/>
      <c r="KB116" s="471"/>
      <c r="KC116" s="471"/>
      <c r="KD116" s="471"/>
      <c r="KE116" s="471"/>
      <c r="KF116" s="471"/>
      <c r="KG116" s="471"/>
      <c r="KH116" s="471"/>
      <c r="KI116" s="471"/>
      <c r="KJ116" s="471"/>
      <c r="KK116" s="471"/>
      <c r="KL116" s="471"/>
      <c r="KM116" s="471"/>
      <c r="KN116" s="471"/>
      <c r="KO116" s="471"/>
      <c r="KP116" s="471"/>
      <c r="KQ116" s="471"/>
      <c r="KR116" s="471"/>
      <c r="KS116" s="471"/>
      <c r="KT116" s="471"/>
      <c r="KU116" s="471"/>
      <c r="KV116" s="471"/>
      <c r="KW116" s="471"/>
      <c r="KX116" s="471"/>
      <c r="KY116" s="471"/>
      <c r="KZ116" s="471"/>
      <c r="LA116" s="471"/>
      <c r="LB116" s="471"/>
      <c r="LC116" s="471"/>
      <c r="LD116" s="471"/>
      <c r="LE116" s="471"/>
      <c r="LF116" s="471"/>
      <c r="LG116" s="471"/>
      <c r="LH116" s="471"/>
      <c r="LI116" s="471"/>
      <c r="LJ116" s="471"/>
      <c r="LK116" s="471"/>
      <c r="LL116" s="471"/>
      <c r="LM116" s="471"/>
      <c r="LN116" s="471"/>
      <c r="LO116" s="471"/>
      <c r="LP116" s="471"/>
      <c r="LQ116" s="471"/>
      <c r="LR116" s="471"/>
      <c r="LS116" s="471"/>
      <c r="LT116" s="471"/>
      <c r="LU116" s="471"/>
      <c r="LV116" s="471"/>
      <c r="LW116" s="471"/>
      <c r="LX116" s="471"/>
      <c r="LY116" s="471"/>
      <c r="LZ116" s="471"/>
      <c r="MA116" s="471"/>
      <c r="MB116" s="471"/>
      <c r="MC116" s="471"/>
      <c r="MD116" s="471"/>
      <c r="ME116" s="471"/>
      <c r="MF116" s="471"/>
      <c r="MG116" s="471"/>
      <c r="MH116" s="471"/>
      <c r="MI116" s="471"/>
      <c r="MJ116" s="471"/>
      <c r="MK116" s="471"/>
      <c r="ML116" s="471"/>
      <c r="MM116" s="471"/>
      <c r="MN116" s="471"/>
      <c r="MO116" s="471"/>
      <c r="MP116" s="471"/>
      <c r="MQ116" s="471"/>
      <c r="MR116" s="471"/>
      <c r="MS116" s="471"/>
      <c r="MT116" s="471"/>
      <c r="MU116" s="471"/>
      <c r="MV116" s="471"/>
      <c r="MW116" s="471"/>
      <c r="MX116" s="471"/>
      <c r="MY116" s="471"/>
      <c r="MZ116" s="471"/>
      <c r="NA116" s="471"/>
      <c r="NB116" s="471"/>
      <c r="NC116" s="471"/>
      <c r="ND116" s="471"/>
      <c r="NE116" s="471"/>
      <c r="NF116" s="471"/>
      <c r="NG116" s="471"/>
      <c r="NH116" s="471"/>
      <c r="NI116" s="471"/>
      <c r="NJ116" s="471"/>
      <c r="NK116" s="471"/>
      <c r="NL116" s="471"/>
      <c r="NM116" s="471"/>
      <c r="NN116" s="471"/>
      <c r="NO116" s="471"/>
      <c r="NP116" s="471"/>
      <c r="NQ116" s="471"/>
      <c r="NR116" s="471"/>
      <c r="NS116" s="471"/>
      <c r="NT116" s="471"/>
      <c r="NU116" s="471"/>
      <c r="NV116" s="471"/>
      <c r="NW116" s="471"/>
      <c r="NX116" s="471"/>
    </row>
    <row r="117" spans="1:388" s="181" customFormat="1" ht="24.75" customHeight="1" x14ac:dyDescent="0.2">
      <c r="A117" s="606"/>
      <c r="B117" s="490"/>
      <c r="C117" s="494"/>
      <c r="D117" s="490"/>
      <c r="E117" s="607"/>
      <c r="F117" s="495"/>
      <c r="G117" s="471"/>
      <c r="H117" s="471"/>
      <c r="I117" s="471"/>
      <c r="J117" s="471"/>
      <c r="K117" s="471"/>
      <c r="L117" s="471"/>
      <c r="M117" s="471"/>
      <c r="N117" s="471"/>
      <c r="O117" s="471"/>
      <c r="P117" s="471"/>
      <c r="Q117" s="471"/>
      <c r="R117" s="471"/>
      <c r="S117" s="471"/>
      <c r="T117" s="471"/>
      <c r="U117" s="471"/>
      <c r="V117" s="471"/>
      <c r="W117" s="471"/>
      <c r="X117" s="471"/>
      <c r="Y117" s="471"/>
      <c r="Z117" s="471"/>
      <c r="AA117" s="471"/>
      <c r="AB117" s="471"/>
      <c r="AC117" s="471"/>
      <c r="AD117" s="471"/>
      <c r="AE117" s="471"/>
      <c r="AF117" s="471"/>
      <c r="AG117" s="471"/>
      <c r="AH117" s="471"/>
      <c r="AI117" s="471"/>
      <c r="AJ117" s="471"/>
      <c r="AK117" s="471"/>
      <c r="AL117" s="471"/>
      <c r="AM117" s="471"/>
      <c r="AN117" s="471"/>
      <c r="AO117" s="471"/>
      <c r="AP117" s="471"/>
      <c r="AQ117" s="471"/>
      <c r="AR117" s="471"/>
      <c r="AS117" s="471"/>
      <c r="AT117" s="471"/>
      <c r="AU117" s="471"/>
      <c r="AV117" s="471"/>
      <c r="AW117" s="471"/>
      <c r="AX117" s="471"/>
      <c r="AY117" s="471"/>
      <c r="AZ117" s="471"/>
      <c r="BA117" s="471"/>
      <c r="BB117" s="471"/>
      <c r="BC117" s="471"/>
      <c r="BD117" s="471"/>
      <c r="BE117" s="471"/>
      <c r="BF117" s="471"/>
      <c r="BG117" s="471"/>
      <c r="BH117" s="471"/>
      <c r="BI117" s="471"/>
      <c r="BJ117" s="471"/>
      <c r="BK117" s="471"/>
      <c r="BL117" s="471"/>
      <c r="BM117" s="471"/>
      <c r="BN117" s="471"/>
      <c r="BO117" s="471"/>
      <c r="BP117" s="471"/>
      <c r="BQ117" s="471"/>
      <c r="BR117" s="471"/>
      <c r="BS117" s="471"/>
      <c r="BT117" s="471"/>
      <c r="BU117" s="471"/>
      <c r="BV117" s="471"/>
      <c r="BW117" s="471"/>
      <c r="BX117" s="471"/>
      <c r="BY117" s="471"/>
      <c r="BZ117" s="471"/>
      <c r="CA117" s="471"/>
      <c r="CB117" s="471"/>
      <c r="CC117" s="471"/>
      <c r="CD117" s="471"/>
      <c r="CE117" s="471"/>
      <c r="CF117" s="471"/>
      <c r="CG117" s="471"/>
      <c r="CH117" s="471"/>
      <c r="CI117" s="471"/>
      <c r="CJ117" s="471"/>
      <c r="CK117" s="471"/>
      <c r="CL117" s="471"/>
      <c r="CM117" s="471"/>
      <c r="CN117" s="471"/>
      <c r="CO117" s="471"/>
      <c r="CP117" s="471"/>
      <c r="CQ117" s="471"/>
      <c r="CR117" s="471"/>
      <c r="CS117" s="471"/>
      <c r="CT117" s="471"/>
      <c r="CU117" s="471"/>
      <c r="CV117" s="471"/>
      <c r="CW117" s="471"/>
      <c r="CX117" s="471"/>
      <c r="CY117" s="471"/>
      <c r="CZ117" s="471"/>
      <c r="DA117" s="471"/>
      <c r="DB117" s="471"/>
      <c r="DC117" s="471"/>
      <c r="DD117" s="471"/>
      <c r="DE117" s="471"/>
      <c r="DF117" s="471"/>
      <c r="DG117" s="471"/>
      <c r="DH117" s="471"/>
      <c r="DI117" s="471"/>
      <c r="DJ117" s="471"/>
      <c r="DK117" s="471"/>
      <c r="DL117" s="471"/>
      <c r="DM117" s="471"/>
      <c r="DN117" s="471"/>
      <c r="DO117" s="471"/>
      <c r="DP117" s="471"/>
      <c r="DQ117" s="471"/>
      <c r="DR117" s="471"/>
      <c r="DS117" s="471"/>
      <c r="DT117" s="471"/>
      <c r="DU117" s="471"/>
      <c r="DV117" s="471"/>
      <c r="DW117" s="471"/>
      <c r="DX117" s="471"/>
      <c r="DY117" s="471"/>
      <c r="DZ117" s="471"/>
      <c r="EA117" s="471"/>
      <c r="EB117" s="471"/>
      <c r="EC117" s="471"/>
      <c r="ED117" s="471"/>
      <c r="EE117" s="471"/>
      <c r="EF117" s="471"/>
      <c r="EG117" s="471"/>
      <c r="EH117" s="471"/>
      <c r="EI117" s="471"/>
      <c r="EJ117" s="471"/>
      <c r="EK117" s="471"/>
      <c r="EL117" s="471"/>
      <c r="EM117" s="471"/>
      <c r="EN117" s="471"/>
      <c r="EO117" s="471"/>
      <c r="EP117" s="471"/>
      <c r="EQ117" s="471"/>
      <c r="ER117" s="471"/>
      <c r="ES117" s="471"/>
      <c r="ET117" s="471"/>
      <c r="EU117" s="471"/>
      <c r="EV117" s="471"/>
      <c r="EW117" s="471"/>
      <c r="EX117" s="471"/>
      <c r="EY117" s="471"/>
      <c r="EZ117" s="471"/>
      <c r="FA117" s="471"/>
      <c r="FB117" s="471"/>
      <c r="FC117" s="471"/>
      <c r="FD117" s="471"/>
      <c r="FE117" s="471"/>
      <c r="FF117" s="471"/>
      <c r="FG117" s="471"/>
      <c r="FH117" s="471"/>
      <c r="FI117" s="471"/>
      <c r="FJ117" s="471"/>
      <c r="FK117" s="471"/>
      <c r="FL117" s="471"/>
      <c r="FM117" s="471"/>
      <c r="FN117" s="471"/>
      <c r="FO117" s="471"/>
      <c r="FP117" s="471"/>
      <c r="FQ117" s="471"/>
      <c r="FR117" s="471"/>
      <c r="FS117" s="471"/>
      <c r="FT117" s="471"/>
      <c r="FU117" s="471"/>
      <c r="FV117" s="471"/>
      <c r="FW117" s="471"/>
      <c r="FX117" s="471"/>
      <c r="FY117" s="471"/>
      <c r="FZ117" s="471"/>
      <c r="GA117" s="471"/>
      <c r="GB117" s="471"/>
      <c r="GC117" s="471"/>
      <c r="GD117" s="471"/>
      <c r="GE117" s="471"/>
      <c r="GF117" s="471"/>
      <c r="GG117" s="471"/>
      <c r="GH117" s="471"/>
      <c r="GI117" s="471"/>
      <c r="GJ117" s="471"/>
      <c r="GK117" s="471"/>
      <c r="GL117" s="471"/>
      <c r="GM117" s="471"/>
      <c r="GN117" s="471"/>
      <c r="GO117" s="471"/>
      <c r="GP117" s="471"/>
      <c r="GQ117" s="471"/>
      <c r="GR117" s="471"/>
      <c r="GS117" s="471"/>
      <c r="GT117" s="471"/>
      <c r="GU117" s="471"/>
      <c r="GV117" s="471"/>
      <c r="GW117" s="471"/>
      <c r="GX117" s="471"/>
      <c r="GY117" s="471"/>
      <c r="GZ117" s="471"/>
      <c r="HA117" s="471"/>
      <c r="HB117" s="471"/>
      <c r="HC117" s="471"/>
      <c r="HD117" s="471"/>
      <c r="HE117" s="471"/>
      <c r="HF117" s="471"/>
      <c r="HG117" s="471"/>
      <c r="HH117" s="471"/>
      <c r="HI117" s="471"/>
      <c r="HJ117" s="471"/>
      <c r="HK117" s="471"/>
      <c r="HL117" s="471"/>
      <c r="HM117" s="471"/>
      <c r="HN117" s="471"/>
      <c r="HO117" s="471"/>
      <c r="HP117" s="471"/>
      <c r="HQ117" s="471"/>
      <c r="HR117" s="471"/>
      <c r="HS117" s="471"/>
      <c r="HT117" s="471"/>
      <c r="HU117" s="471"/>
      <c r="HV117" s="471"/>
      <c r="HW117" s="471"/>
      <c r="HX117" s="471"/>
      <c r="HY117" s="471"/>
      <c r="HZ117" s="471"/>
      <c r="IA117" s="471"/>
      <c r="IB117" s="471"/>
      <c r="IC117" s="471"/>
      <c r="ID117" s="471"/>
      <c r="IE117" s="471"/>
      <c r="IF117" s="471"/>
      <c r="IG117" s="471"/>
      <c r="IH117" s="471"/>
      <c r="II117" s="471"/>
      <c r="IJ117" s="471"/>
      <c r="IK117" s="471"/>
      <c r="IL117" s="471"/>
      <c r="IM117" s="471"/>
      <c r="IN117" s="471"/>
      <c r="IO117" s="471"/>
      <c r="IP117" s="471"/>
      <c r="IQ117" s="471"/>
      <c r="IR117" s="471"/>
      <c r="IS117" s="471"/>
      <c r="IT117" s="471"/>
      <c r="IU117" s="471"/>
      <c r="IV117" s="471"/>
      <c r="IW117" s="471"/>
      <c r="IX117" s="471"/>
      <c r="IY117" s="471"/>
      <c r="IZ117" s="471"/>
      <c r="JA117" s="471"/>
      <c r="JB117" s="471"/>
      <c r="JC117" s="471"/>
      <c r="JD117" s="471"/>
      <c r="JE117" s="471"/>
      <c r="JF117" s="471"/>
      <c r="JG117" s="471"/>
      <c r="JH117" s="471"/>
      <c r="JI117" s="471"/>
      <c r="JJ117" s="471"/>
      <c r="JK117" s="471"/>
      <c r="JL117" s="471"/>
      <c r="JM117" s="471"/>
      <c r="JN117" s="471"/>
      <c r="JO117" s="471"/>
      <c r="JP117" s="471"/>
      <c r="JQ117" s="471"/>
      <c r="JR117" s="471"/>
      <c r="JS117" s="471"/>
      <c r="JT117" s="471"/>
      <c r="JU117" s="471"/>
      <c r="JV117" s="471"/>
      <c r="JW117" s="471"/>
      <c r="JX117" s="471"/>
      <c r="JY117" s="471"/>
      <c r="JZ117" s="471"/>
      <c r="KA117" s="471"/>
      <c r="KB117" s="471"/>
      <c r="KC117" s="471"/>
      <c r="KD117" s="471"/>
      <c r="KE117" s="471"/>
      <c r="KF117" s="471"/>
      <c r="KG117" s="471"/>
      <c r="KH117" s="471"/>
      <c r="KI117" s="471"/>
      <c r="KJ117" s="471"/>
      <c r="KK117" s="471"/>
      <c r="KL117" s="471"/>
      <c r="KM117" s="471"/>
      <c r="KN117" s="471"/>
      <c r="KO117" s="471"/>
      <c r="KP117" s="471"/>
      <c r="KQ117" s="471"/>
      <c r="KR117" s="471"/>
      <c r="KS117" s="471"/>
      <c r="KT117" s="471"/>
      <c r="KU117" s="471"/>
      <c r="KV117" s="471"/>
      <c r="KW117" s="471"/>
      <c r="KX117" s="471"/>
      <c r="KY117" s="471"/>
      <c r="KZ117" s="471"/>
      <c r="LA117" s="471"/>
      <c r="LB117" s="471"/>
      <c r="LC117" s="471"/>
      <c r="LD117" s="471"/>
      <c r="LE117" s="471"/>
      <c r="LF117" s="471"/>
      <c r="LG117" s="471"/>
      <c r="LH117" s="471"/>
      <c r="LI117" s="471"/>
      <c r="LJ117" s="471"/>
      <c r="LK117" s="471"/>
      <c r="LL117" s="471"/>
      <c r="LM117" s="471"/>
      <c r="LN117" s="471"/>
      <c r="LO117" s="471"/>
      <c r="LP117" s="471"/>
      <c r="LQ117" s="471"/>
      <c r="LR117" s="471"/>
      <c r="LS117" s="471"/>
      <c r="LT117" s="471"/>
      <c r="LU117" s="471"/>
      <c r="LV117" s="471"/>
      <c r="LW117" s="471"/>
      <c r="LX117" s="471"/>
      <c r="LY117" s="471"/>
      <c r="LZ117" s="471"/>
      <c r="MA117" s="471"/>
      <c r="MB117" s="471"/>
      <c r="MC117" s="471"/>
      <c r="MD117" s="471"/>
      <c r="ME117" s="471"/>
      <c r="MF117" s="471"/>
      <c r="MG117" s="471"/>
      <c r="MH117" s="471"/>
      <c r="MI117" s="471"/>
      <c r="MJ117" s="471"/>
      <c r="MK117" s="471"/>
      <c r="ML117" s="471"/>
      <c r="MM117" s="471"/>
      <c r="MN117" s="471"/>
      <c r="MO117" s="471"/>
      <c r="MP117" s="471"/>
      <c r="MQ117" s="471"/>
      <c r="MR117" s="471"/>
      <c r="MS117" s="471"/>
      <c r="MT117" s="471"/>
      <c r="MU117" s="471"/>
      <c r="MV117" s="471"/>
      <c r="MW117" s="471"/>
      <c r="MX117" s="471"/>
      <c r="MY117" s="471"/>
      <c r="MZ117" s="471"/>
      <c r="NA117" s="471"/>
      <c r="NB117" s="471"/>
      <c r="NC117" s="471"/>
      <c r="ND117" s="471"/>
      <c r="NE117" s="471"/>
      <c r="NF117" s="471"/>
      <c r="NG117" s="471"/>
      <c r="NH117" s="471"/>
      <c r="NI117" s="471"/>
      <c r="NJ117" s="471"/>
      <c r="NK117" s="471"/>
      <c r="NL117" s="471"/>
      <c r="NM117" s="471"/>
      <c r="NN117" s="471"/>
      <c r="NO117" s="471"/>
      <c r="NP117" s="471"/>
      <c r="NQ117" s="471"/>
      <c r="NR117" s="471"/>
      <c r="NS117" s="471"/>
      <c r="NT117" s="471"/>
      <c r="NU117" s="471"/>
      <c r="NV117" s="471"/>
      <c r="NW117" s="471"/>
      <c r="NX117" s="471"/>
    </row>
    <row r="118" spans="1:388" s="484" customFormat="1" ht="25.5" customHeight="1" x14ac:dyDescent="0.2">
      <c r="A118" s="602" t="s">
        <v>1051</v>
      </c>
      <c r="B118" s="10"/>
      <c r="C118" s="10"/>
      <c r="D118" s="35"/>
      <c r="E118" s="604"/>
      <c r="F118" s="199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  <c r="X118" s="475"/>
      <c r="Y118" s="475"/>
      <c r="Z118" s="475"/>
      <c r="AA118" s="475"/>
      <c r="AB118" s="475"/>
      <c r="AC118" s="475"/>
      <c r="AD118" s="475"/>
      <c r="AE118" s="475"/>
      <c r="AF118" s="475"/>
      <c r="AG118" s="475"/>
      <c r="AH118" s="475"/>
      <c r="AI118" s="475"/>
      <c r="AJ118" s="475"/>
      <c r="AK118" s="475"/>
      <c r="AL118" s="475"/>
      <c r="AM118" s="475"/>
      <c r="AN118" s="475"/>
      <c r="AO118" s="475"/>
      <c r="AP118" s="475"/>
      <c r="AQ118" s="475"/>
      <c r="AR118" s="475"/>
      <c r="AS118" s="475"/>
      <c r="AT118" s="475"/>
      <c r="AU118" s="475"/>
      <c r="AV118" s="475"/>
      <c r="AW118" s="475"/>
      <c r="AX118" s="475"/>
      <c r="AY118" s="475"/>
      <c r="AZ118" s="475"/>
      <c r="BA118" s="475"/>
      <c r="BB118" s="475"/>
      <c r="BC118" s="475"/>
      <c r="BD118" s="475"/>
      <c r="BE118" s="475"/>
      <c r="BF118" s="475"/>
      <c r="BG118" s="475"/>
      <c r="BH118" s="475"/>
      <c r="BI118" s="475"/>
      <c r="BJ118" s="475"/>
      <c r="BK118" s="475"/>
      <c r="BL118" s="475"/>
      <c r="BM118" s="475"/>
      <c r="BN118" s="475"/>
      <c r="BO118" s="475"/>
      <c r="BP118" s="475"/>
      <c r="BQ118" s="475"/>
      <c r="BR118" s="475"/>
      <c r="BS118" s="475"/>
      <c r="BT118" s="475"/>
      <c r="BU118" s="475"/>
      <c r="BV118" s="475"/>
      <c r="BW118" s="475"/>
      <c r="BX118" s="475"/>
      <c r="BY118" s="475"/>
      <c r="BZ118" s="475"/>
      <c r="CA118" s="475"/>
      <c r="CB118" s="475"/>
      <c r="CC118" s="475"/>
      <c r="CD118" s="475"/>
      <c r="CE118" s="475"/>
      <c r="CF118" s="475"/>
      <c r="CG118" s="475"/>
      <c r="CH118" s="475"/>
      <c r="CI118" s="475"/>
      <c r="CJ118" s="475"/>
      <c r="CK118" s="475"/>
      <c r="CL118" s="475"/>
      <c r="CM118" s="475"/>
      <c r="CN118" s="475"/>
      <c r="CO118" s="475"/>
      <c r="CP118" s="475"/>
      <c r="CQ118" s="475"/>
      <c r="CR118" s="475"/>
      <c r="CS118" s="475"/>
      <c r="CT118" s="475"/>
      <c r="CU118" s="475"/>
      <c r="CV118" s="475"/>
      <c r="CW118" s="475"/>
      <c r="CX118" s="475"/>
      <c r="CY118" s="475"/>
      <c r="CZ118" s="475"/>
      <c r="DA118" s="475"/>
      <c r="DB118" s="475"/>
      <c r="DC118" s="475"/>
      <c r="DD118" s="475"/>
      <c r="DE118" s="475"/>
      <c r="DF118" s="475"/>
      <c r="DG118" s="475"/>
      <c r="DH118" s="475"/>
      <c r="DI118" s="475"/>
      <c r="DJ118" s="475"/>
      <c r="DK118" s="475"/>
      <c r="DL118" s="475"/>
      <c r="DM118" s="475"/>
      <c r="DN118" s="475"/>
      <c r="DO118" s="475"/>
      <c r="DP118" s="475"/>
      <c r="DQ118" s="475"/>
      <c r="DR118" s="475"/>
      <c r="DS118" s="475"/>
      <c r="DT118" s="475"/>
      <c r="DU118" s="475"/>
      <c r="DV118" s="475"/>
      <c r="DW118" s="475"/>
      <c r="DX118" s="475"/>
      <c r="DY118" s="475"/>
      <c r="DZ118" s="475"/>
      <c r="EA118" s="475"/>
      <c r="EB118" s="475"/>
      <c r="EC118" s="475"/>
      <c r="ED118" s="475"/>
      <c r="EE118" s="475"/>
      <c r="EF118" s="475"/>
      <c r="EG118" s="475"/>
      <c r="EH118" s="475"/>
      <c r="EI118" s="475"/>
      <c r="EJ118" s="475"/>
      <c r="EK118" s="475"/>
      <c r="EL118" s="475"/>
      <c r="EM118" s="475"/>
      <c r="EN118" s="475"/>
      <c r="EO118" s="475"/>
      <c r="EP118" s="475"/>
      <c r="EQ118" s="475"/>
      <c r="ER118" s="475"/>
      <c r="ES118" s="475"/>
      <c r="ET118" s="475"/>
      <c r="EU118" s="475"/>
      <c r="EV118" s="475"/>
      <c r="EW118" s="475"/>
      <c r="EX118" s="475"/>
      <c r="EY118" s="475"/>
      <c r="EZ118" s="475"/>
      <c r="FA118" s="475"/>
      <c r="FB118" s="475"/>
      <c r="FC118" s="475"/>
      <c r="FD118" s="475"/>
      <c r="FE118" s="475"/>
      <c r="FF118" s="475"/>
      <c r="FG118" s="475"/>
      <c r="FH118" s="475"/>
      <c r="FI118" s="475"/>
      <c r="FJ118" s="475"/>
      <c r="FK118" s="475"/>
      <c r="FL118" s="475"/>
      <c r="FM118" s="475"/>
      <c r="FN118" s="475"/>
      <c r="FO118" s="475"/>
      <c r="FP118" s="475"/>
      <c r="FQ118" s="475"/>
      <c r="FR118" s="475"/>
      <c r="FS118" s="475"/>
      <c r="FT118" s="475"/>
      <c r="FU118" s="475"/>
      <c r="FV118" s="475"/>
      <c r="FW118" s="475"/>
      <c r="FX118" s="475"/>
      <c r="FY118" s="475"/>
      <c r="FZ118" s="475"/>
      <c r="GA118" s="475"/>
      <c r="GB118" s="475"/>
      <c r="GC118" s="475"/>
      <c r="GD118" s="475"/>
      <c r="GE118" s="475"/>
      <c r="GF118" s="475"/>
      <c r="GG118" s="475"/>
      <c r="GH118" s="475"/>
      <c r="GI118" s="475"/>
      <c r="GJ118" s="475"/>
      <c r="GK118" s="475"/>
      <c r="GL118" s="475"/>
      <c r="GM118" s="475"/>
      <c r="GN118" s="475"/>
      <c r="GO118" s="475"/>
      <c r="GP118" s="475"/>
      <c r="GQ118" s="475"/>
      <c r="GR118" s="475"/>
      <c r="GS118" s="475"/>
      <c r="GT118" s="475"/>
      <c r="GU118" s="475"/>
      <c r="GV118" s="475"/>
      <c r="GW118" s="475"/>
      <c r="GX118" s="475"/>
      <c r="GY118" s="475"/>
      <c r="GZ118" s="475"/>
      <c r="HA118" s="475"/>
      <c r="HB118" s="475"/>
      <c r="HC118" s="475"/>
      <c r="HD118" s="475"/>
      <c r="HE118" s="475"/>
      <c r="HF118" s="475"/>
      <c r="HG118" s="475"/>
      <c r="HH118" s="475"/>
      <c r="HI118" s="475"/>
      <c r="HJ118" s="475"/>
      <c r="HK118" s="475"/>
      <c r="HL118" s="475"/>
      <c r="HM118" s="475"/>
      <c r="HN118" s="475"/>
      <c r="HO118" s="475"/>
      <c r="HP118" s="475"/>
      <c r="HQ118" s="475"/>
      <c r="HR118" s="475"/>
      <c r="HS118" s="475"/>
      <c r="HT118" s="475"/>
      <c r="HU118" s="475"/>
      <c r="HV118" s="475"/>
      <c r="HW118" s="475"/>
      <c r="HX118" s="475"/>
      <c r="HY118" s="475"/>
      <c r="HZ118" s="475"/>
      <c r="IA118" s="475"/>
      <c r="IB118" s="475"/>
      <c r="IC118" s="475"/>
      <c r="ID118" s="475"/>
      <c r="IE118" s="475"/>
      <c r="IF118" s="475"/>
      <c r="IG118" s="475"/>
      <c r="IH118" s="475"/>
      <c r="II118" s="475"/>
      <c r="IJ118" s="475"/>
      <c r="IK118" s="475"/>
      <c r="IL118" s="475"/>
      <c r="IM118" s="475"/>
      <c r="IN118" s="475"/>
      <c r="IO118" s="475"/>
      <c r="IP118" s="475"/>
      <c r="IQ118" s="475"/>
      <c r="IR118" s="475"/>
      <c r="IS118" s="475"/>
      <c r="IT118" s="475"/>
      <c r="IU118" s="475"/>
      <c r="IV118" s="475"/>
      <c r="IW118" s="475"/>
      <c r="IX118" s="475"/>
      <c r="IY118" s="475"/>
      <c r="IZ118" s="475"/>
      <c r="JA118" s="475"/>
      <c r="JB118" s="475"/>
      <c r="JC118" s="475"/>
      <c r="JD118" s="475"/>
      <c r="JE118" s="475"/>
      <c r="JF118" s="475"/>
      <c r="JG118" s="475"/>
      <c r="JH118" s="475"/>
      <c r="JI118" s="475"/>
      <c r="JJ118" s="475"/>
      <c r="JK118" s="475"/>
      <c r="JL118" s="475"/>
      <c r="JM118" s="475"/>
      <c r="JN118" s="475"/>
      <c r="JO118" s="475"/>
      <c r="JP118" s="475"/>
      <c r="JQ118" s="475"/>
      <c r="JR118" s="475"/>
      <c r="JS118" s="475"/>
      <c r="JT118" s="475"/>
      <c r="JU118" s="475"/>
      <c r="JV118" s="475"/>
      <c r="JW118" s="475"/>
      <c r="JX118" s="475"/>
      <c r="JY118" s="475"/>
      <c r="JZ118" s="475"/>
      <c r="KA118" s="475"/>
      <c r="KB118" s="475"/>
      <c r="KC118" s="475"/>
      <c r="KD118" s="475"/>
      <c r="KE118" s="475"/>
      <c r="KF118" s="475"/>
      <c r="KG118" s="475"/>
      <c r="KH118" s="475"/>
      <c r="KI118" s="475"/>
      <c r="KJ118" s="475"/>
      <c r="KK118" s="475"/>
      <c r="KL118" s="475"/>
      <c r="KM118" s="475"/>
      <c r="KN118" s="475"/>
      <c r="KO118" s="475"/>
      <c r="KP118" s="475"/>
      <c r="KQ118" s="475"/>
      <c r="KR118" s="475"/>
      <c r="KS118" s="475"/>
      <c r="KT118" s="475"/>
      <c r="KU118" s="475"/>
      <c r="KV118" s="475"/>
      <c r="KW118" s="475"/>
      <c r="KX118" s="475"/>
      <c r="KY118" s="475"/>
      <c r="KZ118" s="475"/>
      <c r="LA118" s="475"/>
      <c r="LB118" s="475"/>
      <c r="LC118" s="475"/>
      <c r="LD118" s="475"/>
      <c r="LE118" s="475"/>
      <c r="LF118" s="475"/>
      <c r="LG118" s="475"/>
      <c r="LH118" s="475"/>
      <c r="LI118" s="475"/>
      <c r="LJ118" s="475"/>
      <c r="LK118" s="475"/>
      <c r="LL118" s="475"/>
      <c r="LM118" s="475"/>
      <c r="LN118" s="475"/>
      <c r="LO118" s="475"/>
      <c r="LP118" s="475"/>
      <c r="LQ118" s="475"/>
      <c r="LR118" s="475"/>
      <c r="LS118" s="475"/>
      <c r="LT118" s="475"/>
      <c r="LU118" s="475"/>
      <c r="LV118" s="475"/>
      <c r="LW118" s="475"/>
      <c r="LX118" s="475"/>
      <c r="LY118" s="475"/>
      <c r="LZ118" s="475"/>
      <c r="MA118" s="475"/>
      <c r="MB118" s="475"/>
      <c r="MC118" s="475"/>
      <c r="MD118" s="475"/>
      <c r="ME118" s="475"/>
      <c r="MF118" s="475"/>
      <c r="MG118" s="475"/>
      <c r="MH118" s="475"/>
      <c r="MI118" s="475"/>
      <c r="MJ118" s="475"/>
      <c r="MK118" s="475"/>
      <c r="ML118" s="475"/>
      <c r="MM118" s="475"/>
      <c r="MN118" s="475"/>
      <c r="MO118" s="475"/>
      <c r="MP118" s="475"/>
      <c r="MQ118" s="475"/>
      <c r="MR118" s="475"/>
      <c r="MS118" s="475"/>
      <c r="MT118" s="475"/>
      <c r="MU118" s="475"/>
      <c r="MV118" s="475"/>
      <c r="MW118" s="475"/>
      <c r="MX118" s="475"/>
      <c r="MY118" s="475"/>
      <c r="MZ118" s="475"/>
      <c r="NA118" s="475"/>
      <c r="NB118" s="475"/>
      <c r="NC118" s="475"/>
      <c r="ND118" s="475"/>
      <c r="NE118" s="475"/>
      <c r="NF118" s="475"/>
      <c r="NG118" s="475"/>
      <c r="NH118" s="475"/>
      <c r="NI118" s="475"/>
      <c r="NJ118" s="475"/>
      <c r="NK118" s="475"/>
      <c r="NL118" s="475"/>
      <c r="NM118" s="475"/>
      <c r="NN118" s="475"/>
      <c r="NO118" s="475"/>
      <c r="NP118" s="475"/>
      <c r="NQ118" s="475"/>
      <c r="NR118" s="475"/>
      <c r="NS118" s="475"/>
      <c r="NT118" s="475"/>
      <c r="NU118" s="475"/>
      <c r="NV118" s="475"/>
      <c r="NW118" s="475"/>
      <c r="NX118" s="475"/>
    </row>
    <row r="119" spans="1:388" s="480" customFormat="1" ht="25.5" customHeight="1" x14ac:dyDescent="0.2">
      <c r="A119" s="499" t="s">
        <v>12</v>
      </c>
      <c r="B119" s="477" t="s">
        <v>18</v>
      </c>
      <c r="C119" s="477" t="s">
        <v>972</v>
      </c>
      <c r="D119" s="478" t="s">
        <v>841</v>
      </c>
      <c r="E119" s="479">
        <v>770000</v>
      </c>
      <c r="F119" s="559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5"/>
      <c r="Z119" s="475"/>
      <c r="AA119" s="475"/>
      <c r="AB119" s="475"/>
      <c r="AC119" s="475"/>
      <c r="AD119" s="475"/>
      <c r="AE119" s="475"/>
      <c r="AF119" s="475"/>
      <c r="AG119" s="475"/>
      <c r="AH119" s="475"/>
      <c r="AI119" s="475"/>
      <c r="AJ119" s="475"/>
      <c r="AK119" s="475"/>
      <c r="AL119" s="475"/>
      <c r="AM119" s="475"/>
      <c r="AN119" s="475"/>
      <c r="AO119" s="475"/>
      <c r="AP119" s="475"/>
      <c r="AQ119" s="475"/>
      <c r="AR119" s="475"/>
      <c r="AS119" s="475"/>
      <c r="AT119" s="475"/>
      <c r="AU119" s="475"/>
      <c r="AV119" s="475"/>
      <c r="AW119" s="475"/>
      <c r="AX119" s="475"/>
      <c r="AY119" s="475"/>
      <c r="AZ119" s="475"/>
      <c r="BA119" s="475"/>
      <c r="BB119" s="475"/>
      <c r="BC119" s="475"/>
      <c r="BD119" s="475"/>
      <c r="BE119" s="475"/>
      <c r="BF119" s="475"/>
      <c r="BG119" s="475"/>
      <c r="BH119" s="475"/>
      <c r="BI119" s="475"/>
      <c r="BJ119" s="475"/>
      <c r="BK119" s="475"/>
      <c r="BL119" s="475"/>
      <c r="BM119" s="475"/>
      <c r="BN119" s="475"/>
      <c r="BO119" s="475"/>
      <c r="BP119" s="475"/>
      <c r="BQ119" s="475"/>
      <c r="BR119" s="475"/>
      <c r="BS119" s="475"/>
      <c r="BT119" s="475"/>
      <c r="BU119" s="475"/>
      <c r="BV119" s="475"/>
      <c r="BW119" s="475"/>
      <c r="BX119" s="475"/>
      <c r="BY119" s="475"/>
      <c r="BZ119" s="475"/>
      <c r="CA119" s="475"/>
      <c r="CB119" s="475"/>
      <c r="CC119" s="475"/>
      <c r="CD119" s="475"/>
      <c r="CE119" s="475"/>
      <c r="CF119" s="475"/>
      <c r="CG119" s="475"/>
      <c r="CH119" s="475"/>
      <c r="CI119" s="475"/>
      <c r="CJ119" s="475"/>
      <c r="CK119" s="475"/>
      <c r="CL119" s="475"/>
      <c r="CM119" s="475"/>
      <c r="CN119" s="475"/>
      <c r="CO119" s="475"/>
      <c r="CP119" s="475"/>
      <c r="CQ119" s="475"/>
      <c r="CR119" s="475"/>
      <c r="CS119" s="475"/>
      <c r="CT119" s="475"/>
      <c r="CU119" s="475"/>
      <c r="CV119" s="475"/>
      <c r="CW119" s="475"/>
      <c r="CX119" s="475"/>
      <c r="CY119" s="475"/>
      <c r="CZ119" s="475"/>
      <c r="DA119" s="475"/>
      <c r="DB119" s="475"/>
      <c r="DC119" s="475"/>
      <c r="DD119" s="475"/>
      <c r="DE119" s="475"/>
      <c r="DF119" s="475"/>
      <c r="DG119" s="475"/>
      <c r="DH119" s="475"/>
      <c r="DI119" s="475"/>
      <c r="DJ119" s="475"/>
      <c r="DK119" s="475"/>
      <c r="DL119" s="475"/>
      <c r="DM119" s="475"/>
      <c r="DN119" s="475"/>
      <c r="DO119" s="475"/>
      <c r="DP119" s="475"/>
      <c r="DQ119" s="475"/>
      <c r="DR119" s="475"/>
      <c r="DS119" s="475"/>
      <c r="DT119" s="475"/>
      <c r="DU119" s="475"/>
      <c r="DV119" s="475"/>
      <c r="DW119" s="475"/>
      <c r="DX119" s="475"/>
      <c r="DY119" s="475"/>
      <c r="DZ119" s="475"/>
      <c r="EA119" s="475"/>
      <c r="EB119" s="475"/>
      <c r="EC119" s="475"/>
      <c r="ED119" s="475"/>
      <c r="EE119" s="475"/>
      <c r="EF119" s="475"/>
      <c r="EG119" s="475"/>
      <c r="EH119" s="475"/>
      <c r="EI119" s="475"/>
      <c r="EJ119" s="475"/>
      <c r="EK119" s="475"/>
      <c r="EL119" s="475"/>
      <c r="EM119" s="475"/>
      <c r="EN119" s="475"/>
      <c r="EO119" s="475"/>
      <c r="EP119" s="475"/>
      <c r="EQ119" s="475"/>
      <c r="ER119" s="475"/>
      <c r="ES119" s="475"/>
      <c r="ET119" s="475"/>
      <c r="EU119" s="475"/>
      <c r="EV119" s="475"/>
      <c r="EW119" s="475"/>
      <c r="EX119" s="475"/>
      <c r="EY119" s="475"/>
      <c r="EZ119" s="475"/>
      <c r="FA119" s="475"/>
      <c r="FB119" s="475"/>
      <c r="FC119" s="475"/>
      <c r="FD119" s="475"/>
      <c r="FE119" s="475"/>
      <c r="FF119" s="475"/>
      <c r="FG119" s="475"/>
      <c r="FH119" s="475"/>
      <c r="FI119" s="475"/>
      <c r="FJ119" s="475"/>
      <c r="FK119" s="475"/>
      <c r="FL119" s="475"/>
      <c r="FM119" s="475"/>
      <c r="FN119" s="475"/>
      <c r="FO119" s="475"/>
      <c r="FP119" s="475"/>
      <c r="FQ119" s="475"/>
      <c r="FR119" s="475"/>
      <c r="FS119" s="475"/>
      <c r="FT119" s="475"/>
      <c r="FU119" s="475"/>
      <c r="FV119" s="475"/>
      <c r="FW119" s="475"/>
      <c r="FX119" s="475"/>
      <c r="FY119" s="475"/>
      <c r="FZ119" s="475"/>
      <c r="GA119" s="475"/>
      <c r="GB119" s="475"/>
      <c r="GC119" s="475"/>
      <c r="GD119" s="475"/>
      <c r="GE119" s="475"/>
      <c r="GF119" s="475"/>
      <c r="GG119" s="475"/>
      <c r="GH119" s="475"/>
      <c r="GI119" s="475"/>
      <c r="GJ119" s="475"/>
      <c r="GK119" s="475"/>
      <c r="GL119" s="475"/>
      <c r="GM119" s="475"/>
      <c r="GN119" s="475"/>
      <c r="GO119" s="475"/>
      <c r="GP119" s="475"/>
      <c r="GQ119" s="475"/>
      <c r="GR119" s="475"/>
      <c r="GS119" s="475"/>
      <c r="GT119" s="475"/>
      <c r="GU119" s="475"/>
      <c r="GV119" s="475"/>
      <c r="GW119" s="475"/>
      <c r="GX119" s="475"/>
      <c r="GY119" s="475"/>
      <c r="GZ119" s="475"/>
      <c r="HA119" s="475"/>
      <c r="HB119" s="475"/>
      <c r="HC119" s="475"/>
      <c r="HD119" s="475"/>
      <c r="HE119" s="475"/>
      <c r="HF119" s="475"/>
      <c r="HG119" s="475"/>
      <c r="HH119" s="475"/>
      <c r="HI119" s="475"/>
      <c r="HJ119" s="475"/>
      <c r="HK119" s="475"/>
      <c r="HL119" s="475"/>
      <c r="HM119" s="475"/>
      <c r="HN119" s="475"/>
      <c r="HO119" s="475"/>
      <c r="HP119" s="475"/>
      <c r="HQ119" s="475"/>
      <c r="HR119" s="475"/>
      <c r="HS119" s="475"/>
      <c r="HT119" s="475"/>
      <c r="HU119" s="475"/>
      <c r="HV119" s="475"/>
      <c r="HW119" s="475"/>
      <c r="HX119" s="475"/>
      <c r="HY119" s="475"/>
      <c r="HZ119" s="475"/>
      <c r="IA119" s="475"/>
      <c r="IB119" s="475"/>
      <c r="IC119" s="475"/>
      <c r="ID119" s="475"/>
      <c r="IE119" s="475"/>
      <c r="IF119" s="475"/>
      <c r="IG119" s="475"/>
      <c r="IH119" s="475"/>
      <c r="II119" s="475"/>
      <c r="IJ119" s="475"/>
      <c r="IK119" s="475"/>
      <c r="IL119" s="475"/>
      <c r="IM119" s="475"/>
      <c r="IN119" s="475"/>
      <c r="IO119" s="475"/>
      <c r="IP119" s="475"/>
      <c r="IQ119" s="475"/>
      <c r="IR119" s="475"/>
      <c r="IS119" s="475"/>
      <c r="IT119" s="475"/>
      <c r="IU119" s="475"/>
      <c r="IV119" s="475"/>
      <c r="IW119" s="475"/>
      <c r="IX119" s="475"/>
      <c r="IY119" s="475"/>
      <c r="IZ119" s="475"/>
      <c r="JA119" s="475"/>
      <c r="JB119" s="475"/>
      <c r="JC119" s="475"/>
      <c r="JD119" s="475"/>
      <c r="JE119" s="475"/>
      <c r="JF119" s="475"/>
      <c r="JG119" s="475"/>
      <c r="JH119" s="475"/>
      <c r="JI119" s="475"/>
      <c r="JJ119" s="475"/>
      <c r="JK119" s="475"/>
      <c r="JL119" s="475"/>
      <c r="JM119" s="475"/>
      <c r="JN119" s="475"/>
      <c r="JO119" s="475"/>
      <c r="JP119" s="475"/>
      <c r="JQ119" s="475"/>
      <c r="JR119" s="475"/>
      <c r="JS119" s="475"/>
      <c r="JT119" s="475"/>
      <c r="JU119" s="475"/>
      <c r="JV119" s="475"/>
      <c r="JW119" s="475"/>
      <c r="JX119" s="475"/>
      <c r="JY119" s="475"/>
      <c r="JZ119" s="475"/>
      <c r="KA119" s="475"/>
      <c r="KB119" s="475"/>
      <c r="KC119" s="475"/>
      <c r="KD119" s="475"/>
      <c r="KE119" s="475"/>
      <c r="KF119" s="475"/>
      <c r="KG119" s="475"/>
      <c r="KH119" s="475"/>
      <c r="KI119" s="475"/>
      <c r="KJ119" s="475"/>
      <c r="KK119" s="475"/>
      <c r="KL119" s="475"/>
      <c r="KM119" s="475"/>
      <c r="KN119" s="475"/>
      <c r="KO119" s="475"/>
      <c r="KP119" s="475"/>
      <c r="KQ119" s="475"/>
      <c r="KR119" s="475"/>
      <c r="KS119" s="475"/>
      <c r="KT119" s="475"/>
      <c r="KU119" s="475"/>
      <c r="KV119" s="475"/>
      <c r="KW119" s="475"/>
      <c r="KX119" s="475"/>
      <c r="KY119" s="475"/>
      <c r="KZ119" s="475"/>
      <c r="LA119" s="475"/>
      <c r="LB119" s="475"/>
      <c r="LC119" s="475"/>
      <c r="LD119" s="475"/>
      <c r="LE119" s="475"/>
      <c r="LF119" s="475"/>
      <c r="LG119" s="475"/>
      <c r="LH119" s="475"/>
      <c r="LI119" s="475"/>
      <c r="LJ119" s="475"/>
      <c r="LK119" s="475"/>
      <c r="LL119" s="475"/>
      <c r="LM119" s="475"/>
      <c r="LN119" s="475"/>
      <c r="LO119" s="475"/>
      <c r="LP119" s="475"/>
      <c r="LQ119" s="475"/>
      <c r="LR119" s="475"/>
      <c r="LS119" s="475"/>
      <c r="LT119" s="475"/>
      <c r="LU119" s="475"/>
      <c r="LV119" s="475"/>
      <c r="LW119" s="475"/>
      <c r="LX119" s="475"/>
      <c r="LY119" s="475"/>
      <c r="LZ119" s="475"/>
      <c r="MA119" s="475"/>
      <c r="MB119" s="475"/>
      <c r="MC119" s="475"/>
      <c r="MD119" s="475"/>
      <c r="ME119" s="475"/>
      <c r="MF119" s="475"/>
      <c r="MG119" s="475"/>
      <c r="MH119" s="475"/>
      <c r="MI119" s="475"/>
      <c r="MJ119" s="475"/>
      <c r="MK119" s="475"/>
      <c r="ML119" s="475"/>
      <c r="MM119" s="475"/>
      <c r="MN119" s="475"/>
      <c r="MO119" s="475"/>
      <c r="MP119" s="475"/>
      <c r="MQ119" s="475"/>
      <c r="MR119" s="475"/>
      <c r="MS119" s="475"/>
      <c r="MT119" s="475"/>
      <c r="MU119" s="475"/>
      <c r="MV119" s="475"/>
      <c r="MW119" s="475"/>
      <c r="MX119" s="475"/>
      <c r="MY119" s="475"/>
      <c r="MZ119" s="475"/>
      <c r="NA119" s="475"/>
      <c r="NB119" s="475"/>
      <c r="NC119" s="475"/>
      <c r="ND119" s="475"/>
      <c r="NE119" s="475"/>
      <c r="NF119" s="475"/>
      <c r="NG119" s="475"/>
      <c r="NH119" s="475"/>
      <c r="NI119" s="475"/>
      <c r="NJ119" s="475"/>
      <c r="NK119" s="475"/>
      <c r="NL119" s="475"/>
      <c r="NM119" s="475"/>
      <c r="NN119" s="475"/>
      <c r="NO119" s="475"/>
      <c r="NP119" s="475"/>
      <c r="NQ119" s="475"/>
      <c r="NR119" s="475"/>
      <c r="NS119" s="475"/>
      <c r="NT119" s="475"/>
      <c r="NU119" s="475"/>
      <c r="NV119" s="475"/>
      <c r="NW119" s="475"/>
      <c r="NX119" s="475"/>
    </row>
    <row r="120" spans="1:388" s="480" customFormat="1" ht="42.75" customHeight="1" x14ac:dyDescent="0.2">
      <c r="A120" s="499" t="s">
        <v>12</v>
      </c>
      <c r="B120" s="477" t="s">
        <v>18</v>
      </c>
      <c r="C120" s="477" t="s">
        <v>967</v>
      </c>
      <c r="D120" s="478" t="s">
        <v>835</v>
      </c>
      <c r="E120" s="479">
        <v>638200</v>
      </c>
      <c r="F120" s="564" t="e">
        <f>#REF!</f>
        <v>#REF!</v>
      </c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475"/>
      <c r="AD120" s="475"/>
      <c r="AE120" s="475"/>
      <c r="AF120" s="475"/>
      <c r="AG120" s="475"/>
      <c r="AH120" s="475"/>
      <c r="AI120" s="475"/>
      <c r="AJ120" s="475"/>
      <c r="AK120" s="475"/>
      <c r="AL120" s="475"/>
      <c r="AM120" s="475"/>
      <c r="AN120" s="475"/>
      <c r="AO120" s="475"/>
      <c r="AP120" s="475"/>
      <c r="AQ120" s="475"/>
      <c r="AR120" s="475"/>
      <c r="AS120" s="475"/>
      <c r="AT120" s="475"/>
      <c r="AU120" s="475"/>
      <c r="AV120" s="475"/>
      <c r="AW120" s="475"/>
      <c r="AX120" s="475"/>
      <c r="AY120" s="475"/>
      <c r="AZ120" s="475"/>
      <c r="BA120" s="475"/>
      <c r="BB120" s="475"/>
      <c r="BC120" s="475"/>
      <c r="BD120" s="475"/>
      <c r="BE120" s="475"/>
      <c r="BF120" s="475"/>
      <c r="BG120" s="475"/>
      <c r="BH120" s="475"/>
      <c r="BI120" s="475"/>
      <c r="BJ120" s="475"/>
      <c r="BK120" s="475"/>
      <c r="BL120" s="475"/>
      <c r="BM120" s="475"/>
      <c r="BN120" s="475"/>
      <c r="BO120" s="475"/>
      <c r="BP120" s="475"/>
      <c r="BQ120" s="475"/>
      <c r="BR120" s="475"/>
      <c r="BS120" s="475"/>
      <c r="BT120" s="475"/>
      <c r="BU120" s="475"/>
      <c r="BV120" s="475"/>
      <c r="BW120" s="475"/>
      <c r="BX120" s="475"/>
      <c r="BY120" s="475"/>
      <c r="BZ120" s="475"/>
      <c r="CA120" s="475"/>
      <c r="CB120" s="475"/>
      <c r="CC120" s="475"/>
      <c r="CD120" s="475"/>
      <c r="CE120" s="475"/>
      <c r="CF120" s="475"/>
      <c r="CG120" s="475"/>
      <c r="CH120" s="475"/>
      <c r="CI120" s="475"/>
      <c r="CJ120" s="475"/>
      <c r="CK120" s="475"/>
      <c r="CL120" s="475"/>
      <c r="CM120" s="475"/>
      <c r="CN120" s="475"/>
      <c r="CO120" s="475"/>
      <c r="CP120" s="475"/>
      <c r="CQ120" s="475"/>
      <c r="CR120" s="475"/>
      <c r="CS120" s="475"/>
      <c r="CT120" s="475"/>
      <c r="CU120" s="475"/>
      <c r="CV120" s="475"/>
      <c r="CW120" s="475"/>
      <c r="CX120" s="475"/>
      <c r="CY120" s="475"/>
      <c r="CZ120" s="475"/>
      <c r="DA120" s="475"/>
      <c r="DB120" s="475"/>
      <c r="DC120" s="475"/>
      <c r="DD120" s="475"/>
      <c r="DE120" s="475"/>
      <c r="DF120" s="475"/>
      <c r="DG120" s="475"/>
      <c r="DH120" s="475"/>
      <c r="DI120" s="475"/>
      <c r="DJ120" s="475"/>
      <c r="DK120" s="475"/>
      <c r="DL120" s="475"/>
      <c r="DM120" s="475"/>
      <c r="DN120" s="475"/>
      <c r="DO120" s="475"/>
      <c r="DP120" s="475"/>
      <c r="DQ120" s="475"/>
      <c r="DR120" s="475"/>
      <c r="DS120" s="475"/>
      <c r="DT120" s="475"/>
      <c r="DU120" s="475"/>
      <c r="DV120" s="475"/>
      <c r="DW120" s="475"/>
      <c r="DX120" s="475"/>
      <c r="DY120" s="475"/>
      <c r="DZ120" s="475"/>
      <c r="EA120" s="475"/>
      <c r="EB120" s="475"/>
      <c r="EC120" s="475"/>
      <c r="ED120" s="475"/>
      <c r="EE120" s="475"/>
      <c r="EF120" s="475"/>
      <c r="EG120" s="475"/>
      <c r="EH120" s="475"/>
      <c r="EI120" s="475"/>
      <c r="EJ120" s="475"/>
      <c r="EK120" s="475"/>
      <c r="EL120" s="475"/>
      <c r="EM120" s="475"/>
      <c r="EN120" s="475"/>
      <c r="EO120" s="475"/>
      <c r="EP120" s="475"/>
      <c r="EQ120" s="475"/>
      <c r="ER120" s="475"/>
      <c r="ES120" s="475"/>
      <c r="ET120" s="475"/>
      <c r="EU120" s="475"/>
      <c r="EV120" s="475"/>
      <c r="EW120" s="475"/>
      <c r="EX120" s="475"/>
      <c r="EY120" s="475"/>
      <c r="EZ120" s="475"/>
      <c r="FA120" s="475"/>
      <c r="FB120" s="475"/>
      <c r="FC120" s="475"/>
      <c r="FD120" s="475"/>
      <c r="FE120" s="475"/>
      <c r="FF120" s="475"/>
      <c r="FG120" s="475"/>
      <c r="FH120" s="475"/>
      <c r="FI120" s="475"/>
      <c r="FJ120" s="475"/>
      <c r="FK120" s="475"/>
      <c r="FL120" s="475"/>
      <c r="FM120" s="475"/>
      <c r="FN120" s="475"/>
      <c r="FO120" s="475"/>
      <c r="FP120" s="475"/>
      <c r="FQ120" s="475"/>
      <c r="FR120" s="475"/>
      <c r="FS120" s="475"/>
      <c r="FT120" s="475"/>
      <c r="FU120" s="475"/>
      <c r="FV120" s="475"/>
      <c r="FW120" s="475"/>
      <c r="FX120" s="475"/>
      <c r="FY120" s="475"/>
      <c r="FZ120" s="475"/>
      <c r="GA120" s="475"/>
      <c r="GB120" s="475"/>
      <c r="GC120" s="475"/>
      <c r="GD120" s="475"/>
      <c r="GE120" s="475"/>
      <c r="GF120" s="475"/>
      <c r="GG120" s="475"/>
      <c r="GH120" s="475"/>
      <c r="GI120" s="475"/>
      <c r="GJ120" s="475"/>
      <c r="GK120" s="475"/>
      <c r="GL120" s="475"/>
      <c r="GM120" s="475"/>
      <c r="GN120" s="475"/>
      <c r="GO120" s="475"/>
      <c r="GP120" s="475"/>
      <c r="GQ120" s="475"/>
      <c r="GR120" s="475"/>
      <c r="GS120" s="475"/>
      <c r="GT120" s="475"/>
      <c r="GU120" s="475"/>
      <c r="GV120" s="475"/>
      <c r="GW120" s="475"/>
      <c r="GX120" s="475"/>
      <c r="GY120" s="475"/>
      <c r="GZ120" s="475"/>
      <c r="HA120" s="475"/>
      <c r="HB120" s="475"/>
      <c r="HC120" s="475"/>
      <c r="HD120" s="475"/>
      <c r="HE120" s="475"/>
      <c r="HF120" s="475"/>
      <c r="HG120" s="475"/>
      <c r="HH120" s="475"/>
      <c r="HI120" s="475"/>
      <c r="HJ120" s="475"/>
      <c r="HK120" s="475"/>
      <c r="HL120" s="475"/>
      <c r="HM120" s="475"/>
      <c r="HN120" s="475"/>
      <c r="HO120" s="475"/>
      <c r="HP120" s="475"/>
      <c r="HQ120" s="475"/>
      <c r="HR120" s="475"/>
      <c r="HS120" s="475"/>
      <c r="HT120" s="475"/>
      <c r="HU120" s="475"/>
      <c r="HV120" s="475"/>
      <c r="HW120" s="475"/>
      <c r="HX120" s="475"/>
      <c r="HY120" s="475"/>
      <c r="HZ120" s="475"/>
      <c r="IA120" s="475"/>
      <c r="IB120" s="475"/>
      <c r="IC120" s="475"/>
      <c r="ID120" s="475"/>
      <c r="IE120" s="475"/>
      <c r="IF120" s="475"/>
      <c r="IG120" s="475"/>
      <c r="IH120" s="475"/>
      <c r="II120" s="475"/>
      <c r="IJ120" s="475"/>
      <c r="IK120" s="475"/>
      <c r="IL120" s="475"/>
      <c r="IM120" s="475"/>
      <c r="IN120" s="475"/>
      <c r="IO120" s="475"/>
      <c r="IP120" s="475"/>
      <c r="IQ120" s="475"/>
      <c r="IR120" s="475"/>
      <c r="IS120" s="475"/>
      <c r="IT120" s="475"/>
      <c r="IU120" s="475"/>
      <c r="IV120" s="475"/>
      <c r="IW120" s="475"/>
      <c r="IX120" s="475"/>
      <c r="IY120" s="475"/>
      <c r="IZ120" s="475"/>
      <c r="JA120" s="475"/>
      <c r="JB120" s="475"/>
      <c r="JC120" s="475"/>
      <c r="JD120" s="475"/>
      <c r="JE120" s="475"/>
      <c r="JF120" s="475"/>
      <c r="JG120" s="475"/>
      <c r="JH120" s="475"/>
      <c r="JI120" s="475"/>
      <c r="JJ120" s="475"/>
      <c r="JK120" s="475"/>
      <c r="JL120" s="475"/>
      <c r="JM120" s="475"/>
      <c r="JN120" s="475"/>
      <c r="JO120" s="475"/>
      <c r="JP120" s="475"/>
      <c r="JQ120" s="475"/>
      <c r="JR120" s="475"/>
      <c r="JS120" s="475"/>
      <c r="JT120" s="475"/>
      <c r="JU120" s="475"/>
      <c r="JV120" s="475"/>
      <c r="JW120" s="475"/>
      <c r="JX120" s="475"/>
      <c r="JY120" s="475"/>
      <c r="JZ120" s="475"/>
      <c r="KA120" s="475"/>
      <c r="KB120" s="475"/>
      <c r="KC120" s="475"/>
      <c r="KD120" s="475"/>
      <c r="KE120" s="475"/>
      <c r="KF120" s="475"/>
      <c r="KG120" s="475"/>
      <c r="KH120" s="475"/>
      <c r="KI120" s="475"/>
      <c r="KJ120" s="475"/>
      <c r="KK120" s="475"/>
      <c r="KL120" s="475"/>
      <c r="KM120" s="475"/>
      <c r="KN120" s="475"/>
      <c r="KO120" s="475"/>
      <c r="KP120" s="475"/>
      <c r="KQ120" s="475"/>
      <c r="KR120" s="475"/>
      <c r="KS120" s="475"/>
      <c r="KT120" s="475"/>
      <c r="KU120" s="475"/>
      <c r="KV120" s="475"/>
      <c r="KW120" s="475"/>
      <c r="KX120" s="475"/>
      <c r="KY120" s="475"/>
      <c r="KZ120" s="475"/>
      <c r="LA120" s="475"/>
      <c r="LB120" s="475"/>
      <c r="LC120" s="475"/>
      <c r="LD120" s="475"/>
      <c r="LE120" s="475"/>
      <c r="LF120" s="475"/>
      <c r="LG120" s="475"/>
      <c r="LH120" s="475"/>
      <c r="LI120" s="475"/>
      <c r="LJ120" s="475"/>
      <c r="LK120" s="475"/>
      <c r="LL120" s="475"/>
      <c r="LM120" s="475"/>
      <c r="LN120" s="475"/>
      <c r="LO120" s="475"/>
      <c r="LP120" s="475"/>
      <c r="LQ120" s="475"/>
      <c r="LR120" s="475"/>
      <c r="LS120" s="475"/>
      <c r="LT120" s="475"/>
      <c r="LU120" s="475"/>
      <c r="LV120" s="475"/>
      <c r="LW120" s="475"/>
      <c r="LX120" s="475"/>
      <c r="LY120" s="475"/>
      <c r="LZ120" s="475"/>
      <c r="MA120" s="475"/>
      <c r="MB120" s="475"/>
      <c r="MC120" s="475"/>
      <c r="MD120" s="475"/>
      <c r="ME120" s="475"/>
      <c r="MF120" s="475"/>
      <c r="MG120" s="475"/>
      <c r="MH120" s="475"/>
      <c r="MI120" s="475"/>
      <c r="MJ120" s="475"/>
      <c r="MK120" s="475"/>
      <c r="ML120" s="475"/>
      <c r="MM120" s="475"/>
      <c r="MN120" s="475"/>
      <c r="MO120" s="475"/>
      <c r="MP120" s="475"/>
      <c r="MQ120" s="475"/>
      <c r="MR120" s="475"/>
      <c r="MS120" s="475"/>
      <c r="MT120" s="475"/>
      <c r="MU120" s="475"/>
      <c r="MV120" s="475"/>
      <c r="MW120" s="475"/>
      <c r="MX120" s="475"/>
      <c r="MY120" s="475"/>
      <c r="MZ120" s="475"/>
      <c r="NA120" s="475"/>
      <c r="NB120" s="475"/>
      <c r="NC120" s="475"/>
      <c r="ND120" s="475"/>
      <c r="NE120" s="475"/>
      <c r="NF120" s="475"/>
      <c r="NG120" s="475"/>
      <c r="NH120" s="475"/>
      <c r="NI120" s="475"/>
      <c r="NJ120" s="475"/>
      <c r="NK120" s="475"/>
      <c r="NL120" s="475"/>
      <c r="NM120" s="475"/>
      <c r="NN120" s="475"/>
      <c r="NO120" s="475"/>
      <c r="NP120" s="475"/>
      <c r="NQ120" s="475"/>
      <c r="NR120" s="475"/>
      <c r="NS120" s="475"/>
      <c r="NT120" s="475"/>
      <c r="NU120" s="475"/>
      <c r="NV120" s="475"/>
      <c r="NW120" s="475"/>
      <c r="NX120" s="475"/>
    </row>
    <row r="121" spans="1:388" s="480" customFormat="1" ht="25.5" customHeight="1" x14ac:dyDescent="0.2">
      <c r="A121" s="499" t="s">
        <v>12</v>
      </c>
      <c r="B121" s="477" t="s">
        <v>18</v>
      </c>
      <c r="C121" s="477" t="s">
        <v>1110</v>
      </c>
      <c r="D121" s="478" t="s">
        <v>878</v>
      </c>
      <c r="E121" s="479">
        <v>500000</v>
      </c>
      <c r="F121" s="564" t="e">
        <f>#REF!</f>
        <v>#REF!</v>
      </c>
      <c r="G121" s="475"/>
      <c r="H121" s="475"/>
      <c r="I121" s="475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  <c r="X121" s="475"/>
      <c r="Y121" s="475"/>
      <c r="Z121" s="475"/>
      <c r="AA121" s="475"/>
      <c r="AB121" s="475"/>
      <c r="AC121" s="475"/>
      <c r="AD121" s="475"/>
      <c r="AE121" s="475"/>
      <c r="AF121" s="475"/>
      <c r="AG121" s="475"/>
      <c r="AH121" s="475"/>
      <c r="AI121" s="475"/>
      <c r="AJ121" s="475"/>
      <c r="AK121" s="475"/>
      <c r="AL121" s="475"/>
      <c r="AM121" s="475"/>
      <c r="AN121" s="475"/>
      <c r="AO121" s="475"/>
      <c r="AP121" s="475"/>
      <c r="AQ121" s="475"/>
      <c r="AR121" s="475"/>
      <c r="AS121" s="475"/>
      <c r="AT121" s="475"/>
      <c r="AU121" s="475"/>
      <c r="AV121" s="475"/>
      <c r="AW121" s="475"/>
      <c r="AX121" s="475"/>
      <c r="AY121" s="475"/>
      <c r="AZ121" s="475"/>
      <c r="BA121" s="475"/>
      <c r="BB121" s="475"/>
      <c r="BC121" s="475"/>
      <c r="BD121" s="475"/>
      <c r="BE121" s="475"/>
      <c r="BF121" s="475"/>
      <c r="BG121" s="475"/>
      <c r="BH121" s="475"/>
      <c r="BI121" s="475"/>
      <c r="BJ121" s="475"/>
      <c r="BK121" s="475"/>
      <c r="BL121" s="475"/>
      <c r="BM121" s="475"/>
      <c r="BN121" s="475"/>
      <c r="BO121" s="475"/>
      <c r="BP121" s="475"/>
      <c r="BQ121" s="475"/>
      <c r="BR121" s="475"/>
      <c r="BS121" s="475"/>
      <c r="BT121" s="475"/>
      <c r="BU121" s="475"/>
      <c r="BV121" s="475"/>
      <c r="BW121" s="475"/>
      <c r="BX121" s="475"/>
      <c r="BY121" s="475"/>
      <c r="BZ121" s="475"/>
      <c r="CA121" s="475"/>
      <c r="CB121" s="475"/>
      <c r="CC121" s="475"/>
      <c r="CD121" s="475"/>
      <c r="CE121" s="475"/>
      <c r="CF121" s="475"/>
      <c r="CG121" s="475"/>
      <c r="CH121" s="475"/>
      <c r="CI121" s="475"/>
      <c r="CJ121" s="475"/>
      <c r="CK121" s="475"/>
      <c r="CL121" s="475"/>
      <c r="CM121" s="475"/>
      <c r="CN121" s="475"/>
      <c r="CO121" s="475"/>
      <c r="CP121" s="475"/>
      <c r="CQ121" s="475"/>
      <c r="CR121" s="475"/>
      <c r="CS121" s="475"/>
      <c r="CT121" s="475"/>
      <c r="CU121" s="475"/>
      <c r="CV121" s="475"/>
      <c r="CW121" s="475"/>
      <c r="CX121" s="475"/>
      <c r="CY121" s="475"/>
      <c r="CZ121" s="475"/>
      <c r="DA121" s="475"/>
      <c r="DB121" s="475"/>
      <c r="DC121" s="475"/>
      <c r="DD121" s="475"/>
      <c r="DE121" s="475"/>
      <c r="DF121" s="475"/>
      <c r="DG121" s="475"/>
      <c r="DH121" s="475"/>
      <c r="DI121" s="475"/>
      <c r="DJ121" s="475"/>
      <c r="DK121" s="475"/>
      <c r="DL121" s="475"/>
      <c r="DM121" s="475"/>
      <c r="DN121" s="475"/>
      <c r="DO121" s="475"/>
      <c r="DP121" s="475"/>
      <c r="DQ121" s="475"/>
      <c r="DR121" s="475"/>
      <c r="DS121" s="475"/>
      <c r="DT121" s="475"/>
      <c r="DU121" s="475"/>
      <c r="DV121" s="475"/>
      <c r="DW121" s="475"/>
      <c r="DX121" s="475"/>
      <c r="DY121" s="475"/>
      <c r="DZ121" s="475"/>
      <c r="EA121" s="475"/>
      <c r="EB121" s="475"/>
      <c r="EC121" s="475"/>
      <c r="ED121" s="475"/>
      <c r="EE121" s="475"/>
      <c r="EF121" s="475"/>
      <c r="EG121" s="475"/>
      <c r="EH121" s="475"/>
      <c r="EI121" s="475"/>
      <c r="EJ121" s="475"/>
      <c r="EK121" s="475"/>
      <c r="EL121" s="475"/>
      <c r="EM121" s="475"/>
      <c r="EN121" s="475"/>
      <c r="EO121" s="475"/>
      <c r="EP121" s="475"/>
      <c r="EQ121" s="475"/>
      <c r="ER121" s="475"/>
      <c r="ES121" s="475"/>
      <c r="ET121" s="475"/>
      <c r="EU121" s="475"/>
      <c r="EV121" s="475"/>
      <c r="EW121" s="475"/>
      <c r="EX121" s="475"/>
      <c r="EY121" s="475"/>
      <c r="EZ121" s="475"/>
      <c r="FA121" s="475"/>
      <c r="FB121" s="475"/>
      <c r="FC121" s="475"/>
      <c r="FD121" s="475"/>
      <c r="FE121" s="475"/>
      <c r="FF121" s="475"/>
      <c r="FG121" s="475"/>
      <c r="FH121" s="475"/>
      <c r="FI121" s="475"/>
      <c r="FJ121" s="475"/>
      <c r="FK121" s="475"/>
      <c r="FL121" s="475"/>
      <c r="FM121" s="475"/>
      <c r="FN121" s="475"/>
      <c r="FO121" s="475"/>
      <c r="FP121" s="475"/>
      <c r="FQ121" s="475"/>
      <c r="FR121" s="475"/>
      <c r="FS121" s="475"/>
      <c r="FT121" s="475"/>
      <c r="FU121" s="475"/>
      <c r="FV121" s="475"/>
      <c r="FW121" s="475"/>
      <c r="FX121" s="475"/>
      <c r="FY121" s="475"/>
      <c r="FZ121" s="475"/>
      <c r="GA121" s="475"/>
      <c r="GB121" s="475"/>
      <c r="GC121" s="475"/>
      <c r="GD121" s="475"/>
      <c r="GE121" s="475"/>
      <c r="GF121" s="475"/>
      <c r="GG121" s="475"/>
      <c r="GH121" s="475"/>
      <c r="GI121" s="475"/>
      <c r="GJ121" s="475"/>
      <c r="GK121" s="475"/>
      <c r="GL121" s="475"/>
      <c r="GM121" s="475"/>
      <c r="GN121" s="475"/>
      <c r="GO121" s="475"/>
      <c r="GP121" s="475"/>
      <c r="GQ121" s="475"/>
      <c r="GR121" s="475"/>
      <c r="GS121" s="475"/>
      <c r="GT121" s="475"/>
      <c r="GU121" s="475"/>
      <c r="GV121" s="475"/>
      <c r="GW121" s="475"/>
      <c r="GX121" s="475"/>
      <c r="GY121" s="475"/>
      <c r="GZ121" s="475"/>
      <c r="HA121" s="475"/>
      <c r="HB121" s="475"/>
      <c r="HC121" s="475"/>
      <c r="HD121" s="475"/>
      <c r="HE121" s="475"/>
      <c r="HF121" s="475"/>
      <c r="HG121" s="475"/>
      <c r="HH121" s="475"/>
      <c r="HI121" s="475"/>
      <c r="HJ121" s="475"/>
      <c r="HK121" s="475"/>
      <c r="HL121" s="475"/>
      <c r="HM121" s="475"/>
      <c r="HN121" s="475"/>
      <c r="HO121" s="475"/>
      <c r="HP121" s="475"/>
      <c r="HQ121" s="475"/>
      <c r="HR121" s="475"/>
      <c r="HS121" s="475"/>
      <c r="HT121" s="475"/>
      <c r="HU121" s="475"/>
      <c r="HV121" s="475"/>
      <c r="HW121" s="475"/>
      <c r="HX121" s="475"/>
      <c r="HY121" s="475"/>
      <c r="HZ121" s="475"/>
      <c r="IA121" s="475"/>
      <c r="IB121" s="475"/>
      <c r="IC121" s="475"/>
      <c r="ID121" s="475"/>
      <c r="IE121" s="475"/>
      <c r="IF121" s="475"/>
      <c r="IG121" s="475"/>
      <c r="IH121" s="475"/>
      <c r="II121" s="475"/>
      <c r="IJ121" s="475"/>
      <c r="IK121" s="475"/>
      <c r="IL121" s="475"/>
      <c r="IM121" s="475"/>
      <c r="IN121" s="475"/>
      <c r="IO121" s="475"/>
      <c r="IP121" s="475"/>
      <c r="IQ121" s="475"/>
      <c r="IR121" s="475"/>
      <c r="IS121" s="475"/>
      <c r="IT121" s="475"/>
      <c r="IU121" s="475"/>
      <c r="IV121" s="475"/>
      <c r="IW121" s="475"/>
      <c r="IX121" s="475"/>
      <c r="IY121" s="475"/>
      <c r="IZ121" s="475"/>
      <c r="JA121" s="475"/>
      <c r="JB121" s="475"/>
      <c r="JC121" s="475"/>
      <c r="JD121" s="475"/>
      <c r="JE121" s="475"/>
      <c r="JF121" s="475"/>
      <c r="JG121" s="475"/>
      <c r="JH121" s="475"/>
      <c r="JI121" s="475"/>
      <c r="JJ121" s="475"/>
      <c r="JK121" s="475"/>
      <c r="JL121" s="475"/>
      <c r="JM121" s="475"/>
      <c r="JN121" s="475"/>
      <c r="JO121" s="475"/>
      <c r="JP121" s="475"/>
      <c r="JQ121" s="475"/>
      <c r="JR121" s="475"/>
      <c r="JS121" s="475"/>
      <c r="JT121" s="475"/>
      <c r="JU121" s="475"/>
      <c r="JV121" s="475"/>
      <c r="JW121" s="475"/>
      <c r="JX121" s="475"/>
      <c r="JY121" s="475"/>
      <c r="JZ121" s="475"/>
      <c r="KA121" s="475"/>
      <c r="KB121" s="475"/>
      <c r="KC121" s="475"/>
      <c r="KD121" s="475"/>
      <c r="KE121" s="475"/>
      <c r="KF121" s="475"/>
      <c r="KG121" s="475"/>
      <c r="KH121" s="475"/>
      <c r="KI121" s="475"/>
      <c r="KJ121" s="475"/>
      <c r="KK121" s="475"/>
      <c r="KL121" s="475"/>
      <c r="KM121" s="475"/>
      <c r="KN121" s="475"/>
      <c r="KO121" s="475"/>
      <c r="KP121" s="475"/>
      <c r="KQ121" s="475"/>
      <c r="KR121" s="475"/>
      <c r="KS121" s="475"/>
      <c r="KT121" s="475"/>
      <c r="KU121" s="475"/>
      <c r="KV121" s="475"/>
      <c r="KW121" s="475"/>
      <c r="KX121" s="475"/>
      <c r="KY121" s="475"/>
      <c r="KZ121" s="475"/>
      <c r="LA121" s="475"/>
      <c r="LB121" s="475"/>
      <c r="LC121" s="475"/>
      <c r="LD121" s="475"/>
      <c r="LE121" s="475"/>
      <c r="LF121" s="475"/>
      <c r="LG121" s="475"/>
      <c r="LH121" s="475"/>
      <c r="LI121" s="475"/>
      <c r="LJ121" s="475"/>
      <c r="LK121" s="475"/>
      <c r="LL121" s="475"/>
      <c r="LM121" s="475"/>
      <c r="LN121" s="475"/>
      <c r="LO121" s="475"/>
      <c r="LP121" s="475"/>
      <c r="LQ121" s="475"/>
      <c r="LR121" s="475"/>
      <c r="LS121" s="475"/>
      <c r="LT121" s="475"/>
      <c r="LU121" s="475"/>
      <c r="LV121" s="475"/>
      <c r="LW121" s="475"/>
      <c r="LX121" s="475"/>
      <c r="LY121" s="475"/>
      <c r="LZ121" s="475"/>
      <c r="MA121" s="475"/>
      <c r="MB121" s="475"/>
      <c r="MC121" s="475"/>
      <c r="MD121" s="475"/>
      <c r="ME121" s="475"/>
      <c r="MF121" s="475"/>
      <c r="MG121" s="475"/>
      <c r="MH121" s="475"/>
      <c r="MI121" s="475"/>
      <c r="MJ121" s="475"/>
      <c r="MK121" s="475"/>
      <c r="ML121" s="475"/>
      <c r="MM121" s="475"/>
      <c r="MN121" s="475"/>
      <c r="MO121" s="475"/>
      <c r="MP121" s="475"/>
      <c r="MQ121" s="475"/>
      <c r="MR121" s="475"/>
      <c r="MS121" s="475"/>
      <c r="MT121" s="475"/>
      <c r="MU121" s="475"/>
      <c r="MV121" s="475"/>
      <c r="MW121" s="475"/>
      <c r="MX121" s="475"/>
      <c r="MY121" s="475"/>
      <c r="MZ121" s="475"/>
      <c r="NA121" s="475"/>
      <c r="NB121" s="475"/>
      <c r="NC121" s="475"/>
      <c r="ND121" s="475"/>
      <c r="NE121" s="475"/>
      <c r="NF121" s="475"/>
      <c r="NG121" s="475"/>
      <c r="NH121" s="475"/>
      <c r="NI121" s="475"/>
      <c r="NJ121" s="475"/>
      <c r="NK121" s="475"/>
      <c r="NL121" s="475"/>
      <c r="NM121" s="475"/>
      <c r="NN121" s="475"/>
      <c r="NO121" s="475"/>
      <c r="NP121" s="475"/>
      <c r="NQ121" s="475"/>
      <c r="NR121" s="475"/>
      <c r="NS121" s="475"/>
      <c r="NT121" s="475"/>
      <c r="NU121" s="475"/>
      <c r="NV121" s="475"/>
      <c r="NW121" s="475"/>
      <c r="NX121" s="475"/>
    </row>
    <row r="122" spans="1:388" s="480" customFormat="1" ht="25.5" customHeight="1" x14ac:dyDescent="0.2">
      <c r="A122" s="499" t="s">
        <v>12</v>
      </c>
      <c r="B122" s="477" t="s">
        <v>18</v>
      </c>
      <c r="C122" s="477" t="s">
        <v>1111</v>
      </c>
      <c r="D122" s="478" t="s">
        <v>5</v>
      </c>
      <c r="E122" s="479">
        <v>500000</v>
      </c>
      <c r="F122" s="564" t="e">
        <f>#REF!</f>
        <v>#REF!</v>
      </c>
      <c r="G122" s="475"/>
      <c r="H122" s="475"/>
      <c r="I122" s="475"/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475"/>
      <c r="AD122" s="475"/>
      <c r="AE122" s="475"/>
      <c r="AF122" s="475"/>
      <c r="AG122" s="475"/>
      <c r="AH122" s="475"/>
      <c r="AI122" s="475"/>
      <c r="AJ122" s="475"/>
      <c r="AK122" s="475"/>
      <c r="AL122" s="475"/>
      <c r="AM122" s="475"/>
      <c r="AN122" s="475"/>
      <c r="AO122" s="475"/>
      <c r="AP122" s="475"/>
      <c r="AQ122" s="475"/>
      <c r="AR122" s="475"/>
      <c r="AS122" s="475"/>
      <c r="AT122" s="475"/>
      <c r="AU122" s="475"/>
      <c r="AV122" s="475"/>
      <c r="AW122" s="475"/>
      <c r="AX122" s="475"/>
      <c r="AY122" s="475"/>
      <c r="AZ122" s="475"/>
      <c r="BA122" s="475"/>
      <c r="BB122" s="475"/>
      <c r="BC122" s="475"/>
      <c r="BD122" s="475"/>
      <c r="BE122" s="475"/>
      <c r="BF122" s="475"/>
      <c r="BG122" s="475"/>
      <c r="BH122" s="475"/>
      <c r="BI122" s="475"/>
      <c r="BJ122" s="475"/>
      <c r="BK122" s="475"/>
      <c r="BL122" s="475"/>
      <c r="BM122" s="475"/>
      <c r="BN122" s="475"/>
      <c r="BO122" s="475"/>
      <c r="BP122" s="475"/>
      <c r="BQ122" s="475"/>
      <c r="BR122" s="475"/>
      <c r="BS122" s="475"/>
      <c r="BT122" s="475"/>
      <c r="BU122" s="475"/>
      <c r="BV122" s="475"/>
      <c r="BW122" s="475"/>
      <c r="BX122" s="475"/>
      <c r="BY122" s="475"/>
      <c r="BZ122" s="475"/>
      <c r="CA122" s="475"/>
      <c r="CB122" s="475"/>
      <c r="CC122" s="475"/>
      <c r="CD122" s="475"/>
      <c r="CE122" s="475"/>
      <c r="CF122" s="475"/>
      <c r="CG122" s="475"/>
      <c r="CH122" s="475"/>
      <c r="CI122" s="475"/>
      <c r="CJ122" s="475"/>
      <c r="CK122" s="475"/>
      <c r="CL122" s="475"/>
      <c r="CM122" s="475"/>
      <c r="CN122" s="475"/>
      <c r="CO122" s="475"/>
      <c r="CP122" s="475"/>
      <c r="CQ122" s="475"/>
      <c r="CR122" s="475"/>
      <c r="CS122" s="475"/>
      <c r="CT122" s="475"/>
      <c r="CU122" s="475"/>
      <c r="CV122" s="475"/>
      <c r="CW122" s="475"/>
      <c r="CX122" s="475"/>
      <c r="CY122" s="475"/>
      <c r="CZ122" s="475"/>
      <c r="DA122" s="475"/>
      <c r="DB122" s="475"/>
      <c r="DC122" s="475"/>
      <c r="DD122" s="475"/>
      <c r="DE122" s="475"/>
      <c r="DF122" s="475"/>
      <c r="DG122" s="475"/>
      <c r="DH122" s="475"/>
      <c r="DI122" s="475"/>
      <c r="DJ122" s="475"/>
      <c r="DK122" s="475"/>
      <c r="DL122" s="475"/>
      <c r="DM122" s="475"/>
      <c r="DN122" s="475"/>
      <c r="DO122" s="475"/>
      <c r="DP122" s="475"/>
      <c r="DQ122" s="475"/>
      <c r="DR122" s="475"/>
      <c r="DS122" s="475"/>
      <c r="DT122" s="475"/>
      <c r="DU122" s="475"/>
      <c r="DV122" s="475"/>
      <c r="DW122" s="475"/>
      <c r="DX122" s="475"/>
      <c r="DY122" s="475"/>
      <c r="DZ122" s="475"/>
      <c r="EA122" s="475"/>
      <c r="EB122" s="475"/>
      <c r="EC122" s="475"/>
      <c r="ED122" s="475"/>
      <c r="EE122" s="475"/>
      <c r="EF122" s="475"/>
      <c r="EG122" s="475"/>
      <c r="EH122" s="475"/>
      <c r="EI122" s="475"/>
      <c r="EJ122" s="475"/>
      <c r="EK122" s="475"/>
      <c r="EL122" s="475"/>
      <c r="EM122" s="475"/>
      <c r="EN122" s="475"/>
      <c r="EO122" s="475"/>
      <c r="EP122" s="475"/>
      <c r="EQ122" s="475"/>
      <c r="ER122" s="475"/>
      <c r="ES122" s="475"/>
      <c r="ET122" s="475"/>
      <c r="EU122" s="475"/>
      <c r="EV122" s="475"/>
      <c r="EW122" s="475"/>
      <c r="EX122" s="475"/>
      <c r="EY122" s="475"/>
      <c r="EZ122" s="475"/>
      <c r="FA122" s="475"/>
      <c r="FB122" s="475"/>
      <c r="FC122" s="475"/>
      <c r="FD122" s="475"/>
      <c r="FE122" s="475"/>
      <c r="FF122" s="475"/>
      <c r="FG122" s="475"/>
      <c r="FH122" s="475"/>
      <c r="FI122" s="475"/>
      <c r="FJ122" s="475"/>
      <c r="FK122" s="475"/>
      <c r="FL122" s="475"/>
      <c r="FM122" s="475"/>
      <c r="FN122" s="475"/>
      <c r="FO122" s="475"/>
      <c r="FP122" s="475"/>
      <c r="FQ122" s="475"/>
      <c r="FR122" s="475"/>
      <c r="FS122" s="475"/>
      <c r="FT122" s="475"/>
      <c r="FU122" s="475"/>
      <c r="FV122" s="475"/>
      <c r="FW122" s="475"/>
      <c r="FX122" s="475"/>
      <c r="FY122" s="475"/>
      <c r="FZ122" s="475"/>
      <c r="GA122" s="475"/>
      <c r="GB122" s="475"/>
      <c r="GC122" s="475"/>
      <c r="GD122" s="475"/>
      <c r="GE122" s="475"/>
      <c r="GF122" s="475"/>
      <c r="GG122" s="475"/>
      <c r="GH122" s="475"/>
      <c r="GI122" s="475"/>
      <c r="GJ122" s="475"/>
      <c r="GK122" s="475"/>
      <c r="GL122" s="475"/>
      <c r="GM122" s="475"/>
      <c r="GN122" s="475"/>
      <c r="GO122" s="475"/>
      <c r="GP122" s="475"/>
      <c r="GQ122" s="475"/>
      <c r="GR122" s="475"/>
      <c r="GS122" s="475"/>
      <c r="GT122" s="475"/>
      <c r="GU122" s="475"/>
      <c r="GV122" s="475"/>
      <c r="GW122" s="475"/>
      <c r="GX122" s="475"/>
      <c r="GY122" s="475"/>
      <c r="GZ122" s="475"/>
      <c r="HA122" s="475"/>
      <c r="HB122" s="475"/>
      <c r="HC122" s="475"/>
      <c r="HD122" s="475"/>
      <c r="HE122" s="475"/>
      <c r="HF122" s="475"/>
      <c r="HG122" s="475"/>
      <c r="HH122" s="475"/>
      <c r="HI122" s="475"/>
      <c r="HJ122" s="475"/>
      <c r="HK122" s="475"/>
      <c r="HL122" s="475"/>
      <c r="HM122" s="475"/>
      <c r="HN122" s="475"/>
      <c r="HO122" s="475"/>
      <c r="HP122" s="475"/>
      <c r="HQ122" s="475"/>
      <c r="HR122" s="475"/>
      <c r="HS122" s="475"/>
      <c r="HT122" s="475"/>
      <c r="HU122" s="475"/>
      <c r="HV122" s="475"/>
      <c r="HW122" s="475"/>
      <c r="HX122" s="475"/>
      <c r="HY122" s="475"/>
      <c r="HZ122" s="475"/>
      <c r="IA122" s="475"/>
      <c r="IB122" s="475"/>
      <c r="IC122" s="475"/>
      <c r="ID122" s="475"/>
      <c r="IE122" s="475"/>
      <c r="IF122" s="475"/>
      <c r="IG122" s="475"/>
      <c r="IH122" s="475"/>
      <c r="II122" s="475"/>
      <c r="IJ122" s="475"/>
      <c r="IK122" s="475"/>
      <c r="IL122" s="475"/>
      <c r="IM122" s="475"/>
      <c r="IN122" s="475"/>
      <c r="IO122" s="475"/>
      <c r="IP122" s="475"/>
      <c r="IQ122" s="475"/>
      <c r="IR122" s="475"/>
      <c r="IS122" s="475"/>
      <c r="IT122" s="475"/>
      <c r="IU122" s="475"/>
      <c r="IV122" s="475"/>
      <c r="IW122" s="475"/>
      <c r="IX122" s="475"/>
      <c r="IY122" s="475"/>
      <c r="IZ122" s="475"/>
      <c r="JA122" s="475"/>
      <c r="JB122" s="475"/>
      <c r="JC122" s="475"/>
      <c r="JD122" s="475"/>
      <c r="JE122" s="475"/>
      <c r="JF122" s="475"/>
      <c r="JG122" s="475"/>
      <c r="JH122" s="475"/>
      <c r="JI122" s="475"/>
      <c r="JJ122" s="475"/>
      <c r="JK122" s="475"/>
      <c r="JL122" s="475"/>
      <c r="JM122" s="475"/>
      <c r="JN122" s="475"/>
      <c r="JO122" s="475"/>
      <c r="JP122" s="475"/>
      <c r="JQ122" s="475"/>
      <c r="JR122" s="475"/>
      <c r="JS122" s="475"/>
      <c r="JT122" s="475"/>
      <c r="JU122" s="475"/>
      <c r="JV122" s="475"/>
      <c r="JW122" s="475"/>
      <c r="JX122" s="475"/>
      <c r="JY122" s="475"/>
      <c r="JZ122" s="475"/>
      <c r="KA122" s="475"/>
      <c r="KB122" s="475"/>
      <c r="KC122" s="475"/>
      <c r="KD122" s="475"/>
      <c r="KE122" s="475"/>
      <c r="KF122" s="475"/>
      <c r="KG122" s="475"/>
      <c r="KH122" s="475"/>
      <c r="KI122" s="475"/>
      <c r="KJ122" s="475"/>
      <c r="KK122" s="475"/>
      <c r="KL122" s="475"/>
      <c r="KM122" s="475"/>
      <c r="KN122" s="475"/>
      <c r="KO122" s="475"/>
      <c r="KP122" s="475"/>
      <c r="KQ122" s="475"/>
      <c r="KR122" s="475"/>
      <c r="KS122" s="475"/>
      <c r="KT122" s="475"/>
      <c r="KU122" s="475"/>
      <c r="KV122" s="475"/>
      <c r="KW122" s="475"/>
      <c r="KX122" s="475"/>
      <c r="KY122" s="475"/>
      <c r="KZ122" s="475"/>
      <c r="LA122" s="475"/>
      <c r="LB122" s="475"/>
      <c r="LC122" s="475"/>
      <c r="LD122" s="475"/>
      <c r="LE122" s="475"/>
      <c r="LF122" s="475"/>
      <c r="LG122" s="475"/>
      <c r="LH122" s="475"/>
      <c r="LI122" s="475"/>
      <c r="LJ122" s="475"/>
      <c r="LK122" s="475"/>
      <c r="LL122" s="475"/>
      <c r="LM122" s="475"/>
      <c r="LN122" s="475"/>
      <c r="LO122" s="475"/>
      <c r="LP122" s="475"/>
      <c r="LQ122" s="475"/>
      <c r="LR122" s="475"/>
      <c r="LS122" s="475"/>
      <c r="LT122" s="475"/>
      <c r="LU122" s="475"/>
      <c r="LV122" s="475"/>
      <c r="LW122" s="475"/>
      <c r="LX122" s="475"/>
      <c r="LY122" s="475"/>
      <c r="LZ122" s="475"/>
      <c r="MA122" s="475"/>
      <c r="MB122" s="475"/>
      <c r="MC122" s="475"/>
      <c r="MD122" s="475"/>
      <c r="ME122" s="475"/>
      <c r="MF122" s="475"/>
      <c r="MG122" s="475"/>
      <c r="MH122" s="475"/>
      <c r="MI122" s="475"/>
      <c r="MJ122" s="475"/>
      <c r="MK122" s="475"/>
      <c r="ML122" s="475"/>
      <c r="MM122" s="475"/>
      <c r="MN122" s="475"/>
      <c r="MO122" s="475"/>
      <c r="MP122" s="475"/>
      <c r="MQ122" s="475"/>
      <c r="MR122" s="475"/>
      <c r="MS122" s="475"/>
      <c r="MT122" s="475"/>
      <c r="MU122" s="475"/>
      <c r="MV122" s="475"/>
      <c r="MW122" s="475"/>
      <c r="MX122" s="475"/>
      <c r="MY122" s="475"/>
      <c r="MZ122" s="475"/>
      <c r="NA122" s="475"/>
      <c r="NB122" s="475"/>
      <c r="NC122" s="475"/>
      <c r="ND122" s="475"/>
      <c r="NE122" s="475"/>
      <c r="NF122" s="475"/>
      <c r="NG122" s="475"/>
      <c r="NH122" s="475"/>
      <c r="NI122" s="475"/>
      <c r="NJ122" s="475"/>
      <c r="NK122" s="475"/>
      <c r="NL122" s="475"/>
      <c r="NM122" s="475"/>
      <c r="NN122" s="475"/>
      <c r="NO122" s="475"/>
      <c r="NP122" s="475"/>
      <c r="NQ122" s="475"/>
      <c r="NR122" s="475"/>
      <c r="NS122" s="475"/>
      <c r="NT122" s="475"/>
      <c r="NU122" s="475"/>
      <c r="NV122" s="475"/>
      <c r="NW122" s="475"/>
      <c r="NX122" s="475"/>
    </row>
    <row r="123" spans="1:388" s="480" customFormat="1" ht="25.5" customHeight="1" x14ac:dyDescent="0.2">
      <c r="A123" s="499" t="s">
        <v>12</v>
      </c>
      <c r="B123" s="477" t="s">
        <v>18</v>
      </c>
      <c r="C123" s="477" t="s">
        <v>1112</v>
      </c>
      <c r="D123" s="478" t="s">
        <v>979</v>
      </c>
      <c r="E123" s="479">
        <v>499000</v>
      </c>
      <c r="F123" s="564" t="e">
        <f>#REF!</f>
        <v>#REF!</v>
      </c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  <c r="X123" s="475"/>
      <c r="Y123" s="475"/>
      <c r="Z123" s="475"/>
      <c r="AA123" s="475"/>
      <c r="AB123" s="475"/>
      <c r="AC123" s="475"/>
      <c r="AD123" s="475"/>
      <c r="AE123" s="475"/>
      <c r="AF123" s="475"/>
      <c r="AG123" s="475"/>
      <c r="AH123" s="475"/>
      <c r="AI123" s="475"/>
      <c r="AJ123" s="475"/>
      <c r="AK123" s="475"/>
      <c r="AL123" s="475"/>
      <c r="AM123" s="475"/>
      <c r="AN123" s="475"/>
      <c r="AO123" s="475"/>
      <c r="AP123" s="475"/>
      <c r="AQ123" s="475"/>
      <c r="AR123" s="475"/>
      <c r="AS123" s="475"/>
      <c r="AT123" s="475"/>
      <c r="AU123" s="475"/>
      <c r="AV123" s="475"/>
      <c r="AW123" s="475"/>
      <c r="AX123" s="475"/>
      <c r="AY123" s="475"/>
      <c r="AZ123" s="475"/>
      <c r="BA123" s="475"/>
      <c r="BB123" s="475"/>
      <c r="BC123" s="475"/>
      <c r="BD123" s="475"/>
      <c r="BE123" s="475"/>
      <c r="BF123" s="475"/>
      <c r="BG123" s="475"/>
      <c r="BH123" s="475"/>
      <c r="BI123" s="475"/>
      <c r="BJ123" s="475"/>
      <c r="BK123" s="475"/>
      <c r="BL123" s="475"/>
      <c r="BM123" s="475"/>
      <c r="BN123" s="475"/>
      <c r="BO123" s="475"/>
      <c r="BP123" s="475"/>
      <c r="BQ123" s="475"/>
      <c r="BR123" s="475"/>
      <c r="BS123" s="475"/>
      <c r="BT123" s="475"/>
      <c r="BU123" s="475"/>
      <c r="BV123" s="475"/>
      <c r="BW123" s="475"/>
      <c r="BX123" s="475"/>
      <c r="BY123" s="475"/>
      <c r="BZ123" s="475"/>
      <c r="CA123" s="475"/>
      <c r="CB123" s="475"/>
      <c r="CC123" s="475"/>
      <c r="CD123" s="475"/>
      <c r="CE123" s="475"/>
      <c r="CF123" s="475"/>
      <c r="CG123" s="475"/>
      <c r="CH123" s="475"/>
      <c r="CI123" s="475"/>
      <c r="CJ123" s="475"/>
      <c r="CK123" s="475"/>
      <c r="CL123" s="475"/>
      <c r="CM123" s="475"/>
      <c r="CN123" s="475"/>
      <c r="CO123" s="475"/>
      <c r="CP123" s="475"/>
      <c r="CQ123" s="475"/>
      <c r="CR123" s="475"/>
      <c r="CS123" s="475"/>
      <c r="CT123" s="475"/>
      <c r="CU123" s="475"/>
      <c r="CV123" s="475"/>
      <c r="CW123" s="475"/>
      <c r="CX123" s="475"/>
      <c r="CY123" s="475"/>
      <c r="CZ123" s="475"/>
      <c r="DA123" s="475"/>
      <c r="DB123" s="475"/>
      <c r="DC123" s="475"/>
      <c r="DD123" s="475"/>
      <c r="DE123" s="475"/>
      <c r="DF123" s="475"/>
      <c r="DG123" s="475"/>
      <c r="DH123" s="475"/>
      <c r="DI123" s="475"/>
      <c r="DJ123" s="475"/>
      <c r="DK123" s="475"/>
      <c r="DL123" s="475"/>
      <c r="DM123" s="475"/>
      <c r="DN123" s="475"/>
      <c r="DO123" s="475"/>
      <c r="DP123" s="475"/>
      <c r="DQ123" s="475"/>
      <c r="DR123" s="475"/>
      <c r="DS123" s="475"/>
      <c r="DT123" s="475"/>
      <c r="DU123" s="475"/>
      <c r="DV123" s="475"/>
      <c r="DW123" s="475"/>
      <c r="DX123" s="475"/>
      <c r="DY123" s="475"/>
      <c r="DZ123" s="475"/>
      <c r="EA123" s="475"/>
      <c r="EB123" s="475"/>
      <c r="EC123" s="475"/>
      <c r="ED123" s="475"/>
      <c r="EE123" s="475"/>
      <c r="EF123" s="475"/>
      <c r="EG123" s="475"/>
      <c r="EH123" s="475"/>
      <c r="EI123" s="475"/>
      <c r="EJ123" s="475"/>
      <c r="EK123" s="475"/>
      <c r="EL123" s="475"/>
      <c r="EM123" s="475"/>
      <c r="EN123" s="475"/>
      <c r="EO123" s="475"/>
      <c r="EP123" s="475"/>
      <c r="EQ123" s="475"/>
      <c r="ER123" s="475"/>
      <c r="ES123" s="475"/>
      <c r="ET123" s="475"/>
      <c r="EU123" s="475"/>
      <c r="EV123" s="475"/>
      <c r="EW123" s="475"/>
      <c r="EX123" s="475"/>
      <c r="EY123" s="475"/>
      <c r="EZ123" s="475"/>
      <c r="FA123" s="475"/>
      <c r="FB123" s="475"/>
      <c r="FC123" s="475"/>
      <c r="FD123" s="475"/>
      <c r="FE123" s="475"/>
      <c r="FF123" s="475"/>
      <c r="FG123" s="475"/>
      <c r="FH123" s="475"/>
      <c r="FI123" s="475"/>
      <c r="FJ123" s="475"/>
      <c r="FK123" s="475"/>
      <c r="FL123" s="475"/>
      <c r="FM123" s="475"/>
      <c r="FN123" s="475"/>
      <c r="FO123" s="475"/>
      <c r="FP123" s="475"/>
      <c r="FQ123" s="475"/>
      <c r="FR123" s="475"/>
      <c r="FS123" s="475"/>
      <c r="FT123" s="475"/>
      <c r="FU123" s="475"/>
      <c r="FV123" s="475"/>
      <c r="FW123" s="475"/>
      <c r="FX123" s="475"/>
      <c r="FY123" s="475"/>
      <c r="FZ123" s="475"/>
      <c r="GA123" s="475"/>
      <c r="GB123" s="475"/>
      <c r="GC123" s="475"/>
      <c r="GD123" s="475"/>
      <c r="GE123" s="475"/>
      <c r="GF123" s="475"/>
      <c r="GG123" s="475"/>
      <c r="GH123" s="475"/>
      <c r="GI123" s="475"/>
      <c r="GJ123" s="475"/>
      <c r="GK123" s="475"/>
      <c r="GL123" s="475"/>
      <c r="GM123" s="475"/>
      <c r="GN123" s="475"/>
      <c r="GO123" s="475"/>
      <c r="GP123" s="475"/>
      <c r="GQ123" s="475"/>
      <c r="GR123" s="475"/>
      <c r="GS123" s="475"/>
      <c r="GT123" s="475"/>
      <c r="GU123" s="475"/>
      <c r="GV123" s="475"/>
      <c r="GW123" s="475"/>
      <c r="GX123" s="475"/>
      <c r="GY123" s="475"/>
      <c r="GZ123" s="475"/>
      <c r="HA123" s="475"/>
      <c r="HB123" s="475"/>
      <c r="HC123" s="475"/>
      <c r="HD123" s="475"/>
      <c r="HE123" s="475"/>
      <c r="HF123" s="475"/>
      <c r="HG123" s="475"/>
      <c r="HH123" s="475"/>
      <c r="HI123" s="475"/>
      <c r="HJ123" s="475"/>
      <c r="HK123" s="475"/>
      <c r="HL123" s="475"/>
      <c r="HM123" s="475"/>
      <c r="HN123" s="475"/>
      <c r="HO123" s="475"/>
      <c r="HP123" s="475"/>
      <c r="HQ123" s="475"/>
      <c r="HR123" s="475"/>
      <c r="HS123" s="475"/>
      <c r="HT123" s="475"/>
      <c r="HU123" s="475"/>
      <c r="HV123" s="475"/>
      <c r="HW123" s="475"/>
      <c r="HX123" s="475"/>
      <c r="HY123" s="475"/>
      <c r="HZ123" s="475"/>
      <c r="IA123" s="475"/>
      <c r="IB123" s="475"/>
      <c r="IC123" s="475"/>
      <c r="ID123" s="475"/>
      <c r="IE123" s="475"/>
      <c r="IF123" s="475"/>
      <c r="IG123" s="475"/>
      <c r="IH123" s="475"/>
      <c r="II123" s="475"/>
      <c r="IJ123" s="475"/>
      <c r="IK123" s="475"/>
      <c r="IL123" s="475"/>
      <c r="IM123" s="475"/>
      <c r="IN123" s="475"/>
      <c r="IO123" s="475"/>
      <c r="IP123" s="475"/>
      <c r="IQ123" s="475"/>
      <c r="IR123" s="475"/>
      <c r="IS123" s="475"/>
      <c r="IT123" s="475"/>
      <c r="IU123" s="475"/>
      <c r="IV123" s="475"/>
      <c r="IW123" s="475"/>
      <c r="IX123" s="475"/>
      <c r="IY123" s="475"/>
      <c r="IZ123" s="475"/>
      <c r="JA123" s="475"/>
      <c r="JB123" s="475"/>
      <c r="JC123" s="475"/>
      <c r="JD123" s="475"/>
      <c r="JE123" s="475"/>
      <c r="JF123" s="475"/>
      <c r="JG123" s="475"/>
      <c r="JH123" s="475"/>
      <c r="JI123" s="475"/>
      <c r="JJ123" s="475"/>
      <c r="JK123" s="475"/>
      <c r="JL123" s="475"/>
      <c r="JM123" s="475"/>
      <c r="JN123" s="475"/>
      <c r="JO123" s="475"/>
      <c r="JP123" s="475"/>
      <c r="JQ123" s="475"/>
      <c r="JR123" s="475"/>
      <c r="JS123" s="475"/>
      <c r="JT123" s="475"/>
      <c r="JU123" s="475"/>
      <c r="JV123" s="475"/>
      <c r="JW123" s="475"/>
      <c r="JX123" s="475"/>
      <c r="JY123" s="475"/>
      <c r="JZ123" s="475"/>
      <c r="KA123" s="475"/>
      <c r="KB123" s="475"/>
      <c r="KC123" s="475"/>
      <c r="KD123" s="475"/>
      <c r="KE123" s="475"/>
      <c r="KF123" s="475"/>
      <c r="KG123" s="475"/>
      <c r="KH123" s="475"/>
      <c r="KI123" s="475"/>
      <c r="KJ123" s="475"/>
      <c r="KK123" s="475"/>
      <c r="KL123" s="475"/>
      <c r="KM123" s="475"/>
      <c r="KN123" s="475"/>
      <c r="KO123" s="475"/>
      <c r="KP123" s="475"/>
      <c r="KQ123" s="475"/>
      <c r="KR123" s="475"/>
      <c r="KS123" s="475"/>
      <c r="KT123" s="475"/>
      <c r="KU123" s="475"/>
      <c r="KV123" s="475"/>
      <c r="KW123" s="475"/>
      <c r="KX123" s="475"/>
      <c r="KY123" s="475"/>
      <c r="KZ123" s="475"/>
      <c r="LA123" s="475"/>
      <c r="LB123" s="475"/>
      <c r="LC123" s="475"/>
      <c r="LD123" s="475"/>
      <c r="LE123" s="475"/>
      <c r="LF123" s="475"/>
      <c r="LG123" s="475"/>
      <c r="LH123" s="475"/>
      <c r="LI123" s="475"/>
      <c r="LJ123" s="475"/>
      <c r="LK123" s="475"/>
      <c r="LL123" s="475"/>
      <c r="LM123" s="475"/>
      <c r="LN123" s="475"/>
      <c r="LO123" s="475"/>
      <c r="LP123" s="475"/>
      <c r="LQ123" s="475"/>
      <c r="LR123" s="475"/>
      <c r="LS123" s="475"/>
      <c r="LT123" s="475"/>
      <c r="LU123" s="475"/>
      <c r="LV123" s="475"/>
      <c r="LW123" s="475"/>
      <c r="LX123" s="475"/>
      <c r="LY123" s="475"/>
      <c r="LZ123" s="475"/>
      <c r="MA123" s="475"/>
      <c r="MB123" s="475"/>
      <c r="MC123" s="475"/>
      <c r="MD123" s="475"/>
      <c r="ME123" s="475"/>
      <c r="MF123" s="475"/>
      <c r="MG123" s="475"/>
      <c r="MH123" s="475"/>
      <c r="MI123" s="475"/>
      <c r="MJ123" s="475"/>
      <c r="MK123" s="475"/>
      <c r="ML123" s="475"/>
      <c r="MM123" s="475"/>
      <c r="MN123" s="475"/>
      <c r="MO123" s="475"/>
      <c r="MP123" s="475"/>
      <c r="MQ123" s="475"/>
      <c r="MR123" s="475"/>
      <c r="MS123" s="475"/>
      <c r="MT123" s="475"/>
      <c r="MU123" s="475"/>
      <c r="MV123" s="475"/>
      <c r="MW123" s="475"/>
      <c r="MX123" s="475"/>
      <c r="MY123" s="475"/>
      <c r="MZ123" s="475"/>
      <c r="NA123" s="475"/>
      <c r="NB123" s="475"/>
      <c r="NC123" s="475"/>
      <c r="ND123" s="475"/>
      <c r="NE123" s="475"/>
      <c r="NF123" s="475"/>
      <c r="NG123" s="475"/>
      <c r="NH123" s="475"/>
      <c r="NI123" s="475"/>
      <c r="NJ123" s="475"/>
      <c r="NK123" s="475"/>
      <c r="NL123" s="475"/>
      <c r="NM123" s="475"/>
      <c r="NN123" s="475"/>
      <c r="NO123" s="475"/>
      <c r="NP123" s="475"/>
      <c r="NQ123" s="475"/>
      <c r="NR123" s="475"/>
      <c r="NS123" s="475"/>
      <c r="NT123" s="475"/>
      <c r="NU123" s="475"/>
      <c r="NV123" s="475"/>
      <c r="NW123" s="475"/>
      <c r="NX123" s="475"/>
    </row>
    <row r="124" spans="1:388" s="480" customFormat="1" ht="25.5" customHeight="1" x14ac:dyDescent="0.2">
      <c r="A124" s="499" t="s">
        <v>12</v>
      </c>
      <c r="B124" s="477" t="s">
        <v>18</v>
      </c>
      <c r="C124" s="477" t="s">
        <v>975</v>
      </c>
      <c r="D124" s="478" t="s">
        <v>976</v>
      </c>
      <c r="E124" s="479">
        <v>492100</v>
      </c>
      <c r="F124" s="564" t="e">
        <f>#REF!</f>
        <v>#REF!</v>
      </c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  <c r="X124" s="475"/>
      <c r="Y124" s="475"/>
      <c r="Z124" s="475"/>
      <c r="AA124" s="475"/>
      <c r="AB124" s="475"/>
      <c r="AC124" s="475"/>
      <c r="AD124" s="475"/>
      <c r="AE124" s="475"/>
      <c r="AF124" s="475"/>
      <c r="AG124" s="475"/>
      <c r="AH124" s="475"/>
      <c r="AI124" s="475"/>
      <c r="AJ124" s="475"/>
      <c r="AK124" s="475"/>
      <c r="AL124" s="475"/>
      <c r="AM124" s="475"/>
      <c r="AN124" s="475"/>
      <c r="AO124" s="475"/>
      <c r="AP124" s="475"/>
      <c r="AQ124" s="475"/>
      <c r="AR124" s="475"/>
      <c r="AS124" s="475"/>
      <c r="AT124" s="475"/>
      <c r="AU124" s="475"/>
      <c r="AV124" s="475"/>
      <c r="AW124" s="475"/>
      <c r="AX124" s="475"/>
      <c r="AY124" s="475"/>
      <c r="AZ124" s="475"/>
      <c r="BA124" s="475"/>
      <c r="BB124" s="475"/>
      <c r="BC124" s="475"/>
      <c r="BD124" s="475"/>
      <c r="BE124" s="475"/>
      <c r="BF124" s="475"/>
      <c r="BG124" s="475"/>
      <c r="BH124" s="475"/>
      <c r="BI124" s="475"/>
      <c r="BJ124" s="475"/>
      <c r="BK124" s="475"/>
      <c r="BL124" s="475"/>
      <c r="BM124" s="475"/>
      <c r="BN124" s="475"/>
      <c r="BO124" s="475"/>
      <c r="BP124" s="475"/>
      <c r="BQ124" s="475"/>
      <c r="BR124" s="475"/>
      <c r="BS124" s="475"/>
      <c r="BT124" s="475"/>
      <c r="BU124" s="475"/>
      <c r="BV124" s="475"/>
      <c r="BW124" s="475"/>
      <c r="BX124" s="475"/>
      <c r="BY124" s="475"/>
      <c r="BZ124" s="475"/>
      <c r="CA124" s="475"/>
      <c r="CB124" s="475"/>
      <c r="CC124" s="475"/>
      <c r="CD124" s="475"/>
      <c r="CE124" s="475"/>
      <c r="CF124" s="475"/>
      <c r="CG124" s="475"/>
      <c r="CH124" s="475"/>
      <c r="CI124" s="475"/>
      <c r="CJ124" s="475"/>
      <c r="CK124" s="475"/>
      <c r="CL124" s="475"/>
      <c r="CM124" s="475"/>
      <c r="CN124" s="475"/>
      <c r="CO124" s="475"/>
      <c r="CP124" s="475"/>
      <c r="CQ124" s="475"/>
      <c r="CR124" s="475"/>
      <c r="CS124" s="475"/>
      <c r="CT124" s="475"/>
      <c r="CU124" s="475"/>
      <c r="CV124" s="475"/>
      <c r="CW124" s="475"/>
      <c r="CX124" s="475"/>
      <c r="CY124" s="475"/>
      <c r="CZ124" s="475"/>
      <c r="DA124" s="475"/>
      <c r="DB124" s="475"/>
      <c r="DC124" s="475"/>
      <c r="DD124" s="475"/>
      <c r="DE124" s="475"/>
      <c r="DF124" s="475"/>
      <c r="DG124" s="475"/>
      <c r="DH124" s="475"/>
      <c r="DI124" s="475"/>
      <c r="DJ124" s="475"/>
      <c r="DK124" s="475"/>
      <c r="DL124" s="475"/>
      <c r="DM124" s="475"/>
      <c r="DN124" s="475"/>
      <c r="DO124" s="475"/>
      <c r="DP124" s="475"/>
      <c r="DQ124" s="475"/>
      <c r="DR124" s="475"/>
      <c r="DS124" s="475"/>
      <c r="DT124" s="475"/>
      <c r="DU124" s="475"/>
      <c r="DV124" s="475"/>
      <c r="DW124" s="475"/>
      <c r="DX124" s="475"/>
      <c r="DY124" s="475"/>
      <c r="DZ124" s="475"/>
      <c r="EA124" s="475"/>
      <c r="EB124" s="475"/>
      <c r="EC124" s="475"/>
      <c r="ED124" s="475"/>
      <c r="EE124" s="475"/>
      <c r="EF124" s="475"/>
      <c r="EG124" s="475"/>
      <c r="EH124" s="475"/>
      <c r="EI124" s="475"/>
      <c r="EJ124" s="475"/>
      <c r="EK124" s="475"/>
      <c r="EL124" s="475"/>
      <c r="EM124" s="475"/>
      <c r="EN124" s="475"/>
      <c r="EO124" s="475"/>
      <c r="EP124" s="475"/>
      <c r="EQ124" s="475"/>
      <c r="ER124" s="475"/>
      <c r="ES124" s="475"/>
      <c r="ET124" s="475"/>
      <c r="EU124" s="475"/>
      <c r="EV124" s="475"/>
      <c r="EW124" s="475"/>
      <c r="EX124" s="475"/>
      <c r="EY124" s="475"/>
      <c r="EZ124" s="475"/>
      <c r="FA124" s="475"/>
      <c r="FB124" s="475"/>
      <c r="FC124" s="475"/>
      <c r="FD124" s="475"/>
      <c r="FE124" s="475"/>
      <c r="FF124" s="475"/>
      <c r="FG124" s="475"/>
      <c r="FH124" s="475"/>
      <c r="FI124" s="475"/>
      <c r="FJ124" s="475"/>
      <c r="FK124" s="475"/>
      <c r="FL124" s="475"/>
      <c r="FM124" s="475"/>
      <c r="FN124" s="475"/>
      <c r="FO124" s="475"/>
      <c r="FP124" s="475"/>
      <c r="FQ124" s="475"/>
      <c r="FR124" s="475"/>
      <c r="FS124" s="475"/>
      <c r="FT124" s="475"/>
      <c r="FU124" s="475"/>
      <c r="FV124" s="475"/>
      <c r="FW124" s="475"/>
      <c r="FX124" s="475"/>
      <c r="FY124" s="475"/>
      <c r="FZ124" s="475"/>
      <c r="GA124" s="475"/>
      <c r="GB124" s="475"/>
      <c r="GC124" s="475"/>
      <c r="GD124" s="475"/>
      <c r="GE124" s="475"/>
      <c r="GF124" s="475"/>
      <c r="GG124" s="475"/>
      <c r="GH124" s="475"/>
      <c r="GI124" s="475"/>
      <c r="GJ124" s="475"/>
      <c r="GK124" s="475"/>
      <c r="GL124" s="475"/>
      <c r="GM124" s="475"/>
      <c r="GN124" s="475"/>
      <c r="GO124" s="475"/>
      <c r="GP124" s="475"/>
      <c r="GQ124" s="475"/>
      <c r="GR124" s="475"/>
      <c r="GS124" s="475"/>
      <c r="GT124" s="475"/>
      <c r="GU124" s="475"/>
      <c r="GV124" s="475"/>
      <c r="GW124" s="475"/>
      <c r="GX124" s="475"/>
      <c r="GY124" s="475"/>
      <c r="GZ124" s="475"/>
      <c r="HA124" s="475"/>
      <c r="HB124" s="475"/>
      <c r="HC124" s="475"/>
      <c r="HD124" s="475"/>
      <c r="HE124" s="475"/>
      <c r="HF124" s="475"/>
      <c r="HG124" s="475"/>
      <c r="HH124" s="475"/>
      <c r="HI124" s="475"/>
      <c r="HJ124" s="475"/>
      <c r="HK124" s="475"/>
      <c r="HL124" s="475"/>
      <c r="HM124" s="475"/>
      <c r="HN124" s="475"/>
      <c r="HO124" s="475"/>
      <c r="HP124" s="475"/>
      <c r="HQ124" s="475"/>
      <c r="HR124" s="475"/>
      <c r="HS124" s="475"/>
      <c r="HT124" s="475"/>
      <c r="HU124" s="475"/>
      <c r="HV124" s="475"/>
      <c r="HW124" s="475"/>
      <c r="HX124" s="475"/>
      <c r="HY124" s="475"/>
      <c r="HZ124" s="475"/>
      <c r="IA124" s="475"/>
      <c r="IB124" s="475"/>
      <c r="IC124" s="475"/>
      <c r="ID124" s="475"/>
      <c r="IE124" s="475"/>
      <c r="IF124" s="475"/>
      <c r="IG124" s="475"/>
      <c r="IH124" s="475"/>
      <c r="II124" s="475"/>
      <c r="IJ124" s="475"/>
      <c r="IK124" s="475"/>
      <c r="IL124" s="475"/>
      <c r="IM124" s="475"/>
      <c r="IN124" s="475"/>
      <c r="IO124" s="475"/>
      <c r="IP124" s="475"/>
      <c r="IQ124" s="475"/>
      <c r="IR124" s="475"/>
      <c r="IS124" s="475"/>
      <c r="IT124" s="475"/>
      <c r="IU124" s="475"/>
      <c r="IV124" s="475"/>
      <c r="IW124" s="475"/>
      <c r="IX124" s="475"/>
      <c r="IY124" s="475"/>
      <c r="IZ124" s="475"/>
      <c r="JA124" s="475"/>
      <c r="JB124" s="475"/>
      <c r="JC124" s="475"/>
      <c r="JD124" s="475"/>
      <c r="JE124" s="475"/>
      <c r="JF124" s="475"/>
      <c r="JG124" s="475"/>
      <c r="JH124" s="475"/>
      <c r="JI124" s="475"/>
      <c r="JJ124" s="475"/>
      <c r="JK124" s="475"/>
      <c r="JL124" s="475"/>
      <c r="JM124" s="475"/>
      <c r="JN124" s="475"/>
      <c r="JO124" s="475"/>
      <c r="JP124" s="475"/>
      <c r="JQ124" s="475"/>
      <c r="JR124" s="475"/>
      <c r="JS124" s="475"/>
      <c r="JT124" s="475"/>
      <c r="JU124" s="475"/>
      <c r="JV124" s="475"/>
      <c r="JW124" s="475"/>
      <c r="JX124" s="475"/>
      <c r="JY124" s="475"/>
      <c r="JZ124" s="475"/>
      <c r="KA124" s="475"/>
      <c r="KB124" s="475"/>
      <c r="KC124" s="475"/>
      <c r="KD124" s="475"/>
      <c r="KE124" s="475"/>
      <c r="KF124" s="475"/>
      <c r="KG124" s="475"/>
      <c r="KH124" s="475"/>
      <c r="KI124" s="475"/>
      <c r="KJ124" s="475"/>
      <c r="KK124" s="475"/>
      <c r="KL124" s="475"/>
      <c r="KM124" s="475"/>
      <c r="KN124" s="475"/>
      <c r="KO124" s="475"/>
      <c r="KP124" s="475"/>
      <c r="KQ124" s="475"/>
      <c r="KR124" s="475"/>
      <c r="KS124" s="475"/>
      <c r="KT124" s="475"/>
      <c r="KU124" s="475"/>
      <c r="KV124" s="475"/>
      <c r="KW124" s="475"/>
      <c r="KX124" s="475"/>
      <c r="KY124" s="475"/>
      <c r="KZ124" s="475"/>
      <c r="LA124" s="475"/>
      <c r="LB124" s="475"/>
      <c r="LC124" s="475"/>
      <c r="LD124" s="475"/>
      <c r="LE124" s="475"/>
      <c r="LF124" s="475"/>
      <c r="LG124" s="475"/>
      <c r="LH124" s="475"/>
      <c r="LI124" s="475"/>
      <c r="LJ124" s="475"/>
      <c r="LK124" s="475"/>
      <c r="LL124" s="475"/>
      <c r="LM124" s="475"/>
      <c r="LN124" s="475"/>
      <c r="LO124" s="475"/>
      <c r="LP124" s="475"/>
      <c r="LQ124" s="475"/>
      <c r="LR124" s="475"/>
      <c r="LS124" s="475"/>
      <c r="LT124" s="475"/>
      <c r="LU124" s="475"/>
      <c r="LV124" s="475"/>
      <c r="LW124" s="475"/>
      <c r="LX124" s="475"/>
      <c r="LY124" s="475"/>
      <c r="LZ124" s="475"/>
      <c r="MA124" s="475"/>
      <c r="MB124" s="475"/>
      <c r="MC124" s="475"/>
      <c r="MD124" s="475"/>
      <c r="ME124" s="475"/>
      <c r="MF124" s="475"/>
      <c r="MG124" s="475"/>
      <c r="MH124" s="475"/>
      <c r="MI124" s="475"/>
      <c r="MJ124" s="475"/>
      <c r="MK124" s="475"/>
      <c r="ML124" s="475"/>
      <c r="MM124" s="475"/>
      <c r="MN124" s="475"/>
      <c r="MO124" s="475"/>
      <c r="MP124" s="475"/>
      <c r="MQ124" s="475"/>
      <c r="MR124" s="475"/>
      <c r="MS124" s="475"/>
      <c r="MT124" s="475"/>
      <c r="MU124" s="475"/>
      <c r="MV124" s="475"/>
      <c r="MW124" s="475"/>
      <c r="MX124" s="475"/>
      <c r="MY124" s="475"/>
      <c r="MZ124" s="475"/>
      <c r="NA124" s="475"/>
      <c r="NB124" s="475"/>
      <c r="NC124" s="475"/>
      <c r="ND124" s="475"/>
      <c r="NE124" s="475"/>
      <c r="NF124" s="475"/>
      <c r="NG124" s="475"/>
      <c r="NH124" s="475"/>
      <c r="NI124" s="475"/>
      <c r="NJ124" s="475"/>
      <c r="NK124" s="475"/>
      <c r="NL124" s="475"/>
      <c r="NM124" s="475"/>
      <c r="NN124" s="475"/>
      <c r="NO124" s="475"/>
      <c r="NP124" s="475"/>
      <c r="NQ124" s="475"/>
      <c r="NR124" s="475"/>
      <c r="NS124" s="475"/>
      <c r="NT124" s="475"/>
      <c r="NU124" s="475"/>
      <c r="NV124" s="475"/>
      <c r="NW124" s="475"/>
      <c r="NX124" s="475"/>
    </row>
    <row r="125" spans="1:388" s="480" customFormat="1" ht="25.5" customHeight="1" x14ac:dyDescent="0.2">
      <c r="A125" s="499" t="s">
        <v>12</v>
      </c>
      <c r="B125" s="477" t="s">
        <v>18</v>
      </c>
      <c r="C125" s="477" t="s">
        <v>968</v>
      </c>
      <c r="D125" s="478" t="s">
        <v>969</v>
      </c>
      <c r="E125" s="479">
        <v>485000</v>
      </c>
      <c r="F125" s="564" t="e">
        <f>#REF!</f>
        <v>#REF!</v>
      </c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  <c r="X125" s="475"/>
      <c r="Y125" s="475"/>
      <c r="Z125" s="475"/>
      <c r="AA125" s="475"/>
      <c r="AB125" s="475"/>
      <c r="AC125" s="475"/>
      <c r="AD125" s="475"/>
      <c r="AE125" s="475"/>
      <c r="AF125" s="475"/>
      <c r="AG125" s="475"/>
      <c r="AH125" s="475"/>
      <c r="AI125" s="475"/>
      <c r="AJ125" s="475"/>
      <c r="AK125" s="475"/>
      <c r="AL125" s="475"/>
      <c r="AM125" s="475"/>
      <c r="AN125" s="475"/>
      <c r="AO125" s="475"/>
      <c r="AP125" s="475"/>
      <c r="AQ125" s="475"/>
      <c r="AR125" s="475"/>
      <c r="AS125" s="475"/>
      <c r="AT125" s="475"/>
      <c r="AU125" s="475"/>
      <c r="AV125" s="475"/>
      <c r="AW125" s="475"/>
      <c r="AX125" s="475"/>
      <c r="AY125" s="475"/>
      <c r="AZ125" s="475"/>
      <c r="BA125" s="475"/>
      <c r="BB125" s="475"/>
      <c r="BC125" s="475"/>
      <c r="BD125" s="475"/>
      <c r="BE125" s="475"/>
      <c r="BF125" s="475"/>
      <c r="BG125" s="475"/>
      <c r="BH125" s="475"/>
      <c r="BI125" s="475"/>
      <c r="BJ125" s="475"/>
      <c r="BK125" s="475"/>
      <c r="BL125" s="475"/>
      <c r="BM125" s="475"/>
      <c r="BN125" s="475"/>
      <c r="BO125" s="475"/>
      <c r="BP125" s="475"/>
      <c r="BQ125" s="475"/>
      <c r="BR125" s="475"/>
      <c r="BS125" s="475"/>
      <c r="BT125" s="475"/>
      <c r="BU125" s="475"/>
      <c r="BV125" s="475"/>
      <c r="BW125" s="475"/>
      <c r="BX125" s="475"/>
      <c r="BY125" s="475"/>
      <c r="BZ125" s="475"/>
      <c r="CA125" s="475"/>
      <c r="CB125" s="475"/>
      <c r="CC125" s="475"/>
      <c r="CD125" s="475"/>
      <c r="CE125" s="475"/>
      <c r="CF125" s="475"/>
      <c r="CG125" s="475"/>
      <c r="CH125" s="475"/>
      <c r="CI125" s="475"/>
      <c r="CJ125" s="475"/>
      <c r="CK125" s="475"/>
      <c r="CL125" s="475"/>
      <c r="CM125" s="475"/>
      <c r="CN125" s="475"/>
      <c r="CO125" s="475"/>
      <c r="CP125" s="475"/>
      <c r="CQ125" s="475"/>
      <c r="CR125" s="475"/>
      <c r="CS125" s="475"/>
      <c r="CT125" s="475"/>
      <c r="CU125" s="475"/>
      <c r="CV125" s="475"/>
      <c r="CW125" s="475"/>
      <c r="CX125" s="475"/>
      <c r="CY125" s="475"/>
      <c r="CZ125" s="475"/>
      <c r="DA125" s="475"/>
      <c r="DB125" s="475"/>
      <c r="DC125" s="475"/>
      <c r="DD125" s="475"/>
      <c r="DE125" s="475"/>
      <c r="DF125" s="475"/>
      <c r="DG125" s="475"/>
      <c r="DH125" s="475"/>
      <c r="DI125" s="475"/>
      <c r="DJ125" s="475"/>
      <c r="DK125" s="475"/>
      <c r="DL125" s="475"/>
      <c r="DM125" s="475"/>
      <c r="DN125" s="475"/>
      <c r="DO125" s="475"/>
      <c r="DP125" s="475"/>
      <c r="DQ125" s="475"/>
      <c r="DR125" s="475"/>
      <c r="DS125" s="475"/>
      <c r="DT125" s="475"/>
      <c r="DU125" s="475"/>
      <c r="DV125" s="475"/>
      <c r="DW125" s="475"/>
      <c r="DX125" s="475"/>
      <c r="DY125" s="475"/>
      <c r="DZ125" s="475"/>
      <c r="EA125" s="475"/>
      <c r="EB125" s="475"/>
      <c r="EC125" s="475"/>
      <c r="ED125" s="475"/>
      <c r="EE125" s="475"/>
      <c r="EF125" s="475"/>
      <c r="EG125" s="475"/>
      <c r="EH125" s="475"/>
      <c r="EI125" s="475"/>
      <c r="EJ125" s="475"/>
      <c r="EK125" s="475"/>
      <c r="EL125" s="475"/>
      <c r="EM125" s="475"/>
      <c r="EN125" s="475"/>
      <c r="EO125" s="475"/>
      <c r="EP125" s="475"/>
      <c r="EQ125" s="475"/>
      <c r="ER125" s="475"/>
      <c r="ES125" s="475"/>
      <c r="ET125" s="475"/>
      <c r="EU125" s="475"/>
      <c r="EV125" s="475"/>
      <c r="EW125" s="475"/>
      <c r="EX125" s="475"/>
      <c r="EY125" s="475"/>
      <c r="EZ125" s="475"/>
      <c r="FA125" s="475"/>
      <c r="FB125" s="475"/>
      <c r="FC125" s="475"/>
      <c r="FD125" s="475"/>
      <c r="FE125" s="475"/>
      <c r="FF125" s="475"/>
      <c r="FG125" s="475"/>
      <c r="FH125" s="475"/>
      <c r="FI125" s="475"/>
      <c r="FJ125" s="475"/>
      <c r="FK125" s="475"/>
      <c r="FL125" s="475"/>
      <c r="FM125" s="475"/>
      <c r="FN125" s="475"/>
      <c r="FO125" s="475"/>
      <c r="FP125" s="475"/>
      <c r="FQ125" s="475"/>
      <c r="FR125" s="475"/>
      <c r="FS125" s="475"/>
      <c r="FT125" s="475"/>
      <c r="FU125" s="475"/>
      <c r="FV125" s="475"/>
      <c r="FW125" s="475"/>
      <c r="FX125" s="475"/>
      <c r="FY125" s="475"/>
      <c r="FZ125" s="475"/>
      <c r="GA125" s="475"/>
      <c r="GB125" s="475"/>
      <c r="GC125" s="475"/>
      <c r="GD125" s="475"/>
      <c r="GE125" s="475"/>
      <c r="GF125" s="475"/>
      <c r="GG125" s="475"/>
      <c r="GH125" s="475"/>
      <c r="GI125" s="475"/>
      <c r="GJ125" s="475"/>
      <c r="GK125" s="475"/>
      <c r="GL125" s="475"/>
      <c r="GM125" s="475"/>
      <c r="GN125" s="475"/>
      <c r="GO125" s="475"/>
      <c r="GP125" s="475"/>
      <c r="GQ125" s="475"/>
      <c r="GR125" s="475"/>
      <c r="GS125" s="475"/>
      <c r="GT125" s="475"/>
      <c r="GU125" s="475"/>
      <c r="GV125" s="475"/>
      <c r="GW125" s="475"/>
      <c r="GX125" s="475"/>
      <c r="GY125" s="475"/>
      <c r="GZ125" s="475"/>
      <c r="HA125" s="475"/>
      <c r="HB125" s="475"/>
      <c r="HC125" s="475"/>
      <c r="HD125" s="475"/>
      <c r="HE125" s="475"/>
      <c r="HF125" s="475"/>
      <c r="HG125" s="475"/>
      <c r="HH125" s="475"/>
      <c r="HI125" s="475"/>
      <c r="HJ125" s="475"/>
      <c r="HK125" s="475"/>
      <c r="HL125" s="475"/>
      <c r="HM125" s="475"/>
      <c r="HN125" s="475"/>
      <c r="HO125" s="475"/>
      <c r="HP125" s="475"/>
      <c r="HQ125" s="475"/>
      <c r="HR125" s="475"/>
      <c r="HS125" s="475"/>
      <c r="HT125" s="475"/>
      <c r="HU125" s="475"/>
      <c r="HV125" s="475"/>
      <c r="HW125" s="475"/>
      <c r="HX125" s="475"/>
      <c r="HY125" s="475"/>
      <c r="HZ125" s="475"/>
      <c r="IA125" s="475"/>
      <c r="IB125" s="475"/>
      <c r="IC125" s="475"/>
      <c r="ID125" s="475"/>
      <c r="IE125" s="475"/>
      <c r="IF125" s="475"/>
      <c r="IG125" s="475"/>
      <c r="IH125" s="475"/>
      <c r="II125" s="475"/>
      <c r="IJ125" s="475"/>
      <c r="IK125" s="475"/>
      <c r="IL125" s="475"/>
      <c r="IM125" s="475"/>
      <c r="IN125" s="475"/>
      <c r="IO125" s="475"/>
      <c r="IP125" s="475"/>
      <c r="IQ125" s="475"/>
      <c r="IR125" s="475"/>
      <c r="IS125" s="475"/>
      <c r="IT125" s="475"/>
      <c r="IU125" s="475"/>
      <c r="IV125" s="475"/>
      <c r="IW125" s="475"/>
      <c r="IX125" s="475"/>
      <c r="IY125" s="475"/>
      <c r="IZ125" s="475"/>
      <c r="JA125" s="475"/>
      <c r="JB125" s="475"/>
      <c r="JC125" s="475"/>
      <c r="JD125" s="475"/>
      <c r="JE125" s="475"/>
      <c r="JF125" s="475"/>
      <c r="JG125" s="475"/>
      <c r="JH125" s="475"/>
      <c r="JI125" s="475"/>
      <c r="JJ125" s="475"/>
      <c r="JK125" s="475"/>
      <c r="JL125" s="475"/>
      <c r="JM125" s="475"/>
      <c r="JN125" s="475"/>
      <c r="JO125" s="475"/>
      <c r="JP125" s="475"/>
      <c r="JQ125" s="475"/>
      <c r="JR125" s="475"/>
      <c r="JS125" s="475"/>
      <c r="JT125" s="475"/>
      <c r="JU125" s="475"/>
      <c r="JV125" s="475"/>
      <c r="JW125" s="475"/>
      <c r="JX125" s="475"/>
      <c r="JY125" s="475"/>
      <c r="JZ125" s="475"/>
      <c r="KA125" s="475"/>
      <c r="KB125" s="475"/>
      <c r="KC125" s="475"/>
      <c r="KD125" s="475"/>
      <c r="KE125" s="475"/>
      <c r="KF125" s="475"/>
      <c r="KG125" s="475"/>
      <c r="KH125" s="475"/>
      <c r="KI125" s="475"/>
      <c r="KJ125" s="475"/>
      <c r="KK125" s="475"/>
      <c r="KL125" s="475"/>
      <c r="KM125" s="475"/>
      <c r="KN125" s="475"/>
      <c r="KO125" s="475"/>
      <c r="KP125" s="475"/>
      <c r="KQ125" s="475"/>
      <c r="KR125" s="475"/>
      <c r="KS125" s="475"/>
      <c r="KT125" s="475"/>
      <c r="KU125" s="475"/>
      <c r="KV125" s="475"/>
      <c r="KW125" s="475"/>
      <c r="KX125" s="475"/>
      <c r="KY125" s="475"/>
      <c r="KZ125" s="475"/>
      <c r="LA125" s="475"/>
      <c r="LB125" s="475"/>
      <c r="LC125" s="475"/>
      <c r="LD125" s="475"/>
      <c r="LE125" s="475"/>
      <c r="LF125" s="475"/>
      <c r="LG125" s="475"/>
      <c r="LH125" s="475"/>
      <c r="LI125" s="475"/>
      <c r="LJ125" s="475"/>
      <c r="LK125" s="475"/>
      <c r="LL125" s="475"/>
      <c r="LM125" s="475"/>
      <c r="LN125" s="475"/>
      <c r="LO125" s="475"/>
      <c r="LP125" s="475"/>
      <c r="LQ125" s="475"/>
      <c r="LR125" s="475"/>
      <c r="LS125" s="475"/>
      <c r="LT125" s="475"/>
      <c r="LU125" s="475"/>
      <c r="LV125" s="475"/>
      <c r="LW125" s="475"/>
      <c r="LX125" s="475"/>
      <c r="LY125" s="475"/>
      <c r="LZ125" s="475"/>
      <c r="MA125" s="475"/>
      <c r="MB125" s="475"/>
      <c r="MC125" s="475"/>
      <c r="MD125" s="475"/>
      <c r="ME125" s="475"/>
      <c r="MF125" s="475"/>
      <c r="MG125" s="475"/>
      <c r="MH125" s="475"/>
      <c r="MI125" s="475"/>
      <c r="MJ125" s="475"/>
      <c r="MK125" s="475"/>
      <c r="ML125" s="475"/>
      <c r="MM125" s="475"/>
      <c r="MN125" s="475"/>
      <c r="MO125" s="475"/>
      <c r="MP125" s="475"/>
      <c r="MQ125" s="475"/>
      <c r="MR125" s="475"/>
      <c r="MS125" s="475"/>
      <c r="MT125" s="475"/>
      <c r="MU125" s="475"/>
      <c r="MV125" s="475"/>
      <c r="MW125" s="475"/>
      <c r="MX125" s="475"/>
      <c r="MY125" s="475"/>
      <c r="MZ125" s="475"/>
      <c r="NA125" s="475"/>
      <c r="NB125" s="475"/>
      <c r="NC125" s="475"/>
      <c r="ND125" s="475"/>
      <c r="NE125" s="475"/>
      <c r="NF125" s="475"/>
      <c r="NG125" s="475"/>
      <c r="NH125" s="475"/>
      <c r="NI125" s="475"/>
      <c r="NJ125" s="475"/>
      <c r="NK125" s="475"/>
      <c r="NL125" s="475"/>
      <c r="NM125" s="475"/>
      <c r="NN125" s="475"/>
      <c r="NO125" s="475"/>
      <c r="NP125" s="475"/>
      <c r="NQ125" s="475"/>
      <c r="NR125" s="475"/>
      <c r="NS125" s="475"/>
      <c r="NT125" s="475"/>
      <c r="NU125" s="475"/>
      <c r="NV125" s="475"/>
      <c r="NW125" s="475"/>
      <c r="NX125" s="475"/>
    </row>
    <row r="126" spans="1:388" s="480" customFormat="1" ht="25.5" customHeight="1" x14ac:dyDescent="0.2">
      <c r="A126" s="499" t="s">
        <v>12</v>
      </c>
      <c r="B126" s="483" t="s">
        <v>18</v>
      </c>
      <c r="C126" s="483" t="s">
        <v>1113</v>
      </c>
      <c r="D126" s="483" t="s">
        <v>1106</v>
      </c>
      <c r="E126" s="479">
        <v>463500</v>
      </c>
      <c r="F126" s="564" t="e">
        <f>#REF!</f>
        <v>#REF!</v>
      </c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  <c r="V126" s="475"/>
      <c r="W126" s="475"/>
      <c r="X126" s="475"/>
      <c r="Y126" s="475"/>
      <c r="Z126" s="475"/>
      <c r="AA126" s="475"/>
      <c r="AB126" s="475"/>
      <c r="AC126" s="475"/>
      <c r="AD126" s="475"/>
      <c r="AE126" s="475"/>
      <c r="AF126" s="475"/>
      <c r="AG126" s="475"/>
      <c r="AH126" s="475"/>
      <c r="AI126" s="475"/>
      <c r="AJ126" s="475"/>
      <c r="AK126" s="475"/>
      <c r="AL126" s="475"/>
      <c r="AM126" s="475"/>
      <c r="AN126" s="475"/>
      <c r="AO126" s="475"/>
      <c r="AP126" s="475"/>
      <c r="AQ126" s="475"/>
      <c r="AR126" s="475"/>
      <c r="AS126" s="475"/>
      <c r="AT126" s="475"/>
      <c r="AU126" s="475"/>
      <c r="AV126" s="475"/>
      <c r="AW126" s="475"/>
      <c r="AX126" s="475"/>
      <c r="AY126" s="475"/>
      <c r="AZ126" s="475"/>
      <c r="BA126" s="475"/>
      <c r="BB126" s="475"/>
      <c r="BC126" s="475"/>
      <c r="BD126" s="475"/>
      <c r="BE126" s="475"/>
      <c r="BF126" s="475"/>
      <c r="BG126" s="475"/>
      <c r="BH126" s="475"/>
      <c r="BI126" s="475"/>
      <c r="BJ126" s="475"/>
      <c r="BK126" s="475"/>
      <c r="BL126" s="475"/>
      <c r="BM126" s="475"/>
      <c r="BN126" s="475"/>
      <c r="BO126" s="475"/>
      <c r="BP126" s="475"/>
      <c r="BQ126" s="475"/>
      <c r="BR126" s="475"/>
      <c r="BS126" s="475"/>
      <c r="BT126" s="475"/>
      <c r="BU126" s="475"/>
      <c r="BV126" s="475"/>
      <c r="BW126" s="475"/>
      <c r="BX126" s="475"/>
      <c r="BY126" s="475"/>
      <c r="BZ126" s="475"/>
      <c r="CA126" s="475"/>
      <c r="CB126" s="475"/>
      <c r="CC126" s="475"/>
      <c r="CD126" s="475"/>
      <c r="CE126" s="475"/>
      <c r="CF126" s="475"/>
      <c r="CG126" s="475"/>
      <c r="CH126" s="475"/>
      <c r="CI126" s="475"/>
      <c r="CJ126" s="475"/>
      <c r="CK126" s="475"/>
      <c r="CL126" s="475"/>
      <c r="CM126" s="475"/>
      <c r="CN126" s="475"/>
      <c r="CO126" s="475"/>
      <c r="CP126" s="475"/>
      <c r="CQ126" s="475"/>
      <c r="CR126" s="475"/>
      <c r="CS126" s="475"/>
      <c r="CT126" s="475"/>
      <c r="CU126" s="475"/>
      <c r="CV126" s="475"/>
      <c r="CW126" s="475"/>
      <c r="CX126" s="475"/>
      <c r="CY126" s="475"/>
      <c r="CZ126" s="475"/>
      <c r="DA126" s="475"/>
      <c r="DB126" s="475"/>
      <c r="DC126" s="475"/>
      <c r="DD126" s="475"/>
      <c r="DE126" s="475"/>
      <c r="DF126" s="475"/>
      <c r="DG126" s="475"/>
      <c r="DH126" s="475"/>
      <c r="DI126" s="475"/>
      <c r="DJ126" s="475"/>
      <c r="DK126" s="475"/>
      <c r="DL126" s="475"/>
      <c r="DM126" s="475"/>
      <c r="DN126" s="475"/>
      <c r="DO126" s="475"/>
      <c r="DP126" s="475"/>
      <c r="DQ126" s="475"/>
      <c r="DR126" s="475"/>
      <c r="DS126" s="475"/>
      <c r="DT126" s="475"/>
      <c r="DU126" s="475"/>
      <c r="DV126" s="475"/>
      <c r="DW126" s="475"/>
      <c r="DX126" s="475"/>
      <c r="DY126" s="475"/>
      <c r="DZ126" s="475"/>
      <c r="EA126" s="475"/>
      <c r="EB126" s="475"/>
      <c r="EC126" s="475"/>
      <c r="ED126" s="475"/>
      <c r="EE126" s="475"/>
      <c r="EF126" s="475"/>
      <c r="EG126" s="475"/>
      <c r="EH126" s="475"/>
      <c r="EI126" s="475"/>
      <c r="EJ126" s="475"/>
      <c r="EK126" s="475"/>
      <c r="EL126" s="475"/>
      <c r="EM126" s="475"/>
      <c r="EN126" s="475"/>
      <c r="EO126" s="475"/>
      <c r="EP126" s="475"/>
      <c r="EQ126" s="475"/>
      <c r="ER126" s="475"/>
      <c r="ES126" s="475"/>
      <c r="ET126" s="475"/>
      <c r="EU126" s="475"/>
      <c r="EV126" s="475"/>
      <c r="EW126" s="475"/>
      <c r="EX126" s="475"/>
      <c r="EY126" s="475"/>
      <c r="EZ126" s="475"/>
      <c r="FA126" s="475"/>
      <c r="FB126" s="475"/>
      <c r="FC126" s="475"/>
      <c r="FD126" s="475"/>
      <c r="FE126" s="475"/>
      <c r="FF126" s="475"/>
      <c r="FG126" s="475"/>
      <c r="FH126" s="475"/>
      <c r="FI126" s="475"/>
      <c r="FJ126" s="475"/>
      <c r="FK126" s="475"/>
      <c r="FL126" s="475"/>
      <c r="FM126" s="475"/>
      <c r="FN126" s="475"/>
      <c r="FO126" s="475"/>
      <c r="FP126" s="475"/>
      <c r="FQ126" s="475"/>
      <c r="FR126" s="475"/>
      <c r="FS126" s="475"/>
      <c r="FT126" s="475"/>
      <c r="FU126" s="475"/>
      <c r="FV126" s="475"/>
      <c r="FW126" s="475"/>
      <c r="FX126" s="475"/>
      <c r="FY126" s="475"/>
      <c r="FZ126" s="475"/>
      <c r="GA126" s="475"/>
      <c r="GB126" s="475"/>
      <c r="GC126" s="475"/>
      <c r="GD126" s="475"/>
      <c r="GE126" s="475"/>
      <c r="GF126" s="475"/>
      <c r="GG126" s="475"/>
      <c r="GH126" s="475"/>
      <c r="GI126" s="475"/>
      <c r="GJ126" s="475"/>
      <c r="GK126" s="475"/>
      <c r="GL126" s="475"/>
      <c r="GM126" s="475"/>
      <c r="GN126" s="475"/>
      <c r="GO126" s="475"/>
      <c r="GP126" s="475"/>
      <c r="GQ126" s="475"/>
      <c r="GR126" s="475"/>
      <c r="GS126" s="475"/>
      <c r="GT126" s="475"/>
      <c r="GU126" s="475"/>
      <c r="GV126" s="475"/>
      <c r="GW126" s="475"/>
      <c r="GX126" s="475"/>
      <c r="GY126" s="475"/>
      <c r="GZ126" s="475"/>
      <c r="HA126" s="475"/>
      <c r="HB126" s="475"/>
      <c r="HC126" s="475"/>
      <c r="HD126" s="475"/>
      <c r="HE126" s="475"/>
      <c r="HF126" s="475"/>
      <c r="HG126" s="475"/>
      <c r="HH126" s="475"/>
      <c r="HI126" s="475"/>
      <c r="HJ126" s="475"/>
      <c r="HK126" s="475"/>
      <c r="HL126" s="475"/>
      <c r="HM126" s="475"/>
      <c r="HN126" s="475"/>
      <c r="HO126" s="475"/>
      <c r="HP126" s="475"/>
      <c r="HQ126" s="475"/>
      <c r="HR126" s="475"/>
      <c r="HS126" s="475"/>
      <c r="HT126" s="475"/>
      <c r="HU126" s="475"/>
      <c r="HV126" s="475"/>
      <c r="HW126" s="475"/>
      <c r="HX126" s="475"/>
      <c r="HY126" s="475"/>
      <c r="HZ126" s="475"/>
      <c r="IA126" s="475"/>
      <c r="IB126" s="475"/>
      <c r="IC126" s="475"/>
      <c r="ID126" s="475"/>
      <c r="IE126" s="475"/>
      <c r="IF126" s="475"/>
      <c r="IG126" s="475"/>
      <c r="IH126" s="475"/>
      <c r="II126" s="475"/>
      <c r="IJ126" s="475"/>
      <c r="IK126" s="475"/>
      <c r="IL126" s="475"/>
      <c r="IM126" s="475"/>
      <c r="IN126" s="475"/>
      <c r="IO126" s="475"/>
      <c r="IP126" s="475"/>
      <c r="IQ126" s="475"/>
      <c r="IR126" s="475"/>
      <c r="IS126" s="475"/>
      <c r="IT126" s="475"/>
      <c r="IU126" s="475"/>
      <c r="IV126" s="475"/>
      <c r="IW126" s="475"/>
      <c r="IX126" s="475"/>
      <c r="IY126" s="475"/>
      <c r="IZ126" s="475"/>
      <c r="JA126" s="475"/>
      <c r="JB126" s="475"/>
      <c r="JC126" s="475"/>
      <c r="JD126" s="475"/>
      <c r="JE126" s="475"/>
      <c r="JF126" s="475"/>
      <c r="JG126" s="475"/>
      <c r="JH126" s="475"/>
      <c r="JI126" s="475"/>
      <c r="JJ126" s="475"/>
      <c r="JK126" s="475"/>
      <c r="JL126" s="475"/>
      <c r="JM126" s="475"/>
      <c r="JN126" s="475"/>
      <c r="JO126" s="475"/>
      <c r="JP126" s="475"/>
      <c r="JQ126" s="475"/>
      <c r="JR126" s="475"/>
      <c r="JS126" s="475"/>
      <c r="JT126" s="475"/>
      <c r="JU126" s="475"/>
      <c r="JV126" s="475"/>
      <c r="JW126" s="475"/>
      <c r="JX126" s="475"/>
      <c r="JY126" s="475"/>
      <c r="JZ126" s="475"/>
      <c r="KA126" s="475"/>
      <c r="KB126" s="475"/>
      <c r="KC126" s="475"/>
      <c r="KD126" s="475"/>
      <c r="KE126" s="475"/>
      <c r="KF126" s="475"/>
      <c r="KG126" s="475"/>
      <c r="KH126" s="475"/>
      <c r="KI126" s="475"/>
      <c r="KJ126" s="475"/>
      <c r="KK126" s="475"/>
      <c r="KL126" s="475"/>
      <c r="KM126" s="475"/>
      <c r="KN126" s="475"/>
      <c r="KO126" s="475"/>
      <c r="KP126" s="475"/>
      <c r="KQ126" s="475"/>
      <c r="KR126" s="475"/>
      <c r="KS126" s="475"/>
      <c r="KT126" s="475"/>
      <c r="KU126" s="475"/>
      <c r="KV126" s="475"/>
      <c r="KW126" s="475"/>
      <c r="KX126" s="475"/>
      <c r="KY126" s="475"/>
      <c r="KZ126" s="475"/>
      <c r="LA126" s="475"/>
      <c r="LB126" s="475"/>
      <c r="LC126" s="475"/>
      <c r="LD126" s="475"/>
      <c r="LE126" s="475"/>
      <c r="LF126" s="475"/>
      <c r="LG126" s="475"/>
      <c r="LH126" s="475"/>
      <c r="LI126" s="475"/>
      <c r="LJ126" s="475"/>
      <c r="LK126" s="475"/>
      <c r="LL126" s="475"/>
      <c r="LM126" s="475"/>
      <c r="LN126" s="475"/>
      <c r="LO126" s="475"/>
      <c r="LP126" s="475"/>
      <c r="LQ126" s="475"/>
      <c r="LR126" s="475"/>
      <c r="LS126" s="475"/>
      <c r="LT126" s="475"/>
      <c r="LU126" s="475"/>
      <c r="LV126" s="475"/>
      <c r="LW126" s="475"/>
      <c r="LX126" s="475"/>
      <c r="LY126" s="475"/>
      <c r="LZ126" s="475"/>
      <c r="MA126" s="475"/>
      <c r="MB126" s="475"/>
      <c r="MC126" s="475"/>
      <c r="MD126" s="475"/>
      <c r="ME126" s="475"/>
      <c r="MF126" s="475"/>
      <c r="MG126" s="475"/>
      <c r="MH126" s="475"/>
      <c r="MI126" s="475"/>
      <c r="MJ126" s="475"/>
      <c r="MK126" s="475"/>
      <c r="ML126" s="475"/>
      <c r="MM126" s="475"/>
      <c r="MN126" s="475"/>
      <c r="MO126" s="475"/>
      <c r="MP126" s="475"/>
      <c r="MQ126" s="475"/>
      <c r="MR126" s="475"/>
      <c r="MS126" s="475"/>
      <c r="MT126" s="475"/>
      <c r="MU126" s="475"/>
      <c r="MV126" s="475"/>
      <c r="MW126" s="475"/>
      <c r="MX126" s="475"/>
      <c r="MY126" s="475"/>
      <c r="MZ126" s="475"/>
      <c r="NA126" s="475"/>
      <c r="NB126" s="475"/>
      <c r="NC126" s="475"/>
      <c r="ND126" s="475"/>
      <c r="NE126" s="475"/>
      <c r="NF126" s="475"/>
      <c r="NG126" s="475"/>
      <c r="NH126" s="475"/>
      <c r="NI126" s="475"/>
      <c r="NJ126" s="475"/>
      <c r="NK126" s="475"/>
      <c r="NL126" s="475"/>
      <c r="NM126" s="475"/>
      <c r="NN126" s="475"/>
      <c r="NO126" s="475"/>
      <c r="NP126" s="475"/>
      <c r="NQ126" s="475"/>
      <c r="NR126" s="475"/>
      <c r="NS126" s="475"/>
      <c r="NT126" s="475"/>
      <c r="NU126" s="475"/>
      <c r="NV126" s="475"/>
      <c r="NW126" s="475"/>
      <c r="NX126" s="475"/>
    </row>
    <row r="127" spans="1:388" s="480" customFormat="1" ht="25.5" customHeight="1" x14ac:dyDescent="0.2">
      <c r="A127" s="499" t="s">
        <v>12</v>
      </c>
      <c r="B127" s="483" t="s">
        <v>18</v>
      </c>
      <c r="C127" s="483" t="s">
        <v>1114</v>
      </c>
      <c r="D127" s="483" t="s">
        <v>1107</v>
      </c>
      <c r="E127" s="479">
        <v>427838</v>
      </c>
      <c r="F127" s="564" t="e">
        <f>#REF!</f>
        <v>#REF!</v>
      </c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5"/>
      <c r="AA127" s="475"/>
      <c r="AB127" s="475"/>
      <c r="AC127" s="475"/>
      <c r="AD127" s="475"/>
      <c r="AE127" s="475"/>
      <c r="AF127" s="475"/>
      <c r="AG127" s="475"/>
      <c r="AH127" s="475"/>
      <c r="AI127" s="475"/>
      <c r="AJ127" s="475"/>
      <c r="AK127" s="475"/>
      <c r="AL127" s="475"/>
      <c r="AM127" s="475"/>
      <c r="AN127" s="475"/>
      <c r="AO127" s="475"/>
      <c r="AP127" s="475"/>
      <c r="AQ127" s="475"/>
      <c r="AR127" s="475"/>
      <c r="AS127" s="475"/>
      <c r="AT127" s="475"/>
      <c r="AU127" s="475"/>
      <c r="AV127" s="475"/>
      <c r="AW127" s="475"/>
      <c r="AX127" s="475"/>
      <c r="AY127" s="475"/>
      <c r="AZ127" s="475"/>
      <c r="BA127" s="475"/>
      <c r="BB127" s="475"/>
      <c r="BC127" s="475"/>
      <c r="BD127" s="475"/>
      <c r="BE127" s="475"/>
      <c r="BF127" s="475"/>
      <c r="BG127" s="475"/>
      <c r="BH127" s="475"/>
      <c r="BI127" s="475"/>
      <c r="BJ127" s="475"/>
      <c r="BK127" s="475"/>
      <c r="BL127" s="475"/>
      <c r="BM127" s="475"/>
      <c r="BN127" s="475"/>
      <c r="BO127" s="475"/>
      <c r="BP127" s="475"/>
      <c r="BQ127" s="475"/>
      <c r="BR127" s="475"/>
      <c r="BS127" s="475"/>
      <c r="BT127" s="475"/>
      <c r="BU127" s="475"/>
      <c r="BV127" s="475"/>
      <c r="BW127" s="475"/>
      <c r="BX127" s="475"/>
      <c r="BY127" s="475"/>
      <c r="BZ127" s="475"/>
      <c r="CA127" s="475"/>
      <c r="CB127" s="475"/>
      <c r="CC127" s="475"/>
      <c r="CD127" s="475"/>
      <c r="CE127" s="475"/>
      <c r="CF127" s="475"/>
      <c r="CG127" s="475"/>
      <c r="CH127" s="475"/>
      <c r="CI127" s="475"/>
      <c r="CJ127" s="475"/>
      <c r="CK127" s="475"/>
      <c r="CL127" s="475"/>
      <c r="CM127" s="475"/>
      <c r="CN127" s="475"/>
      <c r="CO127" s="475"/>
      <c r="CP127" s="475"/>
      <c r="CQ127" s="475"/>
      <c r="CR127" s="475"/>
      <c r="CS127" s="475"/>
      <c r="CT127" s="475"/>
      <c r="CU127" s="475"/>
      <c r="CV127" s="475"/>
      <c r="CW127" s="475"/>
      <c r="CX127" s="475"/>
      <c r="CY127" s="475"/>
      <c r="CZ127" s="475"/>
      <c r="DA127" s="475"/>
      <c r="DB127" s="475"/>
      <c r="DC127" s="475"/>
      <c r="DD127" s="475"/>
      <c r="DE127" s="475"/>
      <c r="DF127" s="475"/>
      <c r="DG127" s="475"/>
      <c r="DH127" s="475"/>
      <c r="DI127" s="475"/>
      <c r="DJ127" s="475"/>
      <c r="DK127" s="475"/>
      <c r="DL127" s="475"/>
      <c r="DM127" s="475"/>
      <c r="DN127" s="475"/>
      <c r="DO127" s="475"/>
      <c r="DP127" s="475"/>
      <c r="DQ127" s="475"/>
      <c r="DR127" s="475"/>
      <c r="DS127" s="475"/>
      <c r="DT127" s="475"/>
      <c r="DU127" s="475"/>
      <c r="DV127" s="475"/>
      <c r="DW127" s="475"/>
      <c r="DX127" s="475"/>
      <c r="DY127" s="475"/>
      <c r="DZ127" s="475"/>
      <c r="EA127" s="475"/>
      <c r="EB127" s="475"/>
      <c r="EC127" s="475"/>
      <c r="ED127" s="475"/>
      <c r="EE127" s="475"/>
      <c r="EF127" s="475"/>
      <c r="EG127" s="475"/>
      <c r="EH127" s="475"/>
      <c r="EI127" s="475"/>
      <c r="EJ127" s="475"/>
      <c r="EK127" s="475"/>
      <c r="EL127" s="475"/>
      <c r="EM127" s="475"/>
      <c r="EN127" s="475"/>
      <c r="EO127" s="475"/>
      <c r="EP127" s="475"/>
      <c r="EQ127" s="475"/>
      <c r="ER127" s="475"/>
      <c r="ES127" s="475"/>
      <c r="ET127" s="475"/>
      <c r="EU127" s="475"/>
      <c r="EV127" s="475"/>
      <c r="EW127" s="475"/>
      <c r="EX127" s="475"/>
      <c r="EY127" s="475"/>
      <c r="EZ127" s="475"/>
      <c r="FA127" s="475"/>
      <c r="FB127" s="475"/>
      <c r="FC127" s="475"/>
      <c r="FD127" s="475"/>
      <c r="FE127" s="475"/>
      <c r="FF127" s="475"/>
      <c r="FG127" s="475"/>
      <c r="FH127" s="475"/>
      <c r="FI127" s="475"/>
      <c r="FJ127" s="475"/>
      <c r="FK127" s="475"/>
      <c r="FL127" s="475"/>
      <c r="FM127" s="475"/>
      <c r="FN127" s="475"/>
      <c r="FO127" s="475"/>
      <c r="FP127" s="475"/>
      <c r="FQ127" s="475"/>
      <c r="FR127" s="475"/>
      <c r="FS127" s="475"/>
      <c r="FT127" s="475"/>
      <c r="FU127" s="475"/>
      <c r="FV127" s="475"/>
      <c r="FW127" s="475"/>
      <c r="FX127" s="475"/>
      <c r="FY127" s="475"/>
      <c r="FZ127" s="475"/>
      <c r="GA127" s="475"/>
      <c r="GB127" s="475"/>
      <c r="GC127" s="475"/>
      <c r="GD127" s="475"/>
      <c r="GE127" s="475"/>
      <c r="GF127" s="475"/>
      <c r="GG127" s="475"/>
      <c r="GH127" s="475"/>
      <c r="GI127" s="475"/>
      <c r="GJ127" s="475"/>
      <c r="GK127" s="475"/>
      <c r="GL127" s="475"/>
      <c r="GM127" s="475"/>
      <c r="GN127" s="475"/>
      <c r="GO127" s="475"/>
      <c r="GP127" s="475"/>
      <c r="GQ127" s="475"/>
      <c r="GR127" s="475"/>
      <c r="GS127" s="475"/>
      <c r="GT127" s="475"/>
      <c r="GU127" s="475"/>
      <c r="GV127" s="475"/>
      <c r="GW127" s="475"/>
      <c r="GX127" s="475"/>
      <c r="GY127" s="475"/>
      <c r="GZ127" s="475"/>
      <c r="HA127" s="475"/>
      <c r="HB127" s="475"/>
      <c r="HC127" s="475"/>
      <c r="HD127" s="475"/>
      <c r="HE127" s="475"/>
      <c r="HF127" s="475"/>
      <c r="HG127" s="475"/>
      <c r="HH127" s="475"/>
      <c r="HI127" s="475"/>
      <c r="HJ127" s="475"/>
      <c r="HK127" s="475"/>
      <c r="HL127" s="475"/>
      <c r="HM127" s="475"/>
      <c r="HN127" s="475"/>
      <c r="HO127" s="475"/>
      <c r="HP127" s="475"/>
      <c r="HQ127" s="475"/>
      <c r="HR127" s="475"/>
      <c r="HS127" s="475"/>
      <c r="HT127" s="475"/>
      <c r="HU127" s="475"/>
      <c r="HV127" s="475"/>
      <c r="HW127" s="475"/>
      <c r="HX127" s="475"/>
      <c r="HY127" s="475"/>
      <c r="HZ127" s="475"/>
      <c r="IA127" s="475"/>
      <c r="IB127" s="475"/>
      <c r="IC127" s="475"/>
      <c r="ID127" s="475"/>
      <c r="IE127" s="475"/>
      <c r="IF127" s="475"/>
      <c r="IG127" s="475"/>
      <c r="IH127" s="475"/>
      <c r="II127" s="475"/>
      <c r="IJ127" s="475"/>
      <c r="IK127" s="475"/>
      <c r="IL127" s="475"/>
      <c r="IM127" s="475"/>
      <c r="IN127" s="475"/>
      <c r="IO127" s="475"/>
      <c r="IP127" s="475"/>
      <c r="IQ127" s="475"/>
      <c r="IR127" s="475"/>
      <c r="IS127" s="475"/>
      <c r="IT127" s="475"/>
      <c r="IU127" s="475"/>
      <c r="IV127" s="475"/>
      <c r="IW127" s="475"/>
      <c r="IX127" s="475"/>
      <c r="IY127" s="475"/>
      <c r="IZ127" s="475"/>
      <c r="JA127" s="475"/>
      <c r="JB127" s="475"/>
      <c r="JC127" s="475"/>
      <c r="JD127" s="475"/>
      <c r="JE127" s="475"/>
      <c r="JF127" s="475"/>
      <c r="JG127" s="475"/>
      <c r="JH127" s="475"/>
      <c r="JI127" s="475"/>
      <c r="JJ127" s="475"/>
      <c r="JK127" s="475"/>
      <c r="JL127" s="475"/>
      <c r="JM127" s="475"/>
      <c r="JN127" s="475"/>
      <c r="JO127" s="475"/>
      <c r="JP127" s="475"/>
      <c r="JQ127" s="475"/>
      <c r="JR127" s="475"/>
      <c r="JS127" s="475"/>
      <c r="JT127" s="475"/>
      <c r="JU127" s="475"/>
      <c r="JV127" s="475"/>
      <c r="JW127" s="475"/>
      <c r="JX127" s="475"/>
      <c r="JY127" s="475"/>
      <c r="JZ127" s="475"/>
      <c r="KA127" s="475"/>
      <c r="KB127" s="475"/>
      <c r="KC127" s="475"/>
      <c r="KD127" s="475"/>
      <c r="KE127" s="475"/>
      <c r="KF127" s="475"/>
      <c r="KG127" s="475"/>
      <c r="KH127" s="475"/>
      <c r="KI127" s="475"/>
      <c r="KJ127" s="475"/>
      <c r="KK127" s="475"/>
      <c r="KL127" s="475"/>
      <c r="KM127" s="475"/>
      <c r="KN127" s="475"/>
      <c r="KO127" s="475"/>
      <c r="KP127" s="475"/>
      <c r="KQ127" s="475"/>
      <c r="KR127" s="475"/>
      <c r="KS127" s="475"/>
      <c r="KT127" s="475"/>
      <c r="KU127" s="475"/>
      <c r="KV127" s="475"/>
      <c r="KW127" s="475"/>
      <c r="KX127" s="475"/>
      <c r="KY127" s="475"/>
      <c r="KZ127" s="475"/>
      <c r="LA127" s="475"/>
      <c r="LB127" s="475"/>
      <c r="LC127" s="475"/>
      <c r="LD127" s="475"/>
      <c r="LE127" s="475"/>
      <c r="LF127" s="475"/>
      <c r="LG127" s="475"/>
      <c r="LH127" s="475"/>
      <c r="LI127" s="475"/>
      <c r="LJ127" s="475"/>
      <c r="LK127" s="475"/>
      <c r="LL127" s="475"/>
      <c r="LM127" s="475"/>
      <c r="LN127" s="475"/>
      <c r="LO127" s="475"/>
      <c r="LP127" s="475"/>
      <c r="LQ127" s="475"/>
      <c r="LR127" s="475"/>
      <c r="LS127" s="475"/>
      <c r="LT127" s="475"/>
      <c r="LU127" s="475"/>
      <c r="LV127" s="475"/>
      <c r="LW127" s="475"/>
      <c r="LX127" s="475"/>
      <c r="LY127" s="475"/>
      <c r="LZ127" s="475"/>
      <c r="MA127" s="475"/>
      <c r="MB127" s="475"/>
      <c r="MC127" s="475"/>
      <c r="MD127" s="475"/>
      <c r="ME127" s="475"/>
      <c r="MF127" s="475"/>
      <c r="MG127" s="475"/>
      <c r="MH127" s="475"/>
      <c r="MI127" s="475"/>
      <c r="MJ127" s="475"/>
      <c r="MK127" s="475"/>
      <c r="ML127" s="475"/>
      <c r="MM127" s="475"/>
      <c r="MN127" s="475"/>
      <c r="MO127" s="475"/>
      <c r="MP127" s="475"/>
      <c r="MQ127" s="475"/>
      <c r="MR127" s="475"/>
      <c r="MS127" s="475"/>
      <c r="MT127" s="475"/>
      <c r="MU127" s="475"/>
      <c r="MV127" s="475"/>
      <c r="MW127" s="475"/>
      <c r="MX127" s="475"/>
      <c r="MY127" s="475"/>
      <c r="MZ127" s="475"/>
      <c r="NA127" s="475"/>
      <c r="NB127" s="475"/>
      <c r="NC127" s="475"/>
      <c r="ND127" s="475"/>
      <c r="NE127" s="475"/>
      <c r="NF127" s="475"/>
      <c r="NG127" s="475"/>
      <c r="NH127" s="475"/>
      <c r="NI127" s="475"/>
      <c r="NJ127" s="475"/>
      <c r="NK127" s="475"/>
      <c r="NL127" s="475"/>
      <c r="NM127" s="475"/>
      <c r="NN127" s="475"/>
      <c r="NO127" s="475"/>
      <c r="NP127" s="475"/>
      <c r="NQ127" s="475"/>
      <c r="NR127" s="475"/>
      <c r="NS127" s="475"/>
      <c r="NT127" s="475"/>
      <c r="NU127" s="475"/>
      <c r="NV127" s="475"/>
      <c r="NW127" s="475"/>
      <c r="NX127" s="475"/>
    </row>
    <row r="128" spans="1:388" s="480" customFormat="1" ht="25.5" customHeight="1" x14ac:dyDescent="0.2">
      <c r="A128" s="499" t="s">
        <v>12</v>
      </c>
      <c r="B128" s="483" t="s">
        <v>18</v>
      </c>
      <c r="C128" s="483" t="s">
        <v>1115</v>
      </c>
      <c r="D128" s="483" t="s">
        <v>339</v>
      </c>
      <c r="E128" s="479">
        <v>420000</v>
      </c>
      <c r="F128" s="564" t="e">
        <f>#REF!</f>
        <v>#REF!</v>
      </c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  <c r="V128" s="475"/>
      <c r="W128" s="475"/>
      <c r="X128" s="475"/>
      <c r="Y128" s="475"/>
      <c r="Z128" s="475"/>
      <c r="AA128" s="475"/>
      <c r="AB128" s="475"/>
      <c r="AC128" s="475"/>
      <c r="AD128" s="475"/>
      <c r="AE128" s="475"/>
      <c r="AF128" s="475"/>
      <c r="AG128" s="475"/>
      <c r="AH128" s="475"/>
      <c r="AI128" s="475"/>
      <c r="AJ128" s="475"/>
      <c r="AK128" s="475"/>
      <c r="AL128" s="475"/>
      <c r="AM128" s="475"/>
      <c r="AN128" s="475"/>
      <c r="AO128" s="475"/>
      <c r="AP128" s="475"/>
      <c r="AQ128" s="475"/>
      <c r="AR128" s="475"/>
      <c r="AS128" s="475"/>
      <c r="AT128" s="475"/>
      <c r="AU128" s="475"/>
      <c r="AV128" s="475"/>
      <c r="AW128" s="475"/>
      <c r="AX128" s="475"/>
      <c r="AY128" s="475"/>
      <c r="AZ128" s="475"/>
      <c r="BA128" s="475"/>
      <c r="BB128" s="475"/>
      <c r="BC128" s="475"/>
      <c r="BD128" s="475"/>
      <c r="BE128" s="475"/>
      <c r="BF128" s="475"/>
      <c r="BG128" s="475"/>
      <c r="BH128" s="475"/>
      <c r="BI128" s="475"/>
      <c r="BJ128" s="475"/>
      <c r="BK128" s="475"/>
      <c r="BL128" s="475"/>
      <c r="BM128" s="475"/>
      <c r="BN128" s="475"/>
      <c r="BO128" s="475"/>
      <c r="BP128" s="475"/>
      <c r="BQ128" s="475"/>
      <c r="BR128" s="475"/>
      <c r="BS128" s="475"/>
      <c r="BT128" s="475"/>
      <c r="BU128" s="475"/>
      <c r="BV128" s="475"/>
      <c r="BW128" s="475"/>
      <c r="BX128" s="475"/>
      <c r="BY128" s="475"/>
      <c r="BZ128" s="475"/>
      <c r="CA128" s="475"/>
      <c r="CB128" s="475"/>
      <c r="CC128" s="475"/>
      <c r="CD128" s="475"/>
      <c r="CE128" s="475"/>
      <c r="CF128" s="475"/>
      <c r="CG128" s="475"/>
      <c r="CH128" s="475"/>
      <c r="CI128" s="475"/>
      <c r="CJ128" s="475"/>
      <c r="CK128" s="475"/>
      <c r="CL128" s="475"/>
      <c r="CM128" s="475"/>
      <c r="CN128" s="475"/>
      <c r="CO128" s="475"/>
      <c r="CP128" s="475"/>
      <c r="CQ128" s="475"/>
      <c r="CR128" s="475"/>
      <c r="CS128" s="475"/>
      <c r="CT128" s="475"/>
      <c r="CU128" s="475"/>
      <c r="CV128" s="475"/>
      <c r="CW128" s="475"/>
      <c r="CX128" s="475"/>
      <c r="CY128" s="475"/>
      <c r="CZ128" s="475"/>
      <c r="DA128" s="475"/>
      <c r="DB128" s="475"/>
      <c r="DC128" s="475"/>
      <c r="DD128" s="475"/>
      <c r="DE128" s="475"/>
      <c r="DF128" s="475"/>
      <c r="DG128" s="475"/>
      <c r="DH128" s="475"/>
      <c r="DI128" s="475"/>
      <c r="DJ128" s="475"/>
      <c r="DK128" s="475"/>
      <c r="DL128" s="475"/>
      <c r="DM128" s="475"/>
      <c r="DN128" s="475"/>
      <c r="DO128" s="475"/>
      <c r="DP128" s="475"/>
      <c r="DQ128" s="475"/>
      <c r="DR128" s="475"/>
      <c r="DS128" s="475"/>
      <c r="DT128" s="475"/>
      <c r="DU128" s="475"/>
      <c r="DV128" s="475"/>
      <c r="DW128" s="475"/>
      <c r="DX128" s="475"/>
      <c r="DY128" s="475"/>
      <c r="DZ128" s="475"/>
      <c r="EA128" s="475"/>
      <c r="EB128" s="475"/>
      <c r="EC128" s="475"/>
      <c r="ED128" s="475"/>
      <c r="EE128" s="475"/>
      <c r="EF128" s="475"/>
      <c r="EG128" s="475"/>
      <c r="EH128" s="475"/>
      <c r="EI128" s="475"/>
      <c r="EJ128" s="475"/>
      <c r="EK128" s="475"/>
      <c r="EL128" s="475"/>
      <c r="EM128" s="475"/>
      <c r="EN128" s="475"/>
      <c r="EO128" s="475"/>
      <c r="EP128" s="475"/>
      <c r="EQ128" s="475"/>
      <c r="ER128" s="475"/>
      <c r="ES128" s="475"/>
      <c r="ET128" s="475"/>
      <c r="EU128" s="475"/>
      <c r="EV128" s="475"/>
      <c r="EW128" s="475"/>
      <c r="EX128" s="475"/>
      <c r="EY128" s="475"/>
      <c r="EZ128" s="475"/>
      <c r="FA128" s="475"/>
      <c r="FB128" s="475"/>
      <c r="FC128" s="475"/>
      <c r="FD128" s="475"/>
      <c r="FE128" s="475"/>
      <c r="FF128" s="475"/>
      <c r="FG128" s="475"/>
      <c r="FH128" s="475"/>
      <c r="FI128" s="475"/>
      <c r="FJ128" s="475"/>
      <c r="FK128" s="475"/>
      <c r="FL128" s="475"/>
      <c r="FM128" s="475"/>
      <c r="FN128" s="475"/>
      <c r="FO128" s="475"/>
      <c r="FP128" s="475"/>
      <c r="FQ128" s="475"/>
      <c r="FR128" s="475"/>
      <c r="FS128" s="475"/>
      <c r="FT128" s="475"/>
      <c r="FU128" s="475"/>
      <c r="FV128" s="475"/>
      <c r="FW128" s="475"/>
      <c r="FX128" s="475"/>
      <c r="FY128" s="475"/>
      <c r="FZ128" s="475"/>
      <c r="GA128" s="475"/>
      <c r="GB128" s="475"/>
      <c r="GC128" s="475"/>
      <c r="GD128" s="475"/>
      <c r="GE128" s="475"/>
      <c r="GF128" s="475"/>
      <c r="GG128" s="475"/>
      <c r="GH128" s="475"/>
      <c r="GI128" s="475"/>
      <c r="GJ128" s="475"/>
      <c r="GK128" s="475"/>
      <c r="GL128" s="475"/>
      <c r="GM128" s="475"/>
      <c r="GN128" s="475"/>
      <c r="GO128" s="475"/>
      <c r="GP128" s="475"/>
      <c r="GQ128" s="475"/>
      <c r="GR128" s="475"/>
      <c r="GS128" s="475"/>
      <c r="GT128" s="475"/>
      <c r="GU128" s="475"/>
      <c r="GV128" s="475"/>
      <c r="GW128" s="475"/>
      <c r="GX128" s="475"/>
      <c r="GY128" s="475"/>
      <c r="GZ128" s="475"/>
      <c r="HA128" s="475"/>
      <c r="HB128" s="475"/>
      <c r="HC128" s="475"/>
      <c r="HD128" s="475"/>
      <c r="HE128" s="475"/>
      <c r="HF128" s="475"/>
      <c r="HG128" s="475"/>
      <c r="HH128" s="475"/>
      <c r="HI128" s="475"/>
      <c r="HJ128" s="475"/>
      <c r="HK128" s="475"/>
      <c r="HL128" s="475"/>
      <c r="HM128" s="475"/>
      <c r="HN128" s="475"/>
      <c r="HO128" s="475"/>
      <c r="HP128" s="475"/>
      <c r="HQ128" s="475"/>
      <c r="HR128" s="475"/>
      <c r="HS128" s="475"/>
      <c r="HT128" s="475"/>
      <c r="HU128" s="475"/>
      <c r="HV128" s="475"/>
      <c r="HW128" s="475"/>
      <c r="HX128" s="475"/>
      <c r="HY128" s="475"/>
      <c r="HZ128" s="475"/>
      <c r="IA128" s="475"/>
      <c r="IB128" s="475"/>
      <c r="IC128" s="475"/>
      <c r="ID128" s="475"/>
      <c r="IE128" s="475"/>
      <c r="IF128" s="475"/>
      <c r="IG128" s="475"/>
      <c r="IH128" s="475"/>
      <c r="II128" s="475"/>
      <c r="IJ128" s="475"/>
      <c r="IK128" s="475"/>
      <c r="IL128" s="475"/>
      <c r="IM128" s="475"/>
      <c r="IN128" s="475"/>
      <c r="IO128" s="475"/>
      <c r="IP128" s="475"/>
      <c r="IQ128" s="475"/>
      <c r="IR128" s="475"/>
      <c r="IS128" s="475"/>
      <c r="IT128" s="475"/>
      <c r="IU128" s="475"/>
      <c r="IV128" s="475"/>
      <c r="IW128" s="475"/>
      <c r="IX128" s="475"/>
      <c r="IY128" s="475"/>
      <c r="IZ128" s="475"/>
      <c r="JA128" s="475"/>
      <c r="JB128" s="475"/>
      <c r="JC128" s="475"/>
      <c r="JD128" s="475"/>
      <c r="JE128" s="475"/>
      <c r="JF128" s="475"/>
      <c r="JG128" s="475"/>
      <c r="JH128" s="475"/>
      <c r="JI128" s="475"/>
      <c r="JJ128" s="475"/>
      <c r="JK128" s="475"/>
      <c r="JL128" s="475"/>
      <c r="JM128" s="475"/>
      <c r="JN128" s="475"/>
      <c r="JO128" s="475"/>
      <c r="JP128" s="475"/>
      <c r="JQ128" s="475"/>
      <c r="JR128" s="475"/>
      <c r="JS128" s="475"/>
      <c r="JT128" s="475"/>
      <c r="JU128" s="475"/>
      <c r="JV128" s="475"/>
      <c r="JW128" s="475"/>
      <c r="JX128" s="475"/>
      <c r="JY128" s="475"/>
      <c r="JZ128" s="475"/>
      <c r="KA128" s="475"/>
      <c r="KB128" s="475"/>
      <c r="KC128" s="475"/>
      <c r="KD128" s="475"/>
      <c r="KE128" s="475"/>
      <c r="KF128" s="475"/>
      <c r="KG128" s="475"/>
      <c r="KH128" s="475"/>
      <c r="KI128" s="475"/>
      <c r="KJ128" s="475"/>
      <c r="KK128" s="475"/>
      <c r="KL128" s="475"/>
      <c r="KM128" s="475"/>
      <c r="KN128" s="475"/>
      <c r="KO128" s="475"/>
      <c r="KP128" s="475"/>
      <c r="KQ128" s="475"/>
      <c r="KR128" s="475"/>
      <c r="KS128" s="475"/>
      <c r="KT128" s="475"/>
      <c r="KU128" s="475"/>
      <c r="KV128" s="475"/>
      <c r="KW128" s="475"/>
      <c r="KX128" s="475"/>
      <c r="KY128" s="475"/>
      <c r="KZ128" s="475"/>
      <c r="LA128" s="475"/>
      <c r="LB128" s="475"/>
      <c r="LC128" s="475"/>
      <c r="LD128" s="475"/>
      <c r="LE128" s="475"/>
      <c r="LF128" s="475"/>
      <c r="LG128" s="475"/>
      <c r="LH128" s="475"/>
      <c r="LI128" s="475"/>
      <c r="LJ128" s="475"/>
      <c r="LK128" s="475"/>
      <c r="LL128" s="475"/>
      <c r="LM128" s="475"/>
      <c r="LN128" s="475"/>
      <c r="LO128" s="475"/>
      <c r="LP128" s="475"/>
      <c r="LQ128" s="475"/>
      <c r="LR128" s="475"/>
      <c r="LS128" s="475"/>
      <c r="LT128" s="475"/>
      <c r="LU128" s="475"/>
      <c r="LV128" s="475"/>
      <c r="LW128" s="475"/>
      <c r="LX128" s="475"/>
      <c r="LY128" s="475"/>
      <c r="LZ128" s="475"/>
      <c r="MA128" s="475"/>
      <c r="MB128" s="475"/>
      <c r="MC128" s="475"/>
      <c r="MD128" s="475"/>
      <c r="ME128" s="475"/>
      <c r="MF128" s="475"/>
      <c r="MG128" s="475"/>
      <c r="MH128" s="475"/>
      <c r="MI128" s="475"/>
      <c r="MJ128" s="475"/>
      <c r="MK128" s="475"/>
      <c r="ML128" s="475"/>
      <c r="MM128" s="475"/>
      <c r="MN128" s="475"/>
      <c r="MO128" s="475"/>
      <c r="MP128" s="475"/>
      <c r="MQ128" s="475"/>
      <c r="MR128" s="475"/>
      <c r="MS128" s="475"/>
      <c r="MT128" s="475"/>
      <c r="MU128" s="475"/>
      <c r="MV128" s="475"/>
      <c r="MW128" s="475"/>
      <c r="MX128" s="475"/>
      <c r="MY128" s="475"/>
      <c r="MZ128" s="475"/>
      <c r="NA128" s="475"/>
      <c r="NB128" s="475"/>
      <c r="NC128" s="475"/>
      <c r="ND128" s="475"/>
      <c r="NE128" s="475"/>
      <c r="NF128" s="475"/>
      <c r="NG128" s="475"/>
      <c r="NH128" s="475"/>
      <c r="NI128" s="475"/>
      <c r="NJ128" s="475"/>
      <c r="NK128" s="475"/>
      <c r="NL128" s="475"/>
      <c r="NM128" s="475"/>
      <c r="NN128" s="475"/>
      <c r="NO128" s="475"/>
      <c r="NP128" s="475"/>
      <c r="NQ128" s="475"/>
      <c r="NR128" s="475"/>
      <c r="NS128" s="475"/>
      <c r="NT128" s="475"/>
      <c r="NU128" s="475"/>
      <c r="NV128" s="475"/>
      <c r="NW128" s="475"/>
      <c r="NX128" s="475"/>
    </row>
    <row r="129" spans="1:388" s="480" customFormat="1" ht="25.5" customHeight="1" x14ac:dyDescent="0.2">
      <c r="A129" s="499" t="s">
        <v>12</v>
      </c>
      <c r="B129" s="483" t="s">
        <v>18</v>
      </c>
      <c r="C129" s="483" t="s">
        <v>1116</v>
      </c>
      <c r="D129" s="483" t="s">
        <v>1108</v>
      </c>
      <c r="E129" s="479">
        <v>340697</v>
      </c>
      <c r="F129" s="564" t="e">
        <f>#REF!</f>
        <v>#REF!</v>
      </c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5"/>
      <c r="AA129" s="475"/>
      <c r="AB129" s="475"/>
      <c r="AC129" s="475"/>
      <c r="AD129" s="475"/>
      <c r="AE129" s="475"/>
      <c r="AF129" s="475"/>
      <c r="AG129" s="475"/>
      <c r="AH129" s="475"/>
      <c r="AI129" s="475"/>
      <c r="AJ129" s="475"/>
      <c r="AK129" s="475"/>
      <c r="AL129" s="475"/>
      <c r="AM129" s="475"/>
      <c r="AN129" s="475"/>
      <c r="AO129" s="475"/>
      <c r="AP129" s="475"/>
      <c r="AQ129" s="475"/>
      <c r="AR129" s="475"/>
      <c r="AS129" s="475"/>
      <c r="AT129" s="475"/>
      <c r="AU129" s="475"/>
      <c r="AV129" s="475"/>
      <c r="AW129" s="475"/>
      <c r="AX129" s="475"/>
      <c r="AY129" s="475"/>
      <c r="AZ129" s="475"/>
      <c r="BA129" s="475"/>
      <c r="BB129" s="475"/>
      <c r="BC129" s="475"/>
      <c r="BD129" s="475"/>
      <c r="BE129" s="475"/>
      <c r="BF129" s="475"/>
      <c r="BG129" s="475"/>
      <c r="BH129" s="475"/>
      <c r="BI129" s="475"/>
      <c r="BJ129" s="475"/>
      <c r="BK129" s="475"/>
      <c r="BL129" s="475"/>
      <c r="BM129" s="475"/>
      <c r="BN129" s="475"/>
      <c r="BO129" s="475"/>
      <c r="BP129" s="475"/>
      <c r="BQ129" s="475"/>
      <c r="BR129" s="475"/>
      <c r="BS129" s="475"/>
      <c r="BT129" s="475"/>
      <c r="BU129" s="475"/>
      <c r="BV129" s="475"/>
      <c r="BW129" s="475"/>
      <c r="BX129" s="475"/>
      <c r="BY129" s="475"/>
      <c r="BZ129" s="475"/>
      <c r="CA129" s="475"/>
      <c r="CB129" s="475"/>
      <c r="CC129" s="475"/>
      <c r="CD129" s="475"/>
      <c r="CE129" s="475"/>
      <c r="CF129" s="475"/>
      <c r="CG129" s="475"/>
      <c r="CH129" s="475"/>
      <c r="CI129" s="475"/>
      <c r="CJ129" s="475"/>
      <c r="CK129" s="475"/>
      <c r="CL129" s="475"/>
      <c r="CM129" s="475"/>
      <c r="CN129" s="475"/>
      <c r="CO129" s="475"/>
      <c r="CP129" s="475"/>
      <c r="CQ129" s="475"/>
      <c r="CR129" s="475"/>
      <c r="CS129" s="475"/>
      <c r="CT129" s="475"/>
      <c r="CU129" s="475"/>
      <c r="CV129" s="475"/>
      <c r="CW129" s="475"/>
      <c r="CX129" s="475"/>
      <c r="CY129" s="475"/>
      <c r="CZ129" s="475"/>
      <c r="DA129" s="475"/>
      <c r="DB129" s="475"/>
      <c r="DC129" s="475"/>
      <c r="DD129" s="475"/>
      <c r="DE129" s="475"/>
      <c r="DF129" s="475"/>
      <c r="DG129" s="475"/>
      <c r="DH129" s="475"/>
      <c r="DI129" s="475"/>
      <c r="DJ129" s="475"/>
      <c r="DK129" s="475"/>
      <c r="DL129" s="475"/>
      <c r="DM129" s="475"/>
      <c r="DN129" s="475"/>
      <c r="DO129" s="475"/>
      <c r="DP129" s="475"/>
      <c r="DQ129" s="475"/>
      <c r="DR129" s="475"/>
      <c r="DS129" s="475"/>
      <c r="DT129" s="475"/>
      <c r="DU129" s="475"/>
      <c r="DV129" s="475"/>
      <c r="DW129" s="475"/>
      <c r="DX129" s="475"/>
      <c r="DY129" s="475"/>
      <c r="DZ129" s="475"/>
      <c r="EA129" s="475"/>
      <c r="EB129" s="475"/>
      <c r="EC129" s="475"/>
      <c r="ED129" s="475"/>
      <c r="EE129" s="475"/>
      <c r="EF129" s="475"/>
      <c r="EG129" s="475"/>
      <c r="EH129" s="475"/>
      <c r="EI129" s="475"/>
      <c r="EJ129" s="475"/>
      <c r="EK129" s="475"/>
      <c r="EL129" s="475"/>
      <c r="EM129" s="475"/>
      <c r="EN129" s="475"/>
      <c r="EO129" s="475"/>
      <c r="EP129" s="475"/>
      <c r="EQ129" s="475"/>
      <c r="ER129" s="475"/>
      <c r="ES129" s="475"/>
      <c r="ET129" s="475"/>
      <c r="EU129" s="475"/>
      <c r="EV129" s="475"/>
      <c r="EW129" s="475"/>
      <c r="EX129" s="475"/>
      <c r="EY129" s="475"/>
      <c r="EZ129" s="475"/>
      <c r="FA129" s="475"/>
      <c r="FB129" s="475"/>
      <c r="FC129" s="475"/>
      <c r="FD129" s="475"/>
      <c r="FE129" s="475"/>
      <c r="FF129" s="475"/>
      <c r="FG129" s="475"/>
      <c r="FH129" s="475"/>
      <c r="FI129" s="475"/>
      <c r="FJ129" s="475"/>
      <c r="FK129" s="475"/>
      <c r="FL129" s="475"/>
      <c r="FM129" s="475"/>
      <c r="FN129" s="475"/>
      <c r="FO129" s="475"/>
      <c r="FP129" s="475"/>
      <c r="FQ129" s="475"/>
      <c r="FR129" s="475"/>
      <c r="FS129" s="475"/>
      <c r="FT129" s="475"/>
      <c r="FU129" s="475"/>
      <c r="FV129" s="475"/>
      <c r="FW129" s="475"/>
      <c r="FX129" s="475"/>
      <c r="FY129" s="475"/>
      <c r="FZ129" s="475"/>
      <c r="GA129" s="475"/>
      <c r="GB129" s="475"/>
      <c r="GC129" s="475"/>
      <c r="GD129" s="475"/>
      <c r="GE129" s="475"/>
      <c r="GF129" s="475"/>
      <c r="GG129" s="475"/>
      <c r="GH129" s="475"/>
      <c r="GI129" s="475"/>
      <c r="GJ129" s="475"/>
      <c r="GK129" s="475"/>
      <c r="GL129" s="475"/>
      <c r="GM129" s="475"/>
      <c r="GN129" s="475"/>
      <c r="GO129" s="475"/>
      <c r="GP129" s="475"/>
      <c r="GQ129" s="475"/>
      <c r="GR129" s="475"/>
      <c r="GS129" s="475"/>
      <c r="GT129" s="475"/>
      <c r="GU129" s="475"/>
      <c r="GV129" s="475"/>
      <c r="GW129" s="475"/>
      <c r="GX129" s="475"/>
      <c r="GY129" s="475"/>
      <c r="GZ129" s="475"/>
      <c r="HA129" s="475"/>
      <c r="HB129" s="475"/>
      <c r="HC129" s="475"/>
      <c r="HD129" s="475"/>
      <c r="HE129" s="475"/>
      <c r="HF129" s="475"/>
      <c r="HG129" s="475"/>
      <c r="HH129" s="475"/>
      <c r="HI129" s="475"/>
      <c r="HJ129" s="475"/>
      <c r="HK129" s="475"/>
      <c r="HL129" s="475"/>
      <c r="HM129" s="475"/>
      <c r="HN129" s="475"/>
      <c r="HO129" s="475"/>
      <c r="HP129" s="475"/>
      <c r="HQ129" s="475"/>
      <c r="HR129" s="475"/>
      <c r="HS129" s="475"/>
      <c r="HT129" s="475"/>
      <c r="HU129" s="475"/>
      <c r="HV129" s="475"/>
      <c r="HW129" s="475"/>
      <c r="HX129" s="475"/>
      <c r="HY129" s="475"/>
      <c r="HZ129" s="475"/>
      <c r="IA129" s="475"/>
      <c r="IB129" s="475"/>
      <c r="IC129" s="475"/>
      <c r="ID129" s="475"/>
      <c r="IE129" s="475"/>
      <c r="IF129" s="475"/>
      <c r="IG129" s="475"/>
      <c r="IH129" s="475"/>
      <c r="II129" s="475"/>
      <c r="IJ129" s="475"/>
      <c r="IK129" s="475"/>
      <c r="IL129" s="475"/>
      <c r="IM129" s="475"/>
      <c r="IN129" s="475"/>
      <c r="IO129" s="475"/>
      <c r="IP129" s="475"/>
      <c r="IQ129" s="475"/>
      <c r="IR129" s="475"/>
      <c r="IS129" s="475"/>
      <c r="IT129" s="475"/>
      <c r="IU129" s="475"/>
      <c r="IV129" s="475"/>
      <c r="IW129" s="475"/>
      <c r="IX129" s="475"/>
      <c r="IY129" s="475"/>
      <c r="IZ129" s="475"/>
      <c r="JA129" s="475"/>
      <c r="JB129" s="475"/>
      <c r="JC129" s="475"/>
      <c r="JD129" s="475"/>
      <c r="JE129" s="475"/>
      <c r="JF129" s="475"/>
      <c r="JG129" s="475"/>
      <c r="JH129" s="475"/>
      <c r="JI129" s="475"/>
      <c r="JJ129" s="475"/>
      <c r="JK129" s="475"/>
      <c r="JL129" s="475"/>
      <c r="JM129" s="475"/>
      <c r="JN129" s="475"/>
      <c r="JO129" s="475"/>
      <c r="JP129" s="475"/>
      <c r="JQ129" s="475"/>
      <c r="JR129" s="475"/>
      <c r="JS129" s="475"/>
      <c r="JT129" s="475"/>
      <c r="JU129" s="475"/>
      <c r="JV129" s="475"/>
      <c r="JW129" s="475"/>
      <c r="JX129" s="475"/>
      <c r="JY129" s="475"/>
      <c r="JZ129" s="475"/>
      <c r="KA129" s="475"/>
      <c r="KB129" s="475"/>
      <c r="KC129" s="475"/>
      <c r="KD129" s="475"/>
      <c r="KE129" s="475"/>
      <c r="KF129" s="475"/>
      <c r="KG129" s="475"/>
      <c r="KH129" s="475"/>
      <c r="KI129" s="475"/>
      <c r="KJ129" s="475"/>
      <c r="KK129" s="475"/>
      <c r="KL129" s="475"/>
      <c r="KM129" s="475"/>
      <c r="KN129" s="475"/>
      <c r="KO129" s="475"/>
      <c r="KP129" s="475"/>
      <c r="KQ129" s="475"/>
      <c r="KR129" s="475"/>
      <c r="KS129" s="475"/>
      <c r="KT129" s="475"/>
      <c r="KU129" s="475"/>
      <c r="KV129" s="475"/>
      <c r="KW129" s="475"/>
      <c r="KX129" s="475"/>
      <c r="KY129" s="475"/>
      <c r="KZ129" s="475"/>
      <c r="LA129" s="475"/>
      <c r="LB129" s="475"/>
      <c r="LC129" s="475"/>
      <c r="LD129" s="475"/>
      <c r="LE129" s="475"/>
      <c r="LF129" s="475"/>
      <c r="LG129" s="475"/>
      <c r="LH129" s="475"/>
      <c r="LI129" s="475"/>
      <c r="LJ129" s="475"/>
      <c r="LK129" s="475"/>
      <c r="LL129" s="475"/>
      <c r="LM129" s="475"/>
      <c r="LN129" s="475"/>
      <c r="LO129" s="475"/>
      <c r="LP129" s="475"/>
      <c r="LQ129" s="475"/>
      <c r="LR129" s="475"/>
      <c r="LS129" s="475"/>
      <c r="LT129" s="475"/>
      <c r="LU129" s="475"/>
      <c r="LV129" s="475"/>
      <c r="LW129" s="475"/>
      <c r="LX129" s="475"/>
      <c r="LY129" s="475"/>
      <c r="LZ129" s="475"/>
      <c r="MA129" s="475"/>
      <c r="MB129" s="475"/>
      <c r="MC129" s="475"/>
      <c r="MD129" s="475"/>
      <c r="ME129" s="475"/>
      <c r="MF129" s="475"/>
      <c r="MG129" s="475"/>
      <c r="MH129" s="475"/>
      <c r="MI129" s="475"/>
      <c r="MJ129" s="475"/>
      <c r="MK129" s="475"/>
      <c r="ML129" s="475"/>
      <c r="MM129" s="475"/>
      <c r="MN129" s="475"/>
      <c r="MO129" s="475"/>
      <c r="MP129" s="475"/>
      <c r="MQ129" s="475"/>
      <c r="MR129" s="475"/>
      <c r="MS129" s="475"/>
      <c r="MT129" s="475"/>
      <c r="MU129" s="475"/>
      <c r="MV129" s="475"/>
      <c r="MW129" s="475"/>
      <c r="MX129" s="475"/>
      <c r="MY129" s="475"/>
      <c r="MZ129" s="475"/>
      <c r="NA129" s="475"/>
      <c r="NB129" s="475"/>
      <c r="NC129" s="475"/>
      <c r="ND129" s="475"/>
      <c r="NE129" s="475"/>
      <c r="NF129" s="475"/>
      <c r="NG129" s="475"/>
      <c r="NH129" s="475"/>
      <c r="NI129" s="475"/>
      <c r="NJ129" s="475"/>
      <c r="NK129" s="475"/>
      <c r="NL129" s="475"/>
      <c r="NM129" s="475"/>
      <c r="NN129" s="475"/>
      <c r="NO129" s="475"/>
      <c r="NP129" s="475"/>
      <c r="NQ129" s="475"/>
      <c r="NR129" s="475"/>
      <c r="NS129" s="475"/>
      <c r="NT129" s="475"/>
      <c r="NU129" s="475"/>
      <c r="NV129" s="475"/>
      <c r="NW129" s="475"/>
      <c r="NX129" s="475"/>
    </row>
    <row r="130" spans="1:388" s="480" customFormat="1" ht="25.5" customHeight="1" x14ac:dyDescent="0.2">
      <c r="A130" s="499" t="s">
        <v>12</v>
      </c>
      <c r="B130" s="483" t="s">
        <v>18</v>
      </c>
      <c r="C130" s="483" t="s">
        <v>1117</v>
      </c>
      <c r="D130" s="483" t="s">
        <v>1093</v>
      </c>
      <c r="E130" s="479">
        <v>329600</v>
      </c>
      <c r="F130" s="564" t="e">
        <f>#REF!</f>
        <v>#REF!</v>
      </c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5"/>
      <c r="AA130" s="475"/>
      <c r="AB130" s="475"/>
      <c r="AC130" s="475"/>
      <c r="AD130" s="475"/>
      <c r="AE130" s="475"/>
      <c r="AF130" s="475"/>
      <c r="AG130" s="475"/>
      <c r="AH130" s="475"/>
      <c r="AI130" s="475"/>
      <c r="AJ130" s="475"/>
      <c r="AK130" s="475"/>
      <c r="AL130" s="475"/>
      <c r="AM130" s="475"/>
      <c r="AN130" s="475"/>
      <c r="AO130" s="475"/>
      <c r="AP130" s="475"/>
      <c r="AQ130" s="475"/>
      <c r="AR130" s="475"/>
      <c r="AS130" s="475"/>
      <c r="AT130" s="475"/>
      <c r="AU130" s="475"/>
      <c r="AV130" s="475"/>
      <c r="AW130" s="475"/>
      <c r="AX130" s="475"/>
      <c r="AY130" s="475"/>
      <c r="AZ130" s="475"/>
      <c r="BA130" s="475"/>
      <c r="BB130" s="475"/>
      <c r="BC130" s="475"/>
      <c r="BD130" s="475"/>
      <c r="BE130" s="475"/>
      <c r="BF130" s="475"/>
      <c r="BG130" s="475"/>
      <c r="BH130" s="475"/>
      <c r="BI130" s="475"/>
      <c r="BJ130" s="475"/>
      <c r="BK130" s="475"/>
      <c r="BL130" s="475"/>
      <c r="BM130" s="475"/>
      <c r="BN130" s="475"/>
      <c r="BO130" s="475"/>
      <c r="BP130" s="475"/>
      <c r="BQ130" s="475"/>
      <c r="BR130" s="475"/>
      <c r="BS130" s="475"/>
      <c r="BT130" s="475"/>
      <c r="BU130" s="475"/>
      <c r="BV130" s="475"/>
      <c r="BW130" s="475"/>
      <c r="BX130" s="475"/>
      <c r="BY130" s="475"/>
      <c r="BZ130" s="475"/>
      <c r="CA130" s="475"/>
      <c r="CB130" s="475"/>
      <c r="CC130" s="475"/>
      <c r="CD130" s="475"/>
      <c r="CE130" s="475"/>
      <c r="CF130" s="475"/>
      <c r="CG130" s="475"/>
      <c r="CH130" s="475"/>
      <c r="CI130" s="475"/>
      <c r="CJ130" s="475"/>
      <c r="CK130" s="475"/>
      <c r="CL130" s="475"/>
      <c r="CM130" s="475"/>
      <c r="CN130" s="475"/>
      <c r="CO130" s="475"/>
      <c r="CP130" s="475"/>
      <c r="CQ130" s="475"/>
      <c r="CR130" s="475"/>
      <c r="CS130" s="475"/>
      <c r="CT130" s="475"/>
      <c r="CU130" s="475"/>
      <c r="CV130" s="475"/>
      <c r="CW130" s="475"/>
      <c r="CX130" s="475"/>
      <c r="CY130" s="475"/>
      <c r="CZ130" s="475"/>
      <c r="DA130" s="475"/>
      <c r="DB130" s="475"/>
      <c r="DC130" s="475"/>
      <c r="DD130" s="475"/>
      <c r="DE130" s="475"/>
      <c r="DF130" s="475"/>
      <c r="DG130" s="475"/>
      <c r="DH130" s="475"/>
      <c r="DI130" s="475"/>
      <c r="DJ130" s="475"/>
      <c r="DK130" s="475"/>
      <c r="DL130" s="475"/>
      <c r="DM130" s="475"/>
      <c r="DN130" s="475"/>
      <c r="DO130" s="475"/>
      <c r="DP130" s="475"/>
      <c r="DQ130" s="475"/>
      <c r="DR130" s="475"/>
      <c r="DS130" s="475"/>
      <c r="DT130" s="475"/>
      <c r="DU130" s="475"/>
      <c r="DV130" s="475"/>
      <c r="DW130" s="475"/>
      <c r="DX130" s="475"/>
      <c r="DY130" s="475"/>
      <c r="DZ130" s="475"/>
      <c r="EA130" s="475"/>
      <c r="EB130" s="475"/>
      <c r="EC130" s="475"/>
      <c r="ED130" s="475"/>
      <c r="EE130" s="475"/>
      <c r="EF130" s="475"/>
      <c r="EG130" s="475"/>
      <c r="EH130" s="475"/>
      <c r="EI130" s="475"/>
      <c r="EJ130" s="475"/>
      <c r="EK130" s="475"/>
      <c r="EL130" s="475"/>
      <c r="EM130" s="475"/>
      <c r="EN130" s="475"/>
      <c r="EO130" s="475"/>
      <c r="EP130" s="475"/>
      <c r="EQ130" s="475"/>
      <c r="ER130" s="475"/>
      <c r="ES130" s="475"/>
      <c r="ET130" s="475"/>
      <c r="EU130" s="475"/>
      <c r="EV130" s="475"/>
      <c r="EW130" s="475"/>
      <c r="EX130" s="475"/>
      <c r="EY130" s="475"/>
      <c r="EZ130" s="475"/>
      <c r="FA130" s="475"/>
      <c r="FB130" s="475"/>
      <c r="FC130" s="475"/>
      <c r="FD130" s="475"/>
      <c r="FE130" s="475"/>
      <c r="FF130" s="475"/>
      <c r="FG130" s="475"/>
      <c r="FH130" s="475"/>
      <c r="FI130" s="475"/>
      <c r="FJ130" s="475"/>
      <c r="FK130" s="475"/>
      <c r="FL130" s="475"/>
      <c r="FM130" s="475"/>
      <c r="FN130" s="475"/>
      <c r="FO130" s="475"/>
      <c r="FP130" s="475"/>
      <c r="FQ130" s="475"/>
      <c r="FR130" s="475"/>
      <c r="FS130" s="475"/>
      <c r="FT130" s="475"/>
      <c r="FU130" s="475"/>
      <c r="FV130" s="475"/>
      <c r="FW130" s="475"/>
      <c r="FX130" s="475"/>
      <c r="FY130" s="475"/>
      <c r="FZ130" s="475"/>
      <c r="GA130" s="475"/>
      <c r="GB130" s="475"/>
      <c r="GC130" s="475"/>
      <c r="GD130" s="475"/>
      <c r="GE130" s="475"/>
      <c r="GF130" s="475"/>
      <c r="GG130" s="475"/>
      <c r="GH130" s="475"/>
      <c r="GI130" s="475"/>
      <c r="GJ130" s="475"/>
      <c r="GK130" s="475"/>
      <c r="GL130" s="475"/>
      <c r="GM130" s="475"/>
      <c r="GN130" s="475"/>
      <c r="GO130" s="475"/>
      <c r="GP130" s="475"/>
      <c r="GQ130" s="475"/>
      <c r="GR130" s="475"/>
      <c r="GS130" s="475"/>
      <c r="GT130" s="475"/>
      <c r="GU130" s="475"/>
      <c r="GV130" s="475"/>
      <c r="GW130" s="475"/>
      <c r="GX130" s="475"/>
      <c r="GY130" s="475"/>
      <c r="GZ130" s="475"/>
      <c r="HA130" s="475"/>
      <c r="HB130" s="475"/>
      <c r="HC130" s="475"/>
      <c r="HD130" s="475"/>
      <c r="HE130" s="475"/>
      <c r="HF130" s="475"/>
      <c r="HG130" s="475"/>
      <c r="HH130" s="475"/>
      <c r="HI130" s="475"/>
      <c r="HJ130" s="475"/>
      <c r="HK130" s="475"/>
      <c r="HL130" s="475"/>
      <c r="HM130" s="475"/>
      <c r="HN130" s="475"/>
      <c r="HO130" s="475"/>
      <c r="HP130" s="475"/>
      <c r="HQ130" s="475"/>
      <c r="HR130" s="475"/>
      <c r="HS130" s="475"/>
      <c r="HT130" s="475"/>
      <c r="HU130" s="475"/>
      <c r="HV130" s="475"/>
      <c r="HW130" s="475"/>
      <c r="HX130" s="475"/>
      <c r="HY130" s="475"/>
      <c r="HZ130" s="475"/>
      <c r="IA130" s="475"/>
      <c r="IB130" s="475"/>
      <c r="IC130" s="475"/>
      <c r="ID130" s="475"/>
      <c r="IE130" s="475"/>
      <c r="IF130" s="475"/>
      <c r="IG130" s="475"/>
      <c r="IH130" s="475"/>
      <c r="II130" s="475"/>
      <c r="IJ130" s="475"/>
      <c r="IK130" s="475"/>
      <c r="IL130" s="475"/>
      <c r="IM130" s="475"/>
      <c r="IN130" s="475"/>
      <c r="IO130" s="475"/>
      <c r="IP130" s="475"/>
      <c r="IQ130" s="475"/>
      <c r="IR130" s="475"/>
      <c r="IS130" s="475"/>
      <c r="IT130" s="475"/>
      <c r="IU130" s="475"/>
      <c r="IV130" s="475"/>
      <c r="IW130" s="475"/>
      <c r="IX130" s="475"/>
      <c r="IY130" s="475"/>
      <c r="IZ130" s="475"/>
      <c r="JA130" s="475"/>
      <c r="JB130" s="475"/>
      <c r="JC130" s="475"/>
      <c r="JD130" s="475"/>
      <c r="JE130" s="475"/>
      <c r="JF130" s="475"/>
      <c r="JG130" s="475"/>
      <c r="JH130" s="475"/>
      <c r="JI130" s="475"/>
      <c r="JJ130" s="475"/>
      <c r="JK130" s="475"/>
      <c r="JL130" s="475"/>
      <c r="JM130" s="475"/>
      <c r="JN130" s="475"/>
      <c r="JO130" s="475"/>
      <c r="JP130" s="475"/>
      <c r="JQ130" s="475"/>
      <c r="JR130" s="475"/>
      <c r="JS130" s="475"/>
      <c r="JT130" s="475"/>
      <c r="JU130" s="475"/>
      <c r="JV130" s="475"/>
      <c r="JW130" s="475"/>
      <c r="JX130" s="475"/>
      <c r="JY130" s="475"/>
      <c r="JZ130" s="475"/>
      <c r="KA130" s="475"/>
      <c r="KB130" s="475"/>
      <c r="KC130" s="475"/>
      <c r="KD130" s="475"/>
      <c r="KE130" s="475"/>
      <c r="KF130" s="475"/>
      <c r="KG130" s="475"/>
      <c r="KH130" s="475"/>
      <c r="KI130" s="475"/>
      <c r="KJ130" s="475"/>
      <c r="KK130" s="475"/>
      <c r="KL130" s="475"/>
      <c r="KM130" s="475"/>
      <c r="KN130" s="475"/>
      <c r="KO130" s="475"/>
      <c r="KP130" s="475"/>
      <c r="KQ130" s="475"/>
      <c r="KR130" s="475"/>
      <c r="KS130" s="475"/>
      <c r="KT130" s="475"/>
      <c r="KU130" s="475"/>
      <c r="KV130" s="475"/>
      <c r="KW130" s="475"/>
      <c r="KX130" s="475"/>
      <c r="KY130" s="475"/>
      <c r="KZ130" s="475"/>
      <c r="LA130" s="475"/>
      <c r="LB130" s="475"/>
      <c r="LC130" s="475"/>
      <c r="LD130" s="475"/>
      <c r="LE130" s="475"/>
      <c r="LF130" s="475"/>
      <c r="LG130" s="475"/>
      <c r="LH130" s="475"/>
      <c r="LI130" s="475"/>
      <c r="LJ130" s="475"/>
      <c r="LK130" s="475"/>
      <c r="LL130" s="475"/>
      <c r="LM130" s="475"/>
      <c r="LN130" s="475"/>
      <c r="LO130" s="475"/>
      <c r="LP130" s="475"/>
      <c r="LQ130" s="475"/>
      <c r="LR130" s="475"/>
      <c r="LS130" s="475"/>
      <c r="LT130" s="475"/>
      <c r="LU130" s="475"/>
      <c r="LV130" s="475"/>
      <c r="LW130" s="475"/>
      <c r="LX130" s="475"/>
      <c r="LY130" s="475"/>
      <c r="LZ130" s="475"/>
      <c r="MA130" s="475"/>
      <c r="MB130" s="475"/>
      <c r="MC130" s="475"/>
      <c r="MD130" s="475"/>
      <c r="ME130" s="475"/>
      <c r="MF130" s="475"/>
      <c r="MG130" s="475"/>
      <c r="MH130" s="475"/>
      <c r="MI130" s="475"/>
      <c r="MJ130" s="475"/>
      <c r="MK130" s="475"/>
      <c r="ML130" s="475"/>
      <c r="MM130" s="475"/>
      <c r="MN130" s="475"/>
      <c r="MO130" s="475"/>
      <c r="MP130" s="475"/>
      <c r="MQ130" s="475"/>
      <c r="MR130" s="475"/>
      <c r="MS130" s="475"/>
      <c r="MT130" s="475"/>
      <c r="MU130" s="475"/>
      <c r="MV130" s="475"/>
      <c r="MW130" s="475"/>
      <c r="MX130" s="475"/>
      <c r="MY130" s="475"/>
      <c r="MZ130" s="475"/>
      <c r="NA130" s="475"/>
      <c r="NB130" s="475"/>
      <c r="NC130" s="475"/>
      <c r="ND130" s="475"/>
      <c r="NE130" s="475"/>
      <c r="NF130" s="475"/>
      <c r="NG130" s="475"/>
      <c r="NH130" s="475"/>
      <c r="NI130" s="475"/>
      <c r="NJ130" s="475"/>
      <c r="NK130" s="475"/>
      <c r="NL130" s="475"/>
      <c r="NM130" s="475"/>
      <c r="NN130" s="475"/>
      <c r="NO130" s="475"/>
      <c r="NP130" s="475"/>
      <c r="NQ130" s="475"/>
      <c r="NR130" s="475"/>
      <c r="NS130" s="475"/>
      <c r="NT130" s="475"/>
      <c r="NU130" s="475"/>
      <c r="NV130" s="475"/>
      <c r="NW130" s="475"/>
      <c r="NX130" s="475"/>
    </row>
    <row r="131" spans="1:388" s="480" customFormat="1" ht="25.5" customHeight="1" x14ac:dyDescent="0.2">
      <c r="A131" s="499" t="s">
        <v>12</v>
      </c>
      <c r="B131" s="483" t="s">
        <v>18</v>
      </c>
      <c r="C131" s="483" t="s">
        <v>1118</v>
      </c>
      <c r="D131" s="483" t="s">
        <v>966</v>
      </c>
      <c r="E131" s="479">
        <v>299758</v>
      </c>
      <c r="F131" s="564" t="e">
        <f>#REF!</f>
        <v>#REF!</v>
      </c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5"/>
      <c r="AA131" s="475"/>
      <c r="AB131" s="475"/>
      <c r="AC131" s="475"/>
      <c r="AD131" s="475"/>
      <c r="AE131" s="475"/>
      <c r="AF131" s="475"/>
      <c r="AG131" s="475"/>
      <c r="AH131" s="475"/>
      <c r="AI131" s="475"/>
      <c r="AJ131" s="475"/>
      <c r="AK131" s="475"/>
      <c r="AL131" s="475"/>
      <c r="AM131" s="475"/>
      <c r="AN131" s="475"/>
      <c r="AO131" s="475"/>
      <c r="AP131" s="475"/>
      <c r="AQ131" s="475"/>
      <c r="AR131" s="475"/>
      <c r="AS131" s="475"/>
      <c r="AT131" s="475"/>
      <c r="AU131" s="475"/>
      <c r="AV131" s="475"/>
      <c r="AW131" s="475"/>
      <c r="AX131" s="475"/>
      <c r="AY131" s="475"/>
      <c r="AZ131" s="475"/>
      <c r="BA131" s="475"/>
      <c r="BB131" s="475"/>
      <c r="BC131" s="475"/>
      <c r="BD131" s="475"/>
      <c r="BE131" s="475"/>
      <c r="BF131" s="475"/>
      <c r="BG131" s="475"/>
      <c r="BH131" s="475"/>
      <c r="BI131" s="475"/>
      <c r="BJ131" s="475"/>
      <c r="BK131" s="475"/>
      <c r="BL131" s="475"/>
      <c r="BM131" s="475"/>
      <c r="BN131" s="475"/>
      <c r="BO131" s="475"/>
      <c r="BP131" s="475"/>
      <c r="BQ131" s="475"/>
      <c r="BR131" s="475"/>
      <c r="BS131" s="475"/>
      <c r="BT131" s="475"/>
      <c r="BU131" s="475"/>
      <c r="BV131" s="475"/>
      <c r="BW131" s="475"/>
      <c r="BX131" s="475"/>
      <c r="BY131" s="475"/>
      <c r="BZ131" s="475"/>
      <c r="CA131" s="475"/>
      <c r="CB131" s="475"/>
      <c r="CC131" s="475"/>
      <c r="CD131" s="475"/>
      <c r="CE131" s="475"/>
      <c r="CF131" s="475"/>
      <c r="CG131" s="475"/>
      <c r="CH131" s="475"/>
      <c r="CI131" s="475"/>
      <c r="CJ131" s="475"/>
      <c r="CK131" s="475"/>
      <c r="CL131" s="475"/>
      <c r="CM131" s="475"/>
      <c r="CN131" s="475"/>
      <c r="CO131" s="475"/>
      <c r="CP131" s="475"/>
      <c r="CQ131" s="475"/>
      <c r="CR131" s="475"/>
      <c r="CS131" s="475"/>
      <c r="CT131" s="475"/>
      <c r="CU131" s="475"/>
      <c r="CV131" s="475"/>
      <c r="CW131" s="475"/>
      <c r="CX131" s="475"/>
      <c r="CY131" s="475"/>
      <c r="CZ131" s="475"/>
      <c r="DA131" s="475"/>
      <c r="DB131" s="475"/>
      <c r="DC131" s="475"/>
      <c r="DD131" s="475"/>
      <c r="DE131" s="475"/>
      <c r="DF131" s="475"/>
      <c r="DG131" s="475"/>
      <c r="DH131" s="475"/>
      <c r="DI131" s="475"/>
      <c r="DJ131" s="475"/>
      <c r="DK131" s="475"/>
      <c r="DL131" s="475"/>
      <c r="DM131" s="475"/>
      <c r="DN131" s="475"/>
      <c r="DO131" s="475"/>
      <c r="DP131" s="475"/>
      <c r="DQ131" s="475"/>
      <c r="DR131" s="475"/>
      <c r="DS131" s="475"/>
      <c r="DT131" s="475"/>
      <c r="DU131" s="475"/>
      <c r="DV131" s="475"/>
      <c r="DW131" s="475"/>
      <c r="DX131" s="475"/>
      <c r="DY131" s="475"/>
      <c r="DZ131" s="475"/>
      <c r="EA131" s="475"/>
      <c r="EB131" s="475"/>
      <c r="EC131" s="475"/>
      <c r="ED131" s="475"/>
      <c r="EE131" s="475"/>
      <c r="EF131" s="475"/>
      <c r="EG131" s="475"/>
      <c r="EH131" s="475"/>
      <c r="EI131" s="475"/>
      <c r="EJ131" s="475"/>
      <c r="EK131" s="475"/>
      <c r="EL131" s="475"/>
      <c r="EM131" s="475"/>
      <c r="EN131" s="475"/>
      <c r="EO131" s="475"/>
      <c r="EP131" s="475"/>
      <c r="EQ131" s="475"/>
      <c r="ER131" s="475"/>
      <c r="ES131" s="475"/>
      <c r="ET131" s="475"/>
      <c r="EU131" s="475"/>
      <c r="EV131" s="475"/>
      <c r="EW131" s="475"/>
      <c r="EX131" s="475"/>
      <c r="EY131" s="475"/>
      <c r="EZ131" s="475"/>
      <c r="FA131" s="475"/>
      <c r="FB131" s="475"/>
      <c r="FC131" s="475"/>
      <c r="FD131" s="475"/>
      <c r="FE131" s="475"/>
      <c r="FF131" s="475"/>
      <c r="FG131" s="475"/>
      <c r="FH131" s="475"/>
      <c r="FI131" s="475"/>
      <c r="FJ131" s="475"/>
      <c r="FK131" s="475"/>
      <c r="FL131" s="475"/>
      <c r="FM131" s="475"/>
      <c r="FN131" s="475"/>
      <c r="FO131" s="475"/>
      <c r="FP131" s="475"/>
      <c r="FQ131" s="475"/>
      <c r="FR131" s="475"/>
      <c r="FS131" s="475"/>
      <c r="FT131" s="475"/>
      <c r="FU131" s="475"/>
      <c r="FV131" s="475"/>
      <c r="FW131" s="475"/>
      <c r="FX131" s="475"/>
      <c r="FY131" s="475"/>
      <c r="FZ131" s="475"/>
      <c r="GA131" s="475"/>
      <c r="GB131" s="475"/>
      <c r="GC131" s="475"/>
      <c r="GD131" s="475"/>
      <c r="GE131" s="475"/>
      <c r="GF131" s="475"/>
      <c r="GG131" s="475"/>
      <c r="GH131" s="475"/>
      <c r="GI131" s="475"/>
      <c r="GJ131" s="475"/>
      <c r="GK131" s="475"/>
      <c r="GL131" s="475"/>
      <c r="GM131" s="475"/>
      <c r="GN131" s="475"/>
      <c r="GO131" s="475"/>
      <c r="GP131" s="475"/>
      <c r="GQ131" s="475"/>
      <c r="GR131" s="475"/>
      <c r="GS131" s="475"/>
      <c r="GT131" s="475"/>
      <c r="GU131" s="475"/>
      <c r="GV131" s="475"/>
      <c r="GW131" s="475"/>
      <c r="GX131" s="475"/>
      <c r="GY131" s="475"/>
      <c r="GZ131" s="475"/>
      <c r="HA131" s="475"/>
      <c r="HB131" s="475"/>
      <c r="HC131" s="475"/>
      <c r="HD131" s="475"/>
      <c r="HE131" s="475"/>
      <c r="HF131" s="475"/>
      <c r="HG131" s="475"/>
      <c r="HH131" s="475"/>
      <c r="HI131" s="475"/>
      <c r="HJ131" s="475"/>
      <c r="HK131" s="475"/>
      <c r="HL131" s="475"/>
      <c r="HM131" s="475"/>
      <c r="HN131" s="475"/>
      <c r="HO131" s="475"/>
      <c r="HP131" s="475"/>
      <c r="HQ131" s="475"/>
      <c r="HR131" s="475"/>
      <c r="HS131" s="475"/>
      <c r="HT131" s="475"/>
      <c r="HU131" s="475"/>
      <c r="HV131" s="475"/>
      <c r="HW131" s="475"/>
      <c r="HX131" s="475"/>
      <c r="HY131" s="475"/>
      <c r="HZ131" s="475"/>
      <c r="IA131" s="475"/>
      <c r="IB131" s="475"/>
      <c r="IC131" s="475"/>
      <c r="ID131" s="475"/>
      <c r="IE131" s="475"/>
      <c r="IF131" s="475"/>
      <c r="IG131" s="475"/>
      <c r="IH131" s="475"/>
      <c r="II131" s="475"/>
      <c r="IJ131" s="475"/>
      <c r="IK131" s="475"/>
      <c r="IL131" s="475"/>
      <c r="IM131" s="475"/>
      <c r="IN131" s="475"/>
      <c r="IO131" s="475"/>
      <c r="IP131" s="475"/>
      <c r="IQ131" s="475"/>
      <c r="IR131" s="475"/>
      <c r="IS131" s="475"/>
      <c r="IT131" s="475"/>
      <c r="IU131" s="475"/>
      <c r="IV131" s="475"/>
      <c r="IW131" s="475"/>
      <c r="IX131" s="475"/>
      <c r="IY131" s="475"/>
      <c r="IZ131" s="475"/>
      <c r="JA131" s="475"/>
      <c r="JB131" s="475"/>
      <c r="JC131" s="475"/>
      <c r="JD131" s="475"/>
      <c r="JE131" s="475"/>
      <c r="JF131" s="475"/>
      <c r="JG131" s="475"/>
      <c r="JH131" s="475"/>
      <c r="JI131" s="475"/>
      <c r="JJ131" s="475"/>
      <c r="JK131" s="475"/>
      <c r="JL131" s="475"/>
      <c r="JM131" s="475"/>
      <c r="JN131" s="475"/>
      <c r="JO131" s="475"/>
      <c r="JP131" s="475"/>
      <c r="JQ131" s="475"/>
      <c r="JR131" s="475"/>
      <c r="JS131" s="475"/>
      <c r="JT131" s="475"/>
      <c r="JU131" s="475"/>
      <c r="JV131" s="475"/>
      <c r="JW131" s="475"/>
      <c r="JX131" s="475"/>
      <c r="JY131" s="475"/>
      <c r="JZ131" s="475"/>
      <c r="KA131" s="475"/>
      <c r="KB131" s="475"/>
      <c r="KC131" s="475"/>
      <c r="KD131" s="475"/>
      <c r="KE131" s="475"/>
      <c r="KF131" s="475"/>
      <c r="KG131" s="475"/>
      <c r="KH131" s="475"/>
      <c r="KI131" s="475"/>
      <c r="KJ131" s="475"/>
      <c r="KK131" s="475"/>
      <c r="KL131" s="475"/>
      <c r="KM131" s="475"/>
      <c r="KN131" s="475"/>
      <c r="KO131" s="475"/>
      <c r="KP131" s="475"/>
      <c r="KQ131" s="475"/>
      <c r="KR131" s="475"/>
      <c r="KS131" s="475"/>
      <c r="KT131" s="475"/>
      <c r="KU131" s="475"/>
      <c r="KV131" s="475"/>
      <c r="KW131" s="475"/>
      <c r="KX131" s="475"/>
      <c r="KY131" s="475"/>
      <c r="KZ131" s="475"/>
      <c r="LA131" s="475"/>
      <c r="LB131" s="475"/>
      <c r="LC131" s="475"/>
      <c r="LD131" s="475"/>
      <c r="LE131" s="475"/>
      <c r="LF131" s="475"/>
      <c r="LG131" s="475"/>
      <c r="LH131" s="475"/>
      <c r="LI131" s="475"/>
      <c r="LJ131" s="475"/>
      <c r="LK131" s="475"/>
      <c r="LL131" s="475"/>
      <c r="LM131" s="475"/>
      <c r="LN131" s="475"/>
      <c r="LO131" s="475"/>
      <c r="LP131" s="475"/>
      <c r="LQ131" s="475"/>
      <c r="LR131" s="475"/>
      <c r="LS131" s="475"/>
      <c r="LT131" s="475"/>
      <c r="LU131" s="475"/>
      <c r="LV131" s="475"/>
      <c r="LW131" s="475"/>
      <c r="LX131" s="475"/>
      <c r="LY131" s="475"/>
      <c r="LZ131" s="475"/>
      <c r="MA131" s="475"/>
      <c r="MB131" s="475"/>
      <c r="MC131" s="475"/>
      <c r="MD131" s="475"/>
      <c r="ME131" s="475"/>
      <c r="MF131" s="475"/>
      <c r="MG131" s="475"/>
      <c r="MH131" s="475"/>
      <c r="MI131" s="475"/>
      <c r="MJ131" s="475"/>
      <c r="MK131" s="475"/>
      <c r="ML131" s="475"/>
      <c r="MM131" s="475"/>
      <c r="MN131" s="475"/>
      <c r="MO131" s="475"/>
      <c r="MP131" s="475"/>
      <c r="MQ131" s="475"/>
      <c r="MR131" s="475"/>
      <c r="MS131" s="475"/>
      <c r="MT131" s="475"/>
      <c r="MU131" s="475"/>
      <c r="MV131" s="475"/>
      <c r="MW131" s="475"/>
      <c r="MX131" s="475"/>
      <c r="MY131" s="475"/>
      <c r="MZ131" s="475"/>
      <c r="NA131" s="475"/>
      <c r="NB131" s="475"/>
      <c r="NC131" s="475"/>
      <c r="ND131" s="475"/>
      <c r="NE131" s="475"/>
      <c r="NF131" s="475"/>
      <c r="NG131" s="475"/>
      <c r="NH131" s="475"/>
      <c r="NI131" s="475"/>
      <c r="NJ131" s="475"/>
      <c r="NK131" s="475"/>
      <c r="NL131" s="475"/>
      <c r="NM131" s="475"/>
      <c r="NN131" s="475"/>
      <c r="NO131" s="475"/>
      <c r="NP131" s="475"/>
      <c r="NQ131" s="475"/>
      <c r="NR131" s="475"/>
      <c r="NS131" s="475"/>
      <c r="NT131" s="475"/>
      <c r="NU131" s="475"/>
      <c r="NV131" s="475"/>
      <c r="NW131" s="475"/>
      <c r="NX131" s="475"/>
    </row>
    <row r="132" spans="1:388" s="480" customFormat="1" ht="25.5" customHeight="1" x14ac:dyDescent="0.2">
      <c r="A132" s="499" t="s">
        <v>12</v>
      </c>
      <c r="B132" s="483" t="s">
        <v>18</v>
      </c>
      <c r="C132" s="483" t="s">
        <v>1119</v>
      </c>
      <c r="D132" s="483" t="s">
        <v>1109</v>
      </c>
      <c r="E132" s="479">
        <v>246218</v>
      </c>
      <c r="F132" s="564" t="e">
        <f>#REF!</f>
        <v>#REF!</v>
      </c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  <c r="V132" s="475"/>
      <c r="W132" s="475"/>
      <c r="X132" s="475"/>
      <c r="Y132" s="475"/>
      <c r="Z132" s="475"/>
      <c r="AA132" s="475"/>
      <c r="AB132" s="475"/>
      <c r="AC132" s="475"/>
      <c r="AD132" s="475"/>
      <c r="AE132" s="475"/>
      <c r="AF132" s="475"/>
      <c r="AG132" s="475"/>
      <c r="AH132" s="475"/>
      <c r="AI132" s="475"/>
      <c r="AJ132" s="475"/>
      <c r="AK132" s="475"/>
      <c r="AL132" s="475"/>
      <c r="AM132" s="475"/>
      <c r="AN132" s="475"/>
      <c r="AO132" s="475"/>
      <c r="AP132" s="475"/>
      <c r="AQ132" s="475"/>
      <c r="AR132" s="475"/>
      <c r="AS132" s="475"/>
      <c r="AT132" s="475"/>
      <c r="AU132" s="475"/>
      <c r="AV132" s="475"/>
      <c r="AW132" s="475"/>
      <c r="AX132" s="475"/>
      <c r="AY132" s="475"/>
      <c r="AZ132" s="475"/>
      <c r="BA132" s="475"/>
      <c r="BB132" s="475"/>
      <c r="BC132" s="475"/>
      <c r="BD132" s="475"/>
      <c r="BE132" s="475"/>
      <c r="BF132" s="475"/>
      <c r="BG132" s="475"/>
      <c r="BH132" s="475"/>
      <c r="BI132" s="475"/>
      <c r="BJ132" s="475"/>
      <c r="BK132" s="475"/>
      <c r="BL132" s="475"/>
      <c r="BM132" s="475"/>
      <c r="BN132" s="475"/>
      <c r="BO132" s="475"/>
      <c r="BP132" s="475"/>
      <c r="BQ132" s="475"/>
      <c r="BR132" s="475"/>
      <c r="BS132" s="475"/>
      <c r="BT132" s="475"/>
      <c r="BU132" s="475"/>
      <c r="BV132" s="475"/>
      <c r="BW132" s="475"/>
      <c r="BX132" s="475"/>
      <c r="BY132" s="475"/>
      <c r="BZ132" s="475"/>
      <c r="CA132" s="475"/>
      <c r="CB132" s="475"/>
      <c r="CC132" s="475"/>
      <c r="CD132" s="475"/>
      <c r="CE132" s="475"/>
      <c r="CF132" s="475"/>
      <c r="CG132" s="475"/>
      <c r="CH132" s="475"/>
      <c r="CI132" s="475"/>
      <c r="CJ132" s="475"/>
      <c r="CK132" s="475"/>
      <c r="CL132" s="475"/>
      <c r="CM132" s="475"/>
      <c r="CN132" s="475"/>
      <c r="CO132" s="475"/>
      <c r="CP132" s="475"/>
      <c r="CQ132" s="475"/>
      <c r="CR132" s="475"/>
      <c r="CS132" s="475"/>
      <c r="CT132" s="475"/>
      <c r="CU132" s="475"/>
      <c r="CV132" s="475"/>
      <c r="CW132" s="475"/>
      <c r="CX132" s="475"/>
      <c r="CY132" s="475"/>
      <c r="CZ132" s="475"/>
      <c r="DA132" s="475"/>
      <c r="DB132" s="475"/>
      <c r="DC132" s="475"/>
      <c r="DD132" s="475"/>
      <c r="DE132" s="475"/>
      <c r="DF132" s="475"/>
      <c r="DG132" s="475"/>
      <c r="DH132" s="475"/>
      <c r="DI132" s="475"/>
      <c r="DJ132" s="475"/>
      <c r="DK132" s="475"/>
      <c r="DL132" s="475"/>
      <c r="DM132" s="475"/>
      <c r="DN132" s="475"/>
      <c r="DO132" s="475"/>
      <c r="DP132" s="475"/>
      <c r="DQ132" s="475"/>
      <c r="DR132" s="475"/>
      <c r="DS132" s="475"/>
      <c r="DT132" s="475"/>
      <c r="DU132" s="475"/>
      <c r="DV132" s="475"/>
      <c r="DW132" s="475"/>
      <c r="DX132" s="475"/>
      <c r="DY132" s="475"/>
      <c r="DZ132" s="475"/>
      <c r="EA132" s="475"/>
      <c r="EB132" s="475"/>
      <c r="EC132" s="475"/>
      <c r="ED132" s="475"/>
      <c r="EE132" s="475"/>
      <c r="EF132" s="475"/>
      <c r="EG132" s="475"/>
      <c r="EH132" s="475"/>
      <c r="EI132" s="475"/>
      <c r="EJ132" s="475"/>
      <c r="EK132" s="475"/>
      <c r="EL132" s="475"/>
      <c r="EM132" s="475"/>
      <c r="EN132" s="475"/>
      <c r="EO132" s="475"/>
      <c r="EP132" s="475"/>
      <c r="EQ132" s="475"/>
      <c r="ER132" s="475"/>
      <c r="ES132" s="475"/>
      <c r="ET132" s="475"/>
      <c r="EU132" s="475"/>
      <c r="EV132" s="475"/>
      <c r="EW132" s="475"/>
      <c r="EX132" s="475"/>
      <c r="EY132" s="475"/>
      <c r="EZ132" s="475"/>
      <c r="FA132" s="475"/>
      <c r="FB132" s="475"/>
      <c r="FC132" s="475"/>
      <c r="FD132" s="475"/>
      <c r="FE132" s="475"/>
      <c r="FF132" s="475"/>
      <c r="FG132" s="475"/>
      <c r="FH132" s="475"/>
      <c r="FI132" s="475"/>
      <c r="FJ132" s="475"/>
      <c r="FK132" s="475"/>
      <c r="FL132" s="475"/>
      <c r="FM132" s="475"/>
      <c r="FN132" s="475"/>
      <c r="FO132" s="475"/>
      <c r="FP132" s="475"/>
      <c r="FQ132" s="475"/>
      <c r="FR132" s="475"/>
      <c r="FS132" s="475"/>
      <c r="FT132" s="475"/>
      <c r="FU132" s="475"/>
      <c r="FV132" s="475"/>
      <c r="FW132" s="475"/>
      <c r="FX132" s="475"/>
      <c r="FY132" s="475"/>
      <c r="FZ132" s="475"/>
      <c r="GA132" s="475"/>
      <c r="GB132" s="475"/>
      <c r="GC132" s="475"/>
      <c r="GD132" s="475"/>
      <c r="GE132" s="475"/>
      <c r="GF132" s="475"/>
      <c r="GG132" s="475"/>
      <c r="GH132" s="475"/>
      <c r="GI132" s="475"/>
      <c r="GJ132" s="475"/>
      <c r="GK132" s="475"/>
      <c r="GL132" s="475"/>
      <c r="GM132" s="475"/>
      <c r="GN132" s="475"/>
      <c r="GO132" s="475"/>
      <c r="GP132" s="475"/>
      <c r="GQ132" s="475"/>
      <c r="GR132" s="475"/>
      <c r="GS132" s="475"/>
      <c r="GT132" s="475"/>
      <c r="GU132" s="475"/>
      <c r="GV132" s="475"/>
      <c r="GW132" s="475"/>
      <c r="GX132" s="475"/>
      <c r="GY132" s="475"/>
      <c r="GZ132" s="475"/>
      <c r="HA132" s="475"/>
      <c r="HB132" s="475"/>
      <c r="HC132" s="475"/>
      <c r="HD132" s="475"/>
      <c r="HE132" s="475"/>
      <c r="HF132" s="475"/>
      <c r="HG132" s="475"/>
      <c r="HH132" s="475"/>
      <c r="HI132" s="475"/>
      <c r="HJ132" s="475"/>
      <c r="HK132" s="475"/>
      <c r="HL132" s="475"/>
      <c r="HM132" s="475"/>
      <c r="HN132" s="475"/>
      <c r="HO132" s="475"/>
      <c r="HP132" s="475"/>
      <c r="HQ132" s="475"/>
      <c r="HR132" s="475"/>
      <c r="HS132" s="475"/>
      <c r="HT132" s="475"/>
      <c r="HU132" s="475"/>
      <c r="HV132" s="475"/>
      <c r="HW132" s="475"/>
      <c r="HX132" s="475"/>
      <c r="HY132" s="475"/>
      <c r="HZ132" s="475"/>
      <c r="IA132" s="475"/>
      <c r="IB132" s="475"/>
      <c r="IC132" s="475"/>
      <c r="ID132" s="475"/>
      <c r="IE132" s="475"/>
      <c r="IF132" s="475"/>
      <c r="IG132" s="475"/>
      <c r="IH132" s="475"/>
      <c r="II132" s="475"/>
      <c r="IJ132" s="475"/>
      <c r="IK132" s="475"/>
      <c r="IL132" s="475"/>
      <c r="IM132" s="475"/>
      <c r="IN132" s="475"/>
      <c r="IO132" s="475"/>
      <c r="IP132" s="475"/>
      <c r="IQ132" s="475"/>
      <c r="IR132" s="475"/>
      <c r="IS132" s="475"/>
      <c r="IT132" s="475"/>
      <c r="IU132" s="475"/>
      <c r="IV132" s="475"/>
      <c r="IW132" s="475"/>
      <c r="IX132" s="475"/>
      <c r="IY132" s="475"/>
      <c r="IZ132" s="475"/>
      <c r="JA132" s="475"/>
      <c r="JB132" s="475"/>
      <c r="JC132" s="475"/>
      <c r="JD132" s="475"/>
      <c r="JE132" s="475"/>
      <c r="JF132" s="475"/>
      <c r="JG132" s="475"/>
      <c r="JH132" s="475"/>
      <c r="JI132" s="475"/>
      <c r="JJ132" s="475"/>
      <c r="JK132" s="475"/>
      <c r="JL132" s="475"/>
      <c r="JM132" s="475"/>
      <c r="JN132" s="475"/>
      <c r="JO132" s="475"/>
      <c r="JP132" s="475"/>
      <c r="JQ132" s="475"/>
      <c r="JR132" s="475"/>
      <c r="JS132" s="475"/>
      <c r="JT132" s="475"/>
      <c r="JU132" s="475"/>
      <c r="JV132" s="475"/>
      <c r="JW132" s="475"/>
      <c r="JX132" s="475"/>
      <c r="JY132" s="475"/>
      <c r="JZ132" s="475"/>
      <c r="KA132" s="475"/>
      <c r="KB132" s="475"/>
      <c r="KC132" s="475"/>
      <c r="KD132" s="475"/>
      <c r="KE132" s="475"/>
      <c r="KF132" s="475"/>
      <c r="KG132" s="475"/>
      <c r="KH132" s="475"/>
      <c r="KI132" s="475"/>
      <c r="KJ132" s="475"/>
      <c r="KK132" s="475"/>
      <c r="KL132" s="475"/>
      <c r="KM132" s="475"/>
      <c r="KN132" s="475"/>
      <c r="KO132" s="475"/>
      <c r="KP132" s="475"/>
      <c r="KQ132" s="475"/>
      <c r="KR132" s="475"/>
      <c r="KS132" s="475"/>
      <c r="KT132" s="475"/>
      <c r="KU132" s="475"/>
      <c r="KV132" s="475"/>
      <c r="KW132" s="475"/>
      <c r="KX132" s="475"/>
      <c r="KY132" s="475"/>
      <c r="KZ132" s="475"/>
      <c r="LA132" s="475"/>
      <c r="LB132" s="475"/>
      <c r="LC132" s="475"/>
      <c r="LD132" s="475"/>
      <c r="LE132" s="475"/>
      <c r="LF132" s="475"/>
      <c r="LG132" s="475"/>
      <c r="LH132" s="475"/>
      <c r="LI132" s="475"/>
      <c r="LJ132" s="475"/>
      <c r="LK132" s="475"/>
      <c r="LL132" s="475"/>
      <c r="LM132" s="475"/>
      <c r="LN132" s="475"/>
      <c r="LO132" s="475"/>
      <c r="LP132" s="475"/>
      <c r="LQ132" s="475"/>
      <c r="LR132" s="475"/>
      <c r="LS132" s="475"/>
      <c r="LT132" s="475"/>
      <c r="LU132" s="475"/>
      <c r="LV132" s="475"/>
      <c r="LW132" s="475"/>
      <c r="LX132" s="475"/>
      <c r="LY132" s="475"/>
      <c r="LZ132" s="475"/>
      <c r="MA132" s="475"/>
      <c r="MB132" s="475"/>
      <c r="MC132" s="475"/>
      <c r="MD132" s="475"/>
      <c r="ME132" s="475"/>
      <c r="MF132" s="475"/>
      <c r="MG132" s="475"/>
      <c r="MH132" s="475"/>
      <c r="MI132" s="475"/>
      <c r="MJ132" s="475"/>
      <c r="MK132" s="475"/>
      <c r="ML132" s="475"/>
      <c r="MM132" s="475"/>
      <c r="MN132" s="475"/>
      <c r="MO132" s="475"/>
      <c r="MP132" s="475"/>
      <c r="MQ132" s="475"/>
      <c r="MR132" s="475"/>
      <c r="MS132" s="475"/>
      <c r="MT132" s="475"/>
      <c r="MU132" s="475"/>
      <c r="MV132" s="475"/>
      <c r="MW132" s="475"/>
      <c r="MX132" s="475"/>
      <c r="MY132" s="475"/>
      <c r="MZ132" s="475"/>
      <c r="NA132" s="475"/>
      <c r="NB132" s="475"/>
      <c r="NC132" s="475"/>
      <c r="ND132" s="475"/>
      <c r="NE132" s="475"/>
      <c r="NF132" s="475"/>
      <c r="NG132" s="475"/>
      <c r="NH132" s="475"/>
      <c r="NI132" s="475"/>
      <c r="NJ132" s="475"/>
      <c r="NK132" s="475"/>
      <c r="NL132" s="475"/>
      <c r="NM132" s="475"/>
      <c r="NN132" s="475"/>
      <c r="NO132" s="475"/>
      <c r="NP132" s="475"/>
      <c r="NQ132" s="475"/>
      <c r="NR132" s="475"/>
      <c r="NS132" s="475"/>
      <c r="NT132" s="475"/>
      <c r="NU132" s="475"/>
      <c r="NV132" s="475"/>
      <c r="NW132" s="475"/>
      <c r="NX132" s="475"/>
    </row>
    <row r="133" spans="1:388" s="181" customFormat="1" ht="22.5" customHeight="1" x14ac:dyDescent="0.2">
      <c r="A133" s="605" t="s">
        <v>1052</v>
      </c>
      <c r="B133" s="24"/>
      <c r="C133" s="93"/>
      <c r="D133" s="93"/>
      <c r="E133" s="609">
        <f>SUM(E119:E132)</f>
        <v>6411911</v>
      </c>
      <c r="F133" s="596"/>
      <c r="G133" s="471"/>
      <c r="H133" s="471"/>
      <c r="I133" s="471"/>
      <c r="J133" s="471"/>
      <c r="K133" s="471"/>
      <c r="L133" s="471"/>
      <c r="M133" s="471"/>
      <c r="N133" s="471"/>
      <c r="O133" s="471"/>
      <c r="P133" s="471"/>
      <c r="Q133" s="471"/>
      <c r="R133" s="471"/>
      <c r="S133" s="471"/>
      <c r="T133" s="471"/>
      <c r="U133" s="471"/>
      <c r="V133" s="471"/>
      <c r="W133" s="471"/>
      <c r="X133" s="471"/>
      <c r="Y133" s="471"/>
      <c r="Z133" s="471"/>
      <c r="AA133" s="471"/>
      <c r="AB133" s="471"/>
      <c r="AC133" s="471"/>
      <c r="AD133" s="471"/>
      <c r="AE133" s="471"/>
      <c r="AF133" s="471"/>
      <c r="AG133" s="471"/>
      <c r="AH133" s="471"/>
      <c r="AI133" s="471"/>
      <c r="AJ133" s="471"/>
      <c r="AK133" s="471"/>
      <c r="AL133" s="471"/>
      <c r="AM133" s="471"/>
      <c r="AN133" s="471"/>
      <c r="AO133" s="471"/>
      <c r="AP133" s="471"/>
      <c r="AQ133" s="471"/>
      <c r="AR133" s="471"/>
      <c r="AS133" s="471"/>
      <c r="AT133" s="471"/>
      <c r="AU133" s="471"/>
      <c r="AV133" s="471"/>
      <c r="AW133" s="471"/>
      <c r="AX133" s="471"/>
      <c r="AY133" s="471"/>
      <c r="AZ133" s="471"/>
      <c r="BA133" s="471"/>
      <c r="BB133" s="471"/>
      <c r="BC133" s="471"/>
      <c r="BD133" s="471"/>
      <c r="BE133" s="471"/>
      <c r="BF133" s="471"/>
      <c r="BG133" s="471"/>
      <c r="BH133" s="471"/>
      <c r="BI133" s="471"/>
      <c r="BJ133" s="471"/>
      <c r="BK133" s="471"/>
      <c r="BL133" s="471"/>
      <c r="BM133" s="471"/>
      <c r="BN133" s="471"/>
      <c r="BO133" s="471"/>
      <c r="BP133" s="471"/>
      <c r="BQ133" s="471"/>
      <c r="BR133" s="471"/>
      <c r="BS133" s="471"/>
      <c r="BT133" s="471"/>
      <c r="BU133" s="471"/>
      <c r="BV133" s="471"/>
      <c r="BW133" s="471"/>
      <c r="BX133" s="471"/>
      <c r="BY133" s="471"/>
      <c r="BZ133" s="471"/>
      <c r="CA133" s="471"/>
      <c r="CB133" s="471"/>
      <c r="CC133" s="471"/>
      <c r="CD133" s="471"/>
      <c r="CE133" s="471"/>
      <c r="CF133" s="471"/>
      <c r="CG133" s="471"/>
      <c r="CH133" s="471"/>
      <c r="CI133" s="471"/>
      <c r="CJ133" s="471"/>
      <c r="CK133" s="471"/>
      <c r="CL133" s="471"/>
      <c r="CM133" s="471"/>
      <c r="CN133" s="471"/>
      <c r="CO133" s="471"/>
      <c r="CP133" s="471"/>
      <c r="CQ133" s="471"/>
      <c r="CR133" s="471"/>
      <c r="CS133" s="471"/>
      <c r="CT133" s="471"/>
      <c r="CU133" s="471"/>
      <c r="CV133" s="471"/>
      <c r="CW133" s="471"/>
      <c r="CX133" s="471"/>
      <c r="CY133" s="471"/>
      <c r="CZ133" s="471"/>
      <c r="DA133" s="471"/>
      <c r="DB133" s="471"/>
      <c r="DC133" s="471"/>
      <c r="DD133" s="471"/>
      <c r="DE133" s="471"/>
      <c r="DF133" s="471"/>
      <c r="DG133" s="471"/>
      <c r="DH133" s="471"/>
      <c r="DI133" s="471"/>
      <c r="DJ133" s="471"/>
      <c r="DK133" s="471"/>
      <c r="DL133" s="471"/>
      <c r="DM133" s="471"/>
      <c r="DN133" s="471"/>
      <c r="DO133" s="471"/>
      <c r="DP133" s="471"/>
      <c r="DQ133" s="471"/>
      <c r="DR133" s="471"/>
      <c r="DS133" s="471"/>
      <c r="DT133" s="471"/>
      <c r="DU133" s="471"/>
      <c r="DV133" s="471"/>
      <c r="DW133" s="471"/>
      <c r="DX133" s="471"/>
      <c r="DY133" s="471"/>
      <c r="DZ133" s="471"/>
      <c r="EA133" s="471"/>
      <c r="EB133" s="471"/>
      <c r="EC133" s="471"/>
      <c r="ED133" s="471"/>
      <c r="EE133" s="471"/>
      <c r="EF133" s="471"/>
      <c r="EG133" s="471"/>
      <c r="EH133" s="471"/>
      <c r="EI133" s="471"/>
      <c r="EJ133" s="471"/>
      <c r="EK133" s="471"/>
      <c r="EL133" s="471"/>
      <c r="EM133" s="471"/>
      <c r="EN133" s="471"/>
      <c r="EO133" s="471"/>
      <c r="EP133" s="471"/>
      <c r="EQ133" s="471"/>
      <c r="ER133" s="471"/>
      <c r="ES133" s="471"/>
      <c r="ET133" s="471"/>
      <c r="EU133" s="471"/>
      <c r="EV133" s="471"/>
      <c r="EW133" s="471"/>
      <c r="EX133" s="471"/>
      <c r="EY133" s="471"/>
      <c r="EZ133" s="471"/>
      <c r="FA133" s="471"/>
      <c r="FB133" s="471"/>
      <c r="FC133" s="471"/>
      <c r="FD133" s="471"/>
      <c r="FE133" s="471"/>
      <c r="FF133" s="471"/>
      <c r="FG133" s="471"/>
      <c r="FH133" s="471"/>
      <c r="FI133" s="471"/>
      <c r="FJ133" s="471"/>
      <c r="FK133" s="471"/>
      <c r="FL133" s="471"/>
      <c r="FM133" s="471"/>
      <c r="FN133" s="471"/>
      <c r="FO133" s="471"/>
      <c r="FP133" s="471"/>
      <c r="FQ133" s="471"/>
      <c r="FR133" s="471"/>
      <c r="FS133" s="471"/>
      <c r="FT133" s="471"/>
      <c r="FU133" s="471"/>
      <c r="FV133" s="471"/>
      <c r="FW133" s="471"/>
      <c r="FX133" s="471"/>
      <c r="FY133" s="471"/>
      <c r="FZ133" s="471"/>
      <c r="GA133" s="471"/>
      <c r="GB133" s="471"/>
      <c r="GC133" s="471"/>
      <c r="GD133" s="471"/>
      <c r="GE133" s="471"/>
      <c r="GF133" s="471"/>
      <c r="GG133" s="471"/>
      <c r="GH133" s="471"/>
      <c r="GI133" s="471"/>
      <c r="GJ133" s="471"/>
      <c r="GK133" s="471"/>
      <c r="GL133" s="471"/>
      <c r="GM133" s="471"/>
      <c r="GN133" s="471"/>
      <c r="GO133" s="471"/>
      <c r="GP133" s="471"/>
      <c r="GQ133" s="471"/>
      <c r="GR133" s="471"/>
      <c r="GS133" s="471"/>
      <c r="GT133" s="471"/>
      <c r="GU133" s="471"/>
      <c r="GV133" s="471"/>
      <c r="GW133" s="471"/>
      <c r="GX133" s="471"/>
      <c r="GY133" s="471"/>
      <c r="GZ133" s="471"/>
      <c r="HA133" s="471"/>
      <c r="HB133" s="471"/>
      <c r="HC133" s="471"/>
      <c r="HD133" s="471"/>
      <c r="HE133" s="471"/>
      <c r="HF133" s="471"/>
      <c r="HG133" s="471"/>
      <c r="HH133" s="471"/>
      <c r="HI133" s="471"/>
      <c r="HJ133" s="471"/>
      <c r="HK133" s="471"/>
      <c r="HL133" s="471"/>
      <c r="HM133" s="471"/>
      <c r="HN133" s="471"/>
      <c r="HO133" s="471"/>
      <c r="HP133" s="471"/>
      <c r="HQ133" s="471"/>
      <c r="HR133" s="471"/>
      <c r="HS133" s="471"/>
      <c r="HT133" s="471"/>
      <c r="HU133" s="471"/>
      <c r="HV133" s="471"/>
      <c r="HW133" s="471"/>
      <c r="HX133" s="471"/>
      <c r="HY133" s="471"/>
      <c r="HZ133" s="471"/>
      <c r="IA133" s="471"/>
      <c r="IB133" s="471"/>
      <c r="IC133" s="471"/>
      <c r="ID133" s="471"/>
      <c r="IE133" s="471"/>
      <c r="IF133" s="471"/>
      <c r="IG133" s="471"/>
      <c r="IH133" s="471"/>
      <c r="II133" s="471"/>
      <c r="IJ133" s="471"/>
      <c r="IK133" s="471"/>
      <c r="IL133" s="471"/>
      <c r="IM133" s="471"/>
      <c r="IN133" s="471"/>
      <c r="IO133" s="471"/>
      <c r="IP133" s="471"/>
      <c r="IQ133" s="471"/>
      <c r="IR133" s="471"/>
      <c r="IS133" s="471"/>
      <c r="IT133" s="471"/>
      <c r="IU133" s="471"/>
      <c r="IV133" s="471"/>
      <c r="IW133" s="471"/>
      <c r="IX133" s="471"/>
      <c r="IY133" s="471"/>
      <c r="IZ133" s="471"/>
      <c r="JA133" s="471"/>
      <c r="JB133" s="471"/>
      <c r="JC133" s="471"/>
      <c r="JD133" s="471"/>
      <c r="JE133" s="471"/>
      <c r="JF133" s="471"/>
      <c r="JG133" s="471"/>
      <c r="JH133" s="471"/>
      <c r="JI133" s="471"/>
      <c r="JJ133" s="471"/>
      <c r="JK133" s="471"/>
      <c r="JL133" s="471"/>
      <c r="JM133" s="471"/>
      <c r="JN133" s="471"/>
      <c r="JO133" s="471"/>
      <c r="JP133" s="471"/>
      <c r="JQ133" s="471"/>
      <c r="JR133" s="471"/>
      <c r="JS133" s="471"/>
      <c r="JT133" s="471"/>
      <c r="JU133" s="471"/>
      <c r="JV133" s="471"/>
      <c r="JW133" s="471"/>
      <c r="JX133" s="471"/>
      <c r="JY133" s="471"/>
      <c r="JZ133" s="471"/>
      <c r="KA133" s="471"/>
      <c r="KB133" s="471"/>
      <c r="KC133" s="471"/>
      <c r="KD133" s="471"/>
      <c r="KE133" s="471"/>
      <c r="KF133" s="471"/>
      <c r="KG133" s="471"/>
      <c r="KH133" s="471"/>
      <c r="KI133" s="471"/>
      <c r="KJ133" s="471"/>
      <c r="KK133" s="471"/>
      <c r="KL133" s="471"/>
      <c r="KM133" s="471"/>
      <c r="KN133" s="471"/>
      <c r="KO133" s="471"/>
      <c r="KP133" s="471"/>
      <c r="KQ133" s="471"/>
      <c r="KR133" s="471"/>
      <c r="KS133" s="471"/>
      <c r="KT133" s="471"/>
      <c r="KU133" s="471"/>
      <c r="KV133" s="471"/>
      <c r="KW133" s="471"/>
      <c r="KX133" s="471"/>
      <c r="KY133" s="471"/>
      <c r="KZ133" s="471"/>
      <c r="LA133" s="471"/>
      <c r="LB133" s="471"/>
      <c r="LC133" s="471"/>
      <c r="LD133" s="471"/>
      <c r="LE133" s="471"/>
      <c r="LF133" s="471"/>
      <c r="LG133" s="471"/>
      <c r="LH133" s="471"/>
      <c r="LI133" s="471"/>
      <c r="LJ133" s="471"/>
      <c r="LK133" s="471"/>
      <c r="LL133" s="471"/>
      <c r="LM133" s="471"/>
      <c r="LN133" s="471"/>
      <c r="LO133" s="471"/>
      <c r="LP133" s="471"/>
      <c r="LQ133" s="471"/>
      <c r="LR133" s="471"/>
      <c r="LS133" s="471"/>
      <c r="LT133" s="471"/>
      <c r="LU133" s="471"/>
      <c r="LV133" s="471"/>
      <c r="LW133" s="471"/>
      <c r="LX133" s="471"/>
      <c r="LY133" s="471"/>
      <c r="LZ133" s="471"/>
      <c r="MA133" s="471"/>
      <c r="MB133" s="471"/>
      <c r="MC133" s="471"/>
      <c r="MD133" s="471"/>
      <c r="ME133" s="471"/>
      <c r="MF133" s="471"/>
      <c r="MG133" s="471"/>
      <c r="MH133" s="471"/>
      <c r="MI133" s="471"/>
      <c r="MJ133" s="471"/>
      <c r="MK133" s="471"/>
      <c r="ML133" s="471"/>
      <c r="MM133" s="471"/>
      <c r="MN133" s="471"/>
      <c r="MO133" s="471"/>
      <c r="MP133" s="471"/>
      <c r="MQ133" s="471"/>
      <c r="MR133" s="471"/>
      <c r="MS133" s="471"/>
      <c r="MT133" s="471"/>
      <c r="MU133" s="471"/>
      <c r="MV133" s="471"/>
      <c r="MW133" s="471"/>
      <c r="MX133" s="471"/>
      <c r="MY133" s="471"/>
      <c r="MZ133" s="471"/>
      <c r="NA133" s="471"/>
      <c r="NB133" s="471"/>
      <c r="NC133" s="471"/>
      <c r="ND133" s="471"/>
      <c r="NE133" s="471"/>
      <c r="NF133" s="471"/>
      <c r="NG133" s="471"/>
      <c r="NH133" s="471"/>
      <c r="NI133" s="471"/>
      <c r="NJ133" s="471"/>
      <c r="NK133" s="471"/>
      <c r="NL133" s="471"/>
      <c r="NM133" s="471"/>
      <c r="NN133" s="471"/>
      <c r="NO133" s="471"/>
      <c r="NP133" s="471"/>
      <c r="NQ133" s="471"/>
      <c r="NR133" s="471"/>
      <c r="NS133" s="471"/>
      <c r="NT133" s="471"/>
      <c r="NU133" s="471"/>
      <c r="NV133" s="471"/>
      <c r="NW133" s="471"/>
      <c r="NX133" s="471"/>
    </row>
    <row r="134" spans="1:388" s="181" customFormat="1" ht="22.5" customHeight="1" x14ac:dyDescent="0.2">
      <c r="A134" s="606"/>
      <c r="B134" s="490"/>
      <c r="C134" s="496"/>
      <c r="D134" s="496"/>
      <c r="E134" s="607"/>
      <c r="F134" s="495"/>
      <c r="G134" s="471"/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  <c r="T134" s="471"/>
      <c r="U134" s="471"/>
      <c r="V134" s="471"/>
      <c r="W134" s="471"/>
      <c r="X134" s="471"/>
      <c r="Y134" s="471"/>
      <c r="Z134" s="471"/>
      <c r="AA134" s="471"/>
      <c r="AB134" s="471"/>
      <c r="AC134" s="471"/>
      <c r="AD134" s="471"/>
      <c r="AE134" s="471"/>
      <c r="AF134" s="471"/>
      <c r="AG134" s="471"/>
      <c r="AH134" s="471"/>
      <c r="AI134" s="471"/>
      <c r="AJ134" s="471"/>
      <c r="AK134" s="471"/>
      <c r="AL134" s="471"/>
      <c r="AM134" s="471"/>
      <c r="AN134" s="471"/>
      <c r="AO134" s="471"/>
      <c r="AP134" s="471"/>
      <c r="AQ134" s="471"/>
      <c r="AR134" s="471"/>
      <c r="AS134" s="471"/>
      <c r="AT134" s="471"/>
      <c r="AU134" s="471"/>
      <c r="AV134" s="471"/>
      <c r="AW134" s="471"/>
      <c r="AX134" s="471"/>
      <c r="AY134" s="471"/>
      <c r="AZ134" s="471"/>
      <c r="BA134" s="471"/>
      <c r="BB134" s="471"/>
      <c r="BC134" s="471"/>
      <c r="BD134" s="471"/>
      <c r="BE134" s="471"/>
      <c r="BF134" s="471"/>
      <c r="BG134" s="471"/>
      <c r="BH134" s="471"/>
      <c r="BI134" s="471"/>
      <c r="BJ134" s="471"/>
      <c r="BK134" s="471"/>
      <c r="BL134" s="471"/>
      <c r="BM134" s="471"/>
      <c r="BN134" s="471"/>
      <c r="BO134" s="471"/>
      <c r="BP134" s="471"/>
      <c r="BQ134" s="471"/>
      <c r="BR134" s="471"/>
      <c r="BS134" s="471"/>
      <c r="BT134" s="471"/>
      <c r="BU134" s="471"/>
      <c r="BV134" s="471"/>
      <c r="BW134" s="471"/>
      <c r="BX134" s="471"/>
      <c r="BY134" s="471"/>
      <c r="BZ134" s="471"/>
      <c r="CA134" s="471"/>
      <c r="CB134" s="471"/>
      <c r="CC134" s="471"/>
      <c r="CD134" s="471"/>
      <c r="CE134" s="471"/>
      <c r="CF134" s="471"/>
      <c r="CG134" s="471"/>
      <c r="CH134" s="471"/>
      <c r="CI134" s="471"/>
      <c r="CJ134" s="471"/>
      <c r="CK134" s="471"/>
      <c r="CL134" s="471"/>
      <c r="CM134" s="471"/>
      <c r="CN134" s="471"/>
      <c r="CO134" s="471"/>
      <c r="CP134" s="471"/>
      <c r="CQ134" s="471"/>
      <c r="CR134" s="471"/>
      <c r="CS134" s="471"/>
      <c r="CT134" s="471"/>
      <c r="CU134" s="471"/>
      <c r="CV134" s="471"/>
      <c r="CW134" s="471"/>
      <c r="CX134" s="471"/>
      <c r="CY134" s="471"/>
      <c r="CZ134" s="471"/>
      <c r="DA134" s="471"/>
      <c r="DB134" s="471"/>
      <c r="DC134" s="471"/>
      <c r="DD134" s="471"/>
      <c r="DE134" s="471"/>
      <c r="DF134" s="471"/>
      <c r="DG134" s="471"/>
      <c r="DH134" s="471"/>
      <c r="DI134" s="471"/>
      <c r="DJ134" s="471"/>
      <c r="DK134" s="471"/>
      <c r="DL134" s="471"/>
      <c r="DM134" s="471"/>
      <c r="DN134" s="471"/>
      <c r="DO134" s="471"/>
      <c r="DP134" s="471"/>
      <c r="DQ134" s="471"/>
      <c r="DR134" s="471"/>
      <c r="DS134" s="471"/>
      <c r="DT134" s="471"/>
      <c r="DU134" s="471"/>
      <c r="DV134" s="471"/>
      <c r="DW134" s="471"/>
      <c r="DX134" s="471"/>
      <c r="DY134" s="471"/>
      <c r="DZ134" s="471"/>
      <c r="EA134" s="471"/>
      <c r="EB134" s="471"/>
      <c r="EC134" s="471"/>
      <c r="ED134" s="471"/>
      <c r="EE134" s="471"/>
      <c r="EF134" s="471"/>
      <c r="EG134" s="471"/>
      <c r="EH134" s="471"/>
      <c r="EI134" s="471"/>
      <c r="EJ134" s="471"/>
      <c r="EK134" s="471"/>
      <c r="EL134" s="471"/>
      <c r="EM134" s="471"/>
      <c r="EN134" s="471"/>
      <c r="EO134" s="471"/>
      <c r="EP134" s="471"/>
      <c r="EQ134" s="471"/>
      <c r="ER134" s="471"/>
      <c r="ES134" s="471"/>
      <c r="ET134" s="471"/>
      <c r="EU134" s="471"/>
      <c r="EV134" s="471"/>
      <c r="EW134" s="471"/>
      <c r="EX134" s="471"/>
      <c r="EY134" s="471"/>
      <c r="EZ134" s="471"/>
      <c r="FA134" s="471"/>
      <c r="FB134" s="471"/>
      <c r="FC134" s="471"/>
      <c r="FD134" s="471"/>
      <c r="FE134" s="471"/>
      <c r="FF134" s="471"/>
      <c r="FG134" s="471"/>
      <c r="FH134" s="471"/>
      <c r="FI134" s="471"/>
      <c r="FJ134" s="471"/>
      <c r="FK134" s="471"/>
      <c r="FL134" s="471"/>
      <c r="FM134" s="471"/>
      <c r="FN134" s="471"/>
      <c r="FO134" s="471"/>
      <c r="FP134" s="471"/>
      <c r="FQ134" s="471"/>
      <c r="FR134" s="471"/>
      <c r="FS134" s="471"/>
      <c r="FT134" s="471"/>
      <c r="FU134" s="471"/>
      <c r="FV134" s="471"/>
      <c r="FW134" s="471"/>
      <c r="FX134" s="471"/>
      <c r="FY134" s="471"/>
      <c r="FZ134" s="471"/>
      <c r="GA134" s="471"/>
      <c r="GB134" s="471"/>
      <c r="GC134" s="471"/>
      <c r="GD134" s="471"/>
      <c r="GE134" s="471"/>
      <c r="GF134" s="471"/>
      <c r="GG134" s="471"/>
      <c r="GH134" s="471"/>
      <c r="GI134" s="471"/>
      <c r="GJ134" s="471"/>
      <c r="GK134" s="471"/>
      <c r="GL134" s="471"/>
      <c r="GM134" s="471"/>
      <c r="GN134" s="471"/>
      <c r="GO134" s="471"/>
      <c r="GP134" s="471"/>
      <c r="GQ134" s="471"/>
      <c r="GR134" s="471"/>
      <c r="GS134" s="471"/>
      <c r="GT134" s="471"/>
      <c r="GU134" s="471"/>
      <c r="GV134" s="471"/>
      <c r="GW134" s="471"/>
      <c r="GX134" s="471"/>
      <c r="GY134" s="471"/>
      <c r="GZ134" s="471"/>
      <c r="HA134" s="471"/>
      <c r="HB134" s="471"/>
      <c r="HC134" s="471"/>
      <c r="HD134" s="471"/>
      <c r="HE134" s="471"/>
      <c r="HF134" s="471"/>
      <c r="HG134" s="471"/>
      <c r="HH134" s="471"/>
      <c r="HI134" s="471"/>
      <c r="HJ134" s="471"/>
      <c r="HK134" s="471"/>
      <c r="HL134" s="471"/>
      <c r="HM134" s="471"/>
      <c r="HN134" s="471"/>
      <c r="HO134" s="471"/>
      <c r="HP134" s="471"/>
      <c r="HQ134" s="471"/>
      <c r="HR134" s="471"/>
      <c r="HS134" s="471"/>
      <c r="HT134" s="471"/>
      <c r="HU134" s="471"/>
      <c r="HV134" s="471"/>
      <c r="HW134" s="471"/>
      <c r="HX134" s="471"/>
      <c r="HY134" s="471"/>
      <c r="HZ134" s="471"/>
      <c r="IA134" s="471"/>
      <c r="IB134" s="471"/>
      <c r="IC134" s="471"/>
      <c r="ID134" s="471"/>
      <c r="IE134" s="471"/>
      <c r="IF134" s="471"/>
      <c r="IG134" s="471"/>
      <c r="IH134" s="471"/>
      <c r="II134" s="471"/>
      <c r="IJ134" s="471"/>
      <c r="IK134" s="471"/>
      <c r="IL134" s="471"/>
      <c r="IM134" s="471"/>
      <c r="IN134" s="471"/>
      <c r="IO134" s="471"/>
      <c r="IP134" s="471"/>
      <c r="IQ134" s="471"/>
      <c r="IR134" s="471"/>
      <c r="IS134" s="471"/>
      <c r="IT134" s="471"/>
      <c r="IU134" s="471"/>
      <c r="IV134" s="471"/>
      <c r="IW134" s="471"/>
      <c r="IX134" s="471"/>
      <c r="IY134" s="471"/>
      <c r="IZ134" s="471"/>
      <c r="JA134" s="471"/>
      <c r="JB134" s="471"/>
      <c r="JC134" s="471"/>
      <c r="JD134" s="471"/>
      <c r="JE134" s="471"/>
      <c r="JF134" s="471"/>
      <c r="JG134" s="471"/>
      <c r="JH134" s="471"/>
      <c r="JI134" s="471"/>
      <c r="JJ134" s="471"/>
      <c r="JK134" s="471"/>
      <c r="JL134" s="471"/>
      <c r="JM134" s="471"/>
      <c r="JN134" s="471"/>
      <c r="JO134" s="471"/>
      <c r="JP134" s="471"/>
      <c r="JQ134" s="471"/>
      <c r="JR134" s="471"/>
      <c r="JS134" s="471"/>
      <c r="JT134" s="471"/>
      <c r="JU134" s="471"/>
      <c r="JV134" s="471"/>
      <c r="JW134" s="471"/>
      <c r="JX134" s="471"/>
      <c r="JY134" s="471"/>
      <c r="JZ134" s="471"/>
      <c r="KA134" s="471"/>
      <c r="KB134" s="471"/>
      <c r="KC134" s="471"/>
      <c r="KD134" s="471"/>
      <c r="KE134" s="471"/>
      <c r="KF134" s="471"/>
      <c r="KG134" s="471"/>
      <c r="KH134" s="471"/>
      <c r="KI134" s="471"/>
      <c r="KJ134" s="471"/>
      <c r="KK134" s="471"/>
      <c r="KL134" s="471"/>
      <c r="KM134" s="471"/>
      <c r="KN134" s="471"/>
      <c r="KO134" s="471"/>
      <c r="KP134" s="471"/>
      <c r="KQ134" s="471"/>
      <c r="KR134" s="471"/>
      <c r="KS134" s="471"/>
      <c r="KT134" s="471"/>
      <c r="KU134" s="471"/>
      <c r="KV134" s="471"/>
      <c r="KW134" s="471"/>
      <c r="KX134" s="471"/>
      <c r="KY134" s="471"/>
      <c r="KZ134" s="471"/>
      <c r="LA134" s="471"/>
      <c r="LB134" s="471"/>
      <c r="LC134" s="471"/>
      <c r="LD134" s="471"/>
      <c r="LE134" s="471"/>
      <c r="LF134" s="471"/>
      <c r="LG134" s="471"/>
      <c r="LH134" s="471"/>
      <c r="LI134" s="471"/>
      <c r="LJ134" s="471"/>
      <c r="LK134" s="471"/>
      <c r="LL134" s="471"/>
      <c r="LM134" s="471"/>
      <c r="LN134" s="471"/>
      <c r="LO134" s="471"/>
      <c r="LP134" s="471"/>
      <c r="LQ134" s="471"/>
      <c r="LR134" s="471"/>
      <c r="LS134" s="471"/>
      <c r="LT134" s="471"/>
      <c r="LU134" s="471"/>
      <c r="LV134" s="471"/>
      <c r="LW134" s="471"/>
      <c r="LX134" s="471"/>
      <c r="LY134" s="471"/>
      <c r="LZ134" s="471"/>
      <c r="MA134" s="471"/>
      <c r="MB134" s="471"/>
      <c r="MC134" s="471"/>
      <c r="MD134" s="471"/>
      <c r="ME134" s="471"/>
      <c r="MF134" s="471"/>
      <c r="MG134" s="471"/>
      <c r="MH134" s="471"/>
      <c r="MI134" s="471"/>
      <c r="MJ134" s="471"/>
      <c r="MK134" s="471"/>
      <c r="ML134" s="471"/>
      <c r="MM134" s="471"/>
      <c r="MN134" s="471"/>
      <c r="MO134" s="471"/>
      <c r="MP134" s="471"/>
      <c r="MQ134" s="471"/>
      <c r="MR134" s="471"/>
      <c r="MS134" s="471"/>
      <c r="MT134" s="471"/>
      <c r="MU134" s="471"/>
      <c r="MV134" s="471"/>
      <c r="MW134" s="471"/>
      <c r="MX134" s="471"/>
      <c r="MY134" s="471"/>
      <c r="MZ134" s="471"/>
      <c r="NA134" s="471"/>
      <c r="NB134" s="471"/>
      <c r="NC134" s="471"/>
      <c r="ND134" s="471"/>
      <c r="NE134" s="471"/>
      <c r="NF134" s="471"/>
      <c r="NG134" s="471"/>
      <c r="NH134" s="471"/>
      <c r="NI134" s="471"/>
      <c r="NJ134" s="471"/>
      <c r="NK134" s="471"/>
      <c r="NL134" s="471"/>
      <c r="NM134" s="471"/>
      <c r="NN134" s="471"/>
      <c r="NO134" s="471"/>
      <c r="NP134" s="471"/>
      <c r="NQ134" s="471"/>
      <c r="NR134" s="471"/>
      <c r="NS134" s="471"/>
      <c r="NT134" s="471"/>
      <c r="NU134" s="471"/>
      <c r="NV134" s="471"/>
      <c r="NW134" s="471"/>
      <c r="NX134" s="471"/>
    </row>
    <row r="135" spans="1:388" s="497" customFormat="1" ht="17.25" customHeight="1" x14ac:dyDescent="0.2">
      <c r="A135" s="602" t="s">
        <v>6</v>
      </c>
      <c r="B135" s="35"/>
      <c r="C135" s="35"/>
      <c r="D135" s="35"/>
      <c r="E135" s="604"/>
      <c r="F135" s="199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475"/>
      <c r="AD135" s="475"/>
      <c r="AE135" s="475"/>
      <c r="AF135" s="475"/>
      <c r="AG135" s="475"/>
      <c r="AH135" s="475"/>
      <c r="AI135" s="475"/>
      <c r="AJ135" s="475"/>
      <c r="AK135" s="475"/>
      <c r="AL135" s="475"/>
      <c r="AM135" s="475"/>
      <c r="AN135" s="475"/>
      <c r="AO135" s="475"/>
      <c r="AP135" s="475"/>
      <c r="AQ135" s="475"/>
      <c r="AR135" s="475"/>
      <c r="AS135" s="475"/>
      <c r="AT135" s="475"/>
      <c r="AU135" s="475"/>
      <c r="AV135" s="475"/>
      <c r="AW135" s="475"/>
      <c r="AX135" s="475"/>
      <c r="AY135" s="475"/>
      <c r="AZ135" s="475"/>
      <c r="BA135" s="475"/>
      <c r="BB135" s="475"/>
      <c r="BC135" s="475"/>
      <c r="BD135" s="475"/>
      <c r="BE135" s="475"/>
      <c r="BF135" s="475"/>
      <c r="BG135" s="475"/>
      <c r="BH135" s="475"/>
      <c r="BI135" s="475"/>
      <c r="BJ135" s="475"/>
      <c r="BK135" s="475"/>
      <c r="BL135" s="475"/>
      <c r="BM135" s="475"/>
      <c r="BN135" s="475"/>
      <c r="BO135" s="475"/>
      <c r="BP135" s="475"/>
      <c r="BQ135" s="475"/>
      <c r="BR135" s="475"/>
      <c r="BS135" s="475"/>
      <c r="BT135" s="475"/>
      <c r="BU135" s="475"/>
      <c r="BV135" s="475"/>
      <c r="BW135" s="475"/>
      <c r="BX135" s="475"/>
      <c r="BY135" s="475"/>
      <c r="BZ135" s="475"/>
      <c r="CA135" s="475"/>
      <c r="CB135" s="475"/>
      <c r="CC135" s="475"/>
      <c r="CD135" s="475"/>
      <c r="CE135" s="475"/>
      <c r="CF135" s="475"/>
      <c r="CG135" s="475"/>
      <c r="CH135" s="475"/>
      <c r="CI135" s="475"/>
      <c r="CJ135" s="475"/>
      <c r="CK135" s="475"/>
      <c r="CL135" s="475"/>
      <c r="CM135" s="475"/>
      <c r="CN135" s="475"/>
      <c r="CO135" s="475"/>
      <c r="CP135" s="475"/>
      <c r="CQ135" s="475"/>
      <c r="CR135" s="475"/>
      <c r="CS135" s="475"/>
      <c r="CT135" s="475"/>
      <c r="CU135" s="475"/>
      <c r="CV135" s="475"/>
      <c r="CW135" s="475"/>
      <c r="CX135" s="475"/>
      <c r="CY135" s="475"/>
      <c r="CZ135" s="475"/>
      <c r="DA135" s="475"/>
      <c r="DB135" s="475"/>
      <c r="DC135" s="475"/>
      <c r="DD135" s="475"/>
      <c r="DE135" s="475"/>
      <c r="DF135" s="475"/>
      <c r="DG135" s="475"/>
      <c r="DH135" s="475"/>
      <c r="DI135" s="475"/>
      <c r="DJ135" s="475"/>
      <c r="DK135" s="475"/>
      <c r="DL135" s="475"/>
      <c r="DM135" s="475"/>
      <c r="DN135" s="475"/>
      <c r="DO135" s="475"/>
      <c r="DP135" s="475"/>
      <c r="DQ135" s="475"/>
      <c r="DR135" s="475"/>
      <c r="DS135" s="475"/>
      <c r="DT135" s="475"/>
      <c r="DU135" s="475"/>
      <c r="DV135" s="475"/>
      <c r="DW135" s="475"/>
      <c r="DX135" s="475"/>
      <c r="DY135" s="475"/>
      <c r="DZ135" s="475"/>
      <c r="EA135" s="475"/>
      <c r="EB135" s="475"/>
      <c r="EC135" s="475"/>
      <c r="ED135" s="475"/>
      <c r="EE135" s="475"/>
      <c r="EF135" s="475"/>
      <c r="EG135" s="475"/>
      <c r="EH135" s="475"/>
      <c r="EI135" s="475"/>
      <c r="EJ135" s="475"/>
      <c r="EK135" s="475"/>
      <c r="EL135" s="475"/>
      <c r="EM135" s="475"/>
      <c r="EN135" s="475"/>
      <c r="EO135" s="475"/>
      <c r="EP135" s="475"/>
      <c r="EQ135" s="475"/>
      <c r="ER135" s="475"/>
      <c r="ES135" s="475"/>
      <c r="ET135" s="475"/>
      <c r="EU135" s="475"/>
      <c r="EV135" s="475"/>
      <c r="EW135" s="475"/>
      <c r="EX135" s="475"/>
      <c r="EY135" s="475"/>
      <c r="EZ135" s="475"/>
      <c r="FA135" s="475"/>
      <c r="FB135" s="475"/>
      <c r="FC135" s="475"/>
      <c r="FD135" s="475"/>
      <c r="FE135" s="475"/>
      <c r="FF135" s="475"/>
      <c r="FG135" s="475"/>
      <c r="FH135" s="475"/>
      <c r="FI135" s="475"/>
      <c r="FJ135" s="475"/>
      <c r="FK135" s="475"/>
      <c r="FL135" s="475"/>
      <c r="FM135" s="475"/>
      <c r="FN135" s="475"/>
      <c r="FO135" s="475"/>
      <c r="FP135" s="475"/>
      <c r="FQ135" s="475"/>
      <c r="FR135" s="475"/>
      <c r="FS135" s="475"/>
      <c r="FT135" s="475"/>
      <c r="FU135" s="475"/>
      <c r="FV135" s="475"/>
      <c r="FW135" s="475"/>
      <c r="FX135" s="475"/>
      <c r="FY135" s="475"/>
      <c r="FZ135" s="475"/>
      <c r="GA135" s="475"/>
      <c r="GB135" s="475"/>
      <c r="GC135" s="475"/>
      <c r="GD135" s="475"/>
      <c r="GE135" s="475"/>
      <c r="GF135" s="475"/>
      <c r="GG135" s="475"/>
      <c r="GH135" s="475"/>
      <c r="GI135" s="475"/>
      <c r="GJ135" s="475"/>
      <c r="GK135" s="475"/>
      <c r="GL135" s="475"/>
      <c r="GM135" s="475"/>
      <c r="GN135" s="475"/>
      <c r="GO135" s="475"/>
      <c r="GP135" s="475"/>
      <c r="GQ135" s="475"/>
      <c r="GR135" s="475"/>
      <c r="GS135" s="475"/>
      <c r="GT135" s="475"/>
      <c r="GU135" s="475"/>
      <c r="GV135" s="475"/>
      <c r="GW135" s="475"/>
      <c r="GX135" s="475"/>
      <c r="GY135" s="475"/>
      <c r="GZ135" s="475"/>
      <c r="HA135" s="475"/>
      <c r="HB135" s="475"/>
      <c r="HC135" s="475"/>
      <c r="HD135" s="475"/>
      <c r="HE135" s="475"/>
      <c r="HF135" s="475"/>
      <c r="HG135" s="475"/>
      <c r="HH135" s="475"/>
      <c r="HI135" s="475"/>
      <c r="HJ135" s="475"/>
      <c r="HK135" s="475"/>
      <c r="HL135" s="475"/>
      <c r="HM135" s="475"/>
      <c r="HN135" s="475"/>
      <c r="HO135" s="475"/>
      <c r="HP135" s="475"/>
      <c r="HQ135" s="475"/>
      <c r="HR135" s="475"/>
      <c r="HS135" s="475"/>
      <c r="HT135" s="475"/>
      <c r="HU135" s="475"/>
      <c r="HV135" s="475"/>
      <c r="HW135" s="475"/>
      <c r="HX135" s="475"/>
      <c r="HY135" s="475"/>
      <c r="HZ135" s="475"/>
      <c r="IA135" s="475"/>
      <c r="IB135" s="475"/>
      <c r="IC135" s="475"/>
      <c r="ID135" s="475"/>
      <c r="IE135" s="475"/>
      <c r="IF135" s="475"/>
      <c r="IG135" s="475"/>
      <c r="IH135" s="475"/>
      <c r="II135" s="475"/>
      <c r="IJ135" s="475"/>
      <c r="IK135" s="475"/>
      <c r="IL135" s="475"/>
      <c r="IM135" s="475"/>
      <c r="IN135" s="475"/>
      <c r="IO135" s="475"/>
      <c r="IP135" s="475"/>
      <c r="IQ135" s="475"/>
      <c r="IR135" s="475"/>
      <c r="IS135" s="475"/>
      <c r="IT135" s="475"/>
      <c r="IU135" s="475"/>
      <c r="IV135" s="475"/>
      <c r="IW135" s="475"/>
      <c r="IX135" s="475"/>
      <c r="IY135" s="475"/>
      <c r="IZ135" s="475"/>
      <c r="JA135" s="475"/>
      <c r="JB135" s="475"/>
      <c r="JC135" s="475"/>
      <c r="JD135" s="475"/>
      <c r="JE135" s="475"/>
      <c r="JF135" s="475"/>
      <c r="JG135" s="475"/>
      <c r="JH135" s="475"/>
      <c r="JI135" s="475"/>
      <c r="JJ135" s="475"/>
      <c r="JK135" s="475"/>
      <c r="JL135" s="475"/>
      <c r="JM135" s="475"/>
      <c r="JN135" s="475"/>
      <c r="JO135" s="475"/>
      <c r="JP135" s="475"/>
      <c r="JQ135" s="475"/>
      <c r="JR135" s="475"/>
      <c r="JS135" s="475"/>
      <c r="JT135" s="475"/>
      <c r="JU135" s="475"/>
      <c r="JV135" s="475"/>
      <c r="JW135" s="475"/>
      <c r="JX135" s="475"/>
      <c r="JY135" s="475"/>
      <c r="JZ135" s="475"/>
      <c r="KA135" s="475"/>
      <c r="KB135" s="475"/>
      <c r="KC135" s="475"/>
      <c r="KD135" s="475"/>
      <c r="KE135" s="475"/>
      <c r="KF135" s="475"/>
      <c r="KG135" s="475"/>
      <c r="KH135" s="475"/>
      <c r="KI135" s="475"/>
      <c r="KJ135" s="475"/>
      <c r="KK135" s="475"/>
      <c r="KL135" s="475"/>
      <c r="KM135" s="475"/>
      <c r="KN135" s="475"/>
      <c r="KO135" s="475"/>
      <c r="KP135" s="475"/>
      <c r="KQ135" s="475"/>
      <c r="KR135" s="475"/>
      <c r="KS135" s="475"/>
      <c r="KT135" s="475"/>
      <c r="KU135" s="475"/>
      <c r="KV135" s="475"/>
      <c r="KW135" s="475"/>
      <c r="KX135" s="475"/>
      <c r="KY135" s="475"/>
      <c r="KZ135" s="475"/>
      <c r="LA135" s="475"/>
      <c r="LB135" s="475"/>
      <c r="LC135" s="475"/>
      <c r="LD135" s="475"/>
      <c r="LE135" s="475"/>
      <c r="LF135" s="475"/>
      <c r="LG135" s="475"/>
      <c r="LH135" s="475"/>
      <c r="LI135" s="475"/>
      <c r="LJ135" s="475"/>
      <c r="LK135" s="475"/>
      <c r="LL135" s="475"/>
      <c r="LM135" s="475"/>
      <c r="LN135" s="475"/>
      <c r="LO135" s="475"/>
      <c r="LP135" s="475"/>
      <c r="LQ135" s="475"/>
      <c r="LR135" s="475"/>
      <c r="LS135" s="475"/>
      <c r="LT135" s="475"/>
      <c r="LU135" s="475"/>
      <c r="LV135" s="475"/>
      <c r="LW135" s="475"/>
      <c r="LX135" s="475"/>
      <c r="LY135" s="475"/>
      <c r="LZ135" s="475"/>
      <c r="MA135" s="475"/>
      <c r="MB135" s="475"/>
      <c r="MC135" s="475"/>
      <c r="MD135" s="475"/>
      <c r="ME135" s="475"/>
      <c r="MF135" s="475"/>
      <c r="MG135" s="475"/>
      <c r="MH135" s="475"/>
      <c r="MI135" s="475"/>
      <c r="MJ135" s="475"/>
      <c r="MK135" s="475"/>
      <c r="ML135" s="475"/>
      <c r="MM135" s="475"/>
      <c r="MN135" s="475"/>
      <c r="MO135" s="475"/>
      <c r="MP135" s="475"/>
      <c r="MQ135" s="475"/>
      <c r="MR135" s="475"/>
      <c r="MS135" s="475"/>
      <c r="MT135" s="475"/>
      <c r="MU135" s="475"/>
      <c r="MV135" s="475"/>
      <c r="MW135" s="475"/>
      <c r="MX135" s="475"/>
      <c r="MY135" s="475"/>
      <c r="MZ135" s="475"/>
      <c r="NA135" s="475"/>
      <c r="NB135" s="475"/>
      <c r="NC135" s="475"/>
      <c r="ND135" s="475"/>
      <c r="NE135" s="475"/>
      <c r="NF135" s="475"/>
      <c r="NG135" s="475"/>
      <c r="NH135" s="475"/>
      <c r="NI135" s="475"/>
      <c r="NJ135" s="475"/>
      <c r="NK135" s="475"/>
      <c r="NL135" s="475"/>
      <c r="NM135" s="475"/>
      <c r="NN135" s="475"/>
      <c r="NO135" s="475"/>
      <c r="NP135" s="475"/>
      <c r="NQ135" s="475"/>
      <c r="NR135" s="475"/>
      <c r="NS135" s="475"/>
      <c r="NT135" s="475"/>
      <c r="NU135" s="475"/>
      <c r="NV135" s="475"/>
      <c r="NW135" s="475"/>
      <c r="NX135" s="475"/>
    </row>
    <row r="136" spans="1:388" s="480" customFormat="1" ht="25.5" customHeight="1" x14ac:dyDescent="0.2">
      <c r="A136" s="499" t="s">
        <v>984</v>
      </c>
      <c r="B136" s="477" t="s">
        <v>1075</v>
      </c>
      <c r="C136" s="477" t="s">
        <v>985</v>
      </c>
      <c r="D136" s="478" t="s">
        <v>387</v>
      </c>
      <c r="E136" s="479">
        <v>4785978</v>
      </c>
      <c r="F136" s="567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75"/>
      <c r="AG136" s="475"/>
      <c r="AH136" s="475"/>
      <c r="AI136" s="475"/>
      <c r="AJ136" s="475"/>
      <c r="AK136" s="475"/>
      <c r="AL136" s="475"/>
      <c r="AM136" s="475"/>
      <c r="AN136" s="475"/>
      <c r="AO136" s="475"/>
      <c r="AP136" s="475"/>
      <c r="AQ136" s="475"/>
      <c r="AR136" s="475"/>
      <c r="AS136" s="475"/>
      <c r="AT136" s="475"/>
      <c r="AU136" s="475"/>
      <c r="AV136" s="475"/>
      <c r="AW136" s="475"/>
      <c r="AX136" s="475"/>
      <c r="AY136" s="475"/>
      <c r="AZ136" s="475"/>
      <c r="BA136" s="475"/>
      <c r="BB136" s="475"/>
      <c r="BC136" s="475"/>
      <c r="BD136" s="475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  <c r="BR136" s="475"/>
      <c r="BS136" s="475"/>
      <c r="BT136" s="475"/>
      <c r="BU136" s="475"/>
      <c r="BV136" s="475"/>
      <c r="BW136" s="475"/>
      <c r="BX136" s="475"/>
      <c r="BY136" s="475"/>
      <c r="BZ136" s="475"/>
      <c r="CA136" s="475"/>
      <c r="CB136" s="475"/>
      <c r="CC136" s="475"/>
      <c r="CD136" s="475"/>
      <c r="CE136" s="475"/>
      <c r="CF136" s="475"/>
      <c r="CG136" s="475"/>
      <c r="CH136" s="475"/>
      <c r="CI136" s="475"/>
      <c r="CJ136" s="475"/>
      <c r="CK136" s="475"/>
      <c r="CL136" s="475"/>
      <c r="CM136" s="475"/>
      <c r="CN136" s="475"/>
      <c r="CO136" s="475"/>
      <c r="CP136" s="475"/>
      <c r="CQ136" s="475"/>
      <c r="CR136" s="475"/>
      <c r="CS136" s="475"/>
      <c r="CT136" s="475"/>
      <c r="CU136" s="475"/>
      <c r="CV136" s="475"/>
      <c r="CW136" s="475"/>
      <c r="CX136" s="475"/>
      <c r="CY136" s="475"/>
      <c r="CZ136" s="475"/>
      <c r="DA136" s="475"/>
      <c r="DB136" s="475"/>
      <c r="DC136" s="475"/>
      <c r="DD136" s="475"/>
      <c r="DE136" s="475"/>
      <c r="DF136" s="475"/>
      <c r="DG136" s="475"/>
      <c r="DH136" s="475"/>
      <c r="DI136" s="475"/>
      <c r="DJ136" s="475"/>
      <c r="DK136" s="475"/>
      <c r="DL136" s="475"/>
      <c r="DM136" s="475"/>
      <c r="DN136" s="475"/>
      <c r="DO136" s="475"/>
      <c r="DP136" s="475"/>
      <c r="DQ136" s="475"/>
      <c r="DR136" s="475"/>
      <c r="DS136" s="475"/>
      <c r="DT136" s="475"/>
      <c r="DU136" s="475"/>
      <c r="DV136" s="475"/>
      <c r="DW136" s="475"/>
      <c r="DX136" s="475"/>
      <c r="DY136" s="475"/>
      <c r="DZ136" s="475"/>
      <c r="EA136" s="475"/>
      <c r="EB136" s="475"/>
      <c r="EC136" s="475"/>
      <c r="ED136" s="475"/>
      <c r="EE136" s="475"/>
      <c r="EF136" s="475"/>
      <c r="EG136" s="475"/>
      <c r="EH136" s="475"/>
      <c r="EI136" s="475"/>
      <c r="EJ136" s="475"/>
      <c r="EK136" s="475"/>
      <c r="EL136" s="475"/>
      <c r="EM136" s="475"/>
      <c r="EN136" s="475"/>
      <c r="EO136" s="475"/>
      <c r="EP136" s="475"/>
      <c r="EQ136" s="475"/>
      <c r="ER136" s="475"/>
      <c r="ES136" s="475"/>
      <c r="ET136" s="475"/>
      <c r="EU136" s="475"/>
      <c r="EV136" s="475"/>
      <c r="EW136" s="475"/>
      <c r="EX136" s="475"/>
      <c r="EY136" s="475"/>
      <c r="EZ136" s="475"/>
      <c r="FA136" s="475"/>
      <c r="FB136" s="475"/>
      <c r="FC136" s="475"/>
      <c r="FD136" s="475"/>
      <c r="FE136" s="475"/>
      <c r="FF136" s="475"/>
      <c r="FG136" s="475"/>
      <c r="FH136" s="475"/>
      <c r="FI136" s="475"/>
      <c r="FJ136" s="475"/>
      <c r="FK136" s="475"/>
      <c r="FL136" s="475"/>
      <c r="FM136" s="475"/>
      <c r="FN136" s="475"/>
      <c r="FO136" s="475"/>
      <c r="FP136" s="475"/>
      <c r="FQ136" s="475"/>
      <c r="FR136" s="475"/>
      <c r="FS136" s="475"/>
      <c r="FT136" s="475"/>
      <c r="FU136" s="475"/>
      <c r="FV136" s="475"/>
      <c r="FW136" s="475"/>
      <c r="FX136" s="475"/>
      <c r="FY136" s="475"/>
      <c r="FZ136" s="475"/>
      <c r="GA136" s="475"/>
      <c r="GB136" s="475"/>
      <c r="GC136" s="475"/>
      <c r="GD136" s="475"/>
      <c r="GE136" s="475"/>
      <c r="GF136" s="475"/>
      <c r="GG136" s="475"/>
      <c r="GH136" s="475"/>
      <c r="GI136" s="475"/>
      <c r="GJ136" s="475"/>
      <c r="GK136" s="475"/>
      <c r="GL136" s="475"/>
      <c r="GM136" s="475"/>
      <c r="GN136" s="475"/>
      <c r="GO136" s="475"/>
      <c r="GP136" s="475"/>
      <c r="GQ136" s="475"/>
      <c r="GR136" s="475"/>
      <c r="GS136" s="475"/>
      <c r="GT136" s="475"/>
      <c r="GU136" s="475"/>
      <c r="GV136" s="475"/>
      <c r="GW136" s="475"/>
      <c r="GX136" s="475"/>
      <c r="GY136" s="475"/>
      <c r="GZ136" s="475"/>
      <c r="HA136" s="475"/>
      <c r="HB136" s="475"/>
      <c r="HC136" s="475"/>
      <c r="HD136" s="475"/>
      <c r="HE136" s="475"/>
      <c r="HF136" s="475"/>
      <c r="HG136" s="475"/>
      <c r="HH136" s="475"/>
      <c r="HI136" s="475"/>
      <c r="HJ136" s="475"/>
      <c r="HK136" s="475"/>
      <c r="HL136" s="475"/>
      <c r="HM136" s="475"/>
      <c r="HN136" s="475"/>
      <c r="HO136" s="475"/>
      <c r="HP136" s="475"/>
      <c r="HQ136" s="475"/>
      <c r="HR136" s="475"/>
      <c r="HS136" s="475"/>
      <c r="HT136" s="475"/>
      <c r="HU136" s="475"/>
      <c r="HV136" s="475"/>
      <c r="HW136" s="475"/>
      <c r="HX136" s="475"/>
      <c r="HY136" s="475"/>
      <c r="HZ136" s="475"/>
      <c r="IA136" s="475"/>
      <c r="IB136" s="475"/>
      <c r="IC136" s="475"/>
      <c r="ID136" s="475"/>
      <c r="IE136" s="475"/>
      <c r="IF136" s="475"/>
      <c r="IG136" s="475"/>
      <c r="IH136" s="475"/>
      <c r="II136" s="475"/>
      <c r="IJ136" s="475"/>
      <c r="IK136" s="475"/>
      <c r="IL136" s="475"/>
      <c r="IM136" s="475"/>
      <c r="IN136" s="475"/>
      <c r="IO136" s="475"/>
      <c r="IP136" s="475"/>
      <c r="IQ136" s="475"/>
      <c r="IR136" s="475"/>
      <c r="IS136" s="475"/>
      <c r="IT136" s="475"/>
      <c r="IU136" s="475"/>
      <c r="IV136" s="475"/>
      <c r="IW136" s="475"/>
      <c r="IX136" s="475"/>
      <c r="IY136" s="475"/>
      <c r="IZ136" s="475"/>
      <c r="JA136" s="475"/>
      <c r="JB136" s="475"/>
      <c r="JC136" s="475"/>
      <c r="JD136" s="475"/>
      <c r="JE136" s="475"/>
      <c r="JF136" s="475"/>
      <c r="JG136" s="475"/>
      <c r="JH136" s="475"/>
      <c r="JI136" s="475"/>
      <c r="JJ136" s="475"/>
      <c r="JK136" s="475"/>
      <c r="JL136" s="475"/>
      <c r="JM136" s="475"/>
      <c r="JN136" s="475"/>
      <c r="JO136" s="475"/>
      <c r="JP136" s="475"/>
      <c r="JQ136" s="475"/>
      <c r="JR136" s="475"/>
      <c r="JS136" s="475"/>
      <c r="JT136" s="475"/>
      <c r="JU136" s="475"/>
      <c r="JV136" s="475"/>
      <c r="JW136" s="475"/>
      <c r="JX136" s="475"/>
      <c r="JY136" s="475"/>
      <c r="JZ136" s="475"/>
      <c r="KA136" s="475"/>
      <c r="KB136" s="475"/>
      <c r="KC136" s="475"/>
      <c r="KD136" s="475"/>
      <c r="KE136" s="475"/>
      <c r="KF136" s="475"/>
      <c r="KG136" s="475"/>
      <c r="KH136" s="475"/>
      <c r="KI136" s="475"/>
      <c r="KJ136" s="475"/>
      <c r="KK136" s="475"/>
      <c r="KL136" s="475"/>
      <c r="KM136" s="475"/>
      <c r="KN136" s="475"/>
      <c r="KO136" s="475"/>
      <c r="KP136" s="475"/>
      <c r="KQ136" s="475"/>
      <c r="KR136" s="475"/>
      <c r="KS136" s="475"/>
      <c r="KT136" s="475"/>
      <c r="KU136" s="475"/>
      <c r="KV136" s="475"/>
      <c r="KW136" s="475"/>
      <c r="KX136" s="475"/>
      <c r="KY136" s="475"/>
      <c r="KZ136" s="475"/>
      <c r="LA136" s="475"/>
      <c r="LB136" s="475"/>
      <c r="LC136" s="475"/>
      <c r="LD136" s="475"/>
      <c r="LE136" s="475"/>
      <c r="LF136" s="475"/>
      <c r="LG136" s="475"/>
      <c r="LH136" s="475"/>
      <c r="LI136" s="475"/>
      <c r="LJ136" s="475"/>
      <c r="LK136" s="475"/>
      <c r="LL136" s="475"/>
      <c r="LM136" s="475"/>
      <c r="LN136" s="475"/>
      <c r="LO136" s="475"/>
      <c r="LP136" s="475"/>
      <c r="LQ136" s="475"/>
      <c r="LR136" s="475"/>
      <c r="LS136" s="475"/>
      <c r="LT136" s="475"/>
      <c r="LU136" s="475"/>
      <c r="LV136" s="475"/>
      <c r="LW136" s="475"/>
      <c r="LX136" s="475"/>
      <c r="LY136" s="475"/>
      <c r="LZ136" s="475"/>
      <c r="MA136" s="475"/>
      <c r="MB136" s="475"/>
      <c r="MC136" s="475"/>
      <c r="MD136" s="475"/>
      <c r="ME136" s="475"/>
      <c r="MF136" s="475"/>
      <c r="MG136" s="475"/>
      <c r="MH136" s="475"/>
      <c r="MI136" s="475"/>
      <c r="MJ136" s="475"/>
      <c r="MK136" s="475"/>
      <c r="ML136" s="475"/>
      <c r="MM136" s="475"/>
      <c r="MN136" s="475"/>
      <c r="MO136" s="475"/>
      <c r="MP136" s="475"/>
      <c r="MQ136" s="475"/>
      <c r="MR136" s="475"/>
      <c r="MS136" s="475"/>
      <c r="MT136" s="475"/>
      <c r="MU136" s="475"/>
      <c r="MV136" s="475"/>
      <c r="MW136" s="475"/>
      <c r="MX136" s="475"/>
      <c r="MY136" s="475"/>
      <c r="MZ136" s="475"/>
      <c r="NA136" s="475"/>
      <c r="NB136" s="475"/>
      <c r="NC136" s="475"/>
      <c r="ND136" s="475"/>
      <c r="NE136" s="475"/>
      <c r="NF136" s="475"/>
      <c r="NG136" s="475"/>
      <c r="NH136" s="475"/>
      <c r="NI136" s="475"/>
      <c r="NJ136" s="475"/>
      <c r="NK136" s="475"/>
      <c r="NL136" s="475"/>
      <c r="NM136" s="475"/>
      <c r="NN136" s="475"/>
      <c r="NO136" s="475"/>
      <c r="NP136" s="475"/>
      <c r="NQ136" s="475"/>
      <c r="NR136" s="475"/>
      <c r="NS136" s="475"/>
      <c r="NT136" s="475"/>
      <c r="NU136" s="475"/>
      <c r="NV136" s="475"/>
      <c r="NW136" s="475"/>
      <c r="NX136" s="475"/>
    </row>
    <row r="137" spans="1:388" s="480" customFormat="1" ht="39" customHeight="1" x14ac:dyDescent="0.2">
      <c r="A137" s="499" t="s">
        <v>43</v>
      </c>
      <c r="B137" s="477" t="s">
        <v>0</v>
      </c>
      <c r="C137" s="477" t="s">
        <v>983</v>
      </c>
      <c r="D137" s="478" t="s">
        <v>3</v>
      </c>
      <c r="E137" s="479">
        <v>4000000</v>
      </c>
      <c r="F137" s="564" t="e">
        <f>#REF!</f>
        <v>#REF!</v>
      </c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75"/>
      <c r="AG137" s="475"/>
      <c r="AH137" s="475"/>
      <c r="AI137" s="475"/>
      <c r="AJ137" s="475"/>
      <c r="AK137" s="475"/>
      <c r="AL137" s="475"/>
      <c r="AM137" s="475"/>
      <c r="AN137" s="475"/>
      <c r="AO137" s="475"/>
      <c r="AP137" s="475"/>
      <c r="AQ137" s="475"/>
      <c r="AR137" s="475"/>
      <c r="AS137" s="475"/>
      <c r="AT137" s="475"/>
      <c r="AU137" s="475"/>
      <c r="AV137" s="475"/>
      <c r="AW137" s="475"/>
      <c r="AX137" s="475"/>
      <c r="AY137" s="475"/>
      <c r="AZ137" s="475"/>
      <c r="BA137" s="475"/>
      <c r="BB137" s="475"/>
      <c r="BC137" s="475"/>
      <c r="BD137" s="475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  <c r="BR137" s="475"/>
      <c r="BS137" s="475"/>
      <c r="BT137" s="475"/>
      <c r="BU137" s="475"/>
      <c r="BV137" s="475"/>
      <c r="BW137" s="475"/>
      <c r="BX137" s="475"/>
      <c r="BY137" s="475"/>
      <c r="BZ137" s="475"/>
      <c r="CA137" s="475"/>
      <c r="CB137" s="475"/>
      <c r="CC137" s="475"/>
      <c r="CD137" s="475"/>
      <c r="CE137" s="475"/>
      <c r="CF137" s="475"/>
      <c r="CG137" s="475"/>
      <c r="CH137" s="475"/>
      <c r="CI137" s="475"/>
      <c r="CJ137" s="475"/>
      <c r="CK137" s="475"/>
      <c r="CL137" s="475"/>
      <c r="CM137" s="475"/>
      <c r="CN137" s="475"/>
      <c r="CO137" s="475"/>
      <c r="CP137" s="475"/>
      <c r="CQ137" s="475"/>
      <c r="CR137" s="475"/>
      <c r="CS137" s="475"/>
      <c r="CT137" s="475"/>
      <c r="CU137" s="475"/>
      <c r="CV137" s="475"/>
      <c r="CW137" s="475"/>
      <c r="CX137" s="475"/>
      <c r="CY137" s="475"/>
      <c r="CZ137" s="475"/>
      <c r="DA137" s="475"/>
      <c r="DB137" s="475"/>
      <c r="DC137" s="475"/>
      <c r="DD137" s="475"/>
      <c r="DE137" s="475"/>
      <c r="DF137" s="475"/>
      <c r="DG137" s="475"/>
      <c r="DH137" s="475"/>
      <c r="DI137" s="475"/>
      <c r="DJ137" s="475"/>
      <c r="DK137" s="475"/>
      <c r="DL137" s="475"/>
      <c r="DM137" s="475"/>
      <c r="DN137" s="475"/>
      <c r="DO137" s="475"/>
      <c r="DP137" s="475"/>
      <c r="DQ137" s="475"/>
      <c r="DR137" s="475"/>
      <c r="DS137" s="475"/>
      <c r="DT137" s="475"/>
      <c r="DU137" s="475"/>
      <c r="DV137" s="475"/>
      <c r="DW137" s="475"/>
      <c r="DX137" s="475"/>
      <c r="DY137" s="475"/>
      <c r="DZ137" s="475"/>
      <c r="EA137" s="475"/>
      <c r="EB137" s="475"/>
      <c r="EC137" s="475"/>
      <c r="ED137" s="475"/>
      <c r="EE137" s="475"/>
      <c r="EF137" s="475"/>
      <c r="EG137" s="475"/>
      <c r="EH137" s="475"/>
      <c r="EI137" s="475"/>
      <c r="EJ137" s="475"/>
      <c r="EK137" s="475"/>
      <c r="EL137" s="475"/>
      <c r="EM137" s="475"/>
      <c r="EN137" s="475"/>
      <c r="EO137" s="475"/>
      <c r="EP137" s="475"/>
      <c r="EQ137" s="475"/>
      <c r="ER137" s="475"/>
      <c r="ES137" s="475"/>
      <c r="ET137" s="475"/>
      <c r="EU137" s="475"/>
      <c r="EV137" s="475"/>
      <c r="EW137" s="475"/>
      <c r="EX137" s="475"/>
      <c r="EY137" s="475"/>
      <c r="EZ137" s="475"/>
      <c r="FA137" s="475"/>
      <c r="FB137" s="475"/>
      <c r="FC137" s="475"/>
      <c r="FD137" s="475"/>
      <c r="FE137" s="475"/>
      <c r="FF137" s="475"/>
      <c r="FG137" s="475"/>
      <c r="FH137" s="475"/>
      <c r="FI137" s="475"/>
      <c r="FJ137" s="475"/>
      <c r="FK137" s="475"/>
      <c r="FL137" s="475"/>
      <c r="FM137" s="475"/>
      <c r="FN137" s="475"/>
      <c r="FO137" s="475"/>
      <c r="FP137" s="475"/>
      <c r="FQ137" s="475"/>
      <c r="FR137" s="475"/>
      <c r="FS137" s="475"/>
      <c r="FT137" s="475"/>
      <c r="FU137" s="475"/>
      <c r="FV137" s="475"/>
      <c r="FW137" s="475"/>
      <c r="FX137" s="475"/>
      <c r="FY137" s="475"/>
      <c r="FZ137" s="475"/>
      <c r="GA137" s="475"/>
      <c r="GB137" s="475"/>
      <c r="GC137" s="475"/>
      <c r="GD137" s="475"/>
      <c r="GE137" s="475"/>
      <c r="GF137" s="475"/>
      <c r="GG137" s="475"/>
      <c r="GH137" s="475"/>
      <c r="GI137" s="475"/>
      <c r="GJ137" s="475"/>
      <c r="GK137" s="475"/>
      <c r="GL137" s="475"/>
      <c r="GM137" s="475"/>
      <c r="GN137" s="475"/>
      <c r="GO137" s="475"/>
      <c r="GP137" s="475"/>
      <c r="GQ137" s="475"/>
      <c r="GR137" s="475"/>
      <c r="GS137" s="475"/>
      <c r="GT137" s="475"/>
      <c r="GU137" s="475"/>
      <c r="GV137" s="475"/>
      <c r="GW137" s="475"/>
      <c r="GX137" s="475"/>
      <c r="GY137" s="475"/>
      <c r="GZ137" s="475"/>
      <c r="HA137" s="475"/>
      <c r="HB137" s="475"/>
      <c r="HC137" s="475"/>
      <c r="HD137" s="475"/>
      <c r="HE137" s="475"/>
      <c r="HF137" s="475"/>
      <c r="HG137" s="475"/>
      <c r="HH137" s="475"/>
      <c r="HI137" s="475"/>
      <c r="HJ137" s="475"/>
      <c r="HK137" s="475"/>
      <c r="HL137" s="475"/>
      <c r="HM137" s="475"/>
      <c r="HN137" s="475"/>
      <c r="HO137" s="475"/>
      <c r="HP137" s="475"/>
      <c r="HQ137" s="475"/>
      <c r="HR137" s="475"/>
      <c r="HS137" s="475"/>
      <c r="HT137" s="475"/>
      <c r="HU137" s="475"/>
      <c r="HV137" s="475"/>
      <c r="HW137" s="475"/>
      <c r="HX137" s="475"/>
      <c r="HY137" s="475"/>
      <c r="HZ137" s="475"/>
      <c r="IA137" s="475"/>
      <c r="IB137" s="475"/>
      <c r="IC137" s="475"/>
      <c r="ID137" s="475"/>
      <c r="IE137" s="475"/>
      <c r="IF137" s="475"/>
      <c r="IG137" s="475"/>
      <c r="IH137" s="475"/>
      <c r="II137" s="475"/>
      <c r="IJ137" s="475"/>
      <c r="IK137" s="475"/>
      <c r="IL137" s="475"/>
      <c r="IM137" s="475"/>
      <c r="IN137" s="475"/>
      <c r="IO137" s="475"/>
      <c r="IP137" s="475"/>
      <c r="IQ137" s="475"/>
      <c r="IR137" s="475"/>
      <c r="IS137" s="475"/>
      <c r="IT137" s="475"/>
      <c r="IU137" s="475"/>
      <c r="IV137" s="475"/>
      <c r="IW137" s="475"/>
      <c r="IX137" s="475"/>
      <c r="IY137" s="475"/>
      <c r="IZ137" s="475"/>
      <c r="JA137" s="475"/>
      <c r="JB137" s="475"/>
      <c r="JC137" s="475"/>
      <c r="JD137" s="475"/>
      <c r="JE137" s="475"/>
      <c r="JF137" s="475"/>
      <c r="JG137" s="475"/>
      <c r="JH137" s="475"/>
      <c r="JI137" s="475"/>
      <c r="JJ137" s="475"/>
      <c r="JK137" s="475"/>
      <c r="JL137" s="475"/>
      <c r="JM137" s="475"/>
      <c r="JN137" s="475"/>
      <c r="JO137" s="475"/>
      <c r="JP137" s="475"/>
      <c r="JQ137" s="475"/>
      <c r="JR137" s="475"/>
      <c r="JS137" s="475"/>
      <c r="JT137" s="475"/>
      <c r="JU137" s="475"/>
      <c r="JV137" s="475"/>
      <c r="JW137" s="475"/>
      <c r="JX137" s="475"/>
      <c r="JY137" s="475"/>
      <c r="JZ137" s="475"/>
      <c r="KA137" s="475"/>
      <c r="KB137" s="475"/>
      <c r="KC137" s="475"/>
      <c r="KD137" s="475"/>
      <c r="KE137" s="475"/>
      <c r="KF137" s="475"/>
      <c r="KG137" s="475"/>
      <c r="KH137" s="475"/>
      <c r="KI137" s="475"/>
      <c r="KJ137" s="475"/>
      <c r="KK137" s="475"/>
      <c r="KL137" s="475"/>
      <c r="KM137" s="475"/>
      <c r="KN137" s="475"/>
      <c r="KO137" s="475"/>
      <c r="KP137" s="475"/>
      <c r="KQ137" s="475"/>
      <c r="KR137" s="475"/>
      <c r="KS137" s="475"/>
      <c r="KT137" s="475"/>
      <c r="KU137" s="475"/>
      <c r="KV137" s="475"/>
      <c r="KW137" s="475"/>
      <c r="KX137" s="475"/>
      <c r="KY137" s="475"/>
      <c r="KZ137" s="475"/>
      <c r="LA137" s="475"/>
      <c r="LB137" s="475"/>
      <c r="LC137" s="475"/>
      <c r="LD137" s="475"/>
      <c r="LE137" s="475"/>
      <c r="LF137" s="475"/>
      <c r="LG137" s="475"/>
      <c r="LH137" s="475"/>
      <c r="LI137" s="475"/>
      <c r="LJ137" s="475"/>
      <c r="LK137" s="475"/>
      <c r="LL137" s="475"/>
      <c r="LM137" s="475"/>
      <c r="LN137" s="475"/>
      <c r="LO137" s="475"/>
      <c r="LP137" s="475"/>
      <c r="LQ137" s="475"/>
      <c r="LR137" s="475"/>
      <c r="LS137" s="475"/>
      <c r="LT137" s="475"/>
      <c r="LU137" s="475"/>
      <c r="LV137" s="475"/>
      <c r="LW137" s="475"/>
      <c r="LX137" s="475"/>
      <c r="LY137" s="475"/>
      <c r="LZ137" s="475"/>
      <c r="MA137" s="475"/>
      <c r="MB137" s="475"/>
      <c r="MC137" s="475"/>
      <c r="MD137" s="475"/>
      <c r="ME137" s="475"/>
      <c r="MF137" s="475"/>
      <c r="MG137" s="475"/>
      <c r="MH137" s="475"/>
      <c r="MI137" s="475"/>
      <c r="MJ137" s="475"/>
      <c r="MK137" s="475"/>
      <c r="ML137" s="475"/>
      <c r="MM137" s="475"/>
      <c r="MN137" s="475"/>
      <c r="MO137" s="475"/>
      <c r="MP137" s="475"/>
      <c r="MQ137" s="475"/>
      <c r="MR137" s="475"/>
      <c r="MS137" s="475"/>
      <c r="MT137" s="475"/>
      <c r="MU137" s="475"/>
      <c r="MV137" s="475"/>
      <c r="MW137" s="475"/>
      <c r="MX137" s="475"/>
      <c r="MY137" s="475"/>
      <c r="MZ137" s="475"/>
      <c r="NA137" s="475"/>
      <c r="NB137" s="475"/>
      <c r="NC137" s="475"/>
      <c r="ND137" s="475"/>
      <c r="NE137" s="475"/>
      <c r="NF137" s="475"/>
      <c r="NG137" s="475"/>
      <c r="NH137" s="475"/>
      <c r="NI137" s="475"/>
      <c r="NJ137" s="475"/>
      <c r="NK137" s="475"/>
      <c r="NL137" s="475"/>
      <c r="NM137" s="475"/>
      <c r="NN137" s="475"/>
      <c r="NO137" s="475"/>
      <c r="NP137" s="475"/>
      <c r="NQ137" s="475"/>
      <c r="NR137" s="475"/>
      <c r="NS137" s="475"/>
      <c r="NT137" s="475"/>
      <c r="NU137" s="475"/>
      <c r="NV137" s="475"/>
      <c r="NW137" s="475"/>
      <c r="NX137" s="475"/>
    </row>
    <row r="138" spans="1:388" s="480" customFormat="1" ht="25.5" customHeight="1" x14ac:dyDescent="0.2">
      <c r="A138" s="499" t="s">
        <v>46</v>
      </c>
      <c r="B138" s="477" t="s">
        <v>185</v>
      </c>
      <c r="C138" s="477" t="s">
        <v>870</v>
      </c>
      <c r="D138" s="478" t="s">
        <v>5</v>
      </c>
      <c r="E138" s="479">
        <v>4000000</v>
      </c>
      <c r="F138" s="564" t="e">
        <f>#REF!</f>
        <v>#REF!</v>
      </c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5"/>
      <c r="Y138" s="475"/>
      <c r="Z138" s="475"/>
      <c r="AA138" s="475"/>
      <c r="AB138" s="475"/>
      <c r="AC138" s="475"/>
      <c r="AD138" s="475"/>
      <c r="AE138" s="475"/>
      <c r="AF138" s="475"/>
      <c r="AG138" s="475"/>
      <c r="AH138" s="475"/>
      <c r="AI138" s="475"/>
      <c r="AJ138" s="475"/>
      <c r="AK138" s="475"/>
      <c r="AL138" s="475"/>
      <c r="AM138" s="475"/>
      <c r="AN138" s="475"/>
      <c r="AO138" s="475"/>
      <c r="AP138" s="475"/>
      <c r="AQ138" s="475"/>
      <c r="AR138" s="475"/>
      <c r="AS138" s="475"/>
      <c r="AT138" s="475"/>
      <c r="AU138" s="475"/>
      <c r="AV138" s="475"/>
      <c r="AW138" s="475"/>
      <c r="AX138" s="475"/>
      <c r="AY138" s="475"/>
      <c r="AZ138" s="475"/>
      <c r="BA138" s="475"/>
      <c r="BB138" s="475"/>
      <c r="BC138" s="475"/>
      <c r="BD138" s="475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5"/>
      <c r="BO138" s="475"/>
      <c r="BP138" s="475"/>
      <c r="BQ138" s="475"/>
      <c r="BR138" s="475"/>
      <c r="BS138" s="475"/>
      <c r="BT138" s="475"/>
      <c r="BU138" s="475"/>
      <c r="BV138" s="475"/>
      <c r="BW138" s="475"/>
      <c r="BX138" s="475"/>
      <c r="BY138" s="475"/>
      <c r="BZ138" s="475"/>
      <c r="CA138" s="475"/>
      <c r="CB138" s="475"/>
      <c r="CC138" s="475"/>
      <c r="CD138" s="475"/>
      <c r="CE138" s="475"/>
      <c r="CF138" s="475"/>
      <c r="CG138" s="475"/>
      <c r="CH138" s="475"/>
      <c r="CI138" s="475"/>
      <c r="CJ138" s="475"/>
      <c r="CK138" s="475"/>
      <c r="CL138" s="475"/>
      <c r="CM138" s="475"/>
      <c r="CN138" s="475"/>
      <c r="CO138" s="475"/>
      <c r="CP138" s="475"/>
      <c r="CQ138" s="475"/>
      <c r="CR138" s="475"/>
      <c r="CS138" s="475"/>
      <c r="CT138" s="475"/>
      <c r="CU138" s="475"/>
      <c r="CV138" s="475"/>
      <c r="CW138" s="475"/>
      <c r="CX138" s="475"/>
      <c r="CY138" s="475"/>
      <c r="CZ138" s="475"/>
      <c r="DA138" s="475"/>
      <c r="DB138" s="475"/>
      <c r="DC138" s="475"/>
      <c r="DD138" s="475"/>
      <c r="DE138" s="475"/>
      <c r="DF138" s="475"/>
      <c r="DG138" s="475"/>
      <c r="DH138" s="475"/>
      <c r="DI138" s="475"/>
      <c r="DJ138" s="475"/>
      <c r="DK138" s="475"/>
      <c r="DL138" s="475"/>
      <c r="DM138" s="475"/>
      <c r="DN138" s="475"/>
      <c r="DO138" s="475"/>
      <c r="DP138" s="475"/>
      <c r="DQ138" s="475"/>
      <c r="DR138" s="475"/>
      <c r="DS138" s="475"/>
      <c r="DT138" s="475"/>
      <c r="DU138" s="475"/>
      <c r="DV138" s="475"/>
      <c r="DW138" s="475"/>
      <c r="DX138" s="475"/>
      <c r="DY138" s="475"/>
      <c r="DZ138" s="475"/>
      <c r="EA138" s="475"/>
      <c r="EB138" s="475"/>
      <c r="EC138" s="475"/>
      <c r="ED138" s="475"/>
      <c r="EE138" s="475"/>
      <c r="EF138" s="475"/>
      <c r="EG138" s="475"/>
      <c r="EH138" s="475"/>
      <c r="EI138" s="475"/>
      <c r="EJ138" s="475"/>
      <c r="EK138" s="475"/>
      <c r="EL138" s="475"/>
      <c r="EM138" s="475"/>
      <c r="EN138" s="475"/>
      <c r="EO138" s="475"/>
      <c r="EP138" s="475"/>
      <c r="EQ138" s="475"/>
      <c r="ER138" s="475"/>
      <c r="ES138" s="475"/>
      <c r="ET138" s="475"/>
      <c r="EU138" s="475"/>
      <c r="EV138" s="475"/>
      <c r="EW138" s="475"/>
      <c r="EX138" s="475"/>
      <c r="EY138" s="475"/>
      <c r="EZ138" s="475"/>
      <c r="FA138" s="475"/>
      <c r="FB138" s="475"/>
      <c r="FC138" s="475"/>
      <c r="FD138" s="475"/>
      <c r="FE138" s="475"/>
      <c r="FF138" s="475"/>
      <c r="FG138" s="475"/>
      <c r="FH138" s="475"/>
      <c r="FI138" s="475"/>
      <c r="FJ138" s="475"/>
      <c r="FK138" s="475"/>
      <c r="FL138" s="475"/>
      <c r="FM138" s="475"/>
      <c r="FN138" s="475"/>
      <c r="FO138" s="475"/>
      <c r="FP138" s="475"/>
      <c r="FQ138" s="475"/>
      <c r="FR138" s="475"/>
      <c r="FS138" s="475"/>
      <c r="FT138" s="475"/>
      <c r="FU138" s="475"/>
      <c r="FV138" s="475"/>
      <c r="FW138" s="475"/>
      <c r="FX138" s="475"/>
      <c r="FY138" s="475"/>
      <c r="FZ138" s="475"/>
      <c r="GA138" s="475"/>
      <c r="GB138" s="475"/>
      <c r="GC138" s="475"/>
      <c r="GD138" s="475"/>
      <c r="GE138" s="475"/>
      <c r="GF138" s="475"/>
      <c r="GG138" s="475"/>
      <c r="GH138" s="475"/>
      <c r="GI138" s="475"/>
      <c r="GJ138" s="475"/>
      <c r="GK138" s="475"/>
      <c r="GL138" s="475"/>
      <c r="GM138" s="475"/>
      <c r="GN138" s="475"/>
      <c r="GO138" s="475"/>
      <c r="GP138" s="475"/>
      <c r="GQ138" s="475"/>
      <c r="GR138" s="475"/>
      <c r="GS138" s="475"/>
      <c r="GT138" s="475"/>
      <c r="GU138" s="475"/>
      <c r="GV138" s="475"/>
      <c r="GW138" s="475"/>
      <c r="GX138" s="475"/>
      <c r="GY138" s="475"/>
      <c r="GZ138" s="475"/>
      <c r="HA138" s="475"/>
      <c r="HB138" s="475"/>
      <c r="HC138" s="475"/>
      <c r="HD138" s="475"/>
      <c r="HE138" s="475"/>
      <c r="HF138" s="475"/>
      <c r="HG138" s="475"/>
      <c r="HH138" s="475"/>
      <c r="HI138" s="475"/>
      <c r="HJ138" s="475"/>
      <c r="HK138" s="475"/>
      <c r="HL138" s="475"/>
      <c r="HM138" s="475"/>
      <c r="HN138" s="475"/>
      <c r="HO138" s="475"/>
      <c r="HP138" s="475"/>
      <c r="HQ138" s="475"/>
      <c r="HR138" s="475"/>
      <c r="HS138" s="475"/>
      <c r="HT138" s="475"/>
      <c r="HU138" s="475"/>
      <c r="HV138" s="475"/>
      <c r="HW138" s="475"/>
      <c r="HX138" s="475"/>
      <c r="HY138" s="475"/>
      <c r="HZ138" s="475"/>
      <c r="IA138" s="475"/>
      <c r="IB138" s="475"/>
      <c r="IC138" s="475"/>
      <c r="ID138" s="475"/>
      <c r="IE138" s="475"/>
      <c r="IF138" s="475"/>
      <c r="IG138" s="475"/>
      <c r="IH138" s="475"/>
      <c r="II138" s="475"/>
      <c r="IJ138" s="475"/>
      <c r="IK138" s="475"/>
      <c r="IL138" s="475"/>
      <c r="IM138" s="475"/>
      <c r="IN138" s="475"/>
      <c r="IO138" s="475"/>
      <c r="IP138" s="475"/>
      <c r="IQ138" s="475"/>
      <c r="IR138" s="475"/>
      <c r="IS138" s="475"/>
      <c r="IT138" s="475"/>
      <c r="IU138" s="475"/>
      <c r="IV138" s="475"/>
      <c r="IW138" s="475"/>
      <c r="IX138" s="475"/>
      <c r="IY138" s="475"/>
      <c r="IZ138" s="475"/>
      <c r="JA138" s="475"/>
      <c r="JB138" s="475"/>
      <c r="JC138" s="475"/>
      <c r="JD138" s="475"/>
      <c r="JE138" s="475"/>
      <c r="JF138" s="475"/>
      <c r="JG138" s="475"/>
      <c r="JH138" s="475"/>
      <c r="JI138" s="475"/>
      <c r="JJ138" s="475"/>
      <c r="JK138" s="475"/>
      <c r="JL138" s="475"/>
      <c r="JM138" s="475"/>
      <c r="JN138" s="475"/>
      <c r="JO138" s="475"/>
      <c r="JP138" s="475"/>
      <c r="JQ138" s="475"/>
      <c r="JR138" s="475"/>
      <c r="JS138" s="475"/>
      <c r="JT138" s="475"/>
      <c r="JU138" s="475"/>
      <c r="JV138" s="475"/>
      <c r="JW138" s="475"/>
      <c r="JX138" s="475"/>
      <c r="JY138" s="475"/>
      <c r="JZ138" s="475"/>
      <c r="KA138" s="475"/>
      <c r="KB138" s="475"/>
      <c r="KC138" s="475"/>
      <c r="KD138" s="475"/>
      <c r="KE138" s="475"/>
      <c r="KF138" s="475"/>
      <c r="KG138" s="475"/>
      <c r="KH138" s="475"/>
      <c r="KI138" s="475"/>
      <c r="KJ138" s="475"/>
      <c r="KK138" s="475"/>
      <c r="KL138" s="475"/>
      <c r="KM138" s="475"/>
      <c r="KN138" s="475"/>
      <c r="KO138" s="475"/>
      <c r="KP138" s="475"/>
      <c r="KQ138" s="475"/>
      <c r="KR138" s="475"/>
      <c r="KS138" s="475"/>
      <c r="KT138" s="475"/>
      <c r="KU138" s="475"/>
      <c r="KV138" s="475"/>
      <c r="KW138" s="475"/>
      <c r="KX138" s="475"/>
      <c r="KY138" s="475"/>
      <c r="KZ138" s="475"/>
      <c r="LA138" s="475"/>
      <c r="LB138" s="475"/>
      <c r="LC138" s="475"/>
      <c r="LD138" s="475"/>
      <c r="LE138" s="475"/>
      <c r="LF138" s="475"/>
      <c r="LG138" s="475"/>
      <c r="LH138" s="475"/>
      <c r="LI138" s="475"/>
      <c r="LJ138" s="475"/>
      <c r="LK138" s="475"/>
      <c r="LL138" s="475"/>
      <c r="LM138" s="475"/>
      <c r="LN138" s="475"/>
      <c r="LO138" s="475"/>
      <c r="LP138" s="475"/>
      <c r="LQ138" s="475"/>
      <c r="LR138" s="475"/>
      <c r="LS138" s="475"/>
      <c r="LT138" s="475"/>
      <c r="LU138" s="475"/>
      <c r="LV138" s="475"/>
      <c r="LW138" s="475"/>
      <c r="LX138" s="475"/>
      <c r="LY138" s="475"/>
      <c r="LZ138" s="475"/>
      <c r="MA138" s="475"/>
      <c r="MB138" s="475"/>
      <c r="MC138" s="475"/>
      <c r="MD138" s="475"/>
      <c r="ME138" s="475"/>
      <c r="MF138" s="475"/>
      <c r="MG138" s="475"/>
      <c r="MH138" s="475"/>
      <c r="MI138" s="475"/>
      <c r="MJ138" s="475"/>
      <c r="MK138" s="475"/>
      <c r="ML138" s="475"/>
      <c r="MM138" s="475"/>
      <c r="MN138" s="475"/>
      <c r="MO138" s="475"/>
      <c r="MP138" s="475"/>
      <c r="MQ138" s="475"/>
      <c r="MR138" s="475"/>
      <c r="MS138" s="475"/>
      <c r="MT138" s="475"/>
      <c r="MU138" s="475"/>
      <c r="MV138" s="475"/>
      <c r="MW138" s="475"/>
      <c r="MX138" s="475"/>
      <c r="MY138" s="475"/>
      <c r="MZ138" s="475"/>
      <c r="NA138" s="475"/>
      <c r="NB138" s="475"/>
      <c r="NC138" s="475"/>
      <c r="ND138" s="475"/>
      <c r="NE138" s="475"/>
      <c r="NF138" s="475"/>
      <c r="NG138" s="475"/>
      <c r="NH138" s="475"/>
      <c r="NI138" s="475"/>
      <c r="NJ138" s="475"/>
      <c r="NK138" s="475"/>
      <c r="NL138" s="475"/>
      <c r="NM138" s="475"/>
      <c r="NN138" s="475"/>
      <c r="NO138" s="475"/>
      <c r="NP138" s="475"/>
      <c r="NQ138" s="475"/>
      <c r="NR138" s="475"/>
      <c r="NS138" s="475"/>
      <c r="NT138" s="475"/>
      <c r="NU138" s="475"/>
      <c r="NV138" s="475"/>
      <c r="NW138" s="475"/>
      <c r="NX138" s="475"/>
    </row>
    <row r="139" spans="1:388" s="480" customFormat="1" ht="25.5" customHeight="1" x14ac:dyDescent="0.2">
      <c r="A139" s="499" t="s">
        <v>40</v>
      </c>
      <c r="B139" s="477" t="s">
        <v>1</v>
      </c>
      <c r="C139" s="477" t="s">
        <v>986</v>
      </c>
      <c r="D139" s="478" t="s">
        <v>5</v>
      </c>
      <c r="E139" s="479">
        <v>4000000</v>
      </c>
      <c r="F139" s="564" t="e">
        <f>#REF!</f>
        <v>#REF!</v>
      </c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5"/>
      <c r="Y139" s="475"/>
      <c r="Z139" s="475"/>
      <c r="AA139" s="475"/>
      <c r="AB139" s="475"/>
      <c r="AC139" s="475"/>
      <c r="AD139" s="475"/>
      <c r="AE139" s="475"/>
      <c r="AF139" s="475"/>
      <c r="AG139" s="475"/>
      <c r="AH139" s="475"/>
      <c r="AI139" s="475"/>
      <c r="AJ139" s="475"/>
      <c r="AK139" s="475"/>
      <c r="AL139" s="475"/>
      <c r="AM139" s="475"/>
      <c r="AN139" s="475"/>
      <c r="AO139" s="475"/>
      <c r="AP139" s="475"/>
      <c r="AQ139" s="475"/>
      <c r="AR139" s="475"/>
      <c r="AS139" s="475"/>
      <c r="AT139" s="475"/>
      <c r="AU139" s="475"/>
      <c r="AV139" s="475"/>
      <c r="AW139" s="475"/>
      <c r="AX139" s="475"/>
      <c r="AY139" s="475"/>
      <c r="AZ139" s="475"/>
      <c r="BA139" s="475"/>
      <c r="BB139" s="475"/>
      <c r="BC139" s="475"/>
      <c r="BD139" s="475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5"/>
      <c r="BO139" s="475"/>
      <c r="BP139" s="475"/>
      <c r="BQ139" s="475"/>
      <c r="BR139" s="475"/>
      <c r="BS139" s="475"/>
      <c r="BT139" s="475"/>
      <c r="BU139" s="475"/>
      <c r="BV139" s="475"/>
      <c r="BW139" s="475"/>
      <c r="BX139" s="475"/>
      <c r="BY139" s="475"/>
      <c r="BZ139" s="475"/>
      <c r="CA139" s="475"/>
      <c r="CB139" s="475"/>
      <c r="CC139" s="475"/>
      <c r="CD139" s="475"/>
      <c r="CE139" s="475"/>
      <c r="CF139" s="475"/>
      <c r="CG139" s="475"/>
      <c r="CH139" s="475"/>
      <c r="CI139" s="475"/>
      <c r="CJ139" s="475"/>
      <c r="CK139" s="475"/>
      <c r="CL139" s="475"/>
      <c r="CM139" s="475"/>
      <c r="CN139" s="475"/>
      <c r="CO139" s="475"/>
      <c r="CP139" s="475"/>
      <c r="CQ139" s="475"/>
      <c r="CR139" s="475"/>
      <c r="CS139" s="475"/>
      <c r="CT139" s="475"/>
      <c r="CU139" s="475"/>
      <c r="CV139" s="475"/>
      <c r="CW139" s="475"/>
      <c r="CX139" s="475"/>
      <c r="CY139" s="475"/>
      <c r="CZ139" s="475"/>
      <c r="DA139" s="475"/>
      <c r="DB139" s="475"/>
      <c r="DC139" s="475"/>
      <c r="DD139" s="475"/>
      <c r="DE139" s="475"/>
      <c r="DF139" s="475"/>
      <c r="DG139" s="475"/>
      <c r="DH139" s="475"/>
      <c r="DI139" s="475"/>
      <c r="DJ139" s="475"/>
      <c r="DK139" s="475"/>
      <c r="DL139" s="475"/>
      <c r="DM139" s="475"/>
      <c r="DN139" s="475"/>
      <c r="DO139" s="475"/>
      <c r="DP139" s="475"/>
      <c r="DQ139" s="475"/>
      <c r="DR139" s="475"/>
      <c r="DS139" s="475"/>
      <c r="DT139" s="475"/>
      <c r="DU139" s="475"/>
      <c r="DV139" s="475"/>
      <c r="DW139" s="475"/>
      <c r="DX139" s="475"/>
      <c r="DY139" s="475"/>
      <c r="DZ139" s="475"/>
      <c r="EA139" s="475"/>
      <c r="EB139" s="475"/>
      <c r="EC139" s="475"/>
      <c r="ED139" s="475"/>
      <c r="EE139" s="475"/>
      <c r="EF139" s="475"/>
      <c r="EG139" s="475"/>
      <c r="EH139" s="475"/>
      <c r="EI139" s="475"/>
      <c r="EJ139" s="475"/>
      <c r="EK139" s="475"/>
      <c r="EL139" s="475"/>
      <c r="EM139" s="475"/>
      <c r="EN139" s="475"/>
      <c r="EO139" s="475"/>
      <c r="EP139" s="475"/>
      <c r="EQ139" s="475"/>
      <c r="ER139" s="475"/>
      <c r="ES139" s="475"/>
      <c r="ET139" s="475"/>
      <c r="EU139" s="475"/>
      <c r="EV139" s="475"/>
      <c r="EW139" s="475"/>
      <c r="EX139" s="475"/>
      <c r="EY139" s="475"/>
      <c r="EZ139" s="475"/>
      <c r="FA139" s="475"/>
      <c r="FB139" s="475"/>
      <c r="FC139" s="475"/>
      <c r="FD139" s="475"/>
      <c r="FE139" s="475"/>
      <c r="FF139" s="475"/>
      <c r="FG139" s="475"/>
      <c r="FH139" s="475"/>
      <c r="FI139" s="475"/>
      <c r="FJ139" s="475"/>
      <c r="FK139" s="475"/>
      <c r="FL139" s="475"/>
      <c r="FM139" s="475"/>
      <c r="FN139" s="475"/>
      <c r="FO139" s="475"/>
      <c r="FP139" s="475"/>
      <c r="FQ139" s="475"/>
      <c r="FR139" s="475"/>
      <c r="FS139" s="475"/>
      <c r="FT139" s="475"/>
      <c r="FU139" s="475"/>
      <c r="FV139" s="475"/>
      <c r="FW139" s="475"/>
      <c r="FX139" s="475"/>
      <c r="FY139" s="475"/>
      <c r="FZ139" s="475"/>
      <c r="GA139" s="475"/>
      <c r="GB139" s="475"/>
      <c r="GC139" s="475"/>
      <c r="GD139" s="475"/>
      <c r="GE139" s="475"/>
      <c r="GF139" s="475"/>
      <c r="GG139" s="475"/>
      <c r="GH139" s="475"/>
      <c r="GI139" s="475"/>
      <c r="GJ139" s="475"/>
      <c r="GK139" s="475"/>
      <c r="GL139" s="475"/>
      <c r="GM139" s="475"/>
      <c r="GN139" s="475"/>
      <c r="GO139" s="475"/>
      <c r="GP139" s="475"/>
      <c r="GQ139" s="475"/>
      <c r="GR139" s="475"/>
      <c r="GS139" s="475"/>
      <c r="GT139" s="475"/>
      <c r="GU139" s="475"/>
      <c r="GV139" s="475"/>
      <c r="GW139" s="475"/>
      <c r="GX139" s="475"/>
      <c r="GY139" s="475"/>
      <c r="GZ139" s="475"/>
      <c r="HA139" s="475"/>
      <c r="HB139" s="475"/>
      <c r="HC139" s="475"/>
      <c r="HD139" s="475"/>
      <c r="HE139" s="475"/>
      <c r="HF139" s="475"/>
      <c r="HG139" s="475"/>
      <c r="HH139" s="475"/>
      <c r="HI139" s="475"/>
      <c r="HJ139" s="475"/>
      <c r="HK139" s="475"/>
      <c r="HL139" s="475"/>
      <c r="HM139" s="475"/>
      <c r="HN139" s="475"/>
      <c r="HO139" s="475"/>
      <c r="HP139" s="475"/>
      <c r="HQ139" s="475"/>
      <c r="HR139" s="475"/>
      <c r="HS139" s="475"/>
      <c r="HT139" s="475"/>
      <c r="HU139" s="475"/>
      <c r="HV139" s="475"/>
      <c r="HW139" s="475"/>
      <c r="HX139" s="475"/>
      <c r="HY139" s="475"/>
      <c r="HZ139" s="475"/>
      <c r="IA139" s="475"/>
      <c r="IB139" s="475"/>
      <c r="IC139" s="475"/>
      <c r="ID139" s="475"/>
      <c r="IE139" s="475"/>
      <c r="IF139" s="475"/>
      <c r="IG139" s="475"/>
      <c r="IH139" s="475"/>
      <c r="II139" s="475"/>
      <c r="IJ139" s="475"/>
      <c r="IK139" s="475"/>
      <c r="IL139" s="475"/>
      <c r="IM139" s="475"/>
      <c r="IN139" s="475"/>
      <c r="IO139" s="475"/>
      <c r="IP139" s="475"/>
      <c r="IQ139" s="475"/>
      <c r="IR139" s="475"/>
      <c r="IS139" s="475"/>
      <c r="IT139" s="475"/>
      <c r="IU139" s="475"/>
      <c r="IV139" s="475"/>
      <c r="IW139" s="475"/>
      <c r="IX139" s="475"/>
      <c r="IY139" s="475"/>
      <c r="IZ139" s="475"/>
      <c r="JA139" s="475"/>
      <c r="JB139" s="475"/>
      <c r="JC139" s="475"/>
      <c r="JD139" s="475"/>
      <c r="JE139" s="475"/>
      <c r="JF139" s="475"/>
      <c r="JG139" s="475"/>
      <c r="JH139" s="475"/>
      <c r="JI139" s="475"/>
      <c r="JJ139" s="475"/>
      <c r="JK139" s="475"/>
      <c r="JL139" s="475"/>
      <c r="JM139" s="475"/>
      <c r="JN139" s="475"/>
      <c r="JO139" s="475"/>
      <c r="JP139" s="475"/>
      <c r="JQ139" s="475"/>
      <c r="JR139" s="475"/>
      <c r="JS139" s="475"/>
      <c r="JT139" s="475"/>
      <c r="JU139" s="475"/>
      <c r="JV139" s="475"/>
      <c r="JW139" s="475"/>
      <c r="JX139" s="475"/>
      <c r="JY139" s="475"/>
      <c r="JZ139" s="475"/>
      <c r="KA139" s="475"/>
      <c r="KB139" s="475"/>
      <c r="KC139" s="475"/>
      <c r="KD139" s="475"/>
      <c r="KE139" s="475"/>
      <c r="KF139" s="475"/>
      <c r="KG139" s="475"/>
      <c r="KH139" s="475"/>
      <c r="KI139" s="475"/>
      <c r="KJ139" s="475"/>
      <c r="KK139" s="475"/>
      <c r="KL139" s="475"/>
      <c r="KM139" s="475"/>
      <c r="KN139" s="475"/>
      <c r="KO139" s="475"/>
      <c r="KP139" s="475"/>
      <c r="KQ139" s="475"/>
      <c r="KR139" s="475"/>
      <c r="KS139" s="475"/>
      <c r="KT139" s="475"/>
      <c r="KU139" s="475"/>
      <c r="KV139" s="475"/>
      <c r="KW139" s="475"/>
      <c r="KX139" s="475"/>
      <c r="KY139" s="475"/>
      <c r="KZ139" s="475"/>
      <c r="LA139" s="475"/>
      <c r="LB139" s="475"/>
      <c r="LC139" s="475"/>
      <c r="LD139" s="475"/>
      <c r="LE139" s="475"/>
      <c r="LF139" s="475"/>
      <c r="LG139" s="475"/>
      <c r="LH139" s="475"/>
      <c r="LI139" s="475"/>
      <c r="LJ139" s="475"/>
      <c r="LK139" s="475"/>
      <c r="LL139" s="475"/>
      <c r="LM139" s="475"/>
      <c r="LN139" s="475"/>
      <c r="LO139" s="475"/>
      <c r="LP139" s="475"/>
      <c r="LQ139" s="475"/>
      <c r="LR139" s="475"/>
      <c r="LS139" s="475"/>
      <c r="LT139" s="475"/>
      <c r="LU139" s="475"/>
      <c r="LV139" s="475"/>
      <c r="LW139" s="475"/>
      <c r="LX139" s="475"/>
      <c r="LY139" s="475"/>
      <c r="LZ139" s="475"/>
      <c r="MA139" s="475"/>
      <c r="MB139" s="475"/>
      <c r="MC139" s="475"/>
      <c r="MD139" s="475"/>
      <c r="ME139" s="475"/>
      <c r="MF139" s="475"/>
      <c r="MG139" s="475"/>
      <c r="MH139" s="475"/>
      <c r="MI139" s="475"/>
      <c r="MJ139" s="475"/>
      <c r="MK139" s="475"/>
      <c r="ML139" s="475"/>
      <c r="MM139" s="475"/>
      <c r="MN139" s="475"/>
      <c r="MO139" s="475"/>
      <c r="MP139" s="475"/>
      <c r="MQ139" s="475"/>
      <c r="MR139" s="475"/>
      <c r="MS139" s="475"/>
      <c r="MT139" s="475"/>
      <c r="MU139" s="475"/>
      <c r="MV139" s="475"/>
      <c r="MW139" s="475"/>
      <c r="MX139" s="475"/>
      <c r="MY139" s="475"/>
      <c r="MZ139" s="475"/>
      <c r="NA139" s="475"/>
      <c r="NB139" s="475"/>
      <c r="NC139" s="475"/>
      <c r="ND139" s="475"/>
      <c r="NE139" s="475"/>
      <c r="NF139" s="475"/>
      <c r="NG139" s="475"/>
      <c r="NH139" s="475"/>
      <c r="NI139" s="475"/>
      <c r="NJ139" s="475"/>
      <c r="NK139" s="475"/>
      <c r="NL139" s="475"/>
      <c r="NM139" s="475"/>
      <c r="NN139" s="475"/>
      <c r="NO139" s="475"/>
      <c r="NP139" s="475"/>
      <c r="NQ139" s="475"/>
      <c r="NR139" s="475"/>
      <c r="NS139" s="475"/>
      <c r="NT139" s="475"/>
      <c r="NU139" s="475"/>
      <c r="NV139" s="475"/>
      <c r="NW139" s="475"/>
      <c r="NX139" s="475"/>
    </row>
    <row r="140" spans="1:388" s="480" customFormat="1" ht="25.5" customHeight="1" x14ac:dyDescent="0.2">
      <c r="A140" s="499" t="s">
        <v>43</v>
      </c>
      <c r="B140" s="477" t="s">
        <v>0</v>
      </c>
      <c r="C140" s="477" t="s">
        <v>1120</v>
      </c>
      <c r="D140" s="478" t="s">
        <v>3</v>
      </c>
      <c r="E140" s="479">
        <v>3866250</v>
      </c>
      <c r="F140" s="564" t="e">
        <f>#REF!</f>
        <v>#REF!</v>
      </c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  <c r="X140" s="475"/>
      <c r="Y140" s="475"/>
      <c r="Z140" s="475"/>
      <c r="AA140" s="475"/>
      <c r="AB140" s="475"/>
      <c r="AC140" s="475"/>
      <c r="AD140" s="475"/>
      <c r="AE140" s="475"/>
      <c r="AF140" s="475"/>
      <c r="AG140" s="475"/>
      <c r="AH140" s="475"/>
      <c r="AI140" s="475"/>
      <c r="AJ140" s="475"/>
      <c r="AK140" s="475"/>
      <c r="AL140" s="475"/>
      <c r="AM140" s="475"/>
      <c r="AN140" s="475"/>
      <c r="AO140" s="475"/>
      <c r="AP140" s="475"/>
      <c r="AQ140" s="475"/>
      <c r="AR140" s="475"/>
      <c r="AS140" s="475"/>
      <c r="AT140" s="475"/>
      <c r="AU140" s="475"/>
      <c r="AV140" s="475"/>
      <c r="AW140" s="475"/>
      <c r="AX140" s="475"/>
      <c r="AY140" s="475"/>
      <c r="AZ140" s="475"/>
      <c r="BA140" s="475"/>
      <c r="BB140" s="475"/>
      <c r="BC140" s="475"/>
      <c r="BD140" s="475"/>
      <c r="BE140" s="475"/>
      <c r="BF140" s="475"/>
      <c r="BG140" s="475"/>
      <c r="BH140" s="475"/>
      <c r="BI140" s="475"/>
      <c r="BJ140" s="475"/>
      <c r="BK140" s="475"/>
      <c r="BL140" s="475"/>
      <c r="BM140" s="475"/>
      <c r="BN140" s="475"/>
      <c r="BO140" s="475"/>
      <c r="BP140" s="475"/>
      <c r="BQ140" s="475"/>
      <c r="BR140" s="475"/>
      <c r="BS140" s="475"/>
      <c r="BT140" s="475"/>
      <c r="BU140" s="475"/>
      <c r="BV140" s="475"/>
      <c r="BW140" s="475"/>
      <c r="BX140" s="475"/>
      <c r="BY140" s="475"/>
      <c r="BZ140" s="475"/>
      <c r="CA140" s="475"/>
      <c r="CB140" s="475"/>
      <c r="CC140" s="475"/>
      <c r="CD140" s="475"/>
      <c r="CE140" s="475"/>
      <c r="CF140" s="475"/>
      <c r="CG140" s="475"/>
      <c r="CH140" s="475"/>
      <c r="CI140" s="475"/>
      <c r="CJ140" s="475"/>
      <c r="CK140" s="475"/>
      <c r="CL140" s="475"/>
      <c r="CM140" s="475"/>
      <c r="CN140" s="475"/>
      <c r="CO140" s="475"/>
      <c r="CP140" s="475"/>
      <c r="CQ140" s="475"/>
      <c r="CR140" s="475"/>
      <c r="CS140" s="475"/>
      <c r="CT140" s="475"/>
      <c r="CU140" s="475"/>
      <c r="CV140" s="475"/>
      <c r="CW140" s="475"/>
      <c r="CX140" s="475"/>
      <c r="CY140" s="475"/>
      <c r="CZ140" s="475"/>
      <c r="DA140" s="475"/>
      <c r="DB140" s="475"/>
      <c r="DC140" s="475"/>
      <c r="DD140" s="475"/>
      <c r="DE140" s="475"/>
      <c r="DF140" s="475"/>
      <c r="DG140" s="475"/>
      <c r="DH140" s="475"/>
      <c r="DI140" s="475"/>
      <c r="DJ140" s="475"/>
      <c r="DK140" s="475"/>
      <c r="DL140" s="475"/>
      <c r="DM140" s="475"/>
      <c r="DN140" s="475"/>
      <c r="DO140" s="475"/>
      <c r="DP140" s="475"/>
      <c r="DQ140" s="475"/>
      <c r="DR140" s="475"/>
      <c r="DS140" s="475"/>
      <c r="DT140" s="475"/>
      <c r="DU140" s="475"/>
      <c r="DV140" s="475"/>
      <c r="DW140" s="475"/>
      <c r="DX140" s="475"/>
      <c r="DY140" s="475"/>
      <c r="DZ140" s="475"/>
      <c r="EA140" s="475"/>
      <c r="EB140" s="475"/>
      <c r="EC140" s="475"/>
      <c r="ED140" s="475"/>
      <c r="EE140" s="475"/>
      <c r="EF140" s="475"/>
      <c r="EG140" s="475"/>
      <c r="EH140" s="475"/>
      <c r="EI140" s="475"/>
      <c r="EJ140" s="475"/>
      <c r="EK140" s="475"/>
      <c r="EL140" s="475"/>
      <c r="EM140" s="475"/>
      <c r="EN140" s="475"/>
      <c r="EO140" s="475"/>
      <c r="EP140" s="475"/>
      <c r="EQ140" s="475"/>
      <c r="ER140" s="475"/>
      <c r="ES140" s="475"/>
      <c r="ET140" s="475"/>
      <c r="EU140" s="475"/>
      <c r="EV140" s="475"/>
      <c r="EW140" s="475"/>
      <c r="EX140" s="475"/>
      <c r="EY140" s="475"/>
      <c r="EZ140" s="475"/>
      <c r="FA140" s="475"/>
      <c r="FB140" s="475"/>
      <c r="FC140" s="475"/>
      <c r="FD140" s="475"/>
      <c r="FE140" s="475"/>
      <c r="FF140" s="475"/>
      <c r="FG140" s="475"/>
      <c r="FH140" s="475"/>
      <c r="FI140" s="475"/>
      <c r="FJ140" s="475"/>
      <c r="FK140" s="475"/>
      <c r="FL140" s="475"/>
      <c r="FM140" s="475"/>
      <c r="FN140" s="475"/>
      <c r="FO140" s="475"/>
      <c r="FP140" s="475"/>
      <c r="FQ140" s="475"/>
      <c r="FR140" s="475"/>
      <c r="FS140" s="475"/>
      <c r="FT140" s="475"/>
      <c r="FU140" s="475"/>
      <c r="FV140" s="475"/>
      <c r="FW140" s="475"/>
      <c r="FX140" s="475"/>
      <c r="FY140" s="475"/>
      <c r="FZ140" s="475"/>
      <c r="GA140" s="475"/>
      <c r="GB140" s="475"/>
      <c r="GC140" s="475"/>
      <c r="GD140" s="475"/>
      <c r="GE140" s="475"/>
      <c r="GF140" s="475"/>
      <c r="GG140" s="475"/>
      <c r="GH140" s="475"/>
      <c r="GI140" s="475"/>
      <c r="GJ140" s="475"/>
      <c r="GK140" s="475"/>
      <c r="GL140" s="475"/>
      <c r="GM140" s="475"/>
      <c r="GN140" s="475"/>
      <c r="GO140" s="475"/>
      <c r="GP140" s="475"/>
      <c r="GQ140" s="475"/>
      <c r="GR140" s="475"/>
      <c r="GS140" s="475"/>
      <c r="GT140" s="475"/>
      <c r="GU140" s="475"/>
      <c r="GV140" s="475"/>
      <c r="GW140" s="475"/>
      <c r="GX140" s="475"/>
      <c r="GY140" s="475"/>
      <c r="GZ140" s="475"/>
      <c r="HA140" s="475"/>
      <c r="HB140" s="475"/>
      <c r="HC140" s="475"/>
      <c r="HD140" s="475"/>
      <c r="HE140" s="475"/>
      <c r="HF140" s="475"/>
      <c r="HG140" s="475"/>
      <c r="HH140" s="475"/>
      <c r="HI140" s="475"/>
      <c r="HJ140" s="475"/>
      <c r="HK140" s="475"/>
      <c r="HL140" s="475"/>
      <c r="HM140" s="475"/>
      <c r="HN140" s="475"/>
      <c r="HO140" s="475"/>
      <c r="HP140" s="475"/>
      <c r="HQ140" s="475"/>
      <c r="HR140" s="475"/>
      <c r="HS140" s="475"/>
      <c r="HT140" s="475"/>
      <c r="HU140" s="475"/>
      <c r="HV140" s="475"/>
      <c r="HW140" s="475"/>
      <c r="HX140" s="475"/>
      <c r="HY140" s="475"/>
      <c r="HZ140" s="475"/>
      <c r="IA140" s="475"/>
      <c r="IB140" s="475"/>
      <c r="IC140" s="475"/>
      <c r="ID140" s="475"/>
      <c r="IE140" s="475"/>
      <c r="IF140" s="475"/>
      <c r="IG140" s="475"/>
      <c r="IH140" s="475"/>
      <c r="II140" s="475"/>
      <c r="IJ140" s="475"/>
      <c r="IK140" s="475"/>
      <c r="IL140" s="475"/>
      <c r="IM140" s="475"/>
      <c r="IN140" s="475"/>
      <c r="IO140" s="475"/>
      <c r="IP140" s="475"/>
      <c r="IQ140" s="475"/>
      <c r="IR140" s="475"/>
      <c r="IS140" s="475"/>
      <c r="IT140" s="475"/>
      <c r="IU140" s="475"/>
      <c r="IV140" s="475"/>
      <c r="IW140" s="475"/>
      <c r="IX140" s="475"/>
      <c r="IY140" s="475"/>
      <c r="IZ140" s="475"/>
      <c r="JA140" s="475"/>
      <c r="JB140" s="475"/>
      <c r="JC140" s="475"/>
      <c r="JD140" s="475"/>
      <c r="JE140" s="475"/>
      <c r="JF140" s="475"/>
      <c r="JG140" s="475"/>
      <c r="JH140" s="475"/>
      <c r="JI140" s="475"/>
      <c r="JJ140" s="475"/>
      <c r="JK140" s="475"/>
      <c r="JL140" s="475"/>
      <c r="JM140" s="475"/>
      <c r="JN140" s="475"/>
      <c r="JO140" s="475"/>
      <c r="JP140" s="475"/>
      <c r="JQ140" s="475"/>
      <c r="JR140" s="475"/>
      <c r="JS140" s="475"/>
      <c r="JT140" s="475"/>
      <c r="JU140" s="475"/>
      <c r="JV140" s="475"/>
      <c r="JW140" s="475"/>
      <c r="JX140" s="475"/>
      <c r="JY140" s="475"/>
      <c r="JZ140" s="475"/>
      <c r="KA140" s="475"/>
      <c r="KB140" s="475"/>
      <c r="KC140" s="475"/>
      <c r="KD140" s="475"/>
      <c r="KE140" s="475"/>
      <c r="KF140" s="475"/>
      <c r="KG140" s="475"/>
      <c r="KH140" s="475"/>
      <c r="KI140" s="475"/>
      <c r="KJ140" s="475"/>
      <c r="KK140" s="475"/>
      <c r="KL140" s="475"/>
      <c r="KM140" s="475"/>
      <c r="KN140" s="475"/>
      <c r="KO140" s="475"/>
      <c r="KP140" s="475"/>
      <c r="KQ140" s="475"/>
      <c r="KR140" s="475"/>
      <c r="KS140" s="475"/>
      <c r="KT140" s="475"/>
      <c r="KU140" s="475"/>
      <c r="KV140" s="475"/>
      <c r="KW140" s="475"/>
      <c r="KX140" s="475"/>
      <c r="KY140" s="475"/>
      <c r="KZ140" s="475"/>
      <c r="LA140" s="475"/>
      <c r="LB140" s="475"/>
      <c r="LC140" s="475"/>
      <c r="LD140" s="475"/>
      <c r="LE140" s="475"/>
      <c r="LF140" s="475"/>
      <c r="LG140" s="475"/>
      <c r="LH140" s="475"/>
      <c r="LI140" s="475"/>
      <c r="LJ140" s="475"/>
      <c r="LK140" s="475"/>
      <c r="LL140" s="475"/>
      <c r="LM140" s="475"/>
      <c r="LN140" s="475"/>
      <c r="LO140" s="475"/>
      <c r="LP140" s="475"/>
      <c r="LQ140" s="475"/>
      <c r="LR140" s="475"/>
      <c r="LS140" s="475"/>
      <c r="LT140" s="475"/>
      <c r="LU140" s="475"/>
      <c r="LV140" s="475"/>
      <c r="LW140" s="475"/>
      <c r="LX140" s="475"/>
      <c r="LY140" s="475"/>
      <c r="LZ140" s="475"/>
      <c r="MA140" s="475"/>
      <c r="MB140" s="475"/>
      <c r="MC140" s="475"/>
      <c r="MD140" s="475"/>
      <c r="ME140" s="475"/>
      <c r="MF140" s="475"/>
      <c r="MG140" s="475"/>
      <c r="MH140" s="475"/>
      <c r="MI140" s="475"/>
      <c r="MJ140" s="475"/>
      <c r="MK140" s="475"/>
      <c r="ML140" s="475"/>
      <c r="MM140" s="475"/>
      <c r="MN140" s="475"/>
      <c r="MO140" s="475"/>
      <c r="MP140" s="475"/>
      <c r="MQ140" s="475"/>
      <c r="MR140" s="475"/>
      <c r="MS140" s="475"/>
      <c r="MT140" s="475"/>
      <c r="MU140" s="475"/>
      <c r="MV140" s="475"/>
      <c r="MW140" s="475"/>
      <c r="MX140" s="475"/>
      <c r="MY140" s="475"/>
      <c r="MZ140" s="475"/>
      <c r="NA140" s="475"/>
      <c r="NB140" s="475"/>
      <c r="NC140" s="475"/>
      <c r="ND140" s="475"/>
      <c r="NE140" s="475"/>
      <c r="NF140" s="475"/>
      <c r="NG140" s="475"/>
      <c r="NH140" s="475"/>
      <c r="NI140" s="475"/>
      <c r="NJ140" s="475"/>
      <c r="NK140" s="475"/>
      <c r="NL140" s="475"/>
      <c r="NM140" s="475"/>
      <c r="NN140" s="475"/>
      <c r="NO140" s="475"/>
      <c r="NP140" s="475"/>
      <c r="NQ140" s="475"/>
      <c r="NR140" s="475"/>
      <c r="NS140" s="475"/>
      <c r="NT140" s="475"/>
      <c r="NU140" s="475"/>
      <c r="NV140" s="475"/>
      <c r="NW140" s="475"/>
      <c r="NX140" s="475"/>
    </row>
    <row r="141" spans="1:388" s="480" customFormat="1" ht="25.5" customHeight="1" x14ac:dyDescent="0.2">
      <c r="A141" s="499" t="s">
        <v>40</v>
      </c>
      <c r="B141" s="477" t="s">
        <v>0</v>
      </c>
      <c r="C141" s="477" t="s">
        <v>1121</v>
      </c>
      <c r="D141" s="478" t="s">
        <v>387</v>
      </c>
      <c r="E141" s="479">
        <v>3069573</v>
      </c>
      <c r="F141" s="564" t="e">
        <f>#REF!</f>
        <v>#REF!</v>
      </c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5"/>
      <c r="W141" s="475"/>
      <c r="X141" s="475"/>
      <c r="Y141" s="475"/>
      <c r="Z141" s="475"/>
      <c r="AA141" s="475"/>
      <c r="AB141" s="475"/>
      <c r="AC141" s="475"/>
      <c r="AD141" s="475"/>
      <c r="AE141" s="475"/>
      <c r="AF141" s="475"/>
      <c r="AG141" s="475"/>
      <c r="AH141" s="475"/>
      <c r="AI141" s="475"/>
      <c r="AJ141" s="475"/>
      <c r="AK141" s="475"/>
      <c r="AL141" s="475"/>
      <c r="AM141" s="475"/>
      <c r="AN141" s="475"/>
      <c r="AO141" s="475"/>
      <c r="AP141" s="475"/>
      <c r="AQ141" s="475"/>
      <c r="AR141" s="475"/>
      <c r="AS141" s="475"/>
      <c r="AT141" s="475"/>
      <c r="AU141" s="475"/>
      <c r="AV141" s="475"/>
      <c r="AW141" s="475"/>
      <c r="AX141" s="475"/>
      <c r="AY141" s="475"/>
      <c r="AZ141" s="475"/>
      <c r="BA141" s="475"/>
      <c r="BB141" s="475"/>
      <c r="BC141" s="475"/>
      <c r="BD141" s="475"/>
      <c r="BE141" s="475"/>
      <c r="BF141" s="475"/>
      <c r="BG141" s="475"/>
      <c r="BH141" s="475"/>
      <c r="BI141" s="475"/>
      <c r="BJ141" s="475"/>
      <c r="BK141" s="475"/>
      <c r="BL141" s="475"/>
      <c r="BM141" s="475"/>
      <c r="BN141" s="475"/>
      <c r="BO141" s="475"/>
      <c r="BP141" s="475"/>
      <c r="BQ141" s="475"/>
      <c r="BR141" s="475"/>
      <c r="BS141" s="475"/>
      <c r="BT141" s="475"/>
      <c r="BU141" s="475"/>
      <c r="BV141" s="475"/>
      <c r="BW141" s="475"/>
      <c r="BX141" s="475"/>
      <c r="BY141" s="475"/>
      <c r="BZ141" s="475"/>
      <c r="CA141" s="475"/>
      <c r="CB141" s="475"/>
      <c r="CC141" s="475"/>
      <c r="CD141" s="475"/>
      <c r="CE141" s="475"/>
      <c r="CF141" s="475"/>
      <c r="CG141" s="475"/>
      <c r="CH141" s="475"/>
      <c r="CI141" s="475"/>
      <c r="CJ141" s="475"/>
      <c r="CK141" s="475"/>
      <c r="CL141" s="475"/>
      <c r="CM141" s="475"/>
      <c r="CN141" s="475"/>
      <c r="CO141" s="475"/>
      <c r="CP141" s="475"/>
      <c r="CQ141" s="475"/>
      <c r="CR141" s="475"/>
      <c r="CS141" s="475"/>
      <c r="CT141" s="475"/>
      <c r="CU141" s="475"/>
      <c r="CV141" s="475"/>
      <c r="CW141" s="475"/>
      <c r="CX141" s="475"/>
      <c r="CY141" s="475"/>
      <c r="CZ141" s="475"/>
      <c r="DA141" s="475"/>
      <c r="DB141" s="475"/>
      <c r="DC141" s="475"/>
      <c r="DD141" s="475"/>
      <c r="DE141" s="475"/>
      <c r="DF141" s="475"/>
      <c r="DG141" s="475"/>
      <c r="DH141" s="475"/>
      <c r="DI141" s="475"/>
      <c r="DJ141" s="475"/>
      <c r="DK141" s="475"/>
      <c r="DL141" s="475"/>
      <c r="DM141" s="475"/>
      <c r="DN141" s="475"/>
      <c r="DO141" s="475"/>
      <c r="DP141" s="475"/>
      <c r="DQ141" s="475"/>
      <c r="DR141" s="475"/>
      <c r="DS141" s="475"/>
      <c r="DT141" s="475"/>
      <c r="DU141" s="475"/>
      <c r="DV141" s="475"/>
      <c r="DW141" s="475"/>
      <c r="DX141" s="475"/>
      <c r="DY141" s="475"/>
      <c r="DZ141" s="475"/>
      <c r="EA141" s="475"/>
      <c r="EB141" s="475"/>
      <c r="EC141" s="475"/>
      <c r="ED141" s="475"/>
      <c r="EE141" s="475"/>
      <c r="EF141" s="475"/>
      <c r="EG141" s="475"/>
      <c r="EH141" s="475"/>
      <c r="EI141" s="475"/>
      <c r="EJ141" s="475"/>
      <c r="EK141" s="475"/>
      <c r="EL141" s="475"/>
      <c r="EM141" s="475"/>
      <c r="EN141" s="475"/>
      <c r="EO141" s="475"/>
      <c r="EP141" s="475"/>
      <c r="EQ141" s="475"/>
      <c r="ER141" s="475"/>
      <c r="ES141" s="475"/>
      <c r="ET141" s="475"/>
      <c r="EU141" s="475"/>
      <c r="EV141" s="475"/>
      <c r="EW141" s="475"/>
      <c r="EX141" s="475"/>
      <c r="EY141" s="475"/>
      <c r="EZ141" s="475"/>
      <c r="FA141" s="475"/>
      <c r="FB141" s="475"/>
      <c r="FC141" s="475"/>
      <c r="FD141" s="475"/>
      <c r="FE141" s="475"/>
      <c r="FF141" s="475"/>
      <c r="FG141" s="475"/>
      <c r="FH141" s="475"/>
      <c r="FI141" s="475"/>
      <c r="FJ141" s="475"/>
      <c r="FK141" s="475"/>
      <c r="FL141" s="475"/>
      <c r="FM141" s="475"/>
      <c r="FN141" s="475"/>
      <c r="FO141" s="475"/>
      <c r="FP141" s="475"/>
      <c r="FQ141" s="475"/>
      <c r="FR141" s="475"/>
      <c r="FS141" s="475"/>
      <c r="FT141" s="475"/>
      <c r="FU141" s="475"/>
      <c r="FV141" s="475"/>
      <c r="FW141" s="475"/>
      <c r="FX141" s="475"/>
      <c r="FY141" s="475"/>
      <c r="FZ141" s="475"/>
      <c r="GA141" s="475"/>
      <c r="GB141" s="475"/>
      <c r="GC141" s="475"/>
      <c r="GD141" s="475"/>
      <c r="GE141" s="475"/>
      <c r="GF141" s="475"/>
      <c r="GG141" s="475"/>
      <c r="GH141" s="475"/>
      <c r="GI141" s="475"/>
      <c r="GJ141" s="475"/>
      <c r="GK141" s="475"/>
      <c r="GL141" s="475"/>
      <c r="GM141" s="475"/>
      <c r="GN141" s="475"/>
      <c r="GO141" s="475"/>
      <c r="GP141" s="475"/>
      <c r="GQ141" s="475"/>
      <c r="GR141" s="475"/>
      <c r="GS141" s="475"/>
      <c r="GT141" s="475"/>
      <c r="GU141" s="475"/>
      <c r="GV141" s="475"/>
      <c r="GW141" s="475"/>
      <c r="GX141" s="475"/>
      <c r="GY141" s="475"/>
      <c r="GZ141" s="475"/>
      <c r="HA141" s="475"/>
      <c r="HB141" s="475"/>
      <c r="HC141" s="475"/>
      <c r="HD141" s="475"/>
      <c r="HE141" s="475"/>
      <c r="HF141" s="475"/>
      <c r="HG141" s="475"/>
      <c r="HH141" s="475"/>
      <c r="HI141" s="475"/>
      <c r="HJ141" s="475"/>
      <c r="HK141" s="475"/>
      <c r="HL141" s="475"/>
      <c r="HM141" s="475"/>
      <c r="HN141" s="475"/>
      <c r="HO141" s="475"/>
      <c r="HP141" s="475"/>
      <c r="HQ141" s="475"/>
      <c r="HR141" s="475"/>
      <c r="HS141" s="475"/>
      <c r="HT141" s="475"/>
      <c r="HU141" s="475"/>
      <c r="HV141" s="475"/>
      <c r="HW141" s="475"/>
      <c r="HX141" s="475"/>
      <c r="HY141" s="475"/>
      <c r="HZ141" s="475"/>
      <c r="IA141" s="475"/>
      <c r="IB141" s="475"/>
      <c r="IC141" s="475"/>
      <c r="ID141" s="475"/>
      <c r="IE141" s="475"/>
      <c r="IF141" s="475"/>
      <c r="IG141" s="475"/>
      <c r="IH141" s="475"/>
      <c r="II141" s="475"/>
      <c r="IJ141" s="475"/>
      <c r="IK141" s="475"/>
      <c r="IL141" s="475"/>
      <c r="IM141" s="475"/>
      <c r="IN141" s="475"/>
      <c r="IO141" s="475"/>
      <c r="IP141" s="475"/>
      <c r="IQ141" s="475"/>
      <c r="IR141" s="475"/>
      <c r="IS141" s="475"/>
      <c r="IT141" s="475"/>
      <c r="IU141" s="475"/>
      <c r="IV141" s="475"/>
      <c r="IW141" s="475"/>
      <c r="IX141" s="475"/>
      <c r="IY141" s="475"/>
      <c r="IZ141" s="475"/>
      <c r="JA141" s="475"/>
      <c r="JB141" s="475"/>
      <c r="JC141" s="475"/>
      <c r="JD141" s="475"/>
      <c r="JE141" s="475"/>
      <c r="JF141" s="475"/>
      <c r="JG141" s="475"/>
      <c r="JH141" s="475"/>
      <c r="JI141" s="475"/>
      <c r="JJ141" s="475"/>
      <c r="JK141" s="475"/>
      <c r="JL141" s="475"/>
      <c r="JM141" s="475"/>
      <c r="JN141" s="475"/>
      <c r="JO141" s="475"/>
      <c r="JP141" s="475"/>
      <c r="JQ141" s="475"/>
      <c r="JR141" s="475"/>
      <c r="JS141" s="475"/>
      <c r="JT141" s="475"/>
      <c r="JU141" s="475"/>
      <c r="JV141" s="475"/>
      <c r="JW141" s="475"/>
      <c r="JX141" s="475"/>
      <c r="JY141" s="475"/>
      <c r="JZ141" s="475"/>
      <c r="KA141" s="475"/>
      <c r="KB141" s="475"/>
      <c r="KC141" s="475"/>
      <c r="KD141" s="475"/>
      <c r="KE141" s="475"/>
      <c r="KF141" s="475"/>
      <c r="KG141" s="475"/>
      <c r="KH141" s="475"/>
      <c r="KI141" s="475"/>
      <c r="KJ141" s="475"/>
      <c r="KK141" s="475"/>
      <c r="KL141" s="475"/>
      <c r="KM141" s="475"/>
      <c r="KN141" s="475"/>
      <c r="KO141" s="475"/>
      <c r="KP141" s="475"/>
      <c r="KQ141" s="475"/>
      <c r="KR141" s="475"/>
      <c r="KS141" s="475"/>
      <c r="KT141" s="475"/>
      <c r="KU141" s="475"/>
      <c r="KV141" s="475"/>
      <c r="KW141" s="475"/>
      <c r="KX141" s="475"/>
      <c r="KY141" s="475"/>
      <c r="KZ141" s="475"/>
      <c r="LA141" s="475"/>
      <c r="LB141" s="475"/>
      <c r="LC141" s="475"/>
      <c r="LD141" s="475"/>
      <c r="LE141" s="475"/>
      <c r="LF141" s="475"/>
      <c r="LG141" s="475"/>
      <c r="LH141" s="475"/>
      <c r="LI141" s="475"/>
      <c r="LJ141" s="475"/>
      <c r="LK141" s="475"/>
      <c r="LL141" s="475"/>
      <c r="LM141" s="475"/>
      <c r="LN141" s="475"/>
      <c r="LO141" s="475"/>
      <c r="LP141" s="475"/>
      <c r="LQ141" s="475"/>
      <c r="LR141" s="475"/>
      <c r="LS141" s="475"/>
      <c r="LT141" s="475"/>
      <c r="LU141" s="475"/>
      <c r="LV141" s="475"/>
      <c r="LW141" s="475"/>
      <c r="LX141" s="475"/>
      <c r="LY141" s="475"/>
      <c r="LZ141" s="475"/>
      <c r="MA141" s="475"/>
      <c r="MB141" s="475"/>
      <c r="MC141" s="475"/>
      <c r="MD141" s="475"/>
      <c r="ME141" s="475"/>
      <c r="MF141" s="475"/>
      <c r="MG141" s="475"/>
      <c r="MH141" s="475"/>
      <c r="MI141" s="475"/>
      <c r="MJ141" s="475"/>
      <c r="MK141" s="475"/>
      <c r="ML141" s="475"/>
      <c r="MM141" s="475"/>
      <c r="MN141" s="475"/>
      <c r="MO141" s="475"/>
      <c r="MP141" s="475"/>
      <c r="MQ141" s="475"/>
      <c r="MR141" s="475"/>
      <c r="MS141" s="475"/>
      <c r="MT141" s="475"/>
      <c r="MU141" s="475"/>
      <c r="MV141" s="475"/>
      <c r="MW141" s="475"/>
      <c r="MX141" s="475"/>
      <c r="MY141" s="475"/>
      <c r="MZ141" s="475"/>
      <c r="NA141" s="475"/>
      <c r="NB141" s="475"/>
      <c r="NC141" s="475"/>
      <c r="ND141" s="475"/>
      <c r="NE141" s="475"/>
      <c r="NF141" s="475"/>
      <c r="NG141" s="475"/>
      <c r="NH141" s="475"/>
      <c r="NI141" s="475"/>
      <c r="NJ141" s="475"/>
      <c r="NK141" s="475"/>
      <c r="NL141" s="475"/>
      <c r="NM141" s="475"/>
      <c r="NN141" s="475"/>
      <c r="NO141" s="475"/>
      <c r="NP141" s="475"/>
      <c r="NQ141" s="475"/>
      <c r="NR141" s="475"/>
      <c r="NS141" s="475"/>
      <c r="NT141" s="475"/>
      <c r="NU141" s="475"/>
      <c r="NV141" s="475"/>
      <c r="NW141" s="475"/>
      <c r="NX141" s="475"/>
    </row>
    <row r="142" spans="1:388" s="480" customFormat="1" ht="25.5" customHeight="1" x14ac:dyDescent="0.2">
      <c r="A142" s="499" t="s">
        <v>1124</v>
      </c>
      <c r="B142" s="477" t="s">
        <v>566</v>
      </c>
      <c r="C142" s="477" t="s">
        <v>1122</v>
      </c>
      <c r="D142" s="478" t="s">
        <v>5</v>
      </c>
      <c r="E142" s="479">
        <v>2793128</v>
      </c>
      <c r="F142" s="564" t="e">
        <f>#REF!</f>
        <v>#REF!</v>
      </c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  <c r="V142" s="475"/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75"/>
      <c r="AG142" s="475"/>
      <c r="AH142" s="475"/>
      <c r="AI142" s="475"/>
      <c r="AJ142" s="475"/>
      <c r="AK142" s="475"/>
      <c r="AL142" s="475"/>
      <c r="AM142" s="475"/>
      <c r="AN142" s="475"/>
      <c r="AO142" s="475"/>
      <c r="AP142" s="475"/>
      <c r="AQ142" s="475"/>
      <c r="AR142" s="475"/>
      <c r="AS142" s="475"/>
      <c r="AT142" s="475"/>
      <c r="AU142" s="475"/>
      <c r="AV142" s="475"/>
      <c r="AW142" s="475"/>
      <c r="AX142" s="475"/>
      <c r="AY142" s="475"/>
      <c r="AZ142" s="475"/>
      <c r="BA142" s="475"/>
      <c r="BB142" s="475"/>
      <c r="BC142" s="475"/>
      <c r="BD142" s="475"/>
      <c r="BE142" s="475"/>
      <c r="BF142" s="475"/>
      <c r="BG142" s="475"/>
      <c r="BH142" s="475"/>
      <c r="BI142" s="475"/>
      <c r="BJ142" s="475"/>
      <c r="BK142" s="475"/>
      <c r="BL142" s="475"/>
      <c r="BM142" s="475"/>
      <c r="BN142" s="475"/>
      <c r="BO142" s="475"/>
      <c r="BP142" s="475"/>
      <c r="BQ142" s="475"/>
      <c r="BR142" s="475"/>
      <c r="BS142" s="475"/>
      <c r="BT142" s="475"/>
      <c r="BU142" s="475"/>
      <c r="BV142" s="475"/>
      <c r="BW142" s="475"/>
      <c r="BX142" s="475"/>
      <c r="BY142" s="475"/>
      <c r="BZ142" s="475"/>
      <c r="CA142" s="475"/>
      <c r="CB142" s="475"/>
      <c r="CC142" s="475"/>
      <c r="CD142" s="475"/>
      <c r="CE142" s="475"/>
      <c r="CF142" s="475"/>
      <c r="CG142" s="475"/>
      <c r="CH142" s="475"/>
      <c r="CI142" s="475"/>
      <c r="CJ142" s="475"/>
      <c r="CK142" s="475"/>
      <c r="CL142" s="475"/>
      <c r="CM142" s="475"/>
      <c r="CN142" s="475"/>
      <c r="CO142" s="475"/>
      <c r="CP142" s="475"/>
      <c r="CQ142" s="475"/>
      <c r="CR142" s="475"/>
      <c r="CS142" s="475"/>
      <c r="CT142" s="475"/>
      <c r="CU142" s="475"/>
      <c r="CV142" s="475"/>
      <c r="CW142" s="475"/>
      <c r="CX142" s="475"/>
      <c r="CY142" s="475"/>
      <c r="CZ142" s="475"/>
      <c r="DA142" s="475"/>
      <c r="DB142" s="475"/>
      <c r="DC142" s="475"/>
      <c r="DD142" s="475"/>
      <c r="DE142" s="475"/>
      <c r="DF142" s="475"/>
      <c r="DG142" s="475"/>
      <c r="DH142" s="475"/>
      <c r="DI142" s="475"/>
      <c r="DJ142" s="475"/>
      <c r="DK142" s="475"/>
      <c r="DL142" s="475"/>
      <c r="DM142" s="475"/>
      <c r="DN142" s="475"/>
      <c r="DO142" s="475"/>
      <c r="DP142" s="475"/>
      <c r="DQ142" s="475"/>
      <c r="DR142" s="475"/>
      <c r="DS142" s="475"/>
      <c r="DT142" s="475"/>
      <c r="DU142" s="475"/>
      <c r="DV142" s="475"/>
      <c r="DW142" s="475"/>
      <c r="DX142" s="475"/>
      <c r="DY142" s="475"/>
      <c r="DZ142" s="475"/>
      <c r="EA142" s="475"/>
      <c r="EB142" s="475"/>
      <c r="EC142" s="475"/>
      <c r="ED142" s="475"/>
      <c r="EE142" s="475"/>
      <c r="EF142" s="475"/>
      <c r="EG142" s="475"/>
      <c r="EH142" s="475"/>
      <c r="EI142" s="475"/>
      <c r="EJ142" s="475"/>
      <c r="EK142" s="475"/>
      <c r="EL142" s="475"/>
      <c r="EM142" s="475"/>
      <c r="EN142" s="475"/>
      <c r="EO142" s="475"/>
      <c r="EP142" s="475"/>
      <c r="EQ142" s="475"/>
      <c r="ER142" s="475"/>
      <c r="ES142" s="475"/>
      <c r="ET142" s="475"/>
      <c r="EU142" s="475"/>
      <c r="EV142" s="475"/>
      <c r="EW142" s="475"/>
      <c r="EX142" s="475"/>
      <c r="EY142" s="475"/>
      <c r="EZ142" s="475"/>
      <c r="FA142" s="475"/>
      <c r="FB142" s="475"/>
      <c r="FC142" s="475"/>
      <c r="FD142" s="475"/>
      <c r="FE142" s="475"/>
      <c r="FF142" s="475"/>
      <c r="FG142" s="475"/>
      <c r="FH142" s="475"/>
      <c r="FI142" s="475"/>
      <c r="FJ142" s="475"/>
      <c r="FK142" s="475"/>
      <c r="FL142" s="475"/>
      <c r="FM142" s="475"/>
      <c r="FN142" s="475"/>
      <c r="FO142" s="475"/>
      <c r="FP142" s="475"/>
      <c r="FQ142" s="475"/>
      <c r="FR142" s="475"/>
      <c r="FS142" s="475"/>
      <c r="FT142" s="475"/>
      <c r="FU142" s="475"/>
      <c r="FV142" s="475"/>
      <c r="FW142" s="475"/>
      <c r="FX142" s="475"/>
      <c r="FY142" s="475"/>
      <c r="FZ142" s="475"/>
      <c r="GA142" s="475"/>
      <c r="GB142" s="475"/>
      <c r="GC142" s="475"/>
      <c r="GD142" s="475"/>
      <c r="GE142" s="475"/>
      <c r="GF142" s="475"/>
      <c r="GG142" s="475"/>
      <c r="GH142" s="475"/>
      <c r="GI142" s="475"/>
      <c r="GJ142" s="475"/>
      <c r="GK142" s="475"/>
      <c r="GL142" s="475"/>
      <c r="GM142" s="475"/>
      <c r="GN142" s="475"/>
      <c r="GO142" s="475"/>
      <c r="GP142" s="475"/>
      <c r="GQ142" s="475"/>
      <c r="GR142" s="475"/>
      <c r="GS142" s="475"/>
      <c r="GT142" s="475"/>
      <c r="GU142" s="475"/>
      <c r="GV142" s="475"/>
      <c r="GW142" s="475"/>
      <c r="GX142" s="475"/>
      <c r="GY142" s="475"/>
      <c r="GZ142" s="475"/>
      <c r="HA142" s="475"/>
      <c r="HB142" s="475"/>
      <c r="HC142" s="475"/>
      <c r="HD142" s="475"/>
      <c r="HE142" s="475"/>
      <c r="HF142" s="475"/>
      <c r="HG142" s="475"/>
      <c r="HH142" s="475"/>
      <c r="HI142" s="475"/>
      <c r="HJ142" s="475"/>
      <c r="HK142" s="475"/>
      <c r="HL142" s="475"/>
      <c r="HM142" s="475"/>
      <c r="HN142" s="475"/>
      <c r="HO142" s="475"/>
      <c r="HP142" s="475"/>
      <c r="HQ142" s="475"/>
      <c r="HR142" s="475"/>
      <c r="HS142" s="475"/>
      <c r="HT142" s="475"/>
      <c r="HU142" s="475"/>
      <c r="HV142" s="475"/>
      <c r="HW142" s="475"/>
      <c r="HX142" s="475"/>
      <c r="HY142" s="475"/>
      <c r="HZ142" s="475"/>
      <c r="IA142" s="475"/>
      <c r="IB142" s="475"/>
      <c r="IC142" s="475"/>
      <c r="ID142" s="475"/>
      <c r="IE142" s="475"/>
      <c r="IF142" s="475"/>
      <c r="IG142" s="475"/>
      <c r="IH142" s="475"/>
      <c r="II142" s="475"/>
      <c r="IJ142" s="475"/>
      <c r="IK142" s="475"/>
      <c r="IL142" s="475"/>
      <c r="IM142" s="475"/>
      <c r="IN142" s="475"/>
      <c r="IO142" s="475"/>
      <c r="IP142" s="475"/>
      <c r="IQ142" s="475"/>
      <c r="IR142" s="475"/>
      <c r="IS142" s="475"/>
      <c r="IT142" s="475"/>
      <c r="IU142" s="475"/>
      <c r="IV142" s="475"/>
      <c r="IW142" s="475"/>
      <c r="IX142" s="475"/>
      <c r="IY142" s="475"/>
      <c r="IZ142" s="475"/>
      <c r="JA142" s="475"/>
      <c r="JB142" s="475"/>
      <c r="JC142" s="475"/>
      <c r="JD142" s="475"/>
      <c r="JE142" s="475"/>
      <c r="JF142" s="475"/>
      <c r="JG142" s="475"/>
      <c r="JH142" s="475"/>
      <c r="JI142" s="475"/>
      <c r="JJ142" s="475"/>
      <c r="JK142" s="475"/>
      <c r="JL142" s="475"/>
      <c r="JM142" s="475"/>
      <c r="JN142" s="475"/>
      <c r="JO142" s="475"/>
      <c r="JP142" s="475"/>
      <c r="JQ142" s="475"/>
      <c r="JR142" s="475"/>
      <c r="JS142" s="475"/>
      <c r="JT142" s="475"/>
      <c r="JU142" s="475"/>
      <c r="JV142" s="475"/>
      <c r="JW142" s="475"/>
      <c r="JX142" s="475"/>
      <c r="JY142" s="475"/>
      <c r="JZ142" s="475"/>
      <c r="KA142" s="475"/>
      <c r="KB142" s="475"/>
      <c r="KC142" s="475"/>
      <c r="KD142" s="475"/>
      <c r="KE142" s="475"/>
      <c r="KF142" s="475"/>
      <c r="KG142" s="475"/>
      <c r="KH142" s="475"/>
      <c r="KI142" s="475"/>
      <c r="KJ142" s="475"/>
      <c r="KK142" s="475"/>
      <c r="KL142" s="475"/>
      <c r="KM142" s="475"/>
      <c r="KN142" s="475"/>
      <c r="KO142" s="475"/>
      <c r="KP142" s="475"/>
      <c r="KQ142" s="475"/>
      <c r="KR142" s="475"/>
      <c r="KS142" s="475"/>
      <c r="KT142" s="475"/>
      <c r="KU142" s="475"/>
      <c r="KV142" s="475"/>
      <c r="KW142" s="475"/>
      <c r="KX142" s="475"/>
      <c r="KY142" s="475"/>
      <c r="KZ142" s="475"/>
      <c r="LA142" s="475"/>
      <c r="LB142" s="475"/>
      <c r="LC142" s="475"/>
      <c r="LD142" s="475"/>
      <c r="LE142" s="475"/>
      <c r="LF142" s="475"/>
      <c r="LG142" s="475"/>
      <c r="LH142" s="475"/>
      <c r="LI142" s="475"/>
      <c r="LJ142" s="475"/>
      <c r="LK142" s="475"/>
      <c r="LL142" s="475"/>
      <c r="LM142" s="475"/>
      <c r="LN142" s="475"/>
      <c r="LO142" s="475"/>
      <c r="LP142" s="475"/>
      <c r="LQ142" s="475"/>
      <c r="LR142" s="475"/>
      <c r="LS142" s="475"/>
      <c r="LT142" s="475"/>
      <c r="LU142" s="475"/>
      <c r="LV142" s="475"/>
      <c r="LW142" s="475"/>
      <c r="LX142" s="475"/>
      <c r="LY142" s="475"/>
      <c r="LZ142" s="475"/>
      <c r="MA142" s="475"/>
      <c r="MB142" s="475"/>
      <c r="MC142" s="475"/>
      <c r="MD142" s="475"/>
      <c r="ME142" s="475"/>
      <c r="MF142" s="475"/>
      <c r="MG142" s="475"/>
      <c r="MH142" s="475"/>
      <c r="MI142" s="475"/>
      <c r="MJ142" s="475"/>
      <c r="MK142" s="475"/>
      <c r="ML142" s="475"/>
      <c r="MM142" s="475"/>
      <c r="MN142" s="475"/>
      <c r="MO142" s="475"/>
      <c r="MP142" s="475"/>
      <c r="MQ142" s="475"/>
      <c r="MR142" s="475"/>
      <c r="MS142" s="475"/>
      <c r="MT142" s="475"/>
      <c r="MU142" s="475"/>
      <c r="MV142" s="475"/>
      <c r="MW142" s="475"/>
      <c r="MX142" s="475"/>
      <c r="MY142" s="475"/>
      <c r="MZ142" s="475"/>
      <c r="NA142" s="475"/>
      <c r="NB142" s="475"/>
      <c r="NC142" s="475"/>
      <c r="ND142" s="475"/>
      <c r="NE142" s="475"/>
      <c r="NF142" s="475"/>
      <c r="NG142" s="475"/>
      <c r="NH142" s="475"/>
      <c r="NI142" s="475"/>
      <c r="NJ142" s="475"/>
      <c r="NK142" s="475"/>
      <c r="NL142" s="475"/>
      <c r="NM142" s="475"/>
      <c r="NN142" s="475"/>
      <c r="NO142" s="475"/>
      <c r="NP142" s="475"/>
      <c r="NQ142" s="475"/>
      <c r="NR142" s="475"/>
      <c r="NS142" s="475"/>
      <c r="NT142" s="475"/>
      <c r="NU142" s="475"/>
      <c r="NV142" s="475"/>
      <c r="NW142" s="475"/>
      <c r="NX142" s="475"/>
    </row>
    <row r="143" spans="1:388" s="480" customFormat="1" ht="25.5" customHeight="1" x14ac:dyDescent="0.2">
      <c r="A143" s="499" t="s">
        <v>38</v>
      </c>
      <c r="B143" s="483" t="s">
        <v>1</v>
      </c>
      <c r="C143" s="483" t="s">
        <v>874</v>
      </c>
      <c r="D143" s="483" t="s">
        <v>141</v>
      </c>
      <c r="E143" s="479">
        <v>2686600</v>
      </c>
      <c r="F143" s="564" t="e">
        <f>#REF!</f>
        <v>#REF!</v>
      </c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  <c r="X143" s="475"/>
      <c r="Y143" s="475"/>
      <c r="Z143" s="475"/>
      <c r="AA143" s="475"/>
      <c r="AB143" s="475"/>
      <c r="AC143" s="475"/>
      <c r="AD143" s="475"/>
      <c r="AE143" s="475"/>
      <c r="AF143" s="475"/>
      <c r="AG143" s="475"/>
      <c r="AH143" s="475"/>
      <c r="AI143" s="475"/>
      <c r="AJ143" s="475"/>
      <c r="AK143" s="475"/>
      <c r="AL143" s="475"/>
      <c r="AM143" s="475"/>
      <c r="AN143" s="475"/>
      <c r="AO143" s="475"/>
      <c r="AP143" s="475"/>
      <c r="AQ143" s="475"/>
      <c r="AR143" s="475"/>
      <c r="AS143" s="475"/>
      <c r="AT143" s="475"/>
      <c r="AU143" s="475"/>
      <c r="AV143" s="475"/>
      <c r="AW143" s="475"/>
      <c r="AX143" s="475"/>
      <c r="AY143" s="475"/>
      <c r="AZ143" s="475"/>
      <c r="BA143" s="475"/>
      <c r="BB143" s="475"/>
      <c r="BC143" s="475"/>
      <c r="BD143" s="475"/>
      <c r="BE143" s="475"/>
      <c r="BF143" s="475"/>
      <c r="BG143" s="475"/>
      <c r="BH143" s="475"/>
      <c r="BI143" s="475"/>
      <c r="BJ143" s="475"/>
      <c r="BK143" s="475"/>
      <c r="BL143" s="475"/>
      <c r="BM143" s="475"/>
      <c r="BN143" s="475"/>
      <c r="BO143" s="475"/>
      <c r="BP143" s="475"/>
      <c r="BQ143" s="475"/>
      <c r="BR143" s="475"/>
      <c r="BS143" s="475"/>
      <c r="BT143" s="475"/>
      <c r="BU143" s="475"/>
      <c r="BV143" s="475"/>
      <c r="BW143" s="475"/>
      <c r="BX143" s="475"/>
      <c r="BY143" s="475"/>
      <c r="BZ143" s="475"/>
      <c r="CA143" s="475"/>
      <c r="CB143" s="475"/>
      <c r="CC143" s="475"/>
      <c r="CD143" s="475"/>
      <c r="CE143" s="475"/>
      <c r="CF143" s="475"/>
      <c r="CG143" s="475"/>
      <c r="CH143" s="475"/>
      <c r="CI143" s="475"/>
      <c r="CJ143" s="475"/>
      <c r="CK143" s="475"/>
      <c r="CL143" s="475"/>
      <c r="CM143" s="475"/>
      <c r="CN143" s="475"/>
      <c r="CO143" s="475"/>
      <c r="CP143" s="475"/>
      <c r="CQ143" s="475"/>
      <c r="CR143" s="475"/>
      <c r="CS143" s="475"/>
      <c r="CT143" s="475"/>
      <c r="CU143" s="475"/>
      <c r="CV143" s="475"/>
      <c r="CW143" s="475"/>
      <c r="CX143" s="475"/>
      <c r="CY143" s="475"/>
      <c r="CZ143" s="475"/>
      <c r="DA143" s="475"/>
      <c r="DB143" s="475"/>
      <c r="DC143" s="475"/>
      <c r="DD143" s="475"/>
      <c r="DE143" s="475"/>
      <c r="DF143" s="475"/>
      <c r="DG143" s="475"/>
      <c r="DH143" s="475"/>
      <c r="DI143" s="475"/>
      <c r="DJ143" s="475"/>
      <c r="DK143" s="475"/>
      <c r="DL143" s="475"/>
      <c r="DM143" s="475"/>
      <c r="DN143" s="475"/>
      <c r="DO143" s="475"/>
      <c r="DP143" s="475"/>
      <c r="DQ143" s="475"/>
      <c r="DR143" s="475"/>
      <c r="DS143" s="475"/>
      <c r="DT143" s="475"/>
      <c r="DU143" s="475"/>
      <c r="DV143" s="475"/>
      <c r="DW143" s="475"/>
      <c r="DX143" s="475"/>
      <c r="DY143" s="475"/>
      <c r="DZ143" s="475"/>
      <c r="EA143" s="475"/>
      <c r="EB143" s="475"/>
      <c r="EC143" s="475"/>
      <c r="ED143" s="475"/>
      <c r="EE143" s="475"/>
      <c r="EF143" s="475"/>
      <c r="EG143" s="475"/>
      <c r="EH143" s="475"/>
      <c r="EI143" s="475"/>
      <c r="EJ143" s="475"/>
      <c r="EK143" s="475"/>
      <c r="EL143" s="475"/>
      <c r="EM143" s="475"/>
      <c r="EN143" s="475"/>
      <c r="EO143" s="475"/>
      <c r="EP143" s="475"/>
      <c r="EQ143" s="475"/>
      <c r="ER143" s="475"/>
      <c r="ES143" s="475"/>
      <c r="ET143" s="475"/>
      <c r="EU143" s="475"/>
      <c r="EV143" s="475"/>
      <c r="EW143" s="475"/>
      <c r="EX143" s="475"/>
      <c r="EY143" s="475"/>
      <c r="EZ143" s="475"/>
      <c r="FA143" s="475"/>
      <c r="FB143" s="475"/>
      <c r="FC143" s="475"/>
      <c r="FD143" s="475"/>
      <c r="FE143" s="475"/>
      <c r="FF143" s="475"/>
      <c r="FG143" s="475"/>
      <c r="FH143" s="475"/>
      <c r="FI143" s="475"/>
      <c r="FJ143" s="475"/>
      <c r="FK143" s="475"/>
      <c r="FL143" s="475"/>
      <c r="FM143" s="475"/>
      <c r="FN143" s="475"/>
      <c r="FO143" s="475"/>
      <c r="FP143" s="475"/>
      <c r="FQ143" s="475"/>
      <c r="FR143" s="475"/>
      <c r="FS143" s="475"/>
      <c r="FT143" s="475"/>
      <c r="FU143" s="475"/>
      <c r="FV143" s="475"/>
      <c r="FW143" s="475"/>
      <c r="FX143" s="475"/>
      <c r="FY143" s="475"/>
      <c r="FZ143" s="475"/>
      <c r="GA143" s="475"/>
      <c r="GB143" s="475"/>
      <c r="GC143" s="475"/>
      <c r="GD143" s="475"/>
      <c r="GE143" s="475"/>
      <c r="GF143" s="475"/>
      <c r="GG143" s="475"/>
      <c r="GH143" s="475"/>
      <c r="GI143" s="475"/>
      <c r="GJ143" s="475"/>
      <c r="GK143" s="475"/>
      <c r="GL143" s="475"/>
      <c r="GM143" s="475"/>
      <c r="GN143" s="475"/>
      <c r="GO143" s="475"/>
      <c r="GP143" s="475"/>
      <c r="GQ143" s="475"/>
      <c r="GR143" s="475"/>
      <c r="GS143" s="475"/>
      <c r="GT143" s="475"/>
      <c r="GU143" s="475"/>
      <c r="GV143" s="475"/>
      <c r="GW143" s="475"/>
      <c r="GX143" s="475"/>
      <c r="GY143" s="475"/>
      <c r="GZ143" s="475"/>
      <c r="HA143" s="475"/>
      <c r="HB143" s="475"/>
      <c r="HC143" s="475"/>
      <c r="HD143" s="475"/>
      <c r="HE143" s="475"/>
      <c r="HF143" s="475"/>
      <c r="HG143" s="475"/>
      <c r="HH143" s="475"/>
      <c r="HI143" s="475"/>
      <c r="HJ143" s="475"/>
      <c r="HK143" s="475"/>
      <c r="HL143" s="475"/>
      <c r="HM143" s="475"/>
      <c r="HN143" s="475"/>
      <c r="HO143" s="475"/>
      <c r="HP143" s="475"/>
      <c r="HQ143" s="475"/>
      <c r="HR143" s="475"/>
      <c r="HS143" s="475"/>
      <c r="HT143" s="475"/>
      <c r="HU143" s="475"/>
      <c r="HV143" s="475"/>
      <c r="HW143" s="475"/>
      <c r="HX143" s="475"/>
      <c r="HY143" s="475"/>
      <c r="HZ143" s="475"/>
      <c r="IA143" s="475"/>
      <c r="IB143" s="475"/>
      <c r="IC143" s="475"/>
      <c r="ID143" s="475"/>
      <c r="IE143" s="475"/>
      <c r="IF143" s="475"/>
      <c r="IG143" s="475"/>
      <c r="IH143" s="475"/>
      <c r="II143" s="475"/>
      <c r="IJ143" s="475"/>
      <c r="IK143" s="475"/>
      <c r="IL143" s="475"/>
      <c r="IM143" s="475"/>
      <c r="IN143" s="475"/>
      <c r="IO143" s="475"/>
      <c r="IP143" s="475"/>
      <c r="IQ143" s="475"/>
      <c r="IR143" s="475"/>
      <c r="IS143" s="475"/>
      <c r="IT143" s="475"/>
      <c r="IU143" s="475"/>
      <c r="IV143" s="475"/>
      <c r="IW143" s="475"/>
      <c r="IX143" s="475"/>
      <c r="IY143" s="475"/>
      <c r="IZ143" s="475"/>
      <c r="JA143" s="475"/>
      <c r="JB143" s="475"/>
      <c r="JC143" s="475"/>
      <c r="JD143" s="475"/>
      <c r="JE143" s="475"/>
      <c r="JF143" s="475"/>
      <c r="JG143" s="475"/>
      <c r="JH143" s="475"/>
      <c r="JI143" s="475"/>
      <c r="JJ143" s="475"/>
      <c r="JK143" s="475"/>
      <c r="JL143" s="475"/>
      <c r="JM143" s="475"/>
      <c r="JN143" s="475"/>
      <c r="JO143" s="475"/>
      <c r="JP143" s="475"/>
      <c r="JQ143" s="475"/>
      <c r="JR143" s="475"/>
      <c r="JS143" s="475"/>
      <c r="JT143" s="475"/>
      <c r="JU143" s="475"/>
      <c r="JV143" s="475"/>
      <c r="JW143" s="475"/>
      <c r="JX143" s="475"/>
      <c r="JY143" s="475"/>
      <c r="JZ143" s="475"/>
      <c r="KA143" s="475"/>
      <c r="KB143" s="475"/>
      <c r="KC143" s="475"/>
      <c r="KD143" s="475"/>
      <c r="KE143" s="475"/>
      <c r="KF143" s="475"/>
      <c r="KG143" s="475"/>
      <c r="KH143" s="475"/>
      <c r="KI143" s="475"/>
      <c r="KJ143" s="475"/>
      <c r="KK143" s="475"/>
      <c r="KL143" s="475"/>
      <c r="KM143" s="475"/>
      <c r="KN143" s="475"/>
      <c r="KO143" s="475"/>
      <c r="KP143" s="475"/>
      <c r="KQ143" s="475"/>
      <c r="KR143" s="475"/>
      <c r="KS143" s="475"/>
      <c r="KT143" s="475"/>
      <c r="KU143" s="475"/>
      <c r="KV143" s="475"/>
      <c r="KW143" s="475"/>
      <c r="KX143" s="475"/>
      <c r="KY143" s="475"/>
      <c r="KZ143" s="475"/>
      <c r="LA143" s="475"/>
      <c r="LB143" s="475"/>
      <c r="LC143" s="475"/>
      <c r="LD143" s="475"/>
      <c r="LE143" s="475"/>
      <c r="LF143" s="475"/>
      <c r="LG143" s="475"/>
      <c r="LH143" s="475"/>
      <c r="LI143" s="475"/>
      <c r="LJ143" s="475"/>
      <c r="LK143" s="475"/>
      <c r="LL143" s="475"/>
      <c r="LM143" s="475"/>
      <c r="LN143" s="475"/>
      <c r="LO143" s="475"/>
      <c r="LP143" s="475"/>
      <c r="LQ143" s="475"/>
      <c r="LR143" s="475"/>
      <c r="LS143" s="475"/>
      <c r="LT143" s="475"/>
      <c r="LU143" s="475"/>
      <c r="LV143" s="475"/>
      <c r="LW143" s="475"/>
      <c r="LX143" s="475"/>
      <c r="LY143" s="475"/>
      <c r="LZ143" s="475"/>
      <c r="MA143" s="475"/>
      <c r="MB143" s="475"/>
      <c r="MC143" s="475"/>
      <c r="MD143" s="475"/>
      <c r="ME143" s="475"/>
      <c r="MF143" s="475"/>
      <c r="MG143" s="475"/>
      <c r="MH143" s="475"/>
      <c r="MI143" s="475"/>
      <c r="MJ143" s="475"/>
      <c r="MK143" s="475"/>
      <c r="ML143" s="475"/>
      <c r="MM143" s="475"/>
      <c r="MN143" s="475"/>
      <c r="MO143" s="475"/>
      <c r="MP143" s="475"/>
      <c r="MQ143" s="475"/>
      <c r="MR143" s="475"/>
      <c r="MS143" s="475"/>
      <c r="MT143" s="475"/>
      <c r="MU143" s="475"/>
      <c r="MV143" s="475"/>
      <c r="MW143" s="475"/>
      <c r="MX143" s="475"/>
      <c r="MY143" s="475"/>
      <c r="MZ143" s="475"/>
      <c r="NA143" s="475"/>
      <c r="NB143" s="475"/>
      <c r="NC143" s="475"/>
      <c r="ND143" s="475"/>
      <c r="NE143" s="475"/>
      <c r="NF143" s="475"/>
      <c r="NG143" s="475"/>
      <c r="NH143" s="475"/>
      <c r="NI143" s="475"/>
      <c r="NJ143" s="475"/>
      <c r="NK143" s="475"/>
      <c r="NL143" s="475"/>
      <c r="NM143" s="475"/>
      <c r="NN143" s="475"/>
      <c r="NO143" s="475"/>
      <c r="NP143" s="475"/>
      <c r="NQ143" s="475"/>
      <c r="NR143" s="475"/>
      <c r="NS143" s="475"/>
      <c r="NT143" s="475"/>
      <c r="NU143" s="475"/>
      <c r="NV143" s="475"/>
      <c r="NW143" s="475"/>
      <c r="NX143" s="475"/>
    </row>
    <row r="144" spans="1:388" s="480" customFormat="1" ht="25.5" customHeight="1" x14ac:dyDescent="0.2">
      <c r="A144" s="499" t="s">
        <v>40</v>
      </c>
      <c r="B144" s="483" t="s">
        <v>1075</v>
      </c>
      <c r="C144" s="483" t="s">
        <v>1123</v>
      </c>
      <c r="D144" s="483" t="s">
        <v>141</v>
      </c>
      <c r="E144" s="479">
        <v>2363702.54</v>
      </c>
      <c r="F144" s="564" t="e">
        <f>#REF!</f>
        <v>#REF!</v>
      </c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  <c r="V144" s="475"/>
      <c r="W144" s="475"/>
      <c r="X144" s="475"/>
      <c r="Y144" s="475"/>
      <c r="Z144" s="475"/>
      <c r="AA144" s="475"/>
      <c r="AB144" s="475"/>
      <c r="AC144" s="475"/>
      <c r="AD144" s="475"/>
      <c r="AE144" s="475"/>
      <c r="AF144" s="475"/>
      <c r="AG144" s="475"/>
      <c r="AH144" s="475"/>
      <c r="AI144" s="475"/>
      <c r="AJ144" s="475"/>
      <c r="AK144" s="475"/>
      <c r="AL144" s="475"/>
      <c r="AM144" s="475"/>
      <c r="AN144" s="475"/>
      <c r="AO144" s="475"/>
      <c r="AP144" s="475"/>
      <c r="AQ144" s="475"/>
      <c r="AR144" s="475"/>
      <c r="AS144" s="475"/>
      <c r="AT144" s="475"/>
      <c r="AU144" s="475"/>
      <c r="AV144" s="475"/>
      <c r="AW144" s="475"/>
      <c r="AX144" s="475"/>
      <c r="AY144" s="475"/>
      <c r="AZ144" s="475"/>
      <c r="BA144" s="475"/>
      <c r="BB144" s="475"/>
      <c r="BC144" s="475"/>
      <c r="BD144" s="475"/>
      <c r="BE144" s="475"/>
      <c r="BF144" s="475"/>
      <c r="BG144" s="475"/>
      <c r="BH144" s="475"/>
      <c r="BI144" s="475"/>
      <c r="BJ144" s="475"/>
      <c r="BK144" s="475"/>
      <c r="BL144" s="475"/>
      <c r="BM144" s="475"/>
      <c r="BN144" s="475"/>
      <c r="BO144" s="475"/>
      <c r="BP144" s="475"/>
      <c r="BQ144" s="475"/>
      <c r="BR144" s="475"/>
      <c r="BS144" s="475"/>
      <c r="BT144" s="475"/>
      <c r="BU144" s="475"/>
      <c r="BV144" s="475"/>
      <c r="BW144" s="475"/>
      <c r="BX144" s="475"/>
      <c r="BY144" s="475"/>
      <c r="BZ144" s="475"/>
      <c r="CA144" s="475"/>
      <c r="CB144" s="475"/>
      <c r="CC144" s="475"/>
      <c r="CD144" s="475"/>
      <c r="CE144" s="475"/>
      <c r="CF144" s="475"/>
      <c r="CG144" s="475"/>
      <c r="CH144" s="475"/>
      <c r="CI144" s="475"/>
      <c r="CJ144" s="475"/>
      <c r="CK144" s="475"/>
      <c r="CL144" s="475"/>
      <c r="CM144" s="475"/>
      <c r="CN144" s="475"/>
      <c r="CO144" s="475"/>
      <c r="CP144" s="475"/>
      <c r="CQ144" s="475"/>
      <c r="CR144" s="475"/>
      <c r="CS144" s="475"/>
      <c r="CT144" s="475"/>
      <c r="CU144" s="475"/>
      <c r="CV144" s="475"/>
      <c r="CW144" s="475"/>
      <c r="CX144" s="475"/>
      <c r="CY144" s="475"/>
      <c r="CZ144" s="475"/>
      <c r="DA144" s="475"/>
      <c r="DB144" s="475"/>
      <c r="DC144" s="475"/>
      <c r="DD144" s="475"/>
      <c r="DE144" s="475"/>
      <c r="DF144" s="475"/>
      <c r="DG144" s="475"/>
      <c r="DH144" s="475"/>
      <c r="DI144" s="475"/>
      <c r="DJ144" s="475"/>
      <c r="DK144" s="475"/>
      <c r="DL144" s="475"/>
      <c r="DM144" s="475"/>
      <c r="DN144" s="475"/>
      <c r="DO144" s="475"/>
      <c r="DP144" s="475"/>
      <c r="DQ144" s="475"/>
      <c r="DR144" s="475"/>
      <c r="DS144" s="475"/>
      <c r="DT144" s="475"/>
      <c r="DU144" s="475"/>
      <c r="DV144" s="475"/>
      <c r="DW144" s="475"/>
      <c r="DX144" s="475"/>
      <c r="DY144" s="475"/>
      <c r="DZ144" s="475"/>
      <c r="EA144" s="475"/>
      <c r="EB144" s="475"/>
      <c r="EC144" s="475"/>
      <c r="ED144" s="475"/>
      <c r="EE144" s="475"/>
      <c r="EF144" s="475"/>
      <c r="EG144" s="475"/>
      <c r="EH144" s="475"/>
      <c r="EI144" s="475"/>
      <c r="EJ144" s="475"/>
      <c r="EK144" s="475"/>
      <c r="EL144" s="475"/>
      <c r="EM144" s="475"/>
      <c r="EN144" s="475"/>
      <c r="EO144" s="475"/>
      <c r="EP144" s="475"/>
      <c r="EQ144" s="475"/>
      <c r="ER144" s="475"/>
      <c r="ES144" s="475"/>
      <c r="ET144" s="475"/>
      <c r="EU144" s="475"/>
      <c r="EV144" s="475"/>
      <c r="EW144" s="475"/>
      <c r="EX144" s="475"/>
      <c r="EY144" s="475"/>
      <c r="EZ144" s="475"/>
      <c r="FA144" s="475"/>
      <c r="FB144" s="475"/>
      <c r="FC144" s="475"/>
      <c r="FD144" s="475"/>
      <c r="FE144" s="475"/>
      <c r="FF144" s="475"/>
      <c r="FG144" s="475"/>
      <c r="FH144" s="475"/>
      <c r="FI144" s="475"/>
      <c r="FJ144" s="475"/>
      <c r="FK144" s="475"/>
      <c r="FL144" s="475"/>
      <c r="FM144" s="475"/>
      <c r="FN144" s="475"/>
      <c r="FO144" s="475"/>
      <c r="FP144" s="475"/>
      <c r="FQ144" s="475"/>
      <c r="FR144" s="475"/>
      <c r="FS144" s="475"/>
      <c r="FT144" s="475"/>
      <c r="FU144" s="475"/>
      <c r="FV144" s="475"/>
      <c r="FW144" s="475"/>
      <c r="FX144" s="475"/>
      <c r="FY144" s="475"/>
      <c r="FZ144" s="475"/>
      <c r="GA144" s="475"/>
      <c r="GB144" s="475"/>
      <c r="GC144" s="475"/>
      <c r="GD144" s="475"/>
      <c r="GE144" s="475"/>
      <c r="GF144" s="475"/>
      <c r="GG144" s="475"/>
      <c r="GH144" s="475"/>
      <c r="GI144" s="475"/>
      <c r="GJ144" s="475"/>
      <c r="GK144" s="475"/>
      <c r="GL144" s="475"/>
      <c r="GM144" s="475"/>
      <c r="GN144" s="475"/>
      <c r="GO144" s="475"/>
      <c r="GP144" s="475"/>
      <c r="GQ144" s="475"/>
      <c r="GR144" s="475"/>
      <c r="GS144" s="475"/>
      <c r="GT144" s="475"/>
      <c r="GU144" s="475"/>
      <c r="GV144" s="475"/>
      <c r="GW144" s="475"/>
      <c r="GX144" s="475"/>
      <c r="GY144" s="475"/>
      <c r="GZ144" s="475"/>
      <c r="HA144" s="475"/>
      <c r="HB144" s="475"/>
      <c r="HC144" s="475"/>
      <c r="HD144" s="475"/>
      <c r="HE144" s="475"/>
      <c r="HF144" s="475"/>
      <c r="HG144" s="475"/>
      <c r="HH144" s="475"/>
      <c r="HI144" s="475"/>
      <c r="HJ144" s="475"/>
      <c r="HK144" s="475"/>
      <c r="HL144" s="475"/>
      <c r="HM144" s="475"/>
      <c r="HN144" s="475"/>
      <c r="HO144" s="475"/>
      <c r="HP144" s="475"/>
      <c r="HQ144" s="475"/>
      <c r="HR144" s="475"/>
      <c r="HS144" s="475"/>
      <c r="HT144" s="475"/>
      <c r="HU144" s="475"/>
      <c r="HV144" s="475"/>
      <c r="HW144" s="475"/>
      <c r="HX144" s="475"/>
      <c r="HY144" s="475"/>
      <c r="HZ144" s="475"/>
      <c r="IA144" s="475"/>
      <c r="IB144" s="475"/>
      <c r="IC144" s="475"/>
      <c r="ID144" s="475"/>
      <c r="IE144" s="475"/>
      <c r="IF144" s="475"/>
      <c r="IG144" s="475"/>
      <c r="IH144" s="475"/>
      <c r="II144" s="475"/>
      <c r="IJ144" s="475"/>
      <c r="IK144" s="475"/>
      <c r="IL144" s="475"/>
      <c r="IM144" s="475"/>
      <c r="IN144" s="475"/>
      <c r="IO144" s="475"/>
      <c r="IP144" s="475"/>
      <c r="IQ144" s="475"/>
      <c r="IR144" s="475"/>
      <c r="IS144" s="475"/>
      <c r="IT144" s="475"/>
      <c r="IU144" s="475"/>
      <c r="IV144" s="475"/>
      <c r="IW144" s="475"/>
      <c r="IX144" s="475"/>
      <c r="IY144" s="475"/>
      <c r="IZ144" s="475"/>
      <c r="JA144" s="475"/>
      <c r="JB144" s="475"/>
      <c r="JC144" s="475"/>
      <c r="JD144" s="475"/>
      <c r="JE144" s="475"/>
      <c r="JF144" s="475"/>
      <c r="JG144" s="475"/>
      <c r="JH144" s="475"/>
      <c r="JI144" s="475"/>
      <c r="JJ144" s="475"/>
      <c r="JK144" s="475"/>
      <c r="JL144" s="475"/>
      <c r="JM144" s="475"/>
      <c r="JN144" s="475"/>
      <c r="JO144" s="475"/>
      <c r="JP144" s="475"/>
      <c r="JQ144" s="475"/>
      <c r="JR144" s="475"/>
      <c r="JS144" s="475"/>
      <c r="JT144" s="475"/>
      <c r="JU144" s="475"/>
      <c r="JV144" s="475"/>
      <c r="JW144" s="475"/>
      <c r="JX144" s="475"/>
      <c r="JY144" s="475"/>
      <c r="JZ144" s="475"/>
      <c r="KA144" s="475"/>
      <c r="KB144" s="475"/>
      <c r="KC144" s="475"/>
      <c r="KD144" s="475"/>
      <c r="KE144" s="475"/>
      <c r="KF144" s="475"/>
      <c r="KG144" s="475"/>
      <c r="KH144" s="475"/>
      <c r="KI144" s="475"/>
      <c r="KJ144" s="475"/>
      <c r="KK144" s="475"/>
      <c r="KL144" s="475"/>
      <c r="KM144" s="475"/>
      <c r="KN144" s="475"/>
      <c r="KO144" s="475"/>
      <c r="KP144" s="475"/>
      <c r="KQ144" s="475"/>
      <c r="KR144" s="475"/>
      <c r="KS144" s="475"/>
      <c r="KT144" s="475"/>
      <c r="KU144" s="475"/>
      <c r="KV144" s="475"/>
      <c r="KW144" s="475"/>
      <c r="KX144" s="475"/>
      <c r="KY144" s="475"/>
      <c r="KZ144" s="475"/>
      <c r="LA144" s="475"/>
      <c r="LB144" s="475"/>
      <c r="LC144" s="475"/>
      <c r="LD144" s="475"/>
      <c r="LE144" s="475"/>
      <c r="LF144" s="475"/>
      <c r="LG144" s="475"/>
      <c r="LH144" s="475"/>
      <c r="LI144" s="475"/>
      <c r="LJ144" s="475"/>
      <c r="LK144" s="475"/>
      <c r="LL144" s="475"/>
      <c r="LM144" s="475"/>
      <c r="LN144" s="475"/>
      <c r="LO144" s="475"/>
      <c r="LP144" s="475"/>
      <c r="LQ144" s="475"/>
      <c r="LR144" s="475"/>
      <c r="LS144" s="475"/>
      <c r="LT144" s="475"/>
      <c r="LU144" s="475"/>
      <c r="LV144" s="475"/>
      <c r="LW144" s="475"/>
      <c r="LX144" s="475"/>
      <c r="LY144" s="475"/>
      <c r="LZ144" s="475"/>
      <c r="MA144" s="475"/>
      <c r="MB144" s="475"/>
      <c r="MC144" s="475"/>
      <c r="MD144" s="475"/>
      <c r="ME144" s="475"/>
      <c r="MF144" s="475"/>
      <c r="MG144" s="475"/>
      <c r="MH144" s="475"/>
      <c r="MI144" s="475"/>
      <c r="MJ144" s="475"/>
      <c r="MK144" s="475"/>
      <c r="ML144" s="475"/>
      <c r="MM144" s="475"/>
      <c r="MN144" s="475"/>
      <c r="MO144" s="475"/>
      <c r="MP144" s="475"/>
      <c r="MQ144" s="475"/>
      <c r="MR144" s="475"/>
      <c r="MS144" s="475"/>
      <c r="MT144" s="475"/>
      <c r="MU144" s="475"/>
      <c r="MV144" s="475"/>
      <c r="MW144" s="475"/>
      <c r="MX144" s="475"/>
      <c r="MY144" s="475"/>
      <c r="MZ144" s="475"/>
      <c r="NA144" s="475"/>
      <c r="NB144" s="475"/>
      <c r="NC144" s="475"/>
      <c r="ND144" s="475"/>
      <c r="NE144" s="475"/>
      <c r="NF144" s="475"/>
      <c r="NG144" s="475"/>
      <c r="NH144" s="475"/>
      <c r="NI144" s="475"/>
      <c r="NJ144" s="475"/>
      <c r="NK144" s="475"/>
      <c r="NL144" s="475"/>
      <c r="NM144" s="475"/>
      <c r="NN144" s="475"/>
      <c r="NO144" s="475"/>
      <c r="NP144" s="475"/>
      <c r="NQ144" s="475"/>
      <c r="NR144" s="475"/>
      <c r="NS144" s="475"/>
      <c r="NT144" s="475"/>
      <c r="NU144" s="475"/>
      <c r="NV144" s="475"/>
      <c r="NW144" s="475"/>
      <c r="NX144" s="475"/>
    </row>
    <row r="145" spans="1:388" s="480" customFormat="1" ht="25.5" customHeight="1" x14ac:dyDescent="0.2">
      <c r="A145" s="499" t="s">
        <v>40</v>
      </c>
      <c r="B145" s="483" t="s">
        <v>577</v>
      </c>
      <c r="C145" s="483" t="s">
        <v>988</v>
      </c>
      <c r="D145" s="483" t="s">
        <v>5</v>
      </c>
      <c r="E145" s="479">
        <v>1461400</v>
      </c>
      <c r="F145" s="564" t="e">
        <f>#REF!</f>
        <v>#REF!</v>
      </c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  <c r="V145" s="475"/>
      <c r="W145" s="475"/>
      <c r="X145" s="475"/>
      <c r="Y145" s="475"/>
      <c r="Z145" s="475"/>
      <c r="AA145" s="475"/>
      <c r="AB145" s="475"/>
      <c r="AC145" s="475"/>
      <c r="AD145" s="475"/>
      <c r="AE145" s="475"/>
      <c r="AF145" s="475"/>
      <c r="AG145" s="475"/>
      <c r="AH145" s="475"/>
      <c r="AI145" s="475"/>
      <c r="AJ145" s="475"/>
      <c r="AK145" s="475"/>
      <c r="AL145" s="475"/>
      <c r="AM145" s="475"/>
      <c r="AN145" s="475"/>
      <c r="AO145" s="475"/>
      <c r="AP145" s="475"/>
      <c r="AQ145" s="475"/>
      <c r="AR145" s="475"/>
      <c r="AS145" s="475"/>
      <c r="AT145" s="475"/>
      <c r="AU145" s="475"/>
      <c r="AV145" s="475"/>
      <c r="AW145" s="475"/>
      <c r="AX145" s="475"/>
      <c r="AY145" s="475"/>
      <c r="AZ145" s="475"/>
      <c r="BA145" s="475"/>
      <c r="BB145" s="475"/>
      <c r="BC145" s="475"/>
      <c r="BD145" s="475"/>
      <c r="BE145" s="475"/>
      <c r="BF145" s="475"/>
      <c r="BG145" s="475"/>
      <c r="BH145" s="475"/>
      <c r="BI145" s="475"/>
      <c r="BJ145" s="475"/>
      <c r="BK145" s="475"/>
      <c r="BL145" s="475"/>
      <c r="BM145" s="475"/>
      <c r="BN145" s="475"/>
      <c r="BO145" s="475"/>
      <c r="BP145" s="475"/>
      <c r="BQ145" s="475"/>
      <c r="BR145" s="475"/>
      <c r="BS145" s="475"/>
      <c r="BT145" s="475"/>
      <c r="BU145" s="475"/>
      <c r="BV145" s="475"/>
      <c r="BW145" s="475"/>
      <c r="BX145" s="475"/>
      <c r="BY145" s="475"/>
      <c r="BZ145" s="475"/>
      <c r="CA145" s="475"/>
      <c r="CB145" s="475"/>
      <c r="CC145" s="475"/>
      <c r="CD145" s="475"/>
      <c r="CE145" s="475"/>
      <c r="CF145" s="475"/>
      <c r="CG145" s="475"/>
      <c r="CH145" s="475"/>
      <c r="CI145" s="475"/>
      <c r="CJ145" s="475"/>
      <c r="CK145" s="475"/>
      <c r="CL145" s="475"/>
      <c r="CM145" s="475"/>
      <c r="CN145" s="475"/>
      <c r="CO145" s="475"/>
      <c r="CP145" s="475"/>
      <c r="CQ145" s="475"/>
      <c r="CR145" s="475"/>
      <c r="CS145" s="475"/>
      <c r="CT145" s="475"/>
      <c r="CU145" s="475"/>
      <c r="CV145" s="475"/>
      <c r="CW145" s="475"/>
      <c r="CX145" s="475"/>
      <c r="CY145" s="475"/>
      <c r="CZ145" s="475"/>
      <c r="DA145" s="475"/>
      <c r="DB145" s="475"/>
      <c r="DC145" s="475"/>
      <c r="DD145" s="475"/>
      <c r="DE145" s="475"/>
      <c r="DF145" s="475"/>
      <c r="DG145" s="475"/>
      <c r="DH145" s="475"/>
      <c r="DI145" s="475"/>
      <c r="DJ145" s="475"/>
      <c r="DK145" s="475"/>
      <c r="DL145" s="475"/>
      <c r="DM145" s="475"/>
      <c r="DN145" s="475"/>
      <c r="DO145" s="475"/>
      <c r="DP145" s="475"/>
      <c r="DQ145" s="475"/>
      <c r="DR145" s="475"/>
      <c r="DS145" s="475"/>
      <c r="DT145" s="475"/>
      <c r="DU145" s="475"/>
      <c r="DV145" s="475"/>
      <c r="DW145" s="475"/>
      <c r="DX145" s="475"/>
      <c r="DY145" s="475"/>
      <c r="DZ145" s="475"/>
      <c r="EA145" s="475"/>
      <c r="EB145" s="475"/>
      <c r="EC145" s="475"/>
      <c r="ED145" s="475"/>
      <c r="EE145" s="475"/>
      <c r="EF145" s="475"/>
      <c r="EG145" s="475"/>
      <c r="EH145" s="475"/>
      <c r="EI145" s="475"/>
      <c r="EJ145" s="475"/>
      <c r="EK145" s="475"/>
      <c r="EL145" s="475"/>
      <c r="EM145" s="475"/>
      <c r="EN145" s="475"/>
      <c r="EO145" s="475"/>
      <c r="EP145" s="475"/>
      <c r="EQ145" s="475"/>
      <c r="ER145" s="475"/>
      <c r="ES145" s="475"/>
      <c r="ET145" s="475"/>
      <c r="EU145" s="475"/>
      <c r="EV145" s="475"/>
      <c r="EW145" s="475"/>
      <c r="EX145" s="475"/>
      <c r="EY145" s="475"/>
      <c r="EZ145" s="475"/>
      <c r="FA145" s="475"/>
      <c r="FB145" s="475"/>
      <c r="FC145" s="475"/>
      <c r="FD145" s="475"/>
      <c r="FE145" s="475"/>
      <c r="FF145" s="475"/>
      <c r="FG145" s="475"/>
      <c r="FH145" s="475"/>
      <c r="FI145" s="475"/>
      <c r="FJ145" s="475"/>
      <c r="FK145" s="475"/>
      <c r="FL145" s="475"/>
      <c r="FM145" s="475"/>
      <c r="FN145" s="475"/>
      <c r="FO145" s="475"/>
      <c r="FP145" s="475"/>
      <c r="FQ145" s="475"/>
      <c r="FR145" s="475"/>
      <c r="FS145" s="475"/>
      <c r="FT145" s="475"/>
      <c r="FU145" s="475"/>
      <c r="FV145" s="475"/>
      <c r="FW145" s="475"/>
      <c r="FX145" s="475"/>
      <c r="FY145" s="475"/>
      <c r="FZ145" s="475"/>
      <c r="GA145" s="475"/>
      <c r="GB145" s="475"/>
      <c r="GC145" s="475"/>
      <c r="GD145" s="475"/>
      <c r="GE145" s="475"/>
      <c r="GF145" s="475"/>
      <c r="GG145" s="475"/>
      <c r="GH145" s="475"/>
      <c r="GI145" s="475"/>
      <c r="GJ145" s="475"/>
      <c r="GK145" s="475"/>
      <c r="GL145" s="475"/>
      <c r="GM145" s="475"/>
      <c r="GN145" s="475"/>
      <c r="GO145" s="475"/>
      <c r="GP145" s="475"/>
      <c r="GQ145" s="475"/>
      <c r="GR145" s="475"/>
      <c r="GS145" s="475"/>
      <c r="GT145" s="475"/>
      <c r="GU145" s="475"/>
      <c r="GV145" s="475"/>
      <c r="GW145" s="475"/>
      <c r="GX145" s="475"/>
      <c r="GY145" s="475"/>
      <c r="GZ145" s="475"/>
      <c r="HA145" s="475"/>
      <c r="HB145" s="475"/>
      <c r="HC145" s="475"/>
      <c r="HD145" s="475"/>
      <c r="HE145" s="475"/>
      <c r="HF145" s="475"/>
      <c r="HG145" s="475"/>
      <c r="HH145" s="475"/>
      <c r="HI145" s="475"/>
      <c r="HJ145" s="475"/>
      <c r="HK145" s="475"/>
      <c r="HL145" s="475"/>
      <c r="HM145" s="475"/>
      <c r="HN145" s="475"/>
      <c r="HO145" s="475"/>
      <c r="HP145" s="475"/>
      <c r="HQ145" s="475"/>
      <c r="HR145" s="475"/>
      <c r="HS145" s="475"/>
      <c r="HT145" s="475"/>
      <c r="HU145" s="475"/>
      <c r="HV145" s="475"/>
      <c r="HW145" s="475"/>
      <c r="HX145" s="475"/>
      <c r="HY145" s="475"/>
      <c r="HZ145" s="475"/>
      <c r="IA145" s="475"/>
      <c r="IB145" s="475"/>
      <c r="IC145" s="475"/>
      <c r="ID145" s="475"/>
      <c r="IE145" s="475"/>
      <c r="IF145" s="475"/>
      <c r="IG145" s="475"/>
      <c r="IH145" s="475"/>
      <c r="II145" s="475"/>
      <c r="IJ145" s="475"/>
      <c r="IK145" s="475"/>
      <c r="IL145" s="475"/>
      <c r="IM145" s="475"/>
      <c r="IN145" s="475"/>
      <c r="IO145" s="475"/>
      <c r="IP145" s="475"/>
      <c r="IQ145" s="475"/>
      <c r="IR145" s="475"/>
      <c r="IS145" s="475"/>
      <c r="IT145" s="475"/>
      <c r="IU145" s="475"/>
      <c r="IV145" s="475"/>
      <c r="IW145" s="475"/>
      <c r="IX145" s="475"/>
      <c r="IY145" s="475"/>
      <c r="IZ145" s="475"/>
      <c r="JA145" s="475"/>
      <c r="JB145" s="475"/>
      <c r="JC145" s="475"/>
      <c r="JD145" s="475"/>
      <c r="JE145" s="475"/>
      <c r="JF145" s="475"/>
      <c r="JG145" s="475"/>
      <c r="JH145" s="475"/>
      <c r="JI145" s="475"/>
      <c r="JJ145" s="475"/>
      <c r="JK145" s="475"/>
      <c r="JL145" s="475"/>
      <c r="JM145" s="475"/>
      <c r="JN145" s="475"/>
      <c r="JO145" s="475"/>
      <c r="JP145" s="475"/>
      <c r="JQ145" s="475"/>
      <c r="JR145" s="475"/>
      <c r="JS145" s="475"/>
      <c r="JT145" s="475"/>
      <c r="JU145" s="475"/>
      <c r="JV145" s="475"/>
      <c r="JW145" s="475"/>
      <c r="JX145" s="475"/>
      <c r="JY145" s="475"/>
      <c r="JZ145" s="475"/>
      <c r="KA145" s="475"/>
      <c r="KB145" s="475"/>
      <c r="KC145" s="475"/>
      <c r="KD145" s="475"/>
      <c r="KE145" s="475"/>
      <c r="KF145" s="475"/>
      <c r="KG145" s="475"/>
      <c r="KH145" s="475"/>
      <c r="KI145" s="475"/>
      <c r="KJ145" s="475"/>
      <c r="KK145" s="475"/>
      <c r="KL145" s="475"/>
      <c r="KM145" s="475"/>
      <c r="KN145" s="475"/>
      <c r="KO145" s="475"/>
      <c r="KP145" s="475"/>
      <c r="KQ145" s="475"/>
      <c r="KR145" s="475"/>
      <c r="KS145" s="475"/>
      <c r="KT145" s="475"/>
      <c r="KU145" s="475"/>
      <c r="KV145" s="475"/>
      <c r="KW145" s="475"/>
      <c r="KX145" s="475"/>
      <c r="KY145" s="475"/>
      <c r="KZ145" s="475"/>
      <c r="LA145" s="475"/>
      <c r="LB145" s="475"/>
      <c r="LC145" s="475"/>
      <c r="LD145" s="475"/>
      <c r="LE145" s="475"/>
      <c r="LF145" s="475"/>
      <c r="LG145" s="475"/>
      <c r="LH145" s="475"/>
      <c r="LI145" s="475"/>
      <c r="LJ145" s="475"/>
      <c r="LK145" s="475"/>
      <c r="LL145" s="475"/>
      <c r="LM145" s="475"/>
      <c r="LN145" s="475"/>
      <c r="LO145" s="475"/>
      <c r="LP145" s="475"/>
      <c r="LQ145" s="475"/>
      <c r="LR145" s="475"/>
      <c r="LS145" s="475"/>
      <c r="LT145" s="475"/>
      <c r="LU145" s="475"/>
      <c r="LV145" s="475"/>
      <c r="LW145" s="475"/>
      <c r="LX145" s="475"/>
      <c r="LY145" s="475"/>
      <c r="LZ145" s="475"/>
      <c r="MA145" s="475"/>
      <c r="MB145" s="475"/>
      <c r="MC145" s="475"/>
      <c r="MD145" s="475"/>
      <c r="ME145" s="475"/>
      <c r="MF145" s="475"/>
      <c r="MG145" s="475"/>
      <c r="MH145" s="475"/>
      <c r="MI145" s="475"/>
      <c r="MJ145" s="475"/>
      <c r="MK145" s="475"/>
      <c r="ML145" s="475"/>
      <c r="MM145" s="475"/>
      <c r="MN145" s="475"/>
      <c r="MO145" s="475"/>
      <c r="MP145" s="475"/>
      <c r="MQ145" s="475"/>
      <c r="MR145" s="475"/>
      <c r="MS145" s="475"/>
      <c r="MT145" s="475"/>
      <c r="MU145" s="475"/>
      <c r="MV145" s="475"/>
      <c r="MW145" s="475"/>
      <c r="MX145" s="475"/>
      <c r="MY145" s="475"/>
      <c r="MZ145" s="475"/>
      <c r="NA145" s="475"/>
      <c r="NB145" s="475"/>
      <c r="NC145" s="475"/>
      <c r="ND145" s="475"/>
      <c r="NE145" s="475"/>
      <c r="NF145" s="475"/>
      <c r="NG145" s="475"/>
      <c r="NH145" s="475"/>
      <c r="NI145" s="475"/>
      <c r="NJ145" s="475"/>
      <c r="NK145" s="475"/>
      <c r="NL145" s="475"/>
      <c r="NM145" s="475"/>
      <c r="NN145" s="475"/>
      <c r="NO145" s="475"/>
      <c r="NP145" s="475"/>
      <c r="NQ145" s="475"/>
      <c r="NR145" s="475"/>
      <c r="NS145" s="475"/>
      <c r="NT145" s="475"/>
      <c r="NU145" s="475"/>
      <c r="NV145" s="475"/>
      <c r="NW145" s="475"/>
      <c r="NX145" s="475"/>
    </row>
    <row r="146" spans="1:388" s="480" customFormat="1" ht="25.5" customHeight="1" x14ac:dyDescent="0.2">
      <c r="A146" s="499" t="s">
        <v>43</v>
      </c>
      <c r="B146" s="483" t="s">
        <v>566</v>
      </c>
      <c r="C146" s="483" t="s">
        <v>875</v>
      </c>
      <c r="D146" s="483" t="s">
        <v>5</v>
      </c>
      <c r="E146" s="479">
        <v>140000</v>
      </c>
      <c r="F146" s="564" t="e">
        <f>#REF!</f>
        <v>#REF!</v>
      </c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  <c r="V146" s="475"/>
      <c r="W146" s="475"/>
      <c r="X146" s="475"/>
      <c r="Y146" s="475"/>
      <c r="Z146" s="475"/>
      <c r="AA146" s="475"/>
      <c r="AB146" s="475"/>
      <c r="AC146" s="475"/>
      <c r="AD146" s="475"/>
      <c r="AE146" s="475"/>
      <c r="AF146" s="475"/>
      <c r="AG146" s="475"/>
      <c r="AH146" s="475"/>
      <c r="AI146" s="475"/>
      <c r="AJ146" s="475"/>
      <c r="AK146" s="475"/>
      <c r="AL146" s="475"/>
      <c r="AM146" s="475"/>
      <c r="AN146" s="475"/>
      <c r="AO146" s="475"/>
      <c r="AP146" s="475"/>
      <c r="AQ146" s="475"/>
      <c r="AR146" s="475"/>
      <c r="AS146" s="475"/>
      <c r="AT146" s="475"/>
      <c r="AU146" s="475"/>
      <c r="AV146" s="475"/>
      <c r="AW146" s="475"/>
      <c r="AX146" s="475"/>
      <c r="AY146" s="475"/>
      <c r="AZ146" s="475"/>
      <c r="BA146" s="475"/>
      <c r="BB146" s="475"/>
      <c r="BC146" s="475"/>
      <c r="BD146" s="475"/>
      <c r="BE146" s="475"/>
      <c r="BF146" s="475"/>
      <c r="BG146" s="475"/>
      <c r="BH146" s="475"/>
      <c r="BI146" s="475"/>
      <c r="BJ146" s="475"/>
      <c r="BK146" s="475"/>
      <c r="BL146" s="475"/>
      <c r="BM146" s="475"/>
      <c r="BN146" s="475"/>
      <c r="BO146" s="475"/>
      <c r="BP146" s="475"/>
      <c r="BQ146" s="475"/>
      <c r="BR146" s="475"/>
      <c r="BS146" s="475"/>
      <c r="BT146" s="475"/>
      <c r="BU146" s="475"/>
      <c r="BV146" s="475"/>
      <c r="BW146" s="475"/>
      <c r="BX146" s="475"/>
      <c r="BY146" s="475"/>
      <c r="BZ146" s="475"/>
      <c r="CA146" s="475"/>
      <c r="CB146" s="475"/>
      <c r="CC146" s="475"/>
      <c r="CD146" s="475"/>
      <c r="CE146" s="475"/>
      <c r="CF146" s="475"/>
      <c r="CG146" s="475"/>
      <c r="CH146" s="475"/>
      <c r="CI146" s="475"/>
      <c r="CJ146" s="475"/>
      <c r="CK146" s="475"/>
      <c r="CL146" s="475"/>
      <c r="CM146" s="475"/>
      <c r="CN146" s="475"/>
      <c r="CO146" s="475"/>
      <c r="CP146" s="475"/>
      <c r="CQ146" s="475"/>
      <c r="CR146" s="475"/>
      <c r="CS146" s="475"/>
      <c r="CT146" s="475"/>
      <c r="CU146" s="475"/>
      <c r="CV146" s="475"/>
      <c r="CW146" s="475"/>
      <c r="CX146" s="475"/>
      <c r="CY146" s="475"/>
      <c r="CZ146" s="475"/>
      <c r="DA146" s="475"/>
      <c r="DB146" s="475"/>
      <c r="DC146" s="475"/>
      <c r="DD146" s="475"/>
      <c r="DE146" s="475"/>
      <c r="DF146" s="475"/>
      <c r="DG146" s="475"/>
      <c r="DH146" s="475"/>
      <c r="DI146" s="475"/>
      <c r="DJ146" s="475"/>
      <c r="DK146" s="475"/>
      <c r="DL146" s="475"/>
      <c r="DM146" s="475"/>
      <c r="DN146" s="475"/>
      <c r="DO146" s="475"/>
      <c r="DP146" s="475"/>
      <c r="DQ146" s="475"/>
      <c r="DR146" s="475"/>
      <c r="DS146" s="475"/>
      <c r="DT146" s="475"/>
      <c r="DU146" s="475"/>
      <c r="DV146" s="475"/>
      <c r="DW146" s="475"/>
      <c r="DX146" s="475"/>
      <c r="DY146" s="475"/>
      <c r="DZ146" s="475"/>
      <c r="EA146" s="475"/>
      <c r="EB146" s="475"/>
      <c r="EC146" s="475"/>
      <c r="ED146" s="475"/>
      <c r="EE146" s="475"/>
      <c r="EF146" s="475"/>
      <c r="EG146" s="475"/>
      <c r="EH146" s="475"/>
      <c r="EI146" s="475"/>
      <c r="EJ146" s="475"/>
      <c r="EK146" s="475"/>
      <c r="EL146" s="475"/>
      <c r="EM146" s="475"/>
      <c r="EN146" s="475"/>
      <c r="EO146" s="475"/>
      <c r="EP146" s="475"/>
      <c r="EQ146" s="475"/>
      <c r="ER146" s="475"/>
      <c r="ES146" s="475"/>
      <c r="ET146" s="475"/>
      <c r="EU146" s="475"/>
      <c r="EV146" s="475"/>
      <c r="EW146" s="475"/>
      <c r="EX146" s="475"/>
      <c r="EY146" s="475"/>
      <c r="EZ146" s="475"/>
      <c r="FA146" s="475"/>
      <c r="FB146" s="475"/>
      <c r="FC146" s="475"/>
      <c r="FD146" s="475"/>
      <c r="FE146" s="475"/>
      <c r="FF146" s="475"/>
      <c r="FG146" s="475"/>
      <c r="FH146" s="475"/>
      <c r="FI146" s="475"/>
      <c r="FJ146" s="475"/>
      <c r="FK146" s="475"/>
      <c r="FL146" s="475"/>
      <c r="FM146" s="475"/>
      <c r="FN146" s="475"/>
      <c r="FO146" s="475"/>
      <c r="FP146" s="475"/>
      <c r="FQ146" s="475"/>
      <c r="FR146" s="475"/>
      <c r="FS146" s="475"/>
      <c r="FT146" s="475"/>
      <c r="FU146" s="475"/>
      <c r="FV146" s="475"/>
      <c r="FW146" s="475"/>
      <c r="FX146" s="475"/>
      <c r="FY146" s="475"/>
      <c r="FZ146" s="475"/>
      <c r="GA146" s="475"/>
      <c r="GB146" s="475"/>
      <c r="GC146" s="475"/>
      <c r="GD146" s="475"/>
      <c r="GE146" s="475"/>
      <c r="GF146" s="475"/>
      <c r="GG146" s="475"/>
      <c r="GH146" s="475"/>
      <c r="GI146" s="475"/>
      <c r="GJ146" s="475"/>
      <c r="GK146" s="475"/>
      <c r="GL146" s="475"/>
      <c r="GM146" s="475"/>
      <c r="GN146" s="475"/>
      <c r="GO146" s="475"/>
      <c r="GP146" s="475"/>
      <c r="GQ146" s="475"/>
      <c r="GR146" s="475"/>
      <c r="GS146" s="475"/>
      <c r="GT146" s="475"/>
      <c r="GU146" s="475"/>
      <c r="GV146" s="475"/>
      <c r="GW146" s="475"/>
      <c r="GX146" s="475"/>
      <c r="GY146" s="475"/>
      <c r="GZ146" s="475"/>
      <c r="HA146" s="475"/>
      <c r="HB146" s="475"/>
      <c r="HC146" s="475"/>
      <c r="HD146" s="475"/>
      <c r="HE146" s="475"/>
      <c r="HF146" s="475"/>
      <c r="HG146" s="475"/>
      <c r="HH146" s="475"/>
      <c r="HI146" s="475"/>
      <c r="HJ146" s="475"/>
      <c r="HK146" s="475"/>
      <c r="HL146" s="475"/>
      <c r="HM146" s="475"/>
      <c r="HN146" s="475"/>
      <c r="HO146" s="475"/>
      <c r="HP146" s="475"/>
      <c r="HQ146" s="475"/>
      <c r="HR146" s="475"/>
      <c r="HS146" s="475"/>
      <c r="HT146" s="475"/>
      <c r="HU146" s="475"/>
      <c r="HV146" s="475"/>
      <c r="HW146" s="475"/>
      <c r="HX146" s="475"/>
      <c r="HY146" s="475"/>
      <c r="HZ146" s="475"/>
      <c r="IA146" s="475"/>
      <c r="IB146" s="475"/>
      <c r="IC146" s="475"/>
      <c r="ID146" s="475"/>
      <c r="IE146" s="475"/>
      <c r="IF146" s="475"/>
      <c r="IG146" s="475"/>
      <c r="IH146" s="475"/>
      <c r="II146" s="475"/>
      <c r="IJ146" s="475"/>
      <c r="IK146" s="475"/>
      <c r="IL146" s="475"/>
      <c r="IM146" s="475"/>
      <c r="IN146" s="475"/>
      <c r="IO146" s="475"/>
      <c r="IP146" s="475"/>
      <c r="IQ146" s="475"/>
      <c r="IR146" s="475"/>
      <c r="IS146" s="475"/>
      <c r="IT146" s="475"/>
      <c r="IU146" s="475"/>
      <c r="IV146" s="475"/>
      <c r="IW146" s="475"/>
      <c r="IX146" s="475"/>
      <c r="IY146" s="475"/>
      <c r="IZ146" s="475"/>
      <c r="JA146" s="475"/>
      <c r="JB146" s="475"/>
      <c r="JC146" s="475"/>
      <c r="JD146" s="475"/>
      <c r="JE146" s="475"/>
      <c r="JF146" s="475"/>
      <c r="JG146" s="475"/>
      <c r="JH146" s="475"/>
      <c r="JI146" s="475"/>
      <c r="JJ146" s="475"/>
      <c r="JK146" s="475"/>
      <c r="JL146" s="475"/>
      <c r="JM146" s="475"/>
      <c r="JN146" s="475"/>
      <c r="JO146" s="475"/>
      <c r="JP146" s="475"/>
      <c r="JQ146" s="475"/>
      <c r="JR146" s="475"/>
      <c r="JS146" s="475"/>
      <c r="JT146" s="475"/>
      <c r="JU146" s="475"/>
      <c r="JV146" s="475"/>
      <c r="JW146" s="475"/>
      <c r="JX146" s="475"/>
      <c r="JY146" s="475"/>
      <c r="JZ146" s="475"/>
      <c r="KA146" s="475"/>
      <c r="KB146" s="475"/>
      <c r="KC146" s="475"/>
      <c r="KD146" s="475"/>
      <c r="KE146" s="475"/>
      <c r="KF146" s="475"/>
      <c r="KG146" s="475"/>
      <c r="KH146" s="475"/>
      <c r="KI146" s="475"/>
      <c r="KJ146" s="475"/>
      <c r="KK146" s="475"/>
      <c r="KL146" s="475"/>
      <c r="KM146" s="475"/>
      <c r="KN146" s="475"/>
      <c r="KO146" s="475"/>
      <c r="KP146" s="475"/>
      <c r="KQ146" s="475"/>
      <c r="KR146" s="475"/>
      <c r="KS146" s="475"/>
      <c r="KT146" s="475"/>
      <c r="KU146" s="475"/>
      <c r="KV146" s="475"/>
      <c r="KW146" s="475"/>
      <c r="KX146" s="475"/>
      <c r="KY146" s="475"/>
      <c r="KZ146" s="475"/>
      <c r="LA146" s="475"/>
      <c r="LB146" s="475"/>
      <c r="LC146" s="475"/>
      <c r="LD146" s="475"/>
      <c r="LE146" s="475"/>
      <c r="LF146" s="475"/>
      <c r="LG146" s="475"/>
      <c r="LH146" s="475"/>
      <c r="LI146" s="475"/>
      <c r="LJ146" s="475"/>
      <c r="LK146" s="475"/>
      <c r="LL146" s="475"/>
      <c r="LM146" s="475"/>
      <c r="LN146" s="475"/>
      <c r="LO146" s="475"/>
      <c r="LP146" s="475"/>
      <c r="LQ146" s="475"/>
      <c r="LR146" s="475"/>
      <c r="LS146" s="475"/>
      <c r="LT146" s="475"/>
      <c r="LU146" s="475"/>
      <c r="LV146" s="475"/>
      <c r="LW146" s="475"/>
      <c r="LX146" s="475"/>
      <c r="LY146" s="475"/>
      <c r="LZ146" s="475"/>
      <c r="MA146" s="475"/>
      <c r="MB146" s="475"/>
      <c r="MC146" s="475"/>
      <c r="MD146" s="475"/>
      <c r="ME146" s="475"/>
      <c r="MF146" s="475"/>
      <c r="MG146" s="475"/>
      <c r="MH146" s="475"/>
      <c r="MI146" s="475"/>
      <c r="MJ146" s="475"/>
      <c r="MK146" s="475"/>
      <c r="ML146" s="475"/>
      <c r="MM146" s="475"/>
      <c r="MN146" s="475"/>
      <c r="MO146" s="475"/>
      <c r="MP146" s="475"/>
      <c r="MQ146" s="475"/>
      <c r="MR146" s="475"/>
      <c r="MS146" s="475"/>
      <c r="MT146" s="475"/>
      <c r="MU146" s="475"/>
      <c r="MV146" s="475"/>
      <c r="MW146" s="475"/>
      <c r="MX146" s="475"/>
      <c r="MY146" s="475"/>
      <c r="MZ146" s="475"/>
      <c r="NA146" s="475"/>
      <c r="NB146" s="475"/>
      <c r="NC146" s="475"/>
      <c r="ND146" s="475"/>
      <c r="NE146" s="475"/>
      <c r="NF146" s="475"/>
      <c r="NG146" s="475"/>
      <c r="NH146" s="475"/>
      <c r="NI146" s="475"/>
      <c r="NJ146" s="475"/>
      <c r="NK146" s="475"/>
      <c r="NL146" s="475"/>
      <c r="NM146" s="475"/>
      <c r="NN146" s="475"/>
      <c r="NO146" s="475"/>
      <c r="NP146" s="475"/>
      <c r="NQ146" s="475"/>
      <c r="NR146" s="475"/>
      <c r="NS146" s="475"/>
      <c r="NT146" s="475"/>
      <c r="NU146" s="475"/>
      <c r="NV146" s="475"/>
      <c r="NW146" s="475"/>
      <c r="NX146" s="475"/>
    </row>
    <row r="147" spans="1:388" s="181" customFormat="1" ht="22.5" customHeight="1" x14ac:dyDescent="0.2">
      <c r="A147" s="605" t="s">
        <v>29</v>
      </c>
      <c r="B147" s="12"/>
      <c r="C147" s="12"/>
      <c r="D147" s="12"/>
      <c r="E147" s="563">
        <f>SUM(E136:E146)</f>
        <v>33166631.539999999</v>
      </c>
      <c r="F147" s="11"/>
      <c r="G147" s="471"/>
      <c r="H147" s="471"/>
      <c r="I147" s="471"/>
      <c r="J147" s="471"/>
      <c r="K147" s="471"/>
      <c r="L147" s="471"/>
      <c r="M147" s="471"/>
      <c r="N147" s="471"/>
      <c r="O147" s="471"/>
      <c r="P147" s="471"/>
      <c r="Q147" s="471"/>
      <c r="R147" s="471"/>
      <c r="S147" s="471"/>
      <c r="T147" s="471"/>
      <c r="U147" s="471"/>
      <c r="V147" s="471"/>
      <c r="W147" s="471"/>
      <c r="X147" s="471"/>
      <c r="Y147" s="471"/>
      <c r="Z147" s="471"/>
      <c r="AA147" s="471"/>
      <c r="AB147" s="471"/>
      <c r="AC147" s="471"/>
      <c r="AD147" s="471"/>
      <c r="AE147" s="471"/>
      <c r="AF147" s="471"/>
      <c r="AG147" s="471"/>
      <c r="AH147" s="471"/>
      <c r="AI147" s="471"/>
      <c r="AJ147" s="471"/>
      <c r="AK147" s="471"/>
      <c r="AL147" s="471"/>
      <c r="AM147" s="471"/>
      <c r="AN147" s="471"/>
      <c r="AO147" s="471"/>
      <c r="AP147" s="471"/>
      <c r="AQ147" s="471"/>
      <c r="AR147" s="471"/>
      <c r="AS147" s="471"/>
      <c r="AT147" s="471"/>
      <c r="AU147" s="471"/>
      <c r="AV147" s="471"/>
      <c r="AW147" s="471"/>
      <c r="AX147" s="471"/>
      <c r="AY147" s="471"/>
      <c r="AZ147" s="471"/>
      <c r="BA147" s="471"/>
      <c r="BB147" s="471"/>
      <c r="BC147" s="471"/>
      <c r="BD147" s="471"/>
      <c r="BE147" s="471"/>
      <c r="BF147" s="471"/>
      <c r="BG147" s="471"/>
      <c r="BH147" s="471"/>
      <c r="BI147" s="471"/>
      <c r="BJ147" s="471"/>
      <c r="BK147" s="471"/>
      <c r="BL147" s="471"/>
      <c r="BM147" s="471"/>
      <c r="BN147" s="471"/>
      <c r="BO147" s="471"/>
      <c r="BP147" s="471"/>
      <c r="BQ147" s="471"/>
      <c r="BR147" s="471"/>
      <c r="BS147" s="471"/>
      <c r="BT147" s="471"/>
      <c r="BU147" s="471"/>
      <c r="BV147" s="471"/>
      <c r="BW147" s="471"/>
      <c r="BX147" s="471"/>
      <c r="BY147" s="471"/>
      <c r="BZ147" s="471"/>
      <c r="CA147" s="471"/>
      <c r="CB147" s="471"/>
      <c r="CC147" s="471"/>
      <c r="CD147" s="471"/>
      <c r="CE147" s="471"/>
      <c r="CF147" s="471"/>
      <c r="CG147" s="471"/>
      <c r="CH147" s="471"/>
      <c r="CI147" s="471"/>
      <c r="CJ147" s="471"/>
      <c r="CK147" s="471"/>
      <c r="CL147" s="471"/>
      <c r="CM147" s="471"/>
      <c r="CN147" s="471"/>
      <c r="CO147" s="471"/>
      <c r="CP147" s="471"/>
      <c r="CQ147" s="471"/>
      <c r="CR147" s="471"/>
      <c r="CS147" s="471"/>
      <c r="CT147" s="471"/>
      <c r="CU147" s="471"/>
      <c r="CV147" s="471"/>
      <c r="CW147" s="471"/>
      <c r="CX147" s="471"/>
      <c r="CY147" s="471"/>
      <c r="CZ147" s="471"/>
      <c r="DA147" s="471"/>
      <c r="DB147" s="471"/>
      <c r="DC147" s="471"/>
      <c r="DD147" s="471"/>
      <c r="DE147" s="471"/>
      <c r="DF147" s="471"/>
      <c r="DG147" s="471"/>
      <c r="DH147" s="471"/>
      <c r="DI147" s="471"/>
      <c r="DJ147" s="471"/>
      <c r="DK147" s="471"/>
      <c r="DL147" s="471"/>
      <c r="DM147" s="471"/>
      <c r="DN147" s="471"/>
      <c r="DO147" s="471"/>
      <c r="DP147" s="471"/>
      <c r="DQ147" s="471"/>
      <c r="DR147" s="471"/>
      <c r="DS147" s="471"/>
      <c r="DT147" s="471"/>
      <c r="DU147" s="471"/>
      <c r="DV147" s="471"/>
      <c r="DW147" s="471"/>
      <c r="DX147" s="471"/>
      <c r="DY147" s="471"/>
      <c r="DZ147" s="471"/>
      <c r="EA147" s="471"/>
      <c r="EB147" s="471"/>
      <c r="EC147" s="471"/>
      <c r="ED147" s="471"/>
      <c r="EE147" s="471"/>
      <c r="EF147" s="471"/>
      <c r="EG147" s="471"/>
      <c r="EH147" s="471"/>
      <c r="EI147" s="471"/>
      <c r="EJ147" s="471"/>
      <c r="EK147" s="471"/>
      <c r="EL147" s="471"/>
      <c r="EM147" s="471"/>
      <c r="EN147" s="471"/>
      <c r="EO147" s="471"/>
      <c r="EP147" s="471"/>
      <c r="EQ147" s="471"/>
      <c r="ER147" s="471"/>
      <c r="ES147" s="471"/>
      <c r="ET147" s="471"/>
      <c r="EU147" s="471"/>
      <c r="EV147" s="471"/>
      <c r="EW147" s="471"/>
      <c r="EX147" s="471"/>
      <c r="EY147" s="471"/>
      <c r="EZ147" s="471"/>
      <c r="FA147" s="471"/>
      <c r="FB147" s="471"/>
      <c r="FC147" s="471"/>
      <c r="FD147" s="471"/>
      <c r="FE147" s="471"/>
      <c r="FF147" s="471"/>
      <c r="FG147" s="471"/>
      <c r="FH147" s="471"/>
      <c r="FI147" s="471"/>
      <c r="FJ147" s="471"/>
      <c r="FK147" s="471"/>
      <c r="FL147" s="471"/>
      <c r="FM147" s="471"/>
      <c r="FN147" s="471"/>
      <c r="FO147" s="471"/>
      <c r="FP147" s="471"/>
      <c r="FQ147" s="471"/>
      <c r="FR147" s="471"/>
      <c r="FS147" s="471"/>
      <c r="FT147" s="471"/>
      <c r="FU147" s="471"/>
      <c r="FV147" s="471"/>
      <c r="FW147" s="471"/>
      <c r="FX147" s="471"/>
      <c r="FY147" s="471"/>
      <c r="FZ147" s="471"/>
      <c r="GA147" s="471"/>
      <c r="GB147" s="471"/>
      <c r="GC147" s="471"/>
      <c r="GD147" s="471"/>
      <c r="GE147" s="471"/>
      <c r="GF147" s="471"/>
      <c r="GG147" s="471"/>
      <c r="GH147" s="471"/>
      <c r="GI147" s="471"/>
      <c r="GJ147" s="471"/>
      <c r="GK147" s="471"/>
      <c r="GL147" s="471"/>
      <c r="GM147" s="471"/>
      <c r="GN147" s="471"/>
      <c r="GO147" s="471"/>
      <c r="GP147" s="471"/>
      <c r="GQ147" s="471"/>
      <c r="GR147" s="471"/>
      <c r="GS147" s="471"/>
      <c r="GT147" s="471"/>
      <c r="GU147" s="471"/>
      <c r="GV147" s="471"/>
      <c r="GW147" s="471"/>
      <c r="GX147" s="471"/>
      <c r="GY147" s="471"/>
      <c r="GZ147" s="471"/>
      <c r="HA147" s="471"/>
      <c r="HB147" s="471"/>
      <c r="HC147" s="471"/>
      <c r="HD147" s="471"/>
      <c r="HE147" s="471"/>
      <c r="HF147" s="471"/>
      <c r="HG147" s="471"/>
      <c r="HH147" s="471"/>
      <c r="HI147" s="471"/>
      <c r="HJ147" s="471"/>
      <c r="HK147" s="471"/>
      <c r="HL147" s="471"/>
      <c r="HM147" s="471"/>
      <c r="HN147" s="471"/>
      <c r="HO147" s="471"/>
      <c r="HP147" s="471"/>
      <c r="HQ147" s="471"/>
      <c r="HR147" s="471"/>
      <c r="HS147" s="471"/>
      <c r="HT147" s="471"/>
      <c r="HU147" s="471"/>
      <c r="HV147" s="471"/>
      <c r="HW147" s="471"/>
      <c r="HX147" s="471"/>
      <c r="HY147" s="471"/>
      <c r="HZ147" s="471"/>
      <c r="IA147" s="471"/>
      <c r="IB147" s="471"/>
      <c r="IC147" s="471"/>
      <c r="ID147" s="471"/>
      <c r="IE147" s="471"/>
      <c r="IF147" s="471"/>
      <c r="IG147" s="471"/>
      <c r="IH147" s="471"/>
      <c r="II147" s="471"/>
      <c r="IJ147" s="471"/>
      <c r="IK147" s="471"/>
      <c r="IL147" s="471"/>
      <c r="IM147" s="471"/>
      <c r="IN147" s="471"/>
      <c r="IO147" s="471"/>
      <c r="IP147" s="471"/>
      <c r="IQ147" s="471"/>
      <c r="IR147" s="471"/>
      <c r="IS147" s="471"/>
      <c r="IT147" s="471"/>
      <c r="IU147" s="471"/>
      <c r="IV147" s="471"/>
      <c r="IW147" s="471"/>
      <c r="IX147" s="471"/>
      <c r="IY147" s="471"/>
      <c r="IZ147" s="471"/>
      <c r="JA147" s="471"/>
      <c r="JB147" s="471"/>
      <c r="JC147" s="471"/>
      <c r="JD147" s="471"/>
      <c r="JE147" s="471"/>
      <c r="JF147" s="471"/>
      <c r="JG147" s="471"/>
      <c r="JH147" s="471"/>
      <c r="JI147" s="471"/>
      <c r="JJ147" s="471"/>
      <c r="JK147" s="471"/>
      <c r="JL147" s="471"/>
      <c r="JM147" s="471"/>
      <c r="JN147" s="471"/>
      <c r="JO147" s="471"/>
      <c r="JP147" s="471"/>
      <c r="JQ147" s="471"/>
      <c r="JR147" s="471"/>
      <c r="JS147" s="471"/>
      <c r="JT147" s="471"/>
      <c r="JU147" s="471"/>
      <c r="JV147" s="471"/>
      <c r="JW147" s="471"/>
      <c r="JX147" s="471"/>
      <c r="JY147" s="471"/>
      <c r="JZ147" s="471"/>
      <c r="KA147" s="471"/>
      <c r="KB147" s="471"/>
      <c r="KC147" s="471"/>
      <c r="KD147" s="471"/>
      <c r="KE147" s="471"/>
      <c r="KF147" s="471"/>
      <c r="KG147" s="471"/>
      <c r="KH147" s="471"/>
      <c r="KI147" s="471"/>
      <c r="KJ147" s="471"/>
      <c r="KK147" s="471"/>
      <c r="KL147" s="471"/>
      <c r="KM147" s="471"/>
      <c r="KN147" s="471"/>
      <c r="KO147" s="471"/>
      <c r="KP147" s="471"/>
      <c r="KQ147" s="471"/>
      <c r="KR147" s="471"/>
      <c r="KS147" s="471"/>
      <c r="KT147" s="471"/>
      <c r="KU147" s="471"/>
      <c r="KV147" s="471"/>
      <c r="KW147" s="471"/>
      <c r="KX147" s="471"/>
      <c r="KY147" s="471"/>
      <c r="KZ147" s="471"/>
      <c r="LA147" s="471"/>
      <c r="LB147" s="471"/>
      <c r="LC147" s="471"/>
      <c r="LD147" s="471"/>
      <c r="LE147" s="471"/>
      <c r="LF147" s="471"/>
      <c r="LG147" s="471"/>
      <c r="LH147" s="471"/>
      <c r="LI147" s="471"/>
      <c r="LJ147" s="471"/>
      <c r="LK147" s="471"/>
      <c r="LL147" s="471"/>
      <c r="LM147" s="471"/>
      <c r="LN147" s="471"/>
      <c r="LO147" s="471"/>
      <c r="LP147" s="471"/>
      <c r="LQ147" s="471"/>
      <c r="LR147" s="471"/>
      <c r="LS147" s="471"/>
      <c r="LT147" s="471"/>
      <c r="LU147" s="471"/>
      <c r="LV147" s="471"/>
      <c r="LW147" s="471"/>
      <c r="LX147" s="471"/>
      <c r="LY147" s="471"/>
      <c r="LZ147" s="471"/>
      <c r="MA147" s="471"/>
      <c r="MB147" s="471"/>
      <c r="MC147" s="471"/>
      <c r="MD147" s="471"/>
      <c r="ME147" s="471"/>
      <c r="MF147" s="471"/>
      <c r="MG147" s="471"/>
      <c r="MH147" s="471"/>
      <c r="MI147" s="471"/>
      <c r="MJ147" s="471"/>
      <c r="MK147" s="471"/>
      <c r="ML147" s="471"/>
      <c r="MM147" s="471"/>
      <c r="MN147" s="471"/>
      <c r="MO147" s="471"/>
      <c r="MP147" s="471"/>
      <c r="MQ147" s="471"/>
      <c r="MR147" s="471"/>
      <c r="MS147" s="471"/>
      <c r="MT147" s="471"/>
      <c r="MU147" s="471"/>
      <c r="MV147" s="471"/>
      <c r="MW147" s="471"/>
      <c r="MX147" s="471"/>
      <c r="MY147" s="471"/>
      <c r="MZ147" s="471"/>
      <c r="NA147" s="471"/>
      <c r="NB147" s="471"/>
      <c r="NC147" s="471"/>
      <c r="ND147" s="471"/>
      <c r="NE147" s="471"/>
      <c r="NF147" s="471"/>
      <c r="NG147" s="471"/>
      <c r="NH147" s="471"/>
      <c r="NI147" s="471"/>
      <c r="NJ147" s="471"/>
      <c r="NK147" s="471"/>
      <c r="NL147" s="471"/>
      <c r="NM147" s="471"/>
      <c r="NN147" s="471"/>
      <c r="NO147" s="471"/>
      <c r="NP147" s="471"/>
      <c r="NQ147" s="471"/>
      <c r="NR147" s="471"/>
      <c r="NS147" s="471"/>
      <c r="NT147" s="471"/>
      <c r="NU147" s="471"/>
      <c r="NV147" s="471"/>
      <c r="NW147" s="471"/>
      <c r="NX147" s="471"/>
    </row>
    <row r="148" spans="1:388" s="181" customFormat="1" ht="22.5" customHeight="1" thickBot="1" x14ac:dyDescent="0.25">
      <c r="A148" s="610" t="s">
        <v>28</v>
      </c>
      <c r="B148" s="611"/>
      <c r="C148" s="612"/>
      <c r="D148" s="612"/>
      <c r="E148" s="613">
        <f>+E147+E133+E116+E109</f>
        <v>57443627.539999999</v>
      </c>
      <c r="F148" s="564" t="e">
        <f>#REF!</f>
        <v>#REF!</v>
      </c>
      <c r="G148" s="471"/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  <c r="T148" s="471"/>
      <c r="U148" s="471"/>
      <c r="V148" s="471"/>
      <c r="W148" s="471"/>
      <c r="X148" s="471"/>
      <c r="Y148" s="471"/>
      <c r="Z148" s="471"/>
      <c r="AA148" s="471"/>
      <c r="AB148" s="471"/>
      <c r="AC148" s="471"/>
      <c r="AD148" s="471"/>
      <c r="AE148" s="471"/>
      <c r="AF148" s="471"/>
      <c r="AG148" s="471"/>
      <c r="AH148" s="471"/>
      <c r="AI148" s="471"/>
      <c r="AJ148" s="471"/>
      <c r="AK148" s="471"/>
      <c r="AL148" s="471"/>
      <c r="AM148" s="471"/>
      <c r="AN148" s="471"/>
      <c r="AO148" s="471"/>
      <c r="AP148" s="471"/>
      <c r="AQ148" s="471"/>
      <c r="AR148" s="471"/>
      <c r="AS148" s="471"/>
      <c r="AT148" s="471"/>
      <c r="AU148" s="471"/>
      <c r="AV148" s="471"/>
      <c r="AW148" s="471"/>
      <c r="AX148" s="471"/>
      <c r="AY148" s="471"/>
      <c r="AZ148" s="471"/>
      <c r="BA148" s="471"/>
      <c r="BB148" s="471"/>
      <c r="BC148" s="471"/>
      <c r="BD148" s="471"/>
      <c r="BE148" s="471"/>
      <c r="BF148" s="471"/>
      <c r="BG148" s="471"/>
      <c r="BH148" s="471"/>
      <c r="BI148" s="471"/>
      <c r="BJ148" s="471"/>
      <c r="BK148" s="471"/>
      <c r="BL148" s="471"/>
      <c r="BM148" s="471"/>
      <c r="BN148" s="471"/>
      <c r="BO148" s="471"/>
      <c r="BP148" s="471"/>
      <c r="BQ148" s="471"/>
      <c r="BR148" s="471"/>
      <c r="BS148" s="471"/>
      <c r="BT148" s="471"/>
      <c r="BU148" s="471"/>
      <c r="BV148" s="471"/>
      <c r="BW148" s="471"/>
      <c r="BX148" s="471"/>
      <c r="BY148" s="471"/>
      <c r="BZ148" s="471"/>
      <c r="CA148" s="471"/>
      <c r="CB148" s="471"/>
      <c r="CC148" s="471"/>
      <c r="CD148" s="471"/>
      <c r="CE148" s="471"/>
      <c r="CF148" s="471"/>
      <c r="CG148" s="471"/>
      <c r="CH148" s="471"/>
      <c r="CI148" s="471"/>
      <c r="CJ148" s="471"/>
      <c r="CK148" s="471"/>
      <c r="CL148" s="471"/>
      <c r="CM148" s="471"/>
      <c r="CN148" s="471"/>
      <c r="CO148" s="471"/>
      <c r="CP148" s="471"/>
      <c r="CQ148" s="471"/>
      <c r="CR148" s="471"/>
      <c r="CS148" s="471"/>
      <c r="CT148" s="471"/>
      <c r="CU148" s="471"/>
      <c r="CV148" s="471"/>
      <c r="CW148" s="471"/>
      <c r="CX148" s="471"/>
      <c r="CY148" s="471"/>
      <c r="CZ148" s="471"/>
      <c r="DA148" s="471"/>
      <c r="DB148" s="471"/>
      <c r="DC148" s="471"/>
      <c r="DD148" s="471"/>
      <c r="DE148" s="471"/>
      <c r="DF148" s="471"/>
      <c r="DG148" s="471"/>
      <c r="DH148" s="471"/>
      <c r="DI148" s="471"/>
      <c r="DJ148" s="471"/>
      <c r="DK148" s="471"/>
      <c r="DL148" s="471"/>
      <c r="DM148" s="471"/>
      <c r="DN148" s="471"/>
      <c r="DO148" s="471"/>
      <c r="DP148" s="471"/>
      <c r="DQ148" s="471"/>
      <c r="DR148" s="471"/>
      <c r="DS148" s="471"/>
      <c r="DT148" s="471"/>
      <c r="DU148" s="471"/>
      <c r="DV148" s="471"/>
      <c r="DW148" s="471"/>
      <c r="DX148" s="471"/>
      <c r="DY148" s="471"/>
      <c r="DZ148" s="471"/>
      <c r="EA148" s="471"/>
      <c r="EB148" s="471"/>
      <c r="EC148" s="471"/>
      <c r="ED148" s="471"/>
      <c r="EE148" s="471"/>
      <c r="EF148" s="471"/>
      <c r="EG148" s="471"/>
      <c r="EH148" s="471"/>
      <c r="EI148" s="471"/>
      <c r="EJ148" s="471"/>
      <c r="EK148" s="471"/>
      <c r="EL148" s="471"/>
      <c r="EM148" s="471"/>
      <c r="EN148" s="471"/>
      <c r="EO148" s="471"/>
      <c r="EP148" s="471"/>
      <c r="EQ148" s="471"/>
      <c r="ER148" s="471"/>
      <c r="ES148" s="471"/>
      <c r="ET148" s="471"/>
      <c r="EU148" s="471"/>
      <c r="EV148" s="471"/>
      <c r="EW148" s="471"/>
      <c r="EX148" s="471"/>
      <c r="EY148" s="471"/>
      <c r="EZ148" s="471"/>
      <c r="FA148" s="471"/>
      <c r="FB148" s="471"/>
      <c r="FC148" s="471"/>
      <c r="FD148" s="471"/>
      <c r="FE148" s="471"/>
      <c r="FF148" s="471"/>
      <c r="FG148" s="471"/>
      <c r="FH148" s="471"/>
      <c r="FI148" s="471"/>
      <c r="FJ148" s="471"/>
      <c r="FK148" s="471"/>
      <c r="FL148" s="471"/>
      <c r="FM148" s="471"/>
      <c r="FN148" s="471"/>
      <c r="FO148" s="471"/>
      <c r="FP148" s="471"/>
      <c r="FQ148" s="471"/>
      <c r="FR148" s="471"/>
      <c r="FS148" s="471"/>
      <c r="FT148" s="471"/>
      <c r="FU148" s="471"/>
      <c r="FV148" s="471"/>
      <c r="FW148" s="471"/>
      <c r="FX148" s="471"/>
      <c r="FY148" s="471"/>
      <c r="FZ148" s="471"/>
      <c r="GA148" s="471"/>
      <c r="GB148" s="471"/>
      <c r="GC148" s="471"/>
      <c r="GD148" s="471"/>
      <c r="GE148" s="471"/>
      <c r="GF148" s="471"/>
      <c r="GG148" s="471"/>
      <c r="GH148" s="471"/>
      <c r="GI148" s="471"/>
      <c r="GJ148" s="471"/>
      <c r="GK148" s="471"/>
      <c r="GL148" s="471"/>
      <c r="GM148" s="471"/>
      <c r="GN148" s="471"/>
      <c r="GO148" s="471"/>
      <c r="GP148" s="471"/>
      <c r="GQ148" s="471"/>
      <c r="GR148" s="471"/>
      <c r="GS148" s="471"/>
      <c r="GT148" s="471"/>
      <c r="GU148" s="471"/>
      <c r="GV148" s="471"/>
      <c r="GW148" s="471"/>
      <c r="GX148" s="471"/>
      <c r="GY148" s="471"/>
      <c r="GZ148" s="471"/>
      <c r="HA148" s="471"/>
      <c r="HB148" s="471"/>
      <c r="HC148" s="471"/>
      <c r="HD148" s="471"/>
      <c r="HE148" s="471"/>
      <c r="HF148" s="471"/>
      <c r="HG148" s="471"/>
      <c r="HH148" s="471"/>
      <c r="HI148" s="471"/>
      <c r="HJ148" s="471"/>
      <c r="HK148" s="471"/>
      <c r="HL148" s="471"/>
      <c r="HM148" s="471"/>
      <c r="HN148" s="471"/>
      <c r="HO148" s="471"/>
      <c r="HP148" s="471"/>
      <c r="HQ148" s="471"/>
      <c r="HR148" s="471"/>
      <c r="HS148" s="471"/>
      <c r="HT148" s="471"/>
      <c r="HU148" s="471"/>
      <c r="HV148" s="471"/>
      <c r="HW148" s="471"/>
      <c r="HX148" s="471"/>
      <c r="HY148" s="471"/>
      <c r="HZ148" s="471"/>
      <c r="IA148" s="471"/>
      <c r="IB148" s="471"/>
      <c r="IC148" s="471"/>
      <c r="ID148" s="471"/>
      <c r="IE148" s="471"/>
      <c r="IF148" s="471"/>
      <c r="IG148" s="471"/>
      <c r="IH148" s="471"/>
      <c r="II148" s="471"/>
      <c r="IJ148" s="471"/>
      <c r="IK148" s="471"/>
      <c r="IL148" s="471"/>
      <c r="IM148" s="471"/>
      <c r="IN148" s="471"/>
      <c r="IO148" s="471"/>
      <c r="IP148" s="471"/>
      <c r="IQ148" s="471"/>
      <c r="IR148" s="471"/>
      <c r="IS148" s="471"/>
      <c r="IT148" s="471"/>
      <c r="IU148" s="471"/>
      <c r="IV148" s="471"/>
      <c r="IW148" s="471"/>
      <c r="IX148" s="471"/>
      <c r="IY148" s="471"/>
      <c r="IZ148" s="471"/>
      <c r="JA148" s="471"/>
      <c r="JB148" s="471"/>
      <c r="JC148" s="471"/>
      <c r="JD148" s="471"/>
      <c r="JE148" s="471"/>
      <c r="JF148" s="471"/>
      <c r="JG148" s="471"/>
      <c r="JH148" s="471"/>
      <c r="JI148" s="471"/>
      <c r="JJ148" s="471"/>
      <c r="JK148" s="471"/>
      <c r="JL148" s="471"/>
      <c r="JM148" s="471"/>
      <c r="JN148" s="471"/>
      <c r="JO148" s="471"/>
      <c r="JP148" s="471"/>
      <c r="JQ148" s="471"/>
      <c r="JR148" s="471"/>
      <c r="JS148" s="471"/>
      <c r="JT148" s="471"/>
      <c r="JU148" s="471"/>
      <c r="JV148" s="471"/>
      <c r="JW148" s="471"/>
      <c r="JX148" s="471"/>
      <c r="JY148" s="471"/>
      <c r="JZ148" s="471"/>
      <c r="KA148" s="471"/>
      <c r="KB148" s="471"/>
      <c r="KC148" s="471"/>
      <c r="KD148" s="471"/>
      <c r="KE148" s="471"/>
      <c r="KF148" s="471"/>
      <c r="KG148" s="471"/>
      <c r="KH148" s="471"/>
      <c r="KI148" s="471"/>
      <c r="KJ148" s="471"/>
      <c r="KK148" s="471"/>
      <c r="KL148" s="471"/>
      <c r="KM148" s="471"/>
      <c r="KN148" s="471"/>
      <c r="KO148" s="471"/>
      <c r="KP148" s="471"/>
      <c r="KQ148" s="471"/>
      <c r="KR148" s="471"/>
      <c r="KS148" s="471"/>
      <c r="KT148" s="471"/>
      <c r="KU148" s="471"/>
      <c r="KV148" s="471"/>
      <c r="KW148" s="471"/>
      <c r="KX148" s="471"/>
      <c r="KY148" s="471"/>
      <c r="KZ148" s="471"/>
      <c r="LA148" s="471"/>
      <c r="LB148" s="471"/>
      <c r="LC148" s="471"/>
      <c r="LD148" s="471"/>
      <c r="LE148" s="471"/>
      <c r="LF148" s="471"/>
      <c r="LG148" s="471"/>
      <c r="LH148" s="471"/>
      <c r="LI148" s="471"/>
      <c r="LJ148" s="471"/>
      <c r="LK148" s="471"/>
      <c r="LL148" s="471"/>
      <c r="LM148" s="471"/>
      <c r="LN148" s="471"/>
      <c r="LO148" s="471"/>
      <c r="LP148" s="471"/>
      <c r="LQ148" s="471"/>
      <c r="LR148" s="471"/>
      <c r="LS148" s="471"/>
      <c r="LT148" s="471"/>
      <c r="LU148" s="471"/>
      <c r="LV148" s="471"/>
      <c r="LW148" s="471"/>
      <c r="LX148" s="471"/>
      <c r="LY148" s="471"/>
      <c r="LZ148" s="471"/>
      <c r="MA148" s="471"/>
      <c r="MB148" s="471"/>
      <c r="MC148" s="471"/>
      <c r="MD148" s="471"/>
      <c r="ME148" s="471"/>
      <c r="MF148" s="471"/>
      <c r="MG148" s="471"/>
      <c r="MH148" s="471"/>
      <c r="MI148" s="471"/>
      <c r="MJ148" s="471"/>
      <c r="MK148" s="471"/>
      <c r="ML148" s="471"/>
      <c r="MM148" s="471"/>
      <c r="MN148" s="471"/>
      <c r="MO148" s="471"/>
      <c r="MP148" s="471"/>
      <c r="MQ148" s="471"/>
      <c r="MR148" s="471"/>
      <c r="MS148" s="471"/>
      <c r="MT148" s="471"/>
      <c r="MU148" s="471"/>
      <c r="MV148" s="471"/>
      <c r="MW148" s="471"/>
      <c r="MX148" s="471"/>
      <c r="MY148" s="471"/>
      <c r="MZ148" s="471"/>
      <c r="NA148" s="471"/>
      <c r="NB148" s="471"/>
      <c r="NC148" s="471"/>
      <c r="ND148" s="471"/>
      <c r="NE148" s="471"/>
      <c r="NF148" s="471"/>
      <c r="NG148" s="471"/>
      <c r="NH148" s="471"/>
      <c r="NI148" s="471"/>
      <c r="NJ148" s="471"/>
      <c r="NK148" s="471"/>
      <c r="NL148" s="471"/>
      <c r="NM148" s="471"/>
      <c r="NN148" s="471"/>
      <c r="NO148" s="471"/>
      <c r="NP148" s="471"/>
      <c r="NQ148" s="471"/>
      <c r="NR148" s="471"/>
      <c r="NS148" s="471"/>
      <c r="NT148" s="471"/>
      <c r="NU148" s="471"/>
      <c r="NV148" s="471"/>
      <c r="NW148" s="471"/>
      <c r="NX148" s="471"/>
    </row>
    <row r="149" spans="1:388" s="181" customFormat="1" ht="22.5" customHeight="1" thickBot="1" x14ac:dyDescent="0.25">
      <c r="A149" s="561"/>
      <c r="B149" s="561"/>
      <c r="C149" s="597"/>
      <c r="D149" s="597"/>
      <c r="E149" s="503"/>
      <c r="F149" s="495"/>
      <c r="G149" s="471"/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  <c r="T149" s="471"/>
      <c r="U149" s="471"/>
      <c r="V149" s="471"/>
      <c r="W149" s="471"/>
      <c r="X149" s="471"/>
      <c r="Y149" s="471"/>
      <c r="Z149" s="471"/>
      <c r="AA149" s="471"/>
      <c r="AB149" s="471"/>
      <c r="AC149" s="471"/>
      <c r="AD149" s="471"/>
      <c r="AE149" s="471"/>
      <c r="AF149" s="471"/>
      <c r="AG149" s="471"/>
      <c r="AH149" s="471"/>
      <c r="AI149" s="471"/>
      <c r="AJ149" s="471"/>
      <c r="AK149" s="471"/>
      <c r="AL149" s="471"/>
      <c r="AM149" s="471"/>
      <c r="AN149" s="471"/>
      <c r="AO149" s="471"/>
      <c r="AP149" s="471"/>
      <c r="AQ149" s="471"/>
      <c r="AR149" s="471"/>
      <c r="AS149" s="471"/>
      <c r="AT149" s="471"/>
      <c r="AU149" s="471"/>
      <c r="AV149" s="471"/>
      <c r="AW149" s="471"/>
      <c r="AX149" s="471"/>
      <c r="AY149" s="471"/>
      <c r="AZ149" s="471"/>
      <c r="BA149" s="471"/>
      <c r="BB149" s="471"/>
      <c r="BC149" s="471"/>
      <c r="BD149" s="471"/>
      <c r="BE149" s="471"/>
      <c r="BF149" s="471"/>
      <c r="BG149" s="471"/>
      <c r="BH149" s="471"/>
      <c r="BI149" s="471"/>
      <c r="BJ149" s="471"/>
      <c r="BK149" s="471"/>
      <c r="BL149" s="471"/>
      <c r="BM149" s="471"/>
      <c r="BN149" s="471"/>
      <c r="BO149" s="471"/>
      <c r="BP149" s="471"/>
      <c r="BQ149" s="471"/>
      <c r="BR149" s="471"/>
      <c r="BS149" s="471"/>
      <c r="BT149" s="471"/>
      <c r="BU149" s="471"/>
      <c r="BV149" s="471"/>
      <c r="BW149" s="471"/>
      <c r="BX149" s="471"/>
      <c r="BY149" s="471"/>
      <c r="BZ149" s="471"/>
      <c r="CA149" s="471"/>
      <c r="CB149" s="471"/>
      <c r="CC149" s="471"/>
      <c r="CD149" s="471"/>
      <c r="CE149" s="471"/>
      <c r="CF149" s="471"/>
      <c r="CG149" s="471"/>
      <c r="CH149" s="471"/>
      <c r="CI149" s="471"/>
      <c r="CJ149" s="471"/>
      <c r="CK149" s="471"/>
      <c r="CL149" s="471"/>
      <c r="CM149" s="471"/>
      <c r="CN149" s="471"/>
      <c r="CO149" s="471"/>
      <c r="CP149" s="471"/>
      <c r="CQ149" s="471"/>
      <c r="CR149" s="471"/>
      <c r="CS149" s="471"/>
      <c r="CT149" s="471"/>
      <c r="CU149" s="471"/>
      <c r="CV149" s="471"/>
      <c r="CW149" s="471"/>
      <c r="CX149" s="471"/>
      <c r="CY149" s="471"/>
      <c r="CZ149" s="471"/>
      <c r="DA149" s="471"/>
      <c r="DB149" s="471"/>
      <c r="DC149" s="471"/>
      <c r="DD149" s="471"/>
      <c r="DE149" s="471"/>
      <c r="DF149" s="471"/>
      <c r="DG149" s="471"/>
      <c r="DH149" s="471"/>
      <c r="DI149" s="471"/>
      <c r="DJ149" s="471"/>
      <c r="DK149" s="471"/>
      <c r="DL149" s="471"/>
      <c r="DM149" s="471"/>
      <c r="DN149" s="471"/>
      <c r="DO149" s="471"/>
      <c r="DP149" s="471"/>
      <c r="DQ149" s="471"/>
      <c r="DR149" s="471"/>
      <c r="DS149" s="471"/>
      <c r="DT149" s="471"/>
      <c r="DU149" s="471"/>
      <c r="DV149" s="471"/>
      <c r="DW149" s="471"/>
      <c r="DX149" s="471"/>
      <c r="DY149" s="471"/>
      <c r="DZ149" s="471"/>
      <c r="EA149" s="471"/>
      <c r="EB149" s="471"/>
      <c r="EC149" s="471"/>
      <c r="ED149" s="471"/>
      <c r="EE149" s="471"/>
      <c r="EF149" s="471"/>
      <c r="EG149" s="471"/>
      <c r="EH149" s="471"/>
      <c r="EI149" s="471"/>
      <c r="EJ149" s="471"/>
      <c r="EK149" s="471"/>
      <c r="EL149" s="471"/>
      <c r="EM149" s="471"/>
      <c r="EN149" s="471"/>
      <c r="EO149" s="471"/>
      <c r="EP149" s="471"/>
      <c r="EQ149" s="471"/>
      <c r="ER149" s="471"/>
      <c r="ES149" s="471"/>
      <c r="ET149" s="471"/>
      <c r="EU149" s="471"/>
      <c r="EV149" s="471"/>
      <c r="EW149" s="471"/>
      <c r="EX149" s="471"/>
      <c r="EY149" s="471"/>
      <c r="EZ149" s="471"/>
      <c r="FA149" s="471"/>
      <c r="FB149" s="471"/>
      <c r="FC149" s="471"/>
      <c r="FD149" s="471"/>
      <c r="FE149" s="471"/>
      <c r="FF149" s="471"/>
      <c r="FG149" s="471"/>
      <c r="FH149" s="471"/>
      <c r="FI149" s="471"/>
      <c r="FJ149" s="471"/>
      <c r="FK149" s="471"/>
      <c r="FL149" s="471"/>
      <c r="FM149" s="471"/>
      <c r="FN149" s="471"/>
      <c r="FO149" s="471"/>
      <c r="FP149" s="471"/>
      <c r="FQ149" s="471"/>
      <c r="FR149" s="471"/>
      <c r="FS149" s="471"/>
      <c r="FT149" s="471"/>
      <c r="FU149" s="471"/>
      <c r="FV149" s="471"/>
      <c r="FW149" s="471"/>
      <c r="FX149" s="471"/>
      <c r="FY149" s="471"/>
      <c r="FZ149" s="471"/>
      <c r="GA149" s="471"/>
      <c r="GB149" s="471"/>
      <c r="GC149" s="471"/>
      <c r="GD149" s="471"/>
      <c r="GE149" s="471"/>
      <c r="GF149" s="471"/>
      <c r="GG149" s="471"/>
      <c r="GH149" s="471"/>
      <c r="GI149" s="471"/>
      <c r="GJ149" s="471"/>
      <c r="GK149" s="471"/>
      <c r="GL149" s="471"/>
      <c r="GM149" s="471"/>
      <c r="GN149" s="471"/>
      <c r="GO149" s="471"/>
      <c r="GP149" s="471"/>
      <c r="GQ149" s="471"/>
      <c r="GR149" s="471"/>
      <c r="GS149" s="471"/>
      <c r="GT149" s="471"/>
      <c r="GU149" s="471"/>
      <c r="GV149" s="471"/>
      <c r="GW149" s="471"/>
      <c r="GX149" s="471"/>
      <c r="GY149" s="471"/>
      <c r="GZ149" s="471"/>
      <c r="HA149" s="471"/>
      <c r="HB149" s="471"/>
      <c r="HC149" s="471"/>
      <c r="HD149" s="471"/>
      <c r="HE149" s="471"/>
      <c r="HF149" s="471"/>
      <c r="HG149" s="471"/>
      <c r="HH149" s="471"/>
      <c r="HI149" s="471"/>
      <c r="HJ149" s="471"/>
      <c r="HK149" s="471"/>
      <c r="HL149" s="471"/>
      <c r="HM149" s="471"/>
      <c r="HN149" s="471"/>
      <c r="HO149" s="471"/>
      <c r="HP149" s="471"/>
      <c r="HQ149" s="471"/>
      <c r="HR149" s="471"/>
      <c r="HS149" s="471"/>
      <c r="HT149" s="471"/>
      <c r="HU149" s="471"/>
      <c r="HV149" s="471"/>
      <c r="HW149" s="471"/>
      <c r="HX149" s="471"/>
      <c r="HY149" s="471"/>
      <c r="HZ149" s="471"/>
      <c r="IA149" s="471"/>
      <c r="IB149" s="471"/>
      <c r="IC149" s="471"/>
      <c r="ID149" s="471"/>
      <c r="IE149" s="471"/>
      <c r="IF149" s="471"/>
      <c r="IG149" s="471"/>
      <c r="IH149" s="471"/>
      <c r="II149" s="471"/>
      <c r="IJ149" s="471"/>
      <c r="IK149" s="471"/>
      <c r="IL149" s="471"/>
      <c r="IM149" s="471"/>
      <c r="IN149" s="471"/>
      <c r="IO149" s="471"/>
      <c r="IP149" s="471"/>
      <c r="IQ149" s="471"/>
      <c r="IR149" s="471"/>
      <c r="IS149" s="471"/>
      <c r="IT149" s="471"/>
      <c r="IU149" s="471"/>
      <c r="IV149" s="471"/>
      <c r="IW149" s="471"/>
      <c r="IX149" s="471"/>
      <c r="IY149" s="471"/>
      <c r="IZ149" s="471"/>
      <c r="JA149" s="471"/>
      <c r="JB149" s="471"/>
      <c r="JC149" s="471"/>
      <c r="JD149" s="471"/>
      <c r="JE149" s="471"/>
      <c r="JF149" s="471"/>
      <c r="JG149" s="471"/>
      <c r="JH149" s="471"/>
      <c r="JI149" s="471"/>
      <c r="JJ149" s="471"/>
      <c r="JK149" s="471"/>
      <c r="JL149" s="471"/>
      <c r="JM149" s="471"/>
      <c r="JN149" s="471"/>
      <c r="JO149" s="471"/>
      <c r="JP149" s="471"/>
      <c r="JQ149" s="471"/>
      <c r="JR149" s="471"/>
      <c r="JS149" s="471"/>
      <c r="JT149" s="471"/>
      <c r="JU149" s="471"/>
      <c r="JV149" s="471"/>
      <c r="JW149" s="471"/>
      <c r="JX149" s="471"/>
      <c r="JY149" s="471"/>
      <c r="JZ149" s="471"/>
      <c r="KA149" s="471"/>
      <c r="KB149" s="471"/>
      <c r="KC149" s="471"/>
      <c r="KD149" s="471"/>
      <c r="KE149" s="471"/>
      <c r="KF149" s="471"/>
      <c r="KG149" s="471"/>
      <c r="KH149" s="471"/>
      <c r="KI149" s="471"/>
      <c r="KJ149" s="471"/>
      <c r="KK149" s="471"/>
      <c r="KL149" s="471"/>
      <c r="KM149" s="471"/>
      <c r="KN149" s="471"/>
      <c r="KO149" s="471"/>
      <c r="KP149" s="471"/>
      <c r="KQ149" s="471"/>
      <c r="KR149" s="471"/>
      <c r="KS149" s="471"/>
      <c r="KT149" s="471"/>
      <c r="KU149" s="471"/>
      <c r="KV149" s="471"/>
      <c r="KW149" s="471"/>
      <c r="KX149" s="471"/>
      <c r="KY149" s="471"/>
      <c r="KZ149" s="471"/>
      <c r="LA149" s="471"/>
      <c r="LB149" s="471"/>
      <c r="LC149" s="471"/>
      <c r="LD149" s="471"/>
      <c r="LE149" s="471"/>
      <c r="LF149" s="471"/>
      <c r="LG149" s="471"/>
      <c r="LH149" s="471"/>
      <c r="LI149" s="471"/>
      <c r="LJ149" s="471"/>
      <c r="LK149" s="471"/>
      <c r="LL149" s="471"/>
      <c r="LM149" s="471"/>
      <c r="LN149" s="471"/>
      <c r="LO149" s="471"/>
      <c r="LP149" s="471"/>
      <c r="LQ149" s="471"/>
      <c r="LR149" s="471"/>
      <c r="LS149" s="471"/>
      <c r="LT149" s="471"/>
      <c r="LU149" s="471"/>
      <c r="LV149" s="471"/>
      <c r="LW149" s="471"/>
      <c r="LX149" s="471"/>
      <c r="LY149" s="471"/>
      <c r="LZ149" s="471"/>
      <c r="MA149" s="471"/>
      <c r="MB149" s="471"/>
      <c r="MC149" s="471"/>
      <c r="MD149" s="471"/>
      <c r="ME149" s="471"/>
      <c r="MF149" s="471"/>
      <c r="MG149" s="471"/>
      <c r="MH149" s="471"/>
      <c r="MI149" s="471"/>
      <c r="MJ149" s="471"/>
      <c r="MK149" s="471"/>
      <c r="ML149" s="471"/>
      <c r="MM149" s="471"/>
      <c r="MN149" s="471"/>
      <c r="MO149" s="471"/>
      <c r="MP149" s="471"/>
      <c r="MQ149" s="471"/>
      <c r="MR149" s="471"/>
      <c r="MS149" s="471"/>
      <c r="MT149" s="471"/>
      <c r="MU149" s="471"/>
      <c r="MV149" s="471"/>
      <c r="MW149" s="471"/>
      <c r="MX149" s="471"/>
      <c r="MY149" s="471"/>
      <c r="MZ149" s="471"/>
      <c r="NA149" s="471"/>
      <c r="NB149" s="471"/>
      <c r="NC149" s="471"/>
      <c r="ND149" s="471"/>
      <c r="NE149" s="471"/>
      <c r="NF149" s="471"/>
      <c r="NG149" s="471"/>
      <c r="NH149" s="471"/>
      <c r="NI149" s="471"/>
      <c r="NJ149" s="471"/>
      <c r="NK149" s="471"/>
      <c r="NL149" s="471"/>
      <c r="NM149" s="471"/>
      <c r="NN149" s="471"/>
      <c r="NO149" s="471"/>
      <c r="NP149" s="471"/>
      <c r="NQ149" s="471"/>
      <c r="NR149" s="471"/>
      <c r="NS149" s="471"/>
      <c r="NT149" s="471"/>
      <c r="NU149" s="471"/>
      <c r="NV149" s="471"/>
      <c r="NW149" s="471"/>
      <c r="NX149" s="471"/>
    </row>
    <row r="150" spans="1:388" s="181" customFormat="1" ht="22.5" customHeight="1" x14ac:dyDescent="0.2">
      <c r="A150" s="579" t="s">
        <v>1053</v>
      </c>
      <c r="B150" s="580"/>
      <c r="C150" s="580"/>
      <c r="D150" s="581"/>
      <c r="E150" s="582"/>
      <c r="F150" s="199"/>
      <c r="G150" s="471"/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71"/>
      <c r="T150" s="471"/>
      <c r="U150" s="471"/>
      <c r="V150" s="471"/>
      <c r="W150" s="471"/>
      <c r="X150" s="471"/>
      <c r="Y150" s="471"/>
      <c r="Z150" s="471"/>
      <c r="AA150" s="471"/>
      <c r="AB150" s="471"/>
      <c r="AC150" s="471"/>
      <c r="AD150" s="471"/>
      <c r="AE150" s="471"/>
      <c r="AF150" s="471"/>
      <c r="AG150" s="471"/>
      <c r="AH150" s="471"/>
      <c r="AI150" s="471"/>
      <c r="AJ150" s="471"/>
      <c r="AK150" s="471"/>
      <c r="AL150" s="471"/>
      <c r="AM150" s="471"/>
      <c r="AN150" s="471"/>
      <c r="AO150" s="471"/>
      <c r="AP150" s="471"/>
      <c r="AQ150" s="471"/>
      <c r="AR150" s="471"/>
      <c r="AS150" s="471"/>
      <c r="AT150" s="471"/>
      <c r="AU150" s="471"/>
      <c r="AV150" s="471"/>
      <c r="AW150" s="471"/>
      <c r="AX150" s="471"/>
      <c r="AY150" s="471"/>
      <c r="AZ150" s="471"/>
      <c r="BA150" s="471"/>
      <c r="BB150" s="471"/>
      <c r="BC150" s="471"/>
      <c r="BD150" s="471"/>
      <c r="BE150" s="471"/>
      <c r="BF150" s="471"/>
      <c r="BG150" s="471"/>
      <c r="BH150" s="471"/>
      <c r="BI150" s="471"/>
      <c r="BJ150" s="471"/>
      <c r="BK150" s="471"/>
      <c r="BL150" s="471"/>
      <c r="BM150" s="471"/>
      <c r="BN150" s="471"/>
      <c r="BO150" s="471"/>
      <c r="BP150" s="471"/>
      <c r="BQ150" s="471"/>
      <c r="BR150" s="471"/>
      <c r="BS150" s="471"/>
      <c r="BT150" s="471"/>
      <c r="BU150" s="471"/>
      <c r="BV150" s="471"/>
      <c r="BW150" s="471"/>
      <c r="BX150" s="471"/>
      <c r="BY150" s="471"/>
      <c r="BZ150" s="471"/>
      <c r="CA150" s="471"/>
      <c r="CB150" s="471"/>
      <c r="CC150" s="471"/>
      <c r="CD150" s="471"/>
      <c r="CE150" s="471"/>
      <c r="CF150" s="471"/>
      <c r="CG150" s="471"/>
      <c r="CH150" s="471"/>
      <c r="CI150" s="471"/>
      <c r="CJ150" s="471"/>
      <c r="CK150" s="471"/>
      <c r="CL150" s="471"/>
      <c r="CM150" s="471"/>
      <c r="CN150" s="471"/>
      <c r="CO150" s="471"/>
      <c r="CP150" s="471"/>
      <c r="CQ150" s="471"/>
      <c r="CR150" s="471"/>
      <c r="CS150" s="471"/>
      <c r="CT150" s="471"/>
      <c r="CU150" s="471"/>
      <c r="CV150" s="471"/>
      <c r="CW150" s="471"/>
      <c r="CX150" s="471"/>
      <c r="CY150" s="471"/>
      <c r="CZ150" s="471"/>
      <c r="DA150" s="471"/>
      <c r="DB150" s="471"/>
      <c r="DC150" s="471"/>
      <c r="DD150" s="471"/>
      <c r="DE150" s="471"/>
      <c r="DF150" s="471"/>
      <c r="DG150" s="471"/>
      <c r="DH150" s="471"/>
      <c r="DI150" s="471"/>
      <c r="DJ150" s="471"/>
      <c r="DK150" s="471"/>
      <c r="DL150" s="471"/>
      <c r="DM150" s="471"/>
      <c r="DN150" s="471"/>
      <c r="DO150" s="471"/>
      <c r="DP150" s="471"/>
      <c r="DQ150" s="471"/>
      <c r="DR150" s="471"/>
      <c r="DS150" s="471"/>
      <c r="DT150" s="471"/>
      <c r="DU150" s="471"/>
      <c r="DV150" s="471"/>
      <c r="DW150" s="471"/>
      <c r="DX150" s="471"/>
      <c r="DY150" s="471"/>
      <c r="DZ150" s="471"/>
      <c r="EA150" s="471"/>
      <c r="EB150" s="471"/>
      <c r="EC150" s="471"/>
      <c r="ED150" s="471"/>
      <c r="EE150" s="471"/>
      <c r="EF150" s="471"/>
      <c r="EG150" s="471"/>
      <c r="EH150" s="471"/>
      <c r="EI150" s="471"/>
      <c r="EJ150" s="471"/>
      <c r="EK150" s="471"/>
      <c r="EL150" s="471"/>
      <c r="EM150" s="471"/>
      <c r="EN150" s="471"/>
      <c r="EO150" s="471"/>
      <c r="EP150" s="471"/>
      <c r="EQ150" s="471"/>
      <c r="ER150" s="471"/>
      <c r="ES150" s="471"/>
      <c r="ET150" s="471"/>
      <c r="EU150" s="471"/>
      <c r="EV150" s="471"/>
      <c r="EW150" s="471"/>
      <c r="EX150" s="471"/>
      <c r="EY150" s="471"/>
      <c r="EZ150" s="471"/>
      <c r="FA150" s="471"/>
      <c r="FB150" s="471"/>
      <c r="FC150" s="471"/>
      <c r="FD150" s="471"/>
      <c r="FE150" s="471"/>
      <c r="FF150" s="471"/>
      <c r="FG150" s="471"/>
      <c r="FH150" s="471"/>
      <c r="FI150" s="471"/>
      <c r="FJ150" s="471"/>
      <c r="FK150" s="471"/>
      <c r="FL150" s="471"/>
      <c r="FM150" s="471"/>
      <c r="FN150" s="471"/>
      <c r="FO150" s="471"/>
      <c r="FP150" s="471"/>
      <c r="FQ150" s="471"/>
      <c r="FR150" s="471"/>
      <c r="FS150" s="471"/>
      <c r="FT150" s="471"/>
      <c r="FU150" s="471"/>
      <c r="FV150" s="471"/>
      <c r="FW150" s="471"/>
      <c r="FX150" s="471"/>
      <c r="FY150" s="471"/>
      <c r="FZ150" s="471"/>
      <c r="GA150" s="471"/>
      <c r="GB150" s="471"/>
      <c r="GC150" s="471"/>
      <c r="GD150" s="471"/>
      <c r="GE150" s="471"/>
      <c r="GF150" s="471"/>
      <c r="GG150" s="471"/>
      <c r="GH150" s="471"/>
      <c r="GI150" s="471"/>
      <c r="GJ150" s="471"/>
      <c r="GK150" s="471"/>
      <c r="GL150" s="471"/>
      <c r="GM150" s="471"/>
      <c r="GN150" s="471"/>
      <c r="GO150" s="471"/>
      <c r="GP150" s="471"/>
      <c r="GQ150" s="471"/>
      <c r="GR150" s="471"/>
      <c r="GS150" s="471"/>
      <c r="GT150" s="471"/>
      <c r="GU150" s="471"/>
      <c r="GV150" s="471"/>
      <c r="GW150" s="471"/>
      <c r="GX150" s="471"/>
      <c r="GY150" s="471"/>
      <c r="GZ150" s="471"/>
      <c r="HA150" s="471"/>
      <c r="HB150" s="471"/>
      <c r="HC150" s="471"/>
      <c r="HD150" s="471"/>
      <c r="HE150" s="471"/>
      <c r="HF150" s="471"/>
      <c r="HG150" s="471"/>
      <c r="HH150" s="471"/>
      <c r="HI150" s="471"/>
      <c r="HJ150" s="471"/>
      <c r="HK150" s="471"/>
      <c r="HL150" s="471"/>
      <c r="HM150" s="471"/>
      <c r="HN150" s="471"/>
      <c r="HO150" s="471"/>
      <c r="HP150" s="471"/>
      <c r="HQ150" s="471"/>
      <c r="HR150" s="471"/>
      <c r="HS150" s="471"/>
      <c r="HT150" s="471"/>
      <c r="HU150" s="471"/>
      <c r="HV150" s="471"/>
      <c r="HW150" s="471"/>
      <c r="HX150" s="471"/>
      <c r="HY150" s="471"/>
      <c r="HZ150" s="471"/>
      <c r="IA150" s="471"/>
      <c r="IB150" s="471"/>
      <c r="IC150" s="471"/>
      <c r="ID150" s="471"/>
      <c r="IE150" s="471"/>
      <c r="IF150" s="471"/>
      <c r="IG150" s="471"/>
      <c r="IH150" s="471"/>
      <c r="II150" s="471"/>
      <c r="IJ150" s="471"/>
      <c r="IK150" s="471"/>
      <c r="IL150" s="471"/>
      <c r="IM150" s="471"/>
      <c r="IN150" s="471"/>
      <c r="IO150" s="471"/>
      <c r="IP150" s="471"/>
      <c r="IQ150" s="471"/>
      <c r="IR150" s="471"/>
      <c r="IS150" s="471"/>
      <c r="IT150" s="471"/>
      <c r="IU150" s="471"/>
      <c r="IV150" s="471"/>
      <c r="IW150" s="471"/>
      <c r="IX150" s="471"/>
      <c r="IY150" s="471"/>
      <c r="IZ150" s="471"/>
      <c r="JA150" s="471"/>
      <c r="JB150" s="471"/>
      <c r="JC150" s="471"/>
      <c r="JD150" s="471"/>
      <c r="JE150" s="471"/>
      <c r="JF150" s="471"/>
      <c r="JG150" s="471"/>
      <c r="JH150" s="471"/>
      <c r="JI150" s="471"/>
      <c r="JJ150" s="471"/>
      <c r="JK150" s="471"/>
      <c r="JL150" s="471"/>
      <c r="JM150" s="471"/>
      <c r="JN150" s="471"/>
      <c r="JO150" s="471"/>
      <c r="JP150" s="471"/>
      <c r="JQ150" s="471"/>
      <c r="JR150" s="471"/>
      <c r="JS150" s="471"/>
      <c r="JT150" s="471"/>
      <c r="JU150" s="471"/>
      <c r="JV150" s="471"/>
      <c r="JW150" s="471"/>
      <c r="JX150" s="471"/>
      <c r="JY150" s="471"/>
      <c r="JZ150" s="471"/>
      <c r="KA150" s="471"/>
      <c r="KB150" s="471"/>
      <c r="KC150" s="471"/>
      <c r="KD150" s="471"/>
      <c r="KE150" s="471"/>
      <c r="KF150" s="471"/>
      <c r="KG150" s="471"/>
      <c r="KH150" s="471"/>
      <c r="KI150" s="471"/>
      <c r="KJ150" s="471"/>
      <c r="KK150" s="471"/>
      <c r="KL150" s="471"/>
      <c r="KM150" s="471"/>
      <c r="KN150" s="471"/>
      <c r="KO150" s="471"/>
      <c r="KP150" s="471"/>
      <c r="KQ150" s="471"/>
      <c r="KR150" s="471"/>
      <c r="KS150" s="471"/>
      <c r="KT150" s="471"/>
      <c r="KU150" s="471"/>
      <c r="KV150" s="471"/>
      <c r="KW150" s="471"/>
      <c r="KX150" s="471"/>
      <c r="KY150" s="471"/>
      <c r="KZ150" s="471"/>
      <c r="LA150" s="471"/>
      <c r="LB150" s="471"/>
      <c r="LC150" s="471"/>
      <c r="LD150" s="471"/>
      <c r="LE150" s="471"/>
      <c r="LF150" s="471"/>
      <c r="LG150" s="471"/>
      <c r="LH150" s="471"/>
      <c r="LI150" s="471"/>
      <c r="LJ150" s="471"/>
      <c r="LK150" s="471"/>
      <c r="LL150" s="471"/>
      <c r="LM150" s="471"/>
      <c r="LN150" s="471"/>
      <c r="LO150" s="471"/>
      <c r="LP150" s="471"/>
      <c r="LQ150" s="471"/>
      <c r="LR150" s="471"/>
      <c r="LS150" s="471"/>
      <c r="LT150" s="471"/>
      <c r="LU150" s="471"/>
      <c r="LV150" s="471"/>
      <c r="LW150" s="471"/>
      <c r="LX150" s="471"/>
      <c r="LY150" s="471"/>
      <c r="LZ150" s="471"/>
      <c r="MA150" s="471"/>
      <c r="MB150" s="471"/>
      <c r="MC150" s="471"/>
      <c r="MD150" s="471"/>
      <c r="ME150" s="471"/>
      <c r="MF150" s="471"/>
      <c r="MG150" s="471"/>
      <c r="MH150" s="471"/>
      <c r="MI150" s="471"/>
      <c r="MJ150" s="471"/>
      <c r="MK150" s="471"/>
      <c r="ML150" s="471"/>
      <c r="MM150" s="471"/>
      <c r="MN150" s="471"/>
      <c r="MO150" s="471"/>
      <c r="MP150" s="471"/>
      <c r="MQ150" s="471"/>
      <c r="MR150" s="471"/>
      <c r="MS150" s="471"/>
      <c r="MT150" s="471"/>
      <c r="MU150" s="471"/>
      <c r="MV150" s="471"/>
      <c r="MW150" s="471"/>
      <c r="MX150" s="471"/>
      <c r="MY150" s="471"/>
      <c r="MZ150" s="471"/>
      <c r="NA150" s="471"/>
      <c r="NB150" s="471"/>
      <c r="NC150" s="471"/>
      <c r="ND150" s="471"/>
      <c r="NE150" s="471"/>
      <c r="NF150" s="471"/>
      <c r="NG150" s="471"/>
      <c r="NH150" s="471"/>
      <c r="NI150" s="471"/>
      <c r="NJ150" s="471"/>
      <c r="NK150" s="471"/>
      <c r="NL150" s="471"/>
      <c r="NM150" s="471"/>
      <c r="NN150" s="471"/>
      <c r="NO150" s="471"/>
      <c r="NP150" s="471"/>
      <c r="NQ150" s="471"/>
      <c r="NR150" s="471"/>
      <c r="NS150" s="471"/>
      <c r="NT150" s="471"/>
      <c r="NU150" s="471"/>
      <c r="NV150" s="471"/>
      <c r="NW150" s="471"/>
      <c r="NX150" s="471"/>
    </row>
    <row r="151" spans="1:388" s="181" customFormat="1" ht="22.5" customHeight="1" x14ac:dyDescent="0.2">
      <c r="A151" s="499" t="s">
        <v>39</v>
      </c>
      <c r="B151" s="477" t="s">
        <v>694</v>
      </c>
      <c r="C151" s="477" t="s">
        <v>1132</v>
      </c>
      <c r="D151" s="478" t="s">
        <v>491</v>
      </c>
      <c r="E151" s="479">
        <v>1838916.16</v>
      </c>
      <c r="F151" s="567"/>
      <c r="G151" s="471"/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71"/>
      <c r="T151" s="471"/>
      <c r="U151" s="471"/>
      <c r="V151" s="471"/>
      <c r="W151" s="471"/>
      <c r="X151" s="471"/>
      <c r="Y151" s="471"/>
      <c r="Z151" s="471"/>
      <c r="AA151" s="471"/>
      <c r="AB151" s="471"/>
      <c r="AC151" s="471"/>
      <c r="AD151" s="471"/>
      <c r="AE151" s="471"/>
      <c r="AF151" s="471"/>
      <c r="AG151" s="471"/>
      <c r="AH151" s="471"/>
      <c r="AI151" s="471"/>
      <c r="AJ151" s="471"/>
      <c r="AK151" s="471"/>
      <c r="AL151" s="471"/>
      <c r="AM151" s="471"/>
      <c r="AN151" s="471"/>
      <c r="AO151" s="471"/>
      <c r="AP151" s="471"/>
      <c r="AQ151" s="471"/>
      <c r="AR151" s="471"/>
      <c r="AS151" s="471"/>
      <c r="AT151" s="471"/>
      <c r="AU151" s="471"/>
      <c r="AV151" s="471"/>
      <c r="AW151" s="471"/>
      <c r="AX151" s="471"/>
      <c r="AY151" s="471"/>
      <c r="AZ151" s="471"/>
      <c r="BA151" s="471"/>
      <c r="BB151" s="471"/>
      <c r="BC151" s="471"/>
      <c r="BD151" s="471"/>
      <c r="BE151" s="471"/>
      <c r="BF151" s="471"/>
      <c r="BG151" s="471"/>
      <c r="BH151" s="471"/>
      <c r="BI151" s="471"/>
      <c r="BJ151" s="471"/>
      <c r="BK151" s="471"/>
      <c r="BL151" s="471"/>
      <c r="BM151" s="471"/>
      <c r="BN151" s="471"/>
      <c r="BO151" s="471"/>
      <c r="BP151" s="471"/>
      <c r="BQ151" s="471"/>
      <c r="BR151" s="471"/>
      <c r="BS151" s="471"/>
      <c r="BT151" s="471"/>
      <c r="BU151" s="471"/>
      <c r="BV151" s="471"/>
      <c r="BW151" s="471"/>
      <c r="BX151" s="471"/>
      <c r="BY151" s="471"/>
      <c r="BZ151" s="471"/>
      <c r="CA151" s="471"/>
      <c r="CB151" s="471"/>
      <c r="CC151" s="471"/>
      <c r="CD151" s="471"/>
      <c r="CE151" s="471"/>
      <c r="CF151" s="471"/>
      <c r="CG151" s="471"/>
      <c r="CH151" s="471"/>
      <c r="CI151" s="471"/>
      <c r="CJ151" s="471"/>
      <c r="CK151" s="471"/>
      <c r="CL151" s="471"/>
      <c r="CM151" s="471"/>
      <c r="CN151" s="471"/>
      <c r="CO151" s="471"/>
      <c r="CP151" s="471"/>
      <c r="CQ151" s="471"/>
      <c r="CR151" s="471"/>
      <c r="CS151" s="471"/>
      <c r="CT151" s="471"/>
      <c r="CU151" s="471"/>
      <c r="CV151" s="471"/>
      <c r="CW151" s="471"/>
      <c r="CX151" s="471"/>
      <c r="CY151" s="471"/>
      <c r="CZ151" s="471"/>
      <c r="DA151" s="471"/>
      <c r="DB151" s="471"/>
      <c r="DC151" s="471"/>
      <c r="DD151" s="471"/>
      <c r="DE151" s="471"/>
      <c r="DF151" s="471"/>
      <c r="DG151" s="471"/>
      <c r="DH151" s="471"/>
      <c r="DI151" s="471"/>
      <c r="DJ151" s="471"/>
      <c r="DK151" s="471"/>
      <c r="DL151" s="471"/>
      <c r="DM151" s="471"/>
      <c r="DN151" s="471"/>
      <c r="DO151" s="471"/>
      <c r="DP151" s="471"/>
      <c r="DQ151" s="471"/>
      <c r="DR151" s="471"/>
      <c r="DS151" s="471"/>
      <c r="DT151" s="471"/>
      <c r="DU151" s="471"/>
      <c r="DV151" s="471"/>
      <c r="DW151" s="471"/>
      <c r="DX151" s="471"/>
      <c r="DY151" s="471"/>
      <c r="DZ151" s="471"/>
      <c r="EA151" s="471"/>
      <c r="EB151" s="471"/>
      <c r="EC151" s="471"/>
      <c r="ED151" s="471"/>
      <c r="EE151" s="471"/>
      <c r="EF151" s="471"/>
      <c r="EG151" s="471"/>
      <c r="EH151" s="471"/>
      <c r="EI151" s="471"/>
      <c r="EJ151" s="471"/>
      <c r="EK151" s="471"/>
      <c r="EL151" s="471"/>
      <c r="EM151" s="471"/>
      <c r="EN151" s="471"/>
      <c r="EO151" s="471"/>
      <c r="EP151" s="471"/>
      <c r="EQ151" s="471"/>
      <c r="ER151" s="471"/>
      <c r="ES151" s="471"/>
      <c r="ET151" s="471"/>
      <c r="EU151" s="471"/>
      <c r="EV151" s="471"/>
      <c r="EW151" s="471"/>
      <c r="EX151" s="471"/>
      <c r="EY151" s="471"/>
      <c r="EZ151" s="471"/>
      <c r="FA151" s="471"/>
      <c r="FB151" s="471"/>
      <c r="FC151" s="471"/>
      <c r="FD151" s="471"/>
      <c r="FE151" s="471"/>
      <c r="FF151" s="471"/>
      <c r="FG151" s="471"/>
      <c r="FH151" s="471"/>
      <c r="FI151" s="471"/>
      <c r="FJ151" s="471"/>
      <c r="FK151" s="471"/>
      <c r="FL151" s="471"/>
      <c r="FM151" s="471"/>
      <c r="FN151" s="471"/>
      <c r="FO151" s="471"/>
      <c r="FP151" s="471"/>
      <c r="FQ151" s="471"/>
      <c r="FR151" s="471"/>
      <c r="FS151" s="471"/>
      <c r="FT151" s="471"/>
      <c r="FU151" s="471"/>
      <c r="FV151" s="471"/>
      <c r="FW151" s="471"/>
      <c r="FX151" s="471"/>
      <c r="FY151" s="471"/>
      <c r="FZ151" s="471"/>
      <c r="GA151" s="471"/>
      <c r="GB151" s="471"/>
      <c r="GC151" s="471"/>
      <c r="GD151" s="471"/>
      <c r="GE151" s="471"/>
      <c r="GF151" s="471"/>
      <c r="GG151" s="471"/>
      <c r="GH151" s="471"/>
      <c r="GI151" s="471"/>
      <c r="GJ151" s="471"/>
      <c r="GK151" s="471"/>
      <c r="GL151" s="471"/>
      <c r="GM151" s="471"/>
      <c r="GN151" s="471"/>
      <c r="GO151" s="471"/>
      <c r="GP151" s="471"/>
      <c r="GQ151" s="471"/>
      <c r="GR151" s="471"/>
      <c r="GS151" s="471"/>
      <c r="GT151" s="471"/>
      <c r="GU151" s="471"/>
      <c r="GV151" s="471"/>
      <c r="GW151" s="471"/>
      <c r="GX151" s="471"/>
      <c r="GY151" s="471"/>
      <c r="GZ151" s="471"/>
      <c r="HA151" s="471"/>
      <c r="HB151" s="471"/>
      <c r="HC151" s="471"/>
      <c r="HD151" s="471"/>
      <c r="HE151" s="471"/>
      <c r="HF151" s="471"/>
      <c r="HG151" s="471"/>
      <c r="HH151" s="471"/>
      <c r="HI151" s="471"/>
      <c r="HJ151" s="471"/>
      <c r="HK151" s="471"/>
      <c r="HL151" s="471"/>
      <c r="HM151" s="471"/>
      <c r="HN151" s="471"/>
      <c r="HO151" s="471"/>
      <c r="HP151" s="471"/>
      <c r="HQ151" s="471"/>
      <c r="HR151" s="471"/>
      <c r="HS151" s="471"/>
      <c r="HT151" s="471"/>
      <c r="HU151" s="471"/>
      <c r="HV151" s="471"/>
      <c r="HW151" s="471"/>
      <c r="HX151" s="471"/>
      <c r="HY151" s="471"/>
      <c r="HZ151" s="471"/>
      <c r="IA151" s="471"/>
      <c r="IB151" s="471"/>
      <c r="IC151" s="471"/>
      <c r="ID151" s="471"/>
      <c r="IE151" s="471"/>
      <c r="IF151" s="471"/>
      <c r="IG151" s="471"/>
      <c r="IH151" s="471"/>
      <c r="II151" s="471"/>
      <c r="IJ151" s="471"/>
      <c r="IK151" s="471"/>
      <c r="IL151" s="471"/>
      <c r="IM151" s="471"/>
      <c r="IN151" s="471"/>
      <c r="IO151" s="471"/>
      <c r="IP151" s="471"/>
      <c r="IQ151" s="471"/>
      <c r="IR151" s="471"/>
      <c r="IS151" s="471"/>
      <c r="IT151" s="471"/>
      <c r="IU151" s="471"/>
      <c r="IV151" s="471"/>
      <c r="IW151" s="471"/>
      <c r="IX151" s="471"/>
      <c r="IY151" s="471"/>
      <c r="IZ151" s="471"/>
      <c r="JA151" s="471"/>
      <c r="JB151" s="471"/>
      <c r="JC151" s="471"/>
      <c r="JD151" s="471"/>
      <c r="JE151" s="471"/>
      <c r="JF151" s="471"/>
      <c r="JG151" s="471"/>
      <c r="JH151" s="471"/>
      <c r="JI151" s="471"/>
      <c r="JJ151" s="471"/>
      <c r="JK151" s="471"/>
      <c r="JL151" s="471"/>
      <c r="JM151" s="471"/>
      <c r="JN151" s="471"/>
      <c r="JO151" s="471"/>
      <c r="JP151" s="471"/>
      <c r="JQ151" s="471"/>
      <c r="JR151" s="471"/>
      <c r="JS151" s="471"/>
      <c r="JT151" s="471"/>
      <c r="JU151" s="471"/>
      <c r="JV151" s="471"/>
      <c r="JW151" s="471"/>
      <c r="JX151" s="471"/>
      <c r="JY151" s="471"/>
      <c r="JZ151" s="471"/>
      <c r="KA151" s="471"/>
      <c r="KB151" s="471"/>
      <c r="KC151" s="471"/>
      <c r="KD151" s="471"/>
      <c r="KE151" s="471"/>
      <c r="KF151" s="471"/>
      <c r="KG151" s="471"/>
      <c r="KH151" s="471"/>
      <c r="KI151" s="471"/>
      <c r="KJ151" s="471"/>
      <c r="KK151" s="471"/>
      <c r="KL151" s="471"/>
      <c r="KM151" s="471"/>
      <c r="KN151" s="471"/>
      <c r="KO151" s="471"/>
      <c r="KP151" s="471"/>
      <c r="KQ151" s="471"/>
      <c r="KR151" s="471"/>
      <c r="KS151" s="471"/>
      <c r="KT151" s="471"/>
      <c r="KU151" s="471"/>
      <c r="KV151" s="471"/>
      <c r="KW151" s="471"/>
      <c r="KX151" s="471"/>
      <c r="KY151" s="471"/>
      <c r="KZ151" s="471"/>
      <c r="LA151" s="471"/>
      <c r="LB151" s="471"/>
      <c r="LC151" s="471"/>
      <c r="LD151" s="471"/>
      <c r="LE151" s="471"/>
      <c r="LF151" s="471"/>
      <c r="LG151" s="471"/>
      <c r="LH151" s="471"/>
      <c r="LI151" s="471"/>
      <c r="LJ151" s="471"/>
      <c r="LK151" s="471"/>
      <c r="LL151" s="471"/>
      <c r="LM151" s="471"/>
      <c r="LN151" s="471"/>
      <c r="LO151" s="471"/>
      <c r="LP151" s="471"/>
      <c r="LQ151" s="471"/>
      <c r="LR151" s="471"/>
      <c r="LS151" s="471"/>
      <c r="LT151" s="471"/>
      <c r="LU151" s="471"/>
      <c r="LV151" s="471"/>
      <c r="LW151" s="471"/>
      <c r="LX151" s="471"/>
      <c r="LY151" s="471"/>
      <c r="LZ151" s="471"/>
      <c r="MA151" s="471"/>
      <c r="MB151" s="471"/>
      <c r="MC151" s="471"/>
      <c r="MD151" s="471"/>
      <c r="ME151" s="471"/>
      <c r="MF151" s="471"/>
      <c r="MG151" s="471"/>
      <c r="MH151" s="471"/>
      <c r="MI151" s="471"/>
      <c r="MJ151" s="471"/>
      <c r="MK151" s="471"/>
      <c r="ML151" s="471"/>
      <c r="MM151" s="471"/>
      <c r="MN151" s="471"/>
      <c r="MO151" s="471"/>
      <c r="MP151" s="471"/>
      <c r="MQ151" s="471"/>
      <c r="MR151" s="471"/>
      <c r="MS151" s="471"/>
      <c r="MT151" s="471"/>
      <c r="MU151" s="471"/>
      <c r="MV151" s="471"/>
      <c r="MW151" s="471"/>
      <c r="MX151" s="471"/>
      <c r="MY151" s="471"/>
      <c r="MZ151" s="471"/>
      <c r="NA151" s="471"/>
      <c r="NB151" s="471"/>
      <c r="NC151" s="471"/>
      <c r="ND151" s="471"/>
      <c r="NE151" s="471"/>
      <c r="NF151" s="471"/>
      <c r="NG151" s="471"/>
      <c r="NH151" s="471"/>
      <c r="NI151" s="471"/>
      <c r="NJ151" s="471"/>
      <c r="NK151" s="471"/>
      <c r="NL151" s="471"/>
      <c r="NM151" s="471"/>
      <c r="NN151" s="471"/>
      <c r="NO151" s="471"/>
      <c r="NP151" s="471"/>
      <c r="NQ151" s="471"/>
      <c r="NR151" s="471"/>
      <c r="NS151" s="471"/>
      <c r="NT151" s="471"/>
      <c r="NU151" s="471"/>
      <c r="NV151" s="471"/>
      <c r="NW151" s="471"/>
      <c r="NX151" s="471"/>
    </row>
    <row r="152" spans="1:388" s="181" customFormat="1" ht="22.5" customHeight="1" x14ac:dyDescent="0.2">
      <c r="A152" s="499" t="s">
        <v>1026</v>
      </c>
      <c r="B152" s="477" t="s">
        <v>694</v>
      </c>
      <c r="C152" s="477" t="s">
        <v>1133</v>
      </c>
      <c r="D152" s="478" t="s">
        <v>1005</v>
      </c>
      <c r="E152" s="479">
        <v>1022257.96</v>
      </c>
      <c r="F152" s="564" t="e">
        <f>#REF!</f>
        <v>#REF!</v>
      </c>
      <c r="G152" s="471"/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71"/>
      <c r="T152" s="471"/>
      <c r="U152" s="471"/>
      <c r="V152" s="471"/>
      <c r="W152" s="471"/>
      <c r="X152" s="471"/>
      <c r="Y152" s="471"/>
      <c r="Z152" s="471"/>
      <c r="AA152" s="471"/>
      <c r="AB152" s="471"/>
      <c r="AC152" s="471"/>
      <c r="AD152" s="471"/>
      <c r="AE152" s="471"/>
      <c r="AF152" s="471"/>
      <c r="AG152" s="471"/>
      <c r="AH152" s="471"/>
      <c r="AI152" s="471"/>
      <c r="AJ152" s="471"/>
      <c r="AK152" s="471"/>
      <c r="AL152" s="471"/>
      <c r="AM152" s="471"/>
      <c r="AN152" s="471"/>
      <c r="AO152" s="471"/>
      <c r="AP152" s="471"/>
      <c r="AQ152" s="471"/>
      <c r="AR152" s="471"/>
      <c r="AS152" s="471"/>
      <c r="AT152" s="471"/>
      <c r="AU152" s="471"/>
      <c r="AV152" s="471"/>
      <c r="AW152" s="471"/>
      <c r="AX152" s="471"/>
      <c r="AY152" s="471"/>
      <c r="AZ152" s="471"/>
      <c r="BA152" s="471"/>
      <c r="BB152" s="471"/>
      <c r="BC152" s="471"/>
      <c r="BD152" s="471"/>
      <c r="BE152" s="471"/>
      <c r="BF152" s="471"/>
      <c r="BG152" s="471"/>
      <c r="BH152" s="471"/>
      <c r="BI152" s="471"/>
      <c r="BJ152" s="471"/>
      <c r="BK152" s="471"/>
      <c r="BL152" s="471"/>
      <c r="BM152" s="471"/>
      <c r="BN152" s="471"/>
      <c r="BO152" s="471"/>
      <c r="BP152" s="471"/>
      <c r="BQ152" s="471"/>
      <c r="BR152" s="471"/>
      <c r="BS152" s="471"/>
      <c r="BT152" s="471"/>
      <c r="BU152" s="471"/>
      <c r="BV152" s="471"/>
      <c r="BW152" s="471"/>
      <c r="BX152" s="471"/>
      <c r="BY152" s="471"/>
      <c r="BZ152" s="471"/>
      <c r="CA152" s="471"/>
      <c r="CB152" s="471"/>
      <c r="CC152" s="471"/>
      <c r="CD152" s="471"/>
      <c r="CE152" s="471"/>
      <c r="CF152" s="471"/>
      <c r="CG152" s="471"/>
      <c r="CH152" s="471"/>
      <c r="CI152" s="471"/>
      <c r="CJ152" s="471"/>
      <c r="CK152" s="471"/>
      <c r="CL152" s="471"/>
      <c r="CM152" s="471"/>
      <c r="CN152" s="471"/>
      <c r="CO152" s="471"/>
      <c r="CP152" s="471"/>
      <c r="CQ152" s="471"/>
      <c r="CR152" s="471"/>
      <c r="CS152" s="471"/>
      <c r="CT152" s="471"/>
      <c r="CU152" s="471"/>
      <c r="CV152" s="471"/>
      <c r="CW152" s="471"/>
      <c r="CX152" s="471"/>
      <c r="CY152" s="471"/>
      <c r="CZ152" s="471"/>
      <c r="DA152" s="471"/>
      <c r="DB152" s="471"/>
      <c r="DC152" s="471"/>
      <c r="DD152" s="471"/>
      <c r="DE152" s="471"/>
      <c r="DF152" s="471"/>
      <c r="DG152" s="471"/>
      <c r="DH152" s="471"/>
      <c r="DI152" s="471"/>
      <c r="DJ152" s="471"/>
      <c r="DK152" s="471"/>
      <c r="DL152" s="471"/>
      <c r="DM152" s="471"/>
      <c r="DN152" s="471"/>
      <c r="DO152" s="471"/>
      <c r="DP152" s="471"/>
      <c r="DQ152" s="471"/>
      <c r="DR152" s="471"/>
      <c r="DS152" s="471"/>
      <c r="DT152" s="471"/>
      <c r="DU152" s="471"/>
      <c r="DV152" s="471"/>
      <c r="DW152" s="471"/>
      <c r="DX152" s="471"/>
      <c r="DY152" s="471"/>
      <c r="DZ152" s="471"/>
      <c r="EA152" s="471"/>
      <c r="EB152" s="471"/>
      <c r="EC152" s="471"/>
      <c r="ED152" s="471"/>
      <c r="EE152" s="471"/>
      <c r="EF152" s="471"/>
      <c r="EG152" s="471"/>
      <c r="EH152" s="471"/>
      <c r="EI152" s="471"/>
      <c r="EJ152" s="471"/>
      <c r="EK152" s="471"/>
      <c r="EL152" s="471"/>
      <c r="EM152" s="471"/>
      <c r="EN152" s="471"/>
      <c r="EO152" s="471"/>
      <c r="EP152" s="471"/>
      <c r="EQ152" s="471"/>
      <c r="ER152" s="471"/>
      <c r="ES152" s="471"/>
      <c r="ET152" s="471"/>
      <c r="EU152" s="471"/>
      <c r="EV152" s="471"/>
      <c r="EW152" s="471"/>
      <c r="EX152" s="471"/>
      <c r="EY152" s="471"/>
      <c r="EZ152" s="471"/>
      <c r="FA152" s="471"/>
      <c r="FB152" s="471"/>
      <c r="FC152" s="471"/>
      <c r="FD152" s="471"/>
      <c r="FE152" s="471"/>
      <c r="FF152" s="471"/>
      <c r="FG152" s="471"/>
      <c r="FH152" s="471"/>
      <c r="FI152" s="471"/>
      <c r="FJ152" s="471"/>
      <c r="FK152" s="471"/>
      <c r="FL152" s="471"/>
      <c r="FM152" s="471"/>
      <c r="FN152" s="471"/>
      <c r="FO152" s="471"/>
      <c r="FP152" s="471"/>
      <c r="FQ152" s="471"/>
      <c r="FR152" s="471"/>
      <c r="FS152" s="471"/>
      <c r="FT152" s="471"/>
      <c r="FU152" s="471"/>
      <c r="FV152" s="471"/>
      <c r="FW152" s="471"/>
      <c r="FX152" s="471"/>
      <c r="FY152" s="471"/>
      <c r="FZ152" s="471"/>
      <c r="GA152" s="471"/>
      <c r="GB152" s="471"/>
      <c r="GC152" s="471"/>
      <c r="GD152" s="471"/>
      <c r="GE152" s="471"/>
      <c r="GF152" s="471"/>
      <c r="GG152" s="471"/>
      <c r="GH152" s="471"/>
      <c r="GI152" s="471"/>
      <c r="GJ152" s="471"/>
      <c r="GK152" s="471"/>
      <c r="GL152" s="471"/>
      <c r="GM152" s="471"/>
      <c r="GN152" s="471"/>
      <c r="GO152" s="471"/>
      <c r="GP152" s="471"/>
      <c r="GQ152" s="471"/>
      <c r="GR152" s="471"/>
      <c r="GS152" s="471"/>
      <c r="GT152" s="471"/>
      <c r="GU152" s="471"/>
      <c r="GV152" s="471"/>
      <c r="GW152" s="471"/>
      <c r="GX152" s="471"/>
      <c r="GY152" s="471"/>
      <c r="GZ152" s="471"/>
      <c r="HA152" s="471"/>
      <c r="HB152" s="471"/>
      <c r="HC152" s="471"/>
      <c r="HD152" s="471"/>
      <c r="HE152" s="471"/>
      <c r="HF152" s="471"/>
      <c r="HG152" s="471"/>
      <c r="HH152" s="471"/>
      <c r="HI152" s="471"/>
      <c r="HJ152" s="471"/>
      <c r="HK152" s="471"/>
      <c r="HL152" s="471"/>
      <c r="HM152" s="471"/>
      <c r="HN152" s="471"/>
      <c r="HO152" s="471"/>
      <c r="HP152" s="471"/>
      <c r="HQ152" s="471"/>
      <c r="HR152" s="471"/>
      <c r="HS152" s="471"/>
      <c r="HT152" s="471"/>
      <c r="HU152" s="471"/>
      <c r="HV152" s="471"/>
      <c r="HW152" s="471"/>
      <c r="HX152" s="471"/>
      <c r="HY152" s="471"/>
      <c r="HZ152" s="471"/>
      <c r="IA152" s="471"/>
      <c r="IB152" s="471"/>
      <c r="IC152" s="471"/>
      <c r="ID152" s="471"/>
      <c r="IE152" s="471"/>
      <c r="IF152" s="471"/>
      <c r="IG152" s="471"/>
      <c r="IH152" s="471"/>
      <c r="II152" s="471"/>
      <c r="IJ152" s="471"/>
      <c r="IK152" s="471"/>
      <c r="IL152" s="471"/>
      <c r="IM152" s="471"/>
      <c r="IN152" s="471"/>
      <c r="IO152" s="471"/>
      <c r="IP152" s="471"/>
      <c r="IQ152" s="471"/>
      <c r="IR152" s="471"/>
      <c r="IS152" s="471"/>
      <c r="IT152" s="471"/>
      <c r="IU152" s="471"/>
      <c r="IV152" s="471"/>
      <c r="IW152" s="471"/>
      <c r="IX152" s="471"/>
      <c r="IY152" s="471"/>
      <c r="IZ152" s="471"/>
      <c r="JA152" s="471"/>
      <c r="JB152" s="471"/>
      <c r="JC152" s="471"/>
      <c r="JD152" s="471"/>
      <c r="JE152" s="471"/>
      <c r="JF152" s="471"/>
      <c r="JG152" s="471"/>
      <c r="JH152" s="471"/>
      <c r="JI152" s="471"/>
      <c r="JJ152" s="471"/>
      <c r="JK152" s="471"/>
      <c r="JL152" s="471"/>
      <c r="JM152" s="471"/>
      <c r="JN152" s="471"/>
      <c r="JO152" s="471"/>
      <c r="JP152" s="471"/>
      <c r="JQ152" s="471"/>
      <c r="JR152" s="471"/>
      <c r="JS152" s="471"/>
      <c r="JT152" s="471"/>
      <c r="JU152" s="471"/>
      <c r="JV152" s="471"/>
      <c r="JW152" s="471"/>
      <c r="JX152" s="471"/>
      <c r="JY152" s="471"/>
      <c r="JZ152" s="471"/>
      <c r="KA152" s="471"/>
      <c r="KB152" s="471"/>
      <c r="KC152" s="471"/>
      <c r="KD152" s="471"/>
      <c r="KE152" s="471"/>
      <c r="KF152" s="471"/>
      <c r="KG152" s="471"/>
      <c r="KH152" s="471"/>
      <c r="KI152" s="471"/>
      <c r="KJ152" s="471"/>
      <c r="KK152" s="471"/>
      <c r="KL152" s="471"/>
      <c r="KM152" s="471"/>
      <c r="KN152" s="471"/>
      <c r="KO152" s="471"/>
      <c r="KP152" s="471"/>
      <c r="KQ152" s="471"/>
      <c r="KR152" s="471"/>
      <c r="KS152" s="471"/>
      <c r="KT152" s="471"/>
      <c r="KU152" s="471"/>
      <c r="KV152" s="471"/>
      <c r="KW152" s="471"/>
      <c r="KX152" s="471"/>
      <c r="KY152" s="471"/>
      <c r="KZ152" s="471"/>
      <c r="LA152" s="471"/>
      <c r="LB152" s="471"/>
      <c r="LC152" s="471"/>
      <c r="LD152" s="471"/>
      <c r="LE152" s="471"/>
      <c r="LF152" s="471"/>
      <c r="LG152" s="471"/>
      <c r="LH152" s="471"/>
      <c r="LI152" s="471"/>
      <c r="LJ152" s="471"/>
      <c r="LK152" s="471"/>
      <c r="LL152" s="471"/>
      <c r="LM152" s="471"/>
      <c r="LN152" s="471"/>
      <c r="LO152" s="471"/>
      <c r="LP152" s="471"/>
      <c r="LQ152" s="471"/>
      <c r="LR152" s="471"/>
      <c r="LS152" s="471"/>
      <c r="LT152" s="471"/>
      <c r="LU152" s="471"/>
      <c r="LV152" s="471"/>
      <c r="LW152" s="471"/>
      <c r="LX152" s="471"/>
      <c r="LY152" s="471"/>
      <c r="LZ152" s="471"/>
      <c r="MA152" s="471"/>
      <c r="MB152" s="471"/>
      <c r="MC152" s="471"/>
      <c r="MD152" s="471"/>
      <c r="ME152" s="471"/>
      <c r="MF152" s="471"/>
      <c r="MG152" s="471"/>
      <c r="MH152" s="471"/>
      <c r="MI152" s="471"/>
      <c r="MJ152" s="471"/>
      <c r="MK152" s="471"/>
      <c r="ML152" s="471"/>
      <c r="MM152" s="471"/>
      <c r="MN152" s="471"/>
      <c r="MO152" s="471"/>
      <c r="MP152" s="471"/>
      <c r="MQ152" s="471"/>
      <c r="MR152" s="471"/>
      <c r="MS152" s="471"/>
      <c r="MT152" s="471"/>
      <c r="MU152" s="471"/>
      <c r="MV152" s="471"/>
      <c r="MW152" s="471"/>
      <c r="MX152" s="471"/>
      <c r="MY152" s="471"/>
      <c r="MZ152" s="471"/>
      <c r="NA152" s="471"/>
      <c r="NB152" s="471"/>
      <c r="NC152" s="471"/>
      <c r="ND152" s="471"/>
      <c r="NE152" s="471"/>
      <c r="NF152" s="471"/>
      <c r="NG152" s="471"/>
      <c r="NH152" s="471"/>
      <c r="NI152" s="471"/>
      <c r="NJ152" s="471"/>
      <c r="NK152" s="471"/>
      <c r="NL152" s="471"/>
      <c r="NM152" s="471"/>
      <c r="NN152" s="471"/>
      <c r="NO152" s="471"/>
      <c r="NP152" s="471"/>
      <c r="NQ152" s="471"/>
      <c r="NR152" s="471"/>
      <c r="NS152" s="471"/>
      <c r="NT152" s="471"/>
      <c r="NU152" s="471"/>
      <c r="NV152" s="471"/>
      <c r="NW152" s="471"/>
      <c r="NX152" s="471"/>
    </row>
    <row r="153" spans="1:388" s="181" customFormat="1" ht="22.5" customHeight="1" x14ac:dyDescent="0.2">
      <c r="A153" s="499" t="s">
        <v>40</v>
      </c>
      <c r="B153" s="477" t="s">
        <v>694</v>
      </c>
      <c r="C153" s="477" t="s">
        <v>993</v>
      </c>
      <c r="D153" s="478" t="s">
        <v>703</v>
      </c>
      <c r="E153" s="479">
        <v>720691.45</v>
      </c>
      <c r="F153" s="564" t="e">
        <f>#REF!</f>
        <v>#REF!</v>
      </c>
      <c r="G153" s="471"/>
      <c r="H153" s="471"/>
      <c r="I153" s="471"/>
      <c r="J153" s="471"/>
      <c r="K153" s="471"/>
      <c r="L153" s="471"/>
      <c r="M153" s="471"/>
      <c r="N153" s="471"/>
      <c r="O153" s="471"/>
      <c r="P153" s="471"/>
      <c r="Q153" s="471"/>
      <c r="R153" s="471"/>
      <c r="S153" s="471"/>
      <c r="T153" s="471"/>
      <c r="U153" s="471"/>
      <c r="V153" s="471"/>
      <c r="W153" s="471"/>
      <c r="X153" s="471"/>
      <c r="Y153" s="471"/>
      <c r="Z153" s="471"/>
      <c r="AA153" s="471"/>
      <c r="AB153" s="471"/>
      <c r="AC153" s="471"/>
      <c r="AD153" s="471"/>
      <c r="AE153" s="471"/>
      <c r="AF153" s="471"/>
      <c r="AG153" s="471"/>
      <c r="AH153" s="471"/>
      <c r="AI153" s="471"/>
      <c r="AJ153" s="471"/>
      <c r="AK153" s="471"/>
      <c r="AL153" s="471"/>
      <c r="AM153" s="471"/>
      <c r="AN153" s="471"/>
      <c r="AO153" s="471"/>
      <c r="AP153" s="471"/>
      <c r="AQ153" s="471"/>
      <c r="AR153" s="471"/>
      <c r="AS153" s="471"/>
      <c r="AT153" s="471"/>
      <c r="AU153" s="471"/>
      <c r="AV153" s="471"/>
      <c r="AW153" s="471"/>
      <c r="AX153" s="471"/>
      <c r="AY153" s="471"/>
      <c r="AZ153" s="471"/>
      <c r="BA153" s="471"/>
      <c r="BB153" s="471"/>
      <c r="BC153" s="471"/>
      <c r="BD153" s="471"/>
      <c r="BE153" s="471"/>
      <c r="BF153" s="471"/>
      <c r="BG153" s="471"/>
      <c r="BH153" s="471"/>
      <c r="BI153" s="471"/>
      <c r="BJ153" s="471"/>
      <c r="BK153" s="471"/>
      <c r="BL153" s="471"/>
      <c r="BM153" s="471"/>
      <c r="BN153" s="471"/>
      <c r="BO153" s="471"/>
      <c r="BP153" s="471"/>
      <c r="BQ153" s="471"/>
      <c r="BR153" s="471"/>
      <c r="BS153" s="471"/>
      <c r="BT153" s="471"/>
      <c r="BU153" s="471"/>
      <c r="BV153" s="471"/>
      <c r="BW153" s="471"/>
      <c r="BX153" s="471"/>
      <c r="BY153" s="471"/>
      <c r="BZ153" s="471"/>
      <c r="CA153" s="471"/>
      <c r="CB153" s="471"/>
      <c r="CC153" s="471"/>
      <c r="CD153" s="471"/>
      <c r="CE153" s="471"/>
      <c r="CF153" s="471"/>
      <c r="CG153" s="471"/>
      <c r="CH153" s="471"/>
      <c r="CI153" s="471"/>
      <c r="CJ153" s="471"/>
      <c r="CK153" s="471"/>
      <c r="CL153" s="471"/>
      <c r="CM153" s="471"/>
      <c r="CN153" s="471"/>
      <c r="CO153" s="471"/>
      <c r="CP153" s="471"/>
      <c r="CQ153" s="471"/>
      <c r="CR153" s="471"/>
      <c r="CS153" s="471"/>
      <c r="CT153" s="471"/>
      <c r="CU153" s="471"/>
      <c r="CV153" s="471"/>
      <c r="CW153" s="471"/>
      <c r="CX153" s="471"/>
      <c r="CY153" s="471"/>
      <c r="CZ153" s="471"/>
      <c r="DA153" s="471"/>
      <c r="DB153" s="471"/>
      <c r="DC153" s="471"/>
      <c r="DD153" s="471"/>
      <c r="DE153" s="471"/>
      <c r="DF153" s="471"/>
      <c r="DG153" s="471"/>
      <c r="DH153" s="471"/>
      <c r="DI153" s="471"/>
      <c r="DJ153" s="471"/>
      <c r="DK153" s="471"/>
      <c r="DL153" s="471"/>
      <c r="DM153" s="471"/>
      <c r="DN153" s="471"/>
      <c r="DO153" s="471"/>
      <c r="DP153" s="471"/>
      <c r="DQ153" s="471"/>
      <c r="DR153" s="471"/>
      <c r="DS153" s="471"/>
      <c r="DT153" s="471"/>
      <c r="DU153" s="471"/>
      <c r="DV153" s="471"/>
      <c r="DW153" s="471"/>
      <c r="DX153" s="471"/>
      <c r="DY153" s="471"/>
      <c r="DZ153" s="471"/>
      <c r="EA153" s="471"/>
      <c r="EB153" s="471"/>
      <c r="EC153" s="471"/>
      <c r="ED153" s="471"/>
      <c r="EE153" s="471"/>
      <c r="EF153" s="471"/>
      <c r="EG153" s="471"/>
      <c r="EH153" s="471"/>
      <c r="EI153" s="471"/>
      <c r="EJ153" s="471"/>
      <c r="EK153" s="471"/>
      <c r="EL153" s="471"/>
      <c r="EM153" s="471"/>
      <c r="EN153" s="471"/>
      <c r="EO153" s="471"/>
      <c r="EP153" s="471"/>
      <c r="EQ153" s="471"/>
      <c r="ER153" s="471"/>
      <c r="ES153" s="471"/>
      <c r="ET153" s="471"/>
      <c r="EU153" s="471"/>
      <c r="EV153" s="471"/>
      <c r="EW153" s="471"/>
      <c r="EX153" s="471"/>
      <c r="EY153" s="471"/>
      <c r="EZ153" s="471"/>
      <c r="FA153" s="471"/>
      <c r="FB153" s="471"/>
      <c r="FC153" s="471"/>
      <c r="FD153" s="471"/>
      <c r="FE153" s="471"/>
      <c r="FF153" s="471"/>
      <c r="FG153" s="471"/>
      <c r="FH153" s="471"/>
      <c r="FI153" s="471"/>
      <c r="FJ153" s="471"/>
      <c r="FK153" s="471"/>
      <c r="FL153" s="471"/>
      <c r="FM153" s="471"/>
      <c r="FN153" s="471"/>
      <c r="FO153" s="471"/>
      <c r="FP153" s="471"/>
      <c r="FQ153" s="471"/>
      <c r="FR153" s="471"/>
      <c r="FS153" s="471"/>
      <c r="FT153" s="471"/>
      <c r="FU153" s="471"/>
      <c r="FV153" s="471"/>
      <c r="FW153" s="471"/>
      <c r="FX153" s="471"/>
      <c r="FY153" s="471"/>
      <c r="FZ153" s="471"/>
      <c r="GA153" s="471"/>
      <c r="GB153" s="471"/>
      <c r="GC153" s="471"/>
      <c r="GD153" s="471"/>
      <c r="GE153" s="471"/>
      <c r="GF153" s="471"/>
      <c r="GG153" s="471"/>
      <c r="GH153" s="471"/>
      <c r="GI153" s="471"/>
      <c r="GJ153" s="471"/>
      <c r="GK153" s="471"/>
      <c r="GL153" s="471"/>
      <c r="GM153" s="471"/>
      <c r="GN153" s="471"/>
      <c r="GO153" s="471"/>
      <c r="GP153" s="471"/>
      <c r="GQ153" s="471"/>
      <c r="GR153" s="471"/>
      <c r="GS153" s="471"/>
      <c r="GT153" s="471"/>
      <c r="GU153" s="471"/>
      <c r="GV153" s="471"/>
      <c r="GW153" s="471"/>
      <c r="GX153" s="471"/>
      <c r="GY153" s="471"/>
      <c r="GZ153" s="471"/>
      <c r="HA153" s="471"/>
      <c r="HB153" s="471"/>
      <c r="HC153" s="471"/>
      <c r="HD153" s="471"/>
      <c r="HE153" s="471"/>
      <c r="HF153" s="471"/>
      <c r="HG153" s="471"/>
      <c r="HH153" s="471"/>
      <c r="HI153" s="471"/>
      <c r="HJ153" s="471"/>
      <c r="HK153" s="471"/>
      <c r="HL153" s="471"/>
      <c r="HM153" s="471"/>
      <c r="HN153" s="471"/>
      <c r="HO153" s="471"/>
      <c r="HP153" s="471"/>
      <c r="HQ153" s="471"/>
      <c r="HR153" s="471"/>
      <c r="HS153" s="471"/>
      <c r="HT153" s="471"/>
      <c r="HU153" s="471"/>
      <c r="HV153" s="471"/>
      <c r="HW153" s="471"/>
      <c r="HX153" s="471"/>
      <c r="HY153" s="471"/>
      <c r="HZ153" s="471"/>
      <c r="IA153" s="471"/>
      <c r="IB153" s="471"/>
      <c r="IC153" s="471"/>
      <c r="ID153" s="471"/>
      <c r="IE153" s="471"/>
      <c r="IF153" s="471"/>
      <c r="IG153" s="471"/>
      <c r="IH153" s="471"/>
      <c r="II153" s="471"/>
      <c r="IJ153" s="471"/>
      <c r="IK153" s="471"/>
      <c r="IL153" s="471"/>
      <c r="IM153" s="471"/>
      <c r="IN153" s="471"/>
      <c r="IO153" s="471"/>
      <c r="IP153" s="471"/>
      <c r="IQ153" s="471"/>
      <c r="IR153" s="471"/>
      <c r="IS153" s="471"/>
      <c r="IT153" s="471"/>
      <c r="IU153" s="471"/>
      <c r="IV153" s="471"/>
      <c r="IW153" s="471"/>
      <c r="IX153" s="471"/>
      <c r="IY153" s="471"/>
      <c r="IZ153" s="471"/>
      <c r="JA153" s="471"/>
      <c r="JB153" s="471"/>
      <c r="JC153" s="471"/>
      <c r="JD153" s="471"/>
      <c r="JE153" s="471"/>
      <c r="JF153" s="471"/>
      <c r="JG153" s="471"/>
      <c r="JH153" s="471"/>
      <c r="JI153" s="471"/>
      <c r="JJ153" s="471"/>
      <c r="JK153" s="471"/>
      <c r="JL153" s="471"/>
      <c r="JM153" s="471"/>
      <c r="JN153" s="471"/>
      <c r="JO153" s="471"/>
      <c r="JP153" s="471"/>
      <c r="JQ153" s="471"/>
      <c r="JR153" s="471"/>
      <c r="JS153" s="471"/>
      <c r="JT153" s="471"/>
      <c r="JU153" s="471"/>
      <c r="JV153" s="471"/>
      <c r="JW153" s="471"/>
      <c r="JX153" s="471"/>
      <c r="JY153" s="471"/>
      <c r="JZ153" s="471"/>
      <c r="KA153" s="471"/>
      <c r="KB153" s="471"/>
      <c r="KC153" s="471"/>
      <c r="KD153" s="471"/>
      <c r="KE153" s="471"/>
      <c r="KF153" s="471"/>
      <c r="KG153" s="471"/>
      <c r="KH153" s="471"/>
      <c r="KI153" s="471"/>
      <c r="KJ153" s="471"/>
      <c r="KK153" s="471"/>
      <c r="KL153" s="471"/>
      <c r="KM153" s="471"/>
      <c r="KN153" s="471"/>
      <c r="KO153" s="471"/>
      <c r="KP153" s="471"/>
      <c r="KQ153" s="471"/>
      <c r="KR153" s="471"/>
      <c r="KS153" s="471"/>
      <c r="KT153" s="471"/>
      <c r="KU153" s="471"/>
      <c r="KV153" s="471"/>
      <c r="KW153" s="471"/>
      <c r="KX153" s="471"/>
      <c r="KY153" s="471"/>
      <c r="KZ153" s="471"/>
      <c r="LA153" s="471"/>
      <c r="LB153" s="471"/>
      <c r="LC153" s="471"/>
      <c r="LD153" s="471"/>
      <c r="LE153" s="471"/>
      <c r="LF153" s="471"/>
      <c r="LG153" s="471"/>
      <c r="LH153" s="471"/>
      <c r="LI153" s="471"/>
      <c r="LJ153" s="471"/>
      <c r="LK153" s="471"/>
      <c r="LL153" s="471"/>
      <c r="LM153" s="471"/>
      <c r="LN153" s="471"/>
      <c r="LO153" s="471"/>
      <c r="LP153" s="471"/>
      <c r="LQ153" s="471"/>
      <c r="LR153" s="471"/>
      <c r="LS153" s="471"/>
      <c r="LT153" s="471"/>
      <c r="LU153" s="471"/>
      <c r="LV153" s="471"/>
      <c r="LW153" s="471"/>
      <c r="LX153" s="471"/>
      <c r="LY153" s="471"/>
      <c r="LZ153" s="471"/>
      <c r="MA153" s="471"/>
      <c r="MB153" s="471"/>
      <c r="MC153" s="471"/>
      <c r="MD153" s="471"/>
      <c r="ME153" s="471"/>
      <c r="MF153" s="471"/>
      <c r="MG153" s="471"/>
      <c r="MH153" s="471"/>
      <c r="MI153" s="471"/>
      <c r="MJ153" s="471"/>
      <c r="MK153" s="471"/>
      <c r="ML153" s="471"/>
      <c r="MM153" s="471"/>
      <c r="MN153" s="471"/>
      <c r="MO153" s="471"/>
      <c r="MP153" s="471"/>
      <c r="MQ153" s="471"/>
      <c r="MR153" s="471"/>
      <c r="MS153" s="471"/>
      <c r="MT153" s="471"/>
      <c r="MU153" s="471"/>
      <c r="MV153" s="471"/>
      <c r="MW153" s="471"/>
      <c r="MX153" s="471"/>
      <c r="MY153" s="471"/>
      <c r="MZ153" s="471"/>
      <c r="NA153" s="471"/>
      <c r="NB153" s="471"/>
      <c r="NC153" s="471"/>
      <c r="ND153" s="471"/>
      <c r="NE153" s="471"/>
      <c r="NF153" s="471"/>
      <c r="NG153" s="471"/>
      <c r="NH153" s="471"/>
      <c r="NI153" s="471"/>
      <c r="NJ153" s="471"/>
      <c r="NK153" s="471"/>
      <c r="NL153" s="471"/>
      <c r="NM153" s="471"/>
      <c r="NN153" s="471"/>
      <c r="NO153" s="471"/>
      <c r="NP153" s="471"/>
      <c r="NQ153" s="471"/>
      <c r="NR153" s="471"/>
      <c r="NS153" s="471"/>
      <c r="NT153" s="471"/>
      <c r="NU153" s="471"/>
      <c r="NV153" s="471"/>
      <c r="NW153" s="471"/>
      <c r="NX153" s="471"/>
    </row>
    <row r="154" spans="1:388" s="181" customFormat="1" ht="22.5" customHeight="1" x14ac:dyDescent="0.2">
      <c r="A154" s="499" t="s">
        <v>1150</v>
      </c>
      <c r="B154" s="477" t="s">
        <v>694</v>
      </c>
      <c r="C154" s="477" t="s">
        <v>1134</v>
      </c>
      <c r="D154" s="478" t="s">
        <v>723</v>
      </c>
      <c r="E154" s="479">
        <v>487320</v>
      </c>
      <c r="F154" s="564" t="e">
        <f>#REF!</f>
        <v>#REF!</v>
      </c>
      <c r="G154" s="471"/>
      <c r="H154" s="471"/>
      <c r="I154" s="471"/>
      <c r="J154" s="471"/>
      <c r="K154" s="471"/>
      <c r="L154" s="471"/>
      <c r="M154" s="471"/>
      <c r="N154" s="471"/>
      <c r="O154" s="471"/>
      <c r="P154" s="471"/>
      <c r="Q154" s="471"/>
      <c r="R154" s="471"/>
      <c r="S154" s="471"/>
      <c r="T154" s="471"/>
      <c r="U154" s="471"/>
      <c r="V154" s="471"/>
      <c r="W154" s="471"/>
      <c r="X154" s="471"/>
      <c r="Y154" s="471"/>
      <c r="Z154" s="471"/>
      <c r="AA154" s="471"/>
      <c r="AB154" s="471"/>
      <c r="AC154" s="471"/>
      <c r="AD154" s="471"/>
      <c r="AE154" s="471"/>
      <c r="AF154" s="471"/>
      <c r="AG154" s="471"/>
      <c r="AH154" s="471"/>
      <c r="AI154" s="471"/>
      <c r="AJ154" s="471"/>
      <c r="AK154" s="471"/>
      <c r="AL154" s="471"/>
      <c r="AM154" s="471"/>
      <c r="AN154" s="471"/>
      <c r="AO154" s="471"/>
      <c r="AP154" s="471"/>
      <c r="AQ154" s="471"/>
      <c r="AR154" s="471"/>
      <c r="AS154" s="471"/>
      <c r="AT154" s="471"/>
      <c r="AU154" s="471"/>
      <c r="AV154" s="471"/>
      <c r="AW154" s="471"/>
      <c r="AX154" s="471"/>
      <c r="AY154" s="471"/>
      <c r="AZ154" s="471"/>
      <c r="BA154" s="471"/>
      <c r="BB154" s="471"/>
      <c r="BC154" s="471"/>
      <c r="BD154" s="471"/>
      <c r="BE154" s="471"/>
      <c r="BF154" s="471"/>
      <c r="BG154" s="471"/>
      <c r="BH154" s="471"/>
      <c r="BI154" s="471"/>
      <c r="BJ154" s="471"/>
      <c r="BK154" s="471"/>
      <c r="BL154" s="471"/>
      <c r="BM154" s="471"/>
      <c r="BN154" s="471"/>
      <c r="BO154" s="471"/>
      <c r="BP154" s="471"/>
      <c r="BQ154" s="471"/>
      <c r="BR154" s="471"/>
      <c r="BS154" s="471"/>
      <c r="BT154" s="471"/>
      <c r="BU154" s="471"/>
      <c r="BV154" s="471"/>
      <c r="BW154" s="471"/>
      <c r="BX154" s="471"/>
      <c r="BY154" s="471"/>
      <c r="BZ154" s="471"/>
      <c r="CA154" s="471"/>
      <c r="CB154" s="471"/>
      <c r="CC154" s="471"/>
      <c r="CD154" s="471"/>
      <c r="CE154" s="471"/>
      <c r="CF154" s="471"/>
      <c r="CG154" s="471"/>
      <c r="CH154" s="471"/>
      <c r="CI154" s="471"/>
      <c r="CJ154" s="471"/>
      <c r="CK154" s="471"/>
      <c r="CL154" s="471"/>
      <c r="CM154" s="471"/>
      <c r="CN154" s="471"/>
      <c r="CO154" s="471"/>
      <c r="CP154" s="471"/>
      <c r="CQ154" s="471"/>
      <c r="CR154" s="471"/>
      <c r="CS154" s="471"/>
      <c r="CT154" s="471"/>
      <c r="CU154" s="471"/>
      <c r="CV154" s="471"/>
      <c r="CW154" s="471"/>
      <c r="CX154" s="471"/>
      <c r="CY154" s="471"/>
      <c r="CZ154" s="471"/>
      <c r="DA154" s="471"/>
      <c r="DB154" s="471"/>
      <c r="DC154" s="471"/>
      <c r="DD154" s="471"/>
      <c r="DE154" s="471"/>
      <c r="DF154" s="471"/>
      <c r="DG154" s="471"/>
      <c r="DH154" s="471"/>
      <c r="DI154" s="471"/>
      <c r="DJ154" s="471"/>
      <c r="DK154" s="471"/>
      <c r="DL154" s="471"/>
      <c r="DM154" s="471"/>
      <c r="DN154" s="471"/>
      <c r="DO154" s="471"/>
      <c r="DP154" s="471"/>
      <c r="DQ154" s="471"/>
      <c r="DR154" s="471"/>
      <c r="DS154" s="471"/>
      <c r="DT154" s="471"/>
      <c r="DU154" s="471"/>
      <c r="DV154" s="471"/>
      <c r="DW154" s="471"/>
      <c r="DX154" s="471"/>
      <c r="DY154" s="471"/>
      <c r="DZ154" s="471"/>
      <c r="EA154" s="471"/>
      <c r="EB154" s="471"/>
      <c r="EC154" s="471"/>
      <c r="ED154" s="471"/>
      <c r="EE154" s="471"/>
      <c r="EF154" s="471"/>
      <c r="EG154" s="471"/>
      <c r="EH154" s="471"/>
      <c r="EI154" s="471"/>
      <c r="EJ154" s="471"/>
      <c r="EK154" s="471"/>
      <c r="EL154" s="471"/>
      <c r="EM154" s="471"/>
      <c r="EN154" s="471"/>
      <c r="EO154" s="471"/>
      <c r="EP154" s="471"/>
      <c r="EQ154" s="471"/>
      <c r="ER154" s="471"/>
      <c r="ES154" s="471"/>
      <c r="ET154" s="471"/>
      <c r="EU154" s="471"/>
      <c r="EV154" s="471"/>
      <c r="EW154" s="471"/>
      <c r="EX154" s="471"/>
      <c r="EY154" s="471"/>
      <c r="EZ154" s="471"/>
      <c r="FA154" s="471"/>
      <c r="FB154" s="471"/>
      <c r="FC154" s="471"/>
      <c r="FD154" s="471"/>
      <c r="FE154" s="471"/>
      <c r="FF154" s="471"/>
      <c r="FG154" s="471"/>
      <c r="FH154" s="471"/>
      <c r="FI154" s="471"/>
      <c r="FJ154" s="471"/>
      <c r="FK154" s="471"/>
      <c r="FL154" s="471"/>
      <c r="FM154" s="471"/>
      <c r="FN154" s="471"/>
      <c r="FO154" s="471"/>
      <c r="FP154" s="471"/>
      <c r="FQ154" s="471"/>
      <c r="FR154" s="471"/>
      <c r="FS154" s="471"/>
      <c r="FT154" s="471"/>
      <c r="FU154" s="471"/>
      <c r="FV154" s="471"/>
      <c r="FW154" s="471"/>
      <c r="FX154" s="471"/>
      <c r="FY154" s="471"/>
      <c r="FZ154" s="471"/>
      <c r="GA154" s="471"/>
      <c r="GB154" s="471"/>
      <c r="GC154" s="471"/>
      <c r="GD154" s="471"/>
      <c r="GE154" s="471"/>
      <c r="GF154" s="471"/>
      <c r="GG154" s="471"/>
      <c r="GH154" s="471"/>
      <c r="GI154" s="471"/>
      <c r="GJ154" s="471"/>
      <c r="GK154" s="471"/>
      <c r="GL154" s="471"/>
      <c r="GM154" s="471"/>
      <c r="GN154" s="471"/>
      <c r="GO154" s="471"/>
      <c r="GP154" s="471"/>
      <c r="GQ154" s="471"/>
      <c r="GR154" s="471"/>
      <c r="GS154" s="471"/>
      <c r="GT154" s="471"/>
      <c r="GU154" s="471"/>
      <c r="GV154" s="471"/>
      <c r="GW154" s="471"/>
      <c r="GX154" s="471"/>
      <c r="GY154" s="471"/>
      <c r="GZ154" s="471"/>
      <c r="HA154" s="471"/>
      <c r="HB154" s="471"/>
      <c r="HC154" s="471"/>
      <c r="HD154" s="471"/>
      <c r="HE154" s="471"/>
      <c r="HF154" s="471"/>
      <c r="HG154" s="471"/>
      <c r="HH154" s="471"/>
      <c r="HI154" s="471"/>
      <c r="HJ154" s="471"/>
      <c r="HK154" s="471"/>
      <c r="HL154" s="471"/>
      <c r="HM154" s="471"/>
      <c r="HN154" s="471"/>
      <c r="HO154" s="471"/>
      <c r="HP154" s="471"/>
      <c r="HQ154" s="471"/>
      <c r="HR154" s="471"/>
      <c r="HS154" s="471"/>
      <c r="HT154" s="471"/>
      <c r="HU154" s="471"/>
      <c r="HV154" s="471"/>
      <c r="HW154" s="471"/>
      <c r="HX154" s="471"/>
      <c r="HY154" s="471"/>
      <c r="HZ154" s="471"/>
      <c r="IA154" s="471"/>
      <c r="IB154" s="471"/>
      <c r="IC154" s="471"/>
      <c r="ID154" s="471"/>
      <c r="IE154" s="471"/>
      <c r="IF154" s="471"/>
      <c r="IG154" s="471"/>
      <c r="IH154" s="471"/>
      <c r="II154" s="471"/>
      <c r="IJ154" s="471"/>
      <c r="IK154" s="471"/>
      <c r="IL154" s="471"/>
      <c r="IM154" s="471"/>
      <c r="IN154" s="471"/>
      <c r="IO154" s="471"/>
      <c r="IP154" s="471"/>
      <c r="IQ154" s="471"/>
      <c r="IR154" s="471"/>
      <c r="IS154" s="471"/>
      <c r="IT154" s="471"/>
      <c r="IU154" s="471"/>
      <c r="IV154" s="471"/>
      <c r="IW154" s="471"/>
      <c r="IX154" s="471"/>
      <c r="IY154" s="471"/>
      <c r="IZ154" s="471"/>
      <c r="JA154" s="471"/>
      <c r="JB154" s="471"/>
      <c r="JC154" s="471"/>
      <c r="JD154" s="471"/>
      <c r="JE154" s="471"/>
      <c r="JF154" s="471"/>
      <c r="JG154" s="471"/>
      <c r="JH154" s="471"/>
      <c r="JI154" s="471"/>
      <c r="JJ154" s="471"/>
      <c r="JK154" s="471"/>
      <c r="JL154" s="471"/>
      <c r="JM154" s="471"/>
      <c r="JN154" s="471"/>
      <c r="JO154" s="471"/>
      <c r="JP154" s="471"/>
      <c r="JQ154" s="471"/>
      <c r="JR154" s="471"/>
      <c r="JS154" s="471"/>
      <c r="JT154" s="471"/>
      <c r="JU154" s="471"/>
      <c r="JV154" s="471"/>
      <c r="JW154" s="471"/>
      <c r="JX154" s="471"/>
      <c r="JY154" s="471"/>
      <c r="JZ154" s="471"/>
      <c r="KA154" s="471"/>
      <c r="KB154" s="471"/>
      <c r="KC154" s="471"/>
      <c r="KD154" s="471"/>
      <c r="KE154" s="471"/>
      <c r="KF154" s="471"/>
      <c r="KG154" s="471"/>
      <c r="KH154" s="471"/>
      <c r="KI154" s="471"/>
      <c r="KJ154" s="471"/>
      <c r="KK154" s="471"/>
      <c r="KL154" s="471"/>
      <c r="KM154" s="471"/>
      <c r="KN154" s="471"/>
      <c r="KO154" s="471"/>
      <c r="KP154" s="471"/>
      <c r="KQ154" s="471"/>
      <c r="KR154" s="471"/>
      <c r="KS154" s="471"/>
      <c r="KT154" s="471"/>
      <c r="KU154" s="471"/>
      <c r="KV154" s="471"/>
      <c r="KW154" s="471"/>
      <c r="KX154" s="471"/>
      <c r="KY154" s="471"/>
      <c r="KZ154" s="471"/>
      <c r="LA154" s="471"/>
      <c r="LB154" s="471"/>
      <c r="LC154" s="471"/>
      <c r="LD154" s="471"/>
      <c r="LE154" s="471"/>
      <c r="LF154" s="471"/>
      <c r="LG154" s="471"/>
      <c r="LH154" s="471"/>
      <c r="LI154" s="471"/>
      <c r="LJ154" s="471"/>
      <c r="LK154" s="471"/>
      <c r="LL154" s="471"/>
      <c r="LM154" s="471"/>
      <c r="LN154" s="471"/>
      <c r="LO154" s="471"/>
      <c r="LP154" s="471"/>
      <c r="LQ154" s="471"/>
      <c r="LR154" s="471"/>
      <c r="LS154" s="471"/>
      <c r="LT154" s="471"/>
      <c r="LU154" s="471"/>
      <c r="LV154" s="471"/>
      <c r="LW154" s="471"/>
      <c r="LX154" s="471"/>
      <c r="LY154" s="471"/>
      <c r="LZ154" s="471"/>
      <c r="MA154" s="471"/>
      <c r="MB154" s="471"/>
      <c r="MC154" s="471"/>
      <c r="MD154" s="471"/>
      <c r="ME154" s="471"/>
      <c r="MF154" s="471"/>
      <c r="MG154" s="471"/>
      <c r="MH154" s="471"/>
      <c r="MI154" s="471"/>
      <c r="MJ154" s="471"/>
      <c r="MK154" s="471"/>
      <c r="ML154" s="471"/>
      <c r="MM154" s="471"/>
      <c r="MN154" s="471"/>
      <c r="MO154" s="471"/>
      <c r="MP154" s="471"/>
      <c r="MQ154" s="471"/>
      <c r="MR154" s="471"/>
      <c r="MS154" s="471"/>
      <c r="MT154" s="471"/>
      <c r="MU154" s="471"/>
      <c r="MV154" s="471"/>
      <c r="MW154" s="471"/>
      <c r="MX154" s="471"/>
      <c r="MY154" s="471"/>
      <c r="MZ154" s="471"/>
      <c r="NA154" s="471"/>
      <c r="NB154" s="471"/>
      <c r="NC154" s="471"/>
      <c r="ND154" s="471"/>
      <c r="NE154" s="471"/>
      <c r="NF154" s="471"/>
      <c r="NG154" s="471"/>
      <c r="NH154" s="471"/>
      <c r="NI154" s="471"/>
      <c r="NJ154" s="471"/>
      <c r="NK154" s="471"/>
      <c r="NL154" s="471"/>
      <c r="NM154" s="471"/>
      <c r="NN154" s="471"/>
      <c r="NO154" s="471"/>
      <c r="NP154" s="471"/>
      <c r="NQ154" s="471"/>
      <c r="NR154" s="471"/>
      <c r="NS154" s="471"/>
      <c r="NT154" s="471"/>
      <c r="NU154" s="471"/>
      <c r="NV154" s="471"/>
      <c r="NW154" s="471"/>
      <c r="NX154" s="471"/>
    </row>
    <row r="155" spans="1:388" s="181" customFormat="1" ht="22.5" customHeight="1" x14ac:dyDescent="0.2">
      <c r="A155" s="499" t="s">
        <v>761</v>
      </c>
      <c r="B155" s="477" t="s">
        <v>694</v>
      </c>
      <c r="C155" s="477" t="s">
        <v>1135</v>
      </c>
      <c r="D155" s="478" t="s">
        <v>1125</v>
      </c>
      <c r="E155" s="479">
        <v>484306.5</v>
      </c>
      <c r="F155" s="564" t="e">
        <f>#REF!</f>
        <v>#REF!</v>
      </c>
      <c r="G155" s="471"/>
      <c r="H155" s="471"/>
      <c r="I155" s="471"/>
      <c r="J155" s="471"/>
      <c r="K155" s="471"/>
      <c r="L155" s="471"/>
      <c r="M155" s="471"/>
      <c r="N155" s="471"/>
      <c r="O155" s="471"/>
      <c r="P155" s="471"/>
      <c r="Q155" s="471"/>
      <c r="R155" s="471"/>
      <c r="S155" s="471"/>
      <c r="T155" s="471"/>
      <c r="U155" s="471"/>
      <c r="V155" s="471"/>
      <c r="W155" s="471"/>
      <c r="X155" s="471"/>
      <c r="Y155" s="471"/>
      <c r="Z155" s="471"/>
      <c r="AA155" s="471"/>
      <c r="AB155" s="471"/>
      <c r="AC155" s="471"/>
      <c r="AD155" s="471"/>
      <c r="AE155" s="471"/>
      <c r="AF155" s="471"/>
      <c r="AG155" s="471"/>
      <c r="AH155" s="471"/>
      <c r="AI155" s="471"/>
      <c r="AJ155" s="471"/>
      <c r="AK155" s="471"/>
      <c r="AL155" s="471"/>
      <c r="AM155" s="471"/>
      <c r="AN155" s="471"/>
      <c r="AO155" s="471"/>
      <c r="AP155" s="471"/>
      <c r="AQ155" s="471"/>
      <c r="AR155" s="471"/>
      <c r="AS155" s="471"/>
      <c r="AT155" s="471"/>
      <c r="AU155" s="471"/>
      <c r="AV155" s="471"/>
      <c r="AW155" s="471"/>
      <c r="AX155" s="471"/>
      <c r="AY155" s="471"/>
      <c r="AZ155" s="471"/>
      <c r="BA155" s="471"/>
      <c r="BB155" s="471"/>
      <c r="BC155" s="471"/>
      <c r="BD155" s="471"/>
      <c r="BE155" s="471"/>
      <c r="BF155" s="471"/>
      <c r="BG155" s="471"/>
      <c r="BH155" s="471"/>
      <c r="BI155" s="471"/>
      <c r="BJ155" s="471"/>
      <c r="BK155" s="471"/>
      <c r="BL155" s="471"/>
      <c r="BM155" s="471"/>
      <c r="BN155" s="471"/>
      <c r="BO155" s="471"/>
      <c r="BP155" s="471"/>
      <c r="BQ155" s="471"/>
      <c r="BR155" s="471"/>
      <c r="BS155" s="471"/>
      <c r="BT155" s="471"/>
      <c r="BU155" s="471"/>
      <c r="BV155" s="471"/>
      <c r="BW155" s="471"/>
      <c r="BX155" s="471"/>
      <c r="BY155" s="471"/>
      <c r="BZ155" s="471"/>
      <c r="CA155" s="471"/>
      <c r="CB155" s="471"/>
      <c r="CC155" s="471"/>
      <c r="CD155" s="471"/>
      <c r="CE155" s="471"/>
      <c r="CF155" s="471"/>
      <c r="CG155" s="471"/>
      <c r="CH155" s="471"/>
      <c r="CI155" s="471"/>
      <c r="CJ155" s="471"/>
      <c r="CK155" s="471"/>
      <c r="CL155" s="471"/>
      <c r="CM155" s="471"/>
      <c r="CN155" s="471"/>
      <c r="CO155" s="471"/>
      <c r="CP155" s="471"/>
      <c r="CQ155" s="471"/>
      <c r="CR155" s="471"/>
      <c r="CS155" s="471"/>
      <c r="CT155" s="471"/>
      <c r="CU155" s="471"/>
      <c r="CV155" s="471"/>
      <c r="CW155" s="471"/>
      <c r="CX155" s="471"/>
      <c r="CY155" s="471"/>
      <c r="CZ155" s="471"/>
      <c r="DA155" s="471"/>
      <c r="DB155" s="471"/>
      <c r="DC155" s="471"/>
      <c r="DD155" s="471"/>
      <c r="DE155" s="471"/>
      <c r="DF155" s="471"/>
      <c r="DG155" s="471"/>
      <c r="DH155" s="471"/>
      <c r="DI155" s="471"/>
      <c r="DJ155" s="471"/>
      <c r="DK155" s="471"/>
      <c r="DL155" s="471"/>
      <c r="DM155" s="471"/>
      <c r="DN155" s="471"/>
      <c r="DO155" s="471"/>
      <c r="DP155" s="471"/>
      <c r="DQ155" s="471"/>
      <c r="DR155" s="471"/>
      <c r="DS155" s="471"/>
      <c r="DT155" s="471"/>
      <c r="DU155" s="471"/>
      <c r="DV155" s="471"/>
      <c r="DW155" s="471"/>
      <c r="DX155" s="471"/>
      <c r="DY155" s="471"/>
      <c r="DZ155" s="471"/>
      <c r="EA155" s="471"/>
      <c r="EB155" s="471"/>
      <c r="EC155" s="471"/>
      <c r="ED155" s="471"/>
      <c r="EE155" s="471"/>
      <c r="EF155" s="471"/>
      <c r="EG155" s="471"/>
      <c r="EH155" s="471"/>
      <c r="EI155" s="471"/>
      <c r="EJ155" s="471"/>
      <c r="EK155" s="471"/>
      <c r="EL155" s="471"/>
      <c r="EM155" s="471"/>
      <c r="EN155" s="471"/>
      <c r="EO155" s="471"/>
      <c r="EP155" s="471"/>
      <c r="EQ155" s="471"/>
      <c r="ER155" s="471"/>
      <c r="ES155" s="471"/>
      <c r="ET155" s="471"/>
      <c r="EU155" s="471"/>
      <c r="EV155" s="471"/>
      <c r="EW155" s="471"/>
      <c r="EX155" s="471"/>
      <c r="EY155" s="471"/>
      <c r="EZ155" s="471"/>
      <c r="FA155" s="471"/>
      <c r="FB155" s="471"/>
      <c r="FC155" s="471"/>
      <c r="FD155" s="471"/>
      <c r="FE155" s="471"/>
      <c r="FF155" s="471"/>
      <c r="FG155" s="471"/>
      <c r="FH155" s="471"/>
      <c r="FI155" s="471"/>
      <c r="FJ155" s="471"/>
      <c r="FK155" s="471"/>
      <c r="FL155" s="471"/>
      <c r="FM155" s="471"/>
      <c r="FN155" s="471"/>
      <c r="FO155" s="471"/>
      <c r="FP155" s="471"/>
      <c r="FQ155" s="471"/>
      <c r="FR155" s="471"/>
      <c r="FS155" s="471"/>
      <c r="FT155" s="471"/>
      <c r="FU155" s="471"/>
      <c r="FV155" s="471"/>
      <c r="FW155" s="471"/>
      <c r="FX155" s="471"/>
      <c r="FY155" s="471"/>
      <c r="FZ155" s="471"/>
      <c r="GA155" s="471"/>
      <c r="GB155" s="471"/>
      <c r="GC155" s="471"/>
      <c r="GD155" s="471"/>
      <c r="GE155" s="471"/>
      <c r="GF155" s="471"/>
      <c r="GG155" s="471"/>
      <c r="GH155" s="471"/>
      <c r="GI155" s="471"/>
      <c r="GJ155" s="471"/>
      <c r="GK155" s="471"/>
      <c r="GL155" s="471"/>
      <c r="GM155" s="471"/>
      <c r="GN155" s="471"/>
      <c r="GO155" s="471"/>
      <c r="GP155" s="471"/>
      <c r="GQ155" s="471"/>
      <c r="GR155" s="471"/>
      <c r="GS155" s="471"/>
      <c r="GT155" s="471"/>
      <c r="GU155" s="471"/>
      <c r="GV155" s="471"/>
      <c r="GW155" s="471"/>
      <c r="GX155" s="471"/>
      <c r="GY155" s="471"/>
      <c r="GZ155" s="471"/>
      <c r="HA155" s="471"/>
      <c r="HB155" s="471"/>
      <c r="HC155" s="471"/>
      <c r="HD155" s="471"/>
      <c r="HE155" s="471"/>
      <c r="HF155" s="471"/>
      <c r="HG155" s="471"/>
      <c r="HH155" s="471"/>
      <c r="HI155" s="471"/>
      <c r="HJ155" s="471"/>
      <c r="HK155" s="471"/>
      <c r="HL155" s="471"/>
      <c r="HM155" s="471"/>
      <c r="HN155" s="471"/>
      <c r="HO155" s="471"/>
      <c r="HP155" s="471"/>
      <c r="HQ155" s="471"/>
      <c r="HR155" s="471"/>
      <c r="HS155" s="471"/>
      <c r="HT155" s="471"/>
      <c r="HU155" s="471"/>
      <c r="HV155" s="471"/>
      <c r="HW155" s="471"/>
      <c r="HX155" s="471"/>
      <c r="HY155" s="471"/>
      <c r="HZ155" s="471"/>
      <c r="IA155" s="471"/>
      <c r="IB155" s="471"/>
      <c r="IC155" s="471"/>
      <c r="ID155" s="471"/>
      <c r="IE155" s="471"/>
      <c r="IF155" s="471"/>
      <c r="IG155" s="471"/>
      <c r="IH155" s="471"/>
      <c r="II155" s="471"/>
      <c r="IJ155" s="471"/>
      <c r="IK155" s="471"/>
      <c r="IL155" s="471"/>
      <c r="IM155" s="471"/>
      <c r="IN155" s="471"/>
      <c r="IO155" s="471"/>
      <c r="IP155" s="471"/>
      <c r="IQ155" s="471"/>
      <c r="IR155" s="471"/>
      <c r="IS155" s="471"/>
      <c r="IT155" s="471"/>
      <c r="IU155" s="471"/>
      <c r="IV155" s="471"/>
      <c r="IW155" s="471"/>
      <c r="IX155" s="471"/>
      <c r="IY155" s="471"/>
      <c r="IZ155" s="471"/>
      <c r="JA155" s="471"/>
      <c r="JB155" s="471"/>
      <c r="JC155" s="471"/>
      <c r="JD155" s="471"/>
      <c r="JE155" s="471"/>
      <c r="JF155" s="471"/>
      <c r="JG155" s="471"/>
      <c r="JH155" s="471"/>
      <c r="JI155" s="471"/>
      <c r="JJ155" s="471"/>
      <c r="JK155" s="471"/>
      <c r="JL155" s="471"/>
      <c r="JM155" s="471"/>
      <c r="JN155" s="471"/>
      <c r="JO155" s="471"/>
      <c r="JP155" s="471"/>
      <c r="JQ155" s="471"/>
      <c r="JR155" s="471"/>
      <c r="JS155" s="471"/>
      <c r="JT155" s="471"/>
      <c r="JU155" s="471"/>
      <c r="JV155" s="471"/>
      <c r="JW155" s="471"/>
      <c r="JX155" s="471"/>
      <c r="JY155" s="471"/>
      <c r="JZ155" s="471"/>
      <c r="KA155" s="471"/>
      <c r="KB155" s="471"/>
      <c r="KC155" s="471"/>
      <c r="KD155" s="471"/>
      <c r="KE155" s="471"/>
      <c r="KF155" s="471"/>
      <c r="KG155" s="471"/>
      <c r="KH155" s="471"/>
      <c r="KI155" s="471"/>
      <c r="KJ155" s="471"/>
      <c r="KK155" s="471"/>
      <c r="KL155" s="471"/>
      <c r="KM155" s="471"/>
      <c r="KN155" s="471"/>
      <c r="KO155" s="471"/>
      <c r="KP155" s="471"/>
      <c r="KQ155" s="471"/>
      <c r="KR155" s="471"/>
      <c r="KS155" s="471"/>
      <c r="KT155" s="471"/>
      <c r="KU155" s="471"/>
      <c r="KV155" s="471"/>
      <c r="KW155" s="471"/>
      <c r="KX155" s="471"/>
      <c r="KY155" s="471"/>
      <c r="KZ155" s="471"/>
      <c r="LA155" s="471"/>
      <c r="LB155" s="471"/>
      <c r="LC155" s="471"/>
      <c r="LD155" s="471"/>
      <c r="LE155" s="471"/>
      <c r="LF155" s="471"/>
      <c r="LG155" s="471"/>
      <c r="LH155" s="471"/>
      <c r="LI155" s="471"/>
      <c r="LJ155" s="471"/>
      <c r="LK155" s="471"/>
      <c r="LL155" s="471"/>
      <c r="LM155" s="471"/>
      <c r="LN155" s="471"/>
      <c r="LO155" s="471"/>
      <c r="LP155" s="471"/>
      <c r="LQ155" s="471"/>
      <c r="LR155" s="471"/>
      <c r="LS155" s="471"/>
      <c r="LT155" s="471"/>
      <c r="LU155" s="471"/>
      <c r="LV155" s="471"/>
      <c r="LW155" s="471"/>
      <c r="LX155" s="471"/>
      <c r="LY155" s="471"/>
      <c r="LZ155" s="471"/>
      <c r="MA155" s="471"/>
      <c r="MB155" s="471"/>
      <c r="MC155" s="471"/>
      <c r="MD155" s="471"/>
      <c r="ME155" s="471"/>
      <c r="MF155" s="471"/>
      <c r="MG155" s="471"/>
      <c r="MH155" s="471"/>
      <c r="MI155" s="471"/>
      <c r="MJ155" s="471"/>
      <c r="MK155" s="471"/>
      <c r="ML155" s="471"/>
      <c r="MM155" s="471"/>
      <c r="MN155" s="471"/>
      <c r="MO155" s="471"/>
      <c r="MP155" s="471"/>
      <c r="MQ155" s="471"/>
      <c r="MR155" s="471"/>
      <c r="MS155" s="471"/>
      <c r="MT155" s="471"/>
      <c r="MU155" s="471"/>
      <c r="MV155" s="471"/>
      <c r="MW155" s="471"/>
      <c r="MX155" s="471"/>
      <c r="MY155" s="471"/>
      <c r="MZ155" s="471"/>
      <c r="NA155" s="471"/>
      <c r="NB155" s="471"/>
      <c r="NC155" s="471"/>
      <c r="ND155" s="471"/>
      <c r="NE155" s="471"/>
      <c r="NF155" s="471"/>
      <c r="NG155" s="471"/>
      <c r="NH155" s="471"/>
      <c r="NI155" s="471"/>
      <c r="NJ155" s="471"/>
      <c r="NK155" s="471"/>
      <c r="NL155" s="471"/>
      <c r="NM155" s="471"/>
      <c r="NN155" s="471"/>
      <c r="NO155" s="471"/>
      <c r="NP155" s="471"/>
      <c r="NQ155" s="471"/>
      <c r="NR155" s="471"/>
      <c r="NS155" s="471"/>
      <c r="NT155" s="471"/>
      <c r="NU155" s="471"/>
      <c r="NV155" s="471"/>
      <c r="NW155" s="471"/>
      <c r="NX155" s="471"/>
    </row>
    <row r="156" spans="1:388" s="181" customFormat="1" ht="22.5" customHeight="1" x14ac:dyDescent="0.2">
      <c r="A156" s="499" t="s">
        <v>1025</v>
      </c>
      <c r="B156" s="477" t="s">
        <v>694</v>
      </c>
      <c r="C156" s="477" t="s">
        <v>1136</v>
      </c>
      <c r="D156" s="478" t="s">
        <v>495</v>
      </c>
      <c r="E156" s="479">
        <v>468436</v>
      </c>
      <c r="F156" s="564" t="e">
        <f>#REF!</f>
        <v>#REF!</v>
      </c>
      <c r="G156" s="471"/>
      <c r="H156" s="471"/>
      <c r="I156" s="471"/>
      <c r="J156" s="471"/>
      <c r="K156" s="471"/>
      <c r="L156" s="471"/>
      <c r="M156" s="471"/>
      <c r="N156" s="471"/>
      <c r="O156" s="471"/>
      <c r="P156" s="471"/>
      <c r="Q156" s="471"/>
      <c r="R156" s="471"/>
      <c r="S156" s="471"/>
      <c r="T156" s="471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  <c r="AH156" s="471"/>
      <c r="AI156" s="471"/>
      <c r="AJ156" s="471"/>
      <c r="AK156" s="471"/>
      <c r="AL156" s="471"/>
      <c r="AM156" s="471"/>
      <c r="AN156" s="471"/>
      <c r="AO156" s="471"/>
      <c r="AP156" s="471"/>
      <c r="AQ156" s="471"/>
      <c r="AR156" s="471"/>
      <c r="AS156" s="471"/>
      <c r="AT156" s="471"/>
      <c r="AU156" s="471"/>
      <c r="AV156" s="471"/>
      <c r="AW156" s="471"/>
      <c r="AX156" s="471"/>
      <c r="AY156" s="471"/>
      <c r="AZ156" s="471"/>
      <c r="BA156" s="471"/>
      <c r="BB156" s="471"/>
      <c r="BC156" s="471"/>
      <c r="BD156" s="471"/>
      <c r="BE156" s="471"/>
      <c r="BF156" s="471"/>
      <c r="BG156" s="471"/>
      <c r="BH156" s="471"/>
      <c r="BI156" s="471"/>
      <c r="BJ156" s="471"/>
      <c r="BK156" s="471"/>
      <c r="BL156" s="471"/>
      <c r="BM156" s="471"/>
      <c r="BN156" s="471"/>
      <c r="BO156" s="471"/>
      <c r="BP156" s="471"/>
      <c r="BQ156" s="471"/>
      <c r="BR156" s="471"/>
      <c r="BS156" s="471"/>
      <c r="BT156" s="471"/>
      <c r="BU156" s="471"/>
      <c r="BV156" s="471"/>
      <c r="BW156" s="471"/>
      <c r="BX156" s="471"/>
      <c r="BY156" s="471"/>
      <c r="BZ156" s="471"/>
      <c r="CA156" s="471"/>
      <c r="CB156" s="471"/>
      <c r="CC156" s="471"/>
      <c r="CD156" s="471"/>
      <c r="CE156" s="471"/>
      <c r="CF156" s="471"/>
      <c r="CG156" s="471"/>
      <c r="CH156" s="471"/>
      <c r="CI156" s="471"/>
      <c r="CJ156" s="471"/>
      <c r="CK156" s="471"/>
      <c r="CL156" s="471"/>
      <c r="CM156" s="471"/>
      <c r="CN156" s="471"/>
      <c r="CO156" s="471"/>
      <c r="CP156" s="471"/>
      <c r="CQ156" s="471"/>
      <c r="CR156" s="471"/>
      <c r="CS156" s="471"/>
      <c r="CT156" s="471"/>
      <c r="CU156" s="471"/>
      <c r="CV156" s="471"/>
      <c r="CW156" s="471"/>
      <c r="CX156" s="471"/>
      <c r="CY156" s="471"/>
      <c r="CZ156" s="471"/>
      <c r="DA156" s="471"/>
      <c r="DB156" s="471"/>
      <c r="DC156" s="471"/>
      <c r="DD156" s="471"/>
      <c r="DE156" s="471"/>
      <c r="DF156" s="471"/>
      <c r="DG156" s="471"/>
      <c r="DH156" s="471"/>
      <c r="DI156" s="471"/>
      <c r="DJ156" s="471"/>
      <c r="DK156" s="471"/>
      <c r="DL156" s="471"/>
      <c r="DM156" s="471"/>
      <c r="DN156" s="471"/>
      <c r="DO156" s="471"/>
      <c r="DP156" s="471"/>
      <c r="DQ156" s="471"/>
      <c r="DR156" s="471"/>
      <c r="DS156" s="471"/>
      <c r="DT156" s="471"/>
      <c r="DU156" s="471"/>
      <c r="DV156" s="471"/>
      <c r="DW156" s="471"/>
      <c r="DX156" s="471"/>
      <c r="DY156" s="471"/>
      <c r="DZ156" s="471"/>
      <c r="EA156" s="471"/>
      <c r="EB156" s="471"/>
      <c r="EC156" s="471"/>
      <c r="ED156" s="471"/>
      <c r="EE156" s="471"/>
      <c r="EF156" s="471"/>
      <c r="EG156" s="471"/>
      <c r="EH156" s="471"/>
      <c r="EI156" s="471"/>
      <c r="EJ156" s="471"/>
      <c r="EK156" s="471"/>
      <c r="EL156" s="471"/>
      <c r="EM156" s="471"/>
      <c r="EN156" s="471"/>
      <c r="EO156" s="471"/>
      <c r="EP156" s="471"/>
      <c r="EQ156" s="471"/>
      <c r="ER156" s="471"/>
      <c r="ES156" s="471"/>
      <c r="ET156" s="471"/>
      <c r="EU156" s="471"/>
      <c r="EV156" s="471"/>
      <c r="EW156" s="471"/>
      <c r="EX156" s="471"/>
      <c r="EY156" s="471"/>
      <c r="EZ156" s="471"/>
      <c r="FA156" s="471"/>
      <c r="FB156" s="471"/>
      <c r="FC156" s="471"/>
      <c r="FD156" s="471"/>
      <c r="FE156" s="471"/>
      <c r="FF156" s="471"/>
      <c r="FG156" s="471"/>
      <c r="FH156" s="471"/>
      <c r="FI156" s="471"/>
      <c r="FJ156" s="471"/>
      <c r="FK156" s="471"/>
      <c r="FL156" s="471"/>
      <c r="FM156" s="471"/>
      <c r="FN156" s="471"/>
      <c r="FO156" s="471"/>
      <c r="FP156" s="471"/>
      <c r="FQ156" s="471"/>
      <c r="FR156" s="471"/>
      <c r="FS156" s="471"/>
      <c r="FT156" s="471"/>
      <c r="FU156" s="471"/>
      <c r="FV156" s="471"/>
      <c r="FW156" s="471"/>
      <c r="FX156" s="471"/>
      <c r="FY156" s="471"/>
      <c r="FZ156" s="471"/>
      <c r="GA156" s="471"/>
      <c r="GB156" s="471"/>
      <c r="GC156" s="471"/>
      <c r="GD156" s="471"/>
      <c r="GE156" s="471"/>
      <c r="GF156" s="471"/>
      <c r="GG156" s="471"/>
      <c r="GH156" s="471"/>
      <c r="GI156" s="471"/>
      <c r="GJ156" s="471"/>
      <c r="GK156" s="471"/>
      <c r="GL156" s="471"/>
      <c r="GM156" s="471"/>
      <c r="GN156" s="471"/>
      <c r="GO156" s="471"/>
      <c r="GP156" s="471"/>
      <c r="GQ156" s="471"/>
      <c r="GR156" s="471"/>
      <c r="GS156" s="471"/>
      <c r="GT156" s="471"/>
      <c r="GU156" s="471"/>
      <c r="GV156" s="471"/>
      <c r="GW156" s="471"/>
      <c r="GX156" s="471"/>
      <c r="GY156" s="471"/>
      <c r="GZ156" s="471"/>
      <c r="HA156" s="471"/>
      <c r="HB156" s="471"/>
      <c r="HC156" s="471"/>
      <c r="HD156" s="471"/>
      <c r="HE156" s="471"/>
      <c r="HF156" s="471"/>
      <c r="HG156" s="471"/>
      <c r="HH156" s="471"/>
      <c r="HI156" s="471"/>
      <c r="HJ156" s="471"/>
      <c r="HK156" s="471"/>
      <c r="HL156" s="471"/>
      <c r="HM156" s="471"/>
      <c r="HN156" s="471"/>
      <c r="HO156" s="471"/>
      <c r="HP156" s="471"/>
      <c r="HQ156" s="471"/>
      <c r="HR156" s="471"/>
      <c r="HS156" s="471"/>
      <c r="HT156" s="471"/>
      <c r="HU156" s="471"/>
      <c r="HV156" s="471"/>
      <c r="HW156" s="471"/>
      <c r="HX156" s="471"/>
      <c r="HY156" s="471"/>
      <c r="HZ156" s="471"/>
      <c r="IA156" s="471"/>
      <c r="IB156" s="471"/>
      <c r="IC156" s="471"/>
      <c r="ID156" s="471"/>
      <c r="IE156" s="471"/>
      <c r="IF156" s="471"/>
      <c r="IG156" s="471"/>
      <c r="IH156" s="471"/>
      <c r="II156" s="471"/>
      <c r="IJ156" s="471"/>
      <c r="IK156" s="471"/>
      <c r="IL156" s="471"/>
      <c r="IM156" s="471"/>
      <c r="IN156" s="471"/>
      <c r="IO156" s="471"/>
      <c r="IP156" s="471"/>
      <c r="IQ156" s="471"/>
      <c r="IR156" s="471"/>
      <c r="IS156" s="471"/>
      <c r="IT156" s="471"/>
      <c r="IU156" s="471"/>
      <c r="IV156" s="471"/>
      <c r="IW156" s="471"/>
      <c r="IX156" s="471"/>
      <c r="IY156" s="471"/>
      <c r="IZ156" s="471"/>
      <c r="JA156" s="471"/>
      <c r="JB156" s="471"/>
      <c r="JC156" s="471"/>
      <c r="JD156" s="471"/>
      <c r="JE156" s="471"/>
      <c r="JF156" s="471"/>
      <c r="JG156" s="471"/>
      <c r="JH156" s="471"/>
      <c r="JI156" s="471"/>
      <c r="JJ156" s="471"/>
      <c r="JK156" s="471"/>
      <c r="JL156" s="471"/>
      <c r="JM156" s="471"/>
      <c r="JN156" s="471"/>
      <c r="JO156" s="471"/>
      <c r="JP156" s="471"/>
      <c r="JQ156" s="471"/>
      <c r="JR156" s="471"/>
      <c r="JS156" s="471"/>
      <c r="JT156" s="471"/>
      <c r="JU156" s="471"/>
      <c r="JV156" s="471"/>
      <c r="JW156" s="471"/>
      <c r="JX156" s="471"/>
      <c r="JY156" s="471"/>
      <c r="JZ156" s="471"/>
      <c r="KA156" s="471"/>
      <c r="KB156" s="471"/>
      <c r="KC156" s="471"/>
      <c r="KD156" s="471"/>
      <c r="KE156" s="471"/>
      <c r="KF156" s="471"/>
      <c r="KG156" s="471"/>
      <c r="KH156" s="471"/>
      <c r="KI156" s="471"/>
      <c r="KJ156" s="471"/>
      <c r="KK156" s="471"/>
      <c r="KL156" s="471"/>
      <c r="KM156" s="471"/>
      <c r="KN156" s="471"/>
      <c r="KO156" s="471"/>
      <c r="KP156" s="471"/>
      <c r="KQ156" s="471"/>
      <c r="KR156" s="471"/>
      <c r="KS156" s="471"/>
      <c r="KT156" s="471"/>
      <c r="KU156" s="471"/>
      <c r="KV156" s="471"/>
      <c r="KW156" s="471"/>
      <c r="KX156" s="471"/>
      <c r="KY156" s="471"/>
      <c r="KZ156" s="471"/>
      <c r="LA156" s="471"/>
      <c r="LB156" s="471"/>
      <c r="LC156" s="471"/>
      <c r="LD156" s="471"/>
      <c r="LE156" s="471"/>
      <c r="LF156" s="471"/>
      <c r="LG156" s="471"/>
      <c r="LH156" s="471"/>
      <c r="LI156" s="471"/>
      <c r="LJ156" s="471"/>
      <c r="LK156" s="471"/>
      <c r="LL156" s="471"/>
      <c r="LM156" s="471"/>
      <c r="LN156" s="471"/>
      <c r="LO156" s="471"/>
      <c r="LP156" s="471"/>
      <c r="LQ156" s="471"/>
      <c r="LR156" s="471"/>
      <c r="LS156" s="471"/>
      <c r="LT156" s="471"/>
      <c r="LU156" s="471"/>
      <c r="LV156" s="471"/>
      <c r="LW156" s="471"/>
      <c r="LX156" s="471"/>
      <c r="LY156" s="471"/>
      <c r="LZ156" s="471"/>
      <c r="MA156" s="471"/>
      <c r="MB156" s="471"/>
      <c r="MC156" s="471"/>
      <c r="MD156" s="471"/>
      <c r="ME156" s="471"/>
      <c r="MF156" s="471"/>
      <c r="MG156" s="471"/>
      <c r="MH156" s="471"/>
      <c r="MI156" s="471"/>
      <c r="MJ156" s="471"/>
      <c r="MK156" s="471"/>
      <c r="ML156" s="471"/>
      <c r="MM156" s="471"/>
      <c r="MN156" s="471"/>
      <c r="MO156" s="471"/>
      <c r="MP156" s="471"/>
      <c r="MQ156" s="471"/>
      <c r="MR156" s="471"/>
      <c r="MS156" s="471"/>
      <c r="MT156" s="471"/>
      <c r="MU156" s="471"/>
      <c r="MV156" s="471"/>
      <c r="MW156" s="471"/>
      <c r="MX156" s="471"/>
      <c r="MY156" s="471"/>
      <c r="MZ156" s="471"/>
      <c r="NA156" s="471"/>
      <c r="NB156" s="471"/>
      <c r="NC156" s="471"/>
      <c r="ND156" s="471"/>
      <c r="NE156" s="471"/>
      <c r="NF156" s="471"/>
      <c r="NG156" s="471"/>
      <c r="NH156" s="471"/>
      <c r="NI156" s="471"/>
      <c r="NJ156" s="471"/>
      <c r="NK156" s="471"/>
      <c r="NL156" s="471"/>
      <c r="NM156" s="471"/>
      <c r="NN156" s="471"/>
      <c r="NO156" s="471"/>
      <c r="NP156" s="471"/>
      <c r="NQ156" s="471"/>
      <c r="NR156" s="471"/>
      <c r="NS156" s="471"/>
      <c r="NT156" s="471"/>
      <c r="NU156" s="471"/>
      <c r="NV156" s="471"/>
      <c r="NW156" s="471"/>
      <c r="NX156" s="471"/>
    </row>
    <row r="157" spans="1:388" s="181" customFormat="1" ht="22.5" customHeight="1" x14ac:dyDescent="0.2">
      <c r="A157" s="499" t="s">
        <v>41</v>
      </c>
      <c r="B157" s="477" t="s">
        <v>694</v>
      </c>
      <c r="C157" s="477" t="s">
        <v>1137</v>
      </c>
      <c r="D157" s="478" t="s">
        <v>1126</v>
      </c>
      <c r="E157" s="479">
        <v>432634.51</v>
      </c>
      <c r="F157" s="564" t="e">
        <f>#REF!</f>
        <v>#REF!</v>
      </c>
      <c r="G157" s="471"/>
      <c r="H157" s="471"/>
      <c r="I157" s="471"/>
      <c r="J157" s="471"/>
      <c r="K157" s="471"/>
      <c r="L157" s="471"/>
      <c r="M157" s="471"/>
      <c r="N157" s="471"/>
      <c r="O157" s="471"/>
      <c r="P157" s="471"/>
      <c r="Q157" s="471"/>
      <c r="R157" s="471"/>
      <c r="S157" s="471"/>
      <c r="T157" s="471"/>
      <c r="U157" s="471"/>
      <c r="V157" s="471"/>
      <c r="W157" s="471"/>
      <c r="X157" s="471"/>
      <c r="Y157" s="471"/>
      <c r="Z157" s="471"/>
      <c r="AA157" s="471"/>
      <c r="AB157" s="471"/>
      <c r="AC157" s="471"/>
      <c r="AD157" s="471"/>
      <c r="AE157" s="471"/>
      <c r="AF157" s="471"/>
      <c r="AG157" s="471"/>
      <c r="AH157" s="471"/>
      <c r="AI157" s="471"/>
      <c r="AJ157" s="471"/>
      <c r="AK157" s="471"/>
      <c r="AL157" s="471"/>
      <c r="AM157" s="471"/>
      <c r="AN157" s="471"/>
      <c r="AO157" s="471"/>
      <c r="AP157" s="471"/>
      <c r="AQ157" s="471"/>
      <c r="AR157" s="471"/>
      <c r="AS157" s="471"/>
      <c r="AT157" s="471"/>
      <c r="AU157" s="471"/>
      <c r="AV157" s="471"/>
      <c r="AW157" s="471"/>
      <c r="AX157" s="471"/>
      <c r="AY157" s="471"/>
      <c r="AZ157" s="471"/>
      <c r="BA157" s="471"/>
      <c r="BB157" s="471"/>
      <c r="BC157" s="471"/>
      <c r="BD157" s="471"/>
      <c r="BE157" s="471"/>
      <c r="BF157" s="471"/>
      <c r="BG157" s="471"/>
      <c r="BH157" s="471"/>
      <c r="BI157" s="471"/>
      <c r="BJ157" s="471"/>
      <c r="BK157" s="471"/>
      <c r="BL157" s="471"/>
      <c r="BM157" s="471"/>
      <c r="BN157" s="471"/>
      <c r="BO157" s="471"/>
      <c r="BP157" s="471"/>
      <c r="BQ157" s="471"/>
      <c r="BR157" s="471"/>
      <c r="BS157" s="471"/>
      <c r="BT157" s="471"/>
      <c r="BU157" s="471"/>
      <c r="BV157" s="471"/>
      <c r="BW157" s="471"/>
      <c r="BX157" s="471"/>
      <c r="BY157" s="471"/>
      <c r="BZ157" s="471"/>
      <c r="CA157" s="471"/>
      <c r="CB157" s="471"/>
      <c r="CC157" s="471"/>
      <c r="CD157" s="471"/>
      <c r="CE157" s="471"/>
      <c r="CF157" s="471"/>
      <c r="CG157" s="471"/>
      <c r="CH157" s="471"/>
      <c r="CI157" s="471"/>
      <c r="CJ157" s="471"/>
      <c r="CK157" s="471"/>
      <c r="CL157" s="471"/>
      <c r="CM157" s="471"/>
      <c r="CN157" s="471"/>
      <c r="CO157" s="471"/>
      <c r="CP157" s="471"/>
      <c r="CQ157" s="471"/>
      <c r="CR157" s="471"/>
      <c r="CS157" s="471"/>
      <c r="CT157" s="471"/>
      <c r="CU157" s="471"/>
      <c r="CV157" s="471"/>
      <c r="CW157" s="471"/>
      <c r="CX157" s="471"/>
      <c r="CY157" s="471"/>
      <c r="CZ157" s="471"/>
      <c r="DA157" s="471"/>
      <c r="DB157" s="471"/>
      <c r="DC157" s="471"/>
      <c r="DD157" s="471"/>
      <c r="DE157" s="471"/>
      <c r="DF157" s="471"/>
      <c r="DG157" s="471"/>
      <c r="DH157" s="471"/>
      <c r="DI157" s="471"/>
      <c r="DJ157" s="471"/>
      <c r="DK157" s="471"/>
      <c r="DL157" s="471"/>
      <c r="DM157" s="471"/>
      <c r="DN157" s="471"/>
      <c r="DO157" s="471"/>
      <c r="DP157" s="471"/>
      <c r="DQ157" s="471"/>
      <c r="DR157" s="471"/>
      <c r="DS157" s="471"/>
      <c r="DT157" s="471"/>
      <c r="DU157" s="471"/>
      <c r="DV157" s="471"/>
      <c r="DW157" s="471"/>
      <c r="DX157" s="471"/>
      <c r="DY157" s="471"/>
      <c r="DZ157" s="471"/>
      <c r="EA157" s="471"/>
      <c r="EB157" s="471"/>
      <c r="EC157" s="471"/>
      <c r="ED157" s="471"/>
      <c r="EE157" s="471"/>
      <c r="EF157" s="471"/>
      <c r="EG157" s="471"/>
      <c r="EH157" s="471"/>
      <c r="EI157" s="471"/>
      <c r="EJ157" s="471"/>
      <c r="EK157" s="471"/>
      <c r="EL157" s="471"/>
      <c r="EM157" s="471"/>
      <c r="EN157" s="471"/>
      <c r="EO157" s="471"/>
      <c r="EP157" s="471"/>
      <c r="EQ157" s="471"/>
      <c r="ER157" s="471"/>
      <c r="ES157" s="471"/>
      <c r="ET157" s="471"/>
      <c r="EU157" s="471"/>
      <c r="EV157" s="471"/>
      <c r="EW157" s="471"/>
      <c r="EX157" s="471"/>
      <c r="EY157" s="471"/>
      <c r="EZ157" s="471"/>
      <c r="FA157" s="471"/>
      <c r="FB157" s="471"/>
      <c r="FC157" s="471"/>
      <c r="FD157" s="471"/>
      <c r="FE157" s="471"/>
      <c r="FF157" s="471"/>
      <c r="FG157" s="471"/>
      <c r="FH157" s="471"/>
      <c r="FI157" s="471"/>
      <c r="FJ157" s="471"/>
      <c r="FK157" s="471"/>
      <c r="FL157" s="471"/>
      <c r="FM157" s="471"/>
      <c r="FN157" s="471"/>
      <c r="FO157" s="471"/>
      <c r="FP157" s="471"/>
      <c r="FQ157" s="471"/>
      <c r="FR157" s="471"/>
      <c r="FS157" s="471"/>
      <c r="FT157" s="471"/>
      <c r="FU157" s="471"/>
      <c r="FV157" s="471"/>
      <c r="FW157" s="471"/>
      <c r="FX157" s="471"/>
      <c r="FY157" s="471"/>
      <c r="FZ157" s="471"/>
      <c r="GA157" s="471"/>
      <c r="GB157" s="471"/>
      <c r="GC157" s="471"/>
      <c r="GD157" s="471"/>
      <c r="GE157" s="471"/>
      <c r="GF157" s="471"/>
      <c r="GG157" s="471"/>
      <c r="GH157" s="471"/>
      <c r="GI157" s="471"/>
      <c r="GJ157" s="471"/>
      <c r="GK157" s="471"/>
      <c r="GL157" s="471"/>
      <c r="GM157" s="471"/>
      <c r="GN157" s="471"/>
      <c r="GO157" s="471"/>
      <c r="GP157" s="471"/>
      <c r="GQ157" s="471"/>
      <c r="GR157" s="471"/>
      <c r="GS157" s="471"/>
      <c r="GT157" s="471"/>
      <c r="GU157" s="471"/>
      <c r="GV157" s="471"/>
      <c r="GW157" s="471"/>
      <c r="GX157" s="471"/>
      <c r="GY157" s="471"/>
      <c r="GZ157" s="471"/>
      <c r="HA157" s="471"/>
      <c r="HB157" s="471"/>
      <c r="HC157" s="471"/>
      <c r="HD157" s="471"/>
      <c r="HE157" s="471"/>
      <c r="HF157" s="471"/>
      <c r="HG157" s="471"/>
      <c r="HH157" s="471"/>
      <c r="HI157" s="471"/>
      <c r="HJ157" s="471"/>
      <c r="HK157" s="471"/>
      <c r="HL157" s="471"/>
      <c r="HM157" s="471"/>
      <c r="HN157" s="471"/>
      <c r="HO157" s="471"/>
      <c r="HP157" s="471"/>
      <c r="HQ157" s="471"/>
      <c r="HR157" s="471"/>
      <c r="HS157" s="471"/>
      <c r="HT157" s="471"/>
      <c r="HU157" s="471"/>
      <c r="HV157" s="471"/>
      <c r="HW157" s="471"/>
      <c r="HX157" s="471"/>
      <c r="HY157" s="471"/>
      <c r="HZ157" s="471"/>
      <c r="IA157" s="471"/>
      <c r="IB157" s="471"/>
      <c r="IC157" s="471"/>
      <c r="ID157" s="471"/>
      <c r="IE157" s="471"/>
      <c r="IF157" s="471"/>
      <c r="IG157" s="471"/>
      <c r="IH157" s="471"/>
      <c r="II157" s="471"/>
      <c r="IJ157" s="471"/>
      <c r="IK157" s="471"/>
      <c r="IL157" s="471"/>
      <c r="IM157" s="471"/>
      <c r="IN157" s="471"/>
      <c r="IO157" s="471"/>
      <c r="IP157" s="471"/>
      <c r="IQ157" s="471"/>
      <c r="IR157" s="471"/>
      <c r="IS157" s="471"/>
      <c r="IT157" s="471"/>
      <c r="IU157" s="471"/>
      <c r="IV157" s="471"/>
      <c r="IW157" s="471"/>
      <c r="IX157" s="471"/>
      <c r="IY157" s="471"/>
      <c r="IZ157" s="471"/>
      <c r="JA157" s="471"/>
      <c r="JB157" s="471"/>
      <c r="JC157" s="471"/>
      <c r="JD157" s="471"/>
      <c r="JE157" s="471"/>
      <c r="JF157" s="471"/>
      <c r="JG157" s="471"/>
      <c r="JH157" s="471"/>
      <c r="JI157" s="471"/>
      <c r="JJ157" s="471"/>
      <c r="JK157" s="471"/>
      <c r="JL157" s="471"/>
      <c r="JM157" s="471"/>
      <c r="JN157" s="471"/>
      <c r="JO157" s="471"/>
      <c r="JP157" s="471"/>
      <c r="JQ157" s="471"/>
      <c r="JR157" s="471"/>
      <c r="JS157" s="471"/>
      <c r="JT157" s="471"/>
      <c r="JU157" s="471"/>
      <c r="JV157" s="471"/>
      <c r="JW157" s="471"/>
      <c r="JX157" s="471"/>
      <c r="JY157" s="471"/>
      <c r="JZ157" s="471"/>
      <c r="KA157" s="471"/>
      <c r="KB157" s="471"/>
      <c r="KC157" s="471"/>
      <c r="KD157" s="471"/>
      <c r="KE157" s="471"/>
      <c r="KF157" s="471"/>
      <c r="KG157" s="471"/>
      <c r="KH157" s="471"/>
      <c r="KI157" s="471"/>
      <c r="KJ157" s="471"/>
      <c r="KK157" s="471"/>
      <c r="KL157" s="471"/>
      <c r="KM157" s="471"/>
      <c r="KN157" s="471"/>
      <c r="KO157" s="471"/>
      <c r="KP157" s="471"/>
      <c r="KQ157" s="471"/>
      <c r="KR157" s="471"/>
      <c r="KS157" s="471"/>
      <c r="KT157" s="471"/>
      <c r="KU157" s="471"/>
      <c r="KV157" s="471"/>
      <c r="KW157" s="471"/>
      <c r="KX157" s="471"/>
      <c r="KY157" s="471"/>
      <c r="KZ157" s="471"/>
      <c r="LA157" s="471"/>
      <c r="LB157" s="471"/>
      <c r="LC157" s="471"/>
      <c r="LD157" s="471"/>
      <c r="LE157" s="471"/>
      <c r="LF157" s="471"/>
      <c r="LG157" s="471"/>
      <c r="LH157" s="471"/>
      <c r="LI157" s="471"/>
      <c r="LJ157" s="471"/>
      <c r="LK157" s="471"/>
      <c r="LL157" s="471"/>
      <c r="LM157" s="471"/>
      <c r="LN157" s="471"/>
      <c r="LO157" s="471"/>
      <c r="LP157" s="471"/>
      <c r="LQ157" s="471"/>
      <c r="LR157" s="471"/>
      <c r="LS157" s="471"/>
      <c r="LT157" s="471"/>
      <c r="LU157" s="471"/>
      <c r="LV157" s="471"/>
      <c r="LW157" s="471"/>
      <c r="LX157" s="471"/>
      <c r="LY157" s="471"/>
      <c r="LZ157" s="471"/>
      <c r="MA157" s="471"/>
      <c r="MB157" s="471"/>
      <c r="MC157" s="471"/>
      <c r="MD157" s="471"/>
      <c r="ME157" s="471"/>
      <c r="MF157" s="471"/>
      <c r="MG157" s="471"/>
      <c r="MH157" s="471"/>
      <c r="MI157" s="471"/>
      <c r="MJ157" s="471"/>
      <c r="MK157" s="471"/>
      <c r="ML157" s="471"/>
      <c r="MM157" s="471"/>
      <c r="MN157" s="471"/>
      <c r="MO157" s="471"/>
      <c r="MP157" s="471"/>
      <c r="MQ157" s="471"/>
      <c r="MR157" s="471"/>
      <c r="MS157" s="471"/>
      <c r="MT157" s="471"/>
      <c r="MU157" s="471"/>
      <c r="MV157" s="471"/>
      <c r="MW157" s="471"/>
      <c r="MX157" s="471"/>
      <c r="MY157" s="471"/>
      <c r="MZ157" s="471"/>
      <c r="NA157" s="471"/>
      <c r="NB157" s="471"/>
      <c r="NC157" s="471"/>
      <c r="ND157" s="471"/>
      <c r="NE157" s="471"/>
      <c r="NF157" s="471"/>
      <c r="NG157" s="471"/>
      <c r="NH157" s="471"/>
      <c r="NI157" s="471"/>
      <c r="NJ157" s="471"/>
      <c r="NK157" s="471"/>
      <c r="NL157" s="471"/>
      <c r="NM157" s="471"/>
      <c r="NN157" s="471"/>
      <c r="NO157" s="471"/>
      <c r="NP157" s="471"/>
      <c r="NQ157" s="471"/>
      <c r="NR157" s="471"/>
      <c r="NS157" s="471"/>
      <c r="NT157" s="471"/>
      <c r="NU157" s="471"/>
      <c r="NV157" s="471"/>
      <c r="NW157" s="471"/>
      <c r="NX157" s="471"/>
    </row>
    <row r="158" spans="1:388" s="181" customFormat="1" ht="22.5" customHeight="1" x14ac:dyDescent="0.2">
      <c r="A158" s="499" t="s">
        <v>984</v>
      </c>
      <c r="B158" s="477" t="s">
        <v>694</v>
      </c>
      <c r="C158" s="477" t="s">
        <v>1138</v>
      </c>
      <c r="D158" s="478" t="s">
        <v>1127</v>
      </c>
      <c r="E158" s="479">
        <v>399474.29</v>
      </c>
      <c r="F158" s="564" t="e">
        <f>#REF!</f>
        <v>#REF!</v>
      </c>
      <c r="G158" s="471"/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  <c r="T158" s="471"/>
      <c r="U158" s="471"/>
      <c r="V158" s="471"/>
      <c r="W158" s="471"/>
      <c r="X158" s="471"/>
      <c r="Y158" s="471"/>
      <c r="Z158" s="471"/>
      <c r="AA158" s="471"/>
      <c r="AB158" s="471"/>
      <c r="AC158" s="471"/>
      <c r="AD158" s="471"/>
      <c r="AE158" s="471"/>
      <c r="AF158" s="471"/>
      <c r="AG158" s="471"/>
      <c r="AH158" s="471"/>
      <c r="AI158" s="471"/>
      <c r="AJ158" s="471"/>
      <c r="AK158" s="471"/>
      <c r="AL158" s="471"/>
      <c r="AM158" s="471"/>
      <c r="AN158" s="471"/>
      <c r="AO158" s="471"/>
      <c r="AP158" s="471"/>
      <c r="AQ158" s="471"/>
      <c r="AR158" s="471"/>
      <c r="AS158" s="471"/>
      <c r="AT158" s="471"/>
      <c r="AU158" s="471"/>
      <c r="AV158" s="471"/>
      <c r="AW158" s="471"/>
      <c r="AX158" s="471"/>
      <c r="AY158" s="471"/>
      <c r="AZ158" s="471"/>
      <c r="BA158" s="471"/>
      <c r="BB158" s="471"/>
      <c r="BC158" s="471"/>
      <c r="BD158" s="471"/>
      <c r="BE158" s="471"/>
      <c r="BF158" s="471"/>
      <c r="BG158" s="471"/>
      <c r="BH158" s="471"/>
      <c r="BI158" s="471"/>
      <c r="BJ158" s="471"/>
      <c r="BK158" s="471"/>
      <c r="BL158" s="471"/>
      <c r="BM158" s="471"/>
      <c r="BN158" s="471"/>
      <c r="BO158" s="471"/>
      <c r="BP158" s="471"/>
      <c r="BQ158" s="471"/>
      <c r="BR158" s="471"/>
      <c r="BS158" s="471"/>
      <c r="BT158" s="471"/>
      <c r="BU158" s="471"/>
      <c r="BV158" s="471"/>
      <c r="BW158" s="471"/>
      <c r="BX158" s="471"/>
      <c r="BY158" s="471"/>
      <c r="BZ158" s="471"/>
      <c r="CA158" s="471"/>
      <c r="CB158" s="471"/>
      <c r="CC158" s="471"/>
      <c r="CD158" s="471"/>
      <c r="CE158" s="471"/>
      <c r="CF158" s="471"/>
      <c r="CG158" s="471"/>
      <c r="CH158" s="471"/>
      <c r="CI158" s="471"/>
      <c r="CJ158" s="471"/>
      <c r="CK158" s="471"/>
      <c r="CL158" s="471"/>
      <c r="CM158" s="471"/>
      <c r="CN158" s="471"/>
      <c r="CO158" s="471"/>
      <c r="CP158" s="471"/>
      <c r="CQ158" s="471"/>
      <c r="CR158" s="471"/>
      <c r="CS158" s="471"/>
      <c r="CT158" s="471"/>
      <c r="CU158" s="471"/>
      <c r="CV158" s="471"/>
      <c r="CW158" s="471"/>
      <c r="CX158" s="471"/>
      <c r="CY158" s="471"/>
      <c r="CZ158" s="471"/>
      <c r="DA158" s="471"/>
      <c r="DB158" s="471"/>
      <c r="DC158" s="471"/>
      <c r="DD158" s="471"/>
      <c r="DE158" s="471"/>
      <c r="DF158" s="471"/>
      <c r="DG158" s="471"/>
      <c r="DH158" s="471"/>
      <c r="DI158" s="471"/>
      <c r="DJ158" s="471"/>
      <c r="DK158" s="471"/>
      <c r="DL158" s="471"/>
      <c r="DM158" s="471"/>
      <c r="DN158" s="471"/>
      <c r="DO158" s="471"/>
      <c r="DP158" s="471"/>
      <c r="DQ158" s="471"/>
      <c r="DR158" s="471"/>
      <c r="DS158" s="471"/>
      <c r="DT158" s="471"/>
      <c r="DU158" s="471"/>
      <c r="DV158" s="471"/>
      <c r="DW158" s="471"/>
      <c r="DX158" s="471"/>
      <c r="DY158" s="471"/>
      <c r="DZ158" s="471"/>
      <c r="EA158" s="471"/>
      <c r="EB158" s="471"/>
      <c r="EC158" s="471"/>
      <c r="ED158" s="471"/>
      <c r="EE158" s="471"/>
      <c r="EF158" s="471"/>
      <c r="EG158" s="471"/>
      <c r="EH158" s="471"/>
      <c r="EI158" s="471"/>
      <c r="EJ158" s="471"/>
      <c r="EK158" s="471"/>
      <c r="EL158" s="471"/>
      <c r="EM158" s="471"/>
      <c r="EN158" s="471"/>
      <c r="EO158" s="471"/>
      <c r="EP158" s="471"/>
      <c r="EQ158" s="471"/>
      <c r="ER158" s="471"/>
      <c r="ES158" s="471"/>
      <c r="ET158" s="471"/>
      <c r="EU158" s="471"/>
      <c r="EV158" s="471"/>
      <c r="EW158" s="471"/>
      <c r="EX158" s="471"/>
      <c r="EY158" s="471"/>
      <c r="EZ158" s="471"/>
      <c r="FA158" s="471"/>
      <c r="FB158" s="471"/>
      <c r="FC158" s="471"/>
      <c r="FD158" s="471"/>
      <c r="FE158" s="471"/>
      <c r="FF158" s="471"/>
      <c r="FG158" s="471"/>
      <c r="FH158" s="471"/>
      <c r="FI158" s="471"/>
      <c r="FJ158" s="471"/>
      <c r="FK158" s="471"/>
      <c r="FL158" s="471"/>
      <c r="FM158" s="471"/>
      <c r="FN158" s="471"/>
      <c r="FO158" s="471"/>
      <c r="FP158" s="471"/>
      <c r="FQ158" s="471"/>
      <c r="FR158" s="471"/>
      <c r="FS158" s="471"/>
      <c r="FT158" s="471"/>
      <c r="FU158" s="471"/>
      <c r="FV158" s="471"/>
      <c r="FW158" s="471"/>
      <c r="FX158" s="471"/>
      <c r="FY158" s="471"/>
      <c r="FZ158" s="471"/>
      <c r="GA158" s="471"/>
      <c r="GB158" s="471"/>
      <c r="GC158" s="471"/>
      <c r="GD158" s="471"/>
      <c r="GE158" s="471"/>
      <c r="GF158" s="471"/>
      <c r="GG158" s="471"/>
      <c r="GH158" s="471"/>
      <c r="GI158" s="471"/>
      <c r="GJ158" s="471"/>
      <c r="GK158" s="471"/>
      <c r="GL158" s="471"/>
      <c r="GM158" s="471"/>
      <c r="GN158" s="471"/>
      <c r="GO158" s="471"/>
      <c r="GP158" s="471"/>
      <c r="GQ158" s="471"/>
      <c r="GR158" s="471"/>
      <c r="GS158" s="471"/>
      <c r="GT158" s="471"/>
      <c r="GU158" s="471"/>
      <c r="GV158" s="471"/>
      <c r="GW158" s="471"/>
      <c r="GX158" s="471"/>
      <c r="GY158" s="471"/>
      <c r="GZ158" s="471"/>
      <c r="HA158" s="471"/>
      <c r="HB158" s="471"/>
      <c r="HC158" s="471"/>
      <c r="HD158" s="471"/>
      <c r="HE158" s="471"/>
      <c r="HF158" s="471"/>
      <c r="HG158" s="471"/>
      <c r="HH158" s="471"/>
      <c r="HI158" s="471"/>
      <c r="HJ158" s="471"/>
      <c r="HK158" s="471"/>
      <c r="HL158" s="471"/>
      <c r="HM158" s="471"/>
      <c r="HN158" s="471"/>
      <c r="HO158" s="471"/>
      <c r="HP158" s="471"/>
      <c r="HQ158" s="471"/>
      <c r="HR158" s="471"/>
      <c r="HS158" s="471"/>
      <c r="HT158" s="471"/>
      <c r="HU158" s="471"/>
      <c r="HV158" s="471"/>
      <c r="HW158" s="471"/>
      <c r="HX158" s="471"/>
      <c r="HY158" s="471"/>
      <c r="HZ158" s="471"/>
      <c r="IA158" s="471"/>
      <c r="IB158" s="471"/>
      <c r="IC158" s="471"/>
      <c r="ID158" s="471"/>
      <c r="IE158" s="471"/>
      <c r="IF158" s="471"/>
      <c r="IG158" s="471"/>
      <c r="IH158" s="471"/>
      <c r="II158" s="471"/>
      <c r="IJ158" s="471"/>
      <c r="IK158" s="471"/>
      <c r="IL158" s="471"/>
      <c r="IM158" s="471"/>
      <c r="IN158" s="471"/>
      <c r="IO158" s="471"/>
      <c r="IP158" s="471"/>
      <c r="IQ158" s="471"/>
      <c r="IR158" s="471"/>
      <c r="IS158" s="471"/>
      <c r="IT158" s="471"/>
      <c r="IU158" s="471"/>
      <c r="IV158" s="471"/>
      <c r="IW158" s="471"/>
      <c r="IX158" s="471"/>
      <c r="IY158" s="471"/>
      <c r="IZ158" s="471"/>
      <c r="JA158" s="471"/>
      <c r="JB158" s="471"/>
      <c r="JC158" s="471"/>
      <c r="JD158" s="471"/>
      <c r="JE158" s="471"/>
      <c r="JF158" s="471"/>
      <c r="JG158" s="471"/>
      <c r="JH158" s="471"/>
      <c r="JI158" s="471"/>
      <c r="JJ158" s="471"/>
      <c r="JK158" s="471"/>
      <c r="JL158" s="471"/>
      <c r="JM158" s="471"/>
      <c r="JN158" s="471"/>
      <c r="JO158" s="471"/>
      <c r="JP158" s="471"/>
      <c r="JQ158" s="471"/>
      <c r="JR158" s="471"/>
      <c r="JS158" s="471"/>
      <c r="JT158" s="471"/>
      <c r="JU158" s="471"/>
      <c r="JV158" s="471"/>
      <c r="JW158" s="471"/>
      <c r="JX158" s="471"/>
      <c r="JY158" s="471"/>
      <c r="JZ158" s="471"/>
      <c r="KA158" s="471"/>
      <c r="KB158" s="471"/>
      <c r="KC158" s="471"/>
      <c r="KD158" s="471"/>
      <c r="KE158" s="471"/>
      <c r="KF158" s="471"/>
      <c r="KG158" s="471"/>
      <c r="KH158" s="471"/>
      <c r="KI158" s="471"/>
      <c r="KJ158" s="471"/>
      <c r="KK158" s="471"/>
      <c r="KL158" s="471"/>
      <c r="KM158" s="471"/>
      <c r="KN158" s="471"/>
      <c r="KO158" s="471"/>
      <c r="KP158" s="471"/>
      <c r="KQ158" s="471"/>
      <c r="KR158" s="471"/>
      <c r="KS158" s="471"/>
      <c r="KT158" s="471"/>
      <c r="KU158" s="471"/>
      <c r="KV158" s="471"/>
      <c r="KW158" s="471"/>
      <c r="KX158" s="471"/>
      <c r="KY158" s="471"/>
      <c r="KZ158" s="471"/>
      <c r="LA158" s="471"/>
      <c r="LB158" s="471"/>
      <c r="LC158" s="471"/>
      <c r="LD158" s="471"/>
      <c r="LE158" s="471"/>
      <c r="LF158" s="471"/>
      <c r="LG158" s="471"/>
      <c r="LH158" s="471"/>
      <c r="LI158" s="471"/>
      <c r="LJ158" s="471"/>
      <c r="LK158" s="471"/>
      <c r="LL158" s="471"/>
      <c r="LM158" s="471"/>
      <c r="LN158" s="471"/>
      <c r="LO158" s="471"/>
      <c r="LP158" s="471"/>
      <c r="LQ158" s="471"/>
      <c r="LR158" s="471"/>
      <c r="LS158" s="471"/>
      <c r="LT158" s="471"/>
      <c r="LU158" s="471"/>
      <c r="LV158" s="471"/>
      <c r="LW158" s="471"/>
      <c r="LX158" s="471"/>
      <c r="LY158" s="471"/>
      <c r="LZ158" s="471"/>
      <c r="MA158" s="471"/>
      <c r="MB158" s="471"/>
      <c r="MC158" s="471"/>
      <c r="MD158" s="471"/>
      <c r="ME158" s="471"/>
      <c r="MF158" s="471"/>
      <c r="MG158" s="471"/>
      <c r="MH158" s="471"/>
      <c r="MI158" s="471"/>
      <c r="MJ158" s="471"/>
      <c r="MK158" s="471"/>
      <c r="ML158" s="471"/>
      <c r="MM158" s="471"/>
      <c r="MN158" s="471"/>
      <c r="MO158" s="471"/>
      <c r="MP158" s="471"/>
      <c r="MQ158" s="471"/>
      <c r="MR158" s="471"/>
      <c r="MS158" s="471"/>
      <c r="MT158" s="471"/>
      <c r="MU158" s="471"/>
      <c r="MV158" s="471"/>
      <c r="MW158" s="471"/>
      <c r="MX158" s="471"/>
      <c r="MY158" s="471"/>
      <c r="MZ158" s="471"/>
      <c r="NA158" s="471"/>
      <c r="NB158" s="471"/>
      <c r="NC158" s="471"/>
      <c r="ND158" s="471"/>
      <c r="NE158" s="471"/>
      <c r="NF158" s="471"/>
      <c r="NG158" s="471"/>
      <c r="NH158" s="471"/>
      <c r="NI158" s="471"/>
      <c r="NJ158" s="471"/>
      <c r="NK158" s="471"/>
      <c r="NL158" s="471"/>
      <c r="NM158" s="471"/>
      <c r="NN158" s="471"/>
      <c r="NO158" s="471"/>
      <c r="NP158" s="471"/>
      <c r="NQ158" s="471"/>
      <c r="NR158" s="471"/>
      <c r="NS158" s="471"/>
      <c r="NT158" s="471"/>
      <c r="NU158" s="471"/>
      <c r="NV158" s="471"/>
      <c r="NW158" s="471"/>
      <c r="NX158" s="471"/>
    </row>
    <row r="159" spans="1:388" s="181" customFormat="1" ht="22.5" customHeight="1" x14ac:dyDescent="0.2">
      <c r="A159" s="499" t="s">
        <v>1151</v>
      </c>
      <c r="B159" s="477" t="s">
        <v>694</v>
      </c>
      <c r="C159" s="477" t="s">
        <v>1139</v>
      </c>
      <c r="D159" s="478" t="s">
        <v>1128</v>
      </c>
      <c r="E159" s="479">
        <v>396422.61</v>
      </c>
      <c r="F159" s="564" t="e">
        <f>#REF!</f>
        <v>#REF!</v>
      </c>
      <c r="G159" s="471"/>
      <c r="H159" s="471"/>
      <c r="I159" s="471"/>
      <c r="J159" s="471"/>
      <c r="K159" s="471"/>
      <c r="L159" s="471"/>
      <c r="M159" s="471"/>
      <c r="N159" s="471"/>
      <c r="O159" s="471"/>
      <c r="P159" s="471"/>
      <c r="Q159" s="471"/>
      <c r="R159" s="471"/>
      <c r="S159" s="471"/>
      <c r="T159" s="471"/>
      <c r="U159" s="471"/>
      <c r="V159" s="471"/>
      <c r="W159" s="471"/>
      <c r="X159" s="471"/>
      <c r="Y159" s="471"/>
      <c r="Z159" s="471"/>
      <c r="AA159" s="471"/>
      <c r="AB159" s="471"/>
      <c r="AC159" s="471"/>
      <c r="AD159" s="471"/>
      <c r="AE159" s="471"/>
      <c r="AF159" s="471"/>
      <c r="AG159" s="471"/>
      <c r="AH159" s="471"/>
      <c r="AI159" s="471"/>
      <c r="AJ159" s="471"/>
      <c r="AK159" s="471"/>
      <c r="AL159" s="471"/>
      <c r="AM159" s="471"/>
      <c r="AN159" s="471"/>
      <c r="AO159" s="471"/>
      <c r="AP159" s="471"/>
      <c r="AQ159" s="471"/>
      <c r="AR159" s="471"/>
      <c r="AS159" s="471"/>
      <c r="AT159" s="471"/>
      <c r="AU159" s="471"/>
      <c r="AV159" s="471"/>
      <c r="AW159" s="471"/>
      <c r="AX159" s="471"/>
      <c r="AY159" s="471"/>
      <c r="AZ159" s="471"/>
      <c r="BA159" s="471"/>
      <c r="BB159" s="471"/>
      <c r="BC159" s="471"/>
      <c r="BD159" s="471"/>
      <c r="BE159" s="471"/>
      <c r="BF159" s="471"/>
      <c r="BG159" s="471"/>
      <c r="BH159" s="471"/>
      <c r="BI159" s="471"/>
      <c r="BJ159" s="471"/>
      <c r="BK159" s="471"/>
      <c r="BL159" s="471"/>
      <c r="BM159" s="471"/>
      <c r="BN159" s="471"/>
      <c r="BO159" s="471"/>
      <c r="BP159" s="471"/>
      <c r="BQ159" s="471"/>
      <c r="BR159" s="471"/>
      <c r="BS159" s="471"/>
      <c r="BT159" s="471"/>
      <c r="BU159" s="471"/>
      <c r="BV159" s="471"/>
      <c r="BW159" s="471"/>
      <c r="BX159" s="471"/>
      <c r="BY159" s="471"/>
      <c r="BZ159" s="471"/>
      <c r="CA159" s="471"/>
      <c r="CB159" s="471"/>
      <c r="CC159" s="471"/>
      <c r="CD159" s="471"/>
      <c r="CE159" s="471"/>
      <c r="CF159" s="471"/>
      <c r="CG159" s="471"/>
      <c r="CH159" s="471"/>
      <c r="CI159" s="471"/>
      <c r="CJ159" s="471"/>
      <c r="CK159" s="471"/>
      <c r="CL159" s="471"/>
      <c r="CM159" s="471"/>
      <c r="CN159" s="471"/>
      <c r="CO159" s="471"/>
      <c r="CP159" s="471"/>
      <c r="CQ159" s="471"/>
      <c r="CR159" s="471"/>
      <c r="CS159" s="471"/>
      <c r="CT159" s="471"/>
      <c r="CU159" s="471"/>
      <c r="CV159" s="471"/>
      <c r="CW159" s="471"/>
      <c r="CX159" s="471"/>
      <c r="CY159" s="471"/>
      <c r="CZ159" s="471"/>
      <c r="DA159" s="471"/>
      <c r="DB159" s="471"/>
      <c r="DC159" s="471"/>
      <c r="DD159" s="471"/>
      <c r="DE159" s="471"/>
      <c r="DF159" s="471"/>
      <c r="DG159" s="471"/>
      <c r="DH159" s="471"/>
      <c r="DI159" s="471"/>
      <c r="DJ159" s="471"/>
      <c r="DK159" s="471"/>
      <c r="DL159" s="471"/>
      <c r="DM159" s="471"/>
      <c r="DN159" s="471"/>
      <c r="DO159" s="471"/>
      <c r="DP159" s="471"/>
      <c r="DQ159" s="471"/>
      <c r="DR159" s="471"/>
      <c r="DS159" s="471"/>
      <c r="DT159" s="471"/>
      <c r="DU159" s="471"/>
      <c r="DV159" s="471"/>
      <c r="DW159" s="471"/>
      <c r="DX159" s="471"/>
      <c r="DY159" s="471"/>
      <c r="DZ159" s="471"/>
      <c r="EA159" s="471"/>
      <c r="EB159" s="471"/>
      <c r="EC159" s="471"/>
      <c r="ED159" s="471"/>
      <c r="EE159" s="471"/>
      <c r="EF159" s="471"/>
      <c r="EG159" s="471"/>
      <c r="EH159" s="471"/>
      <c r="EI159" s="471"/>
      <c r="EJ159" s="471"/>
      <c r="EK159" s="471"/>
      <c r="EL159" s="471"/>
      <c r="EM159" s="471"/>
      <c r="EN159" s="471"/>
      <c r="EO159" s="471"/>
      <c r="EP159" s="471"/>
      <c r="EQ159" s="471"/>
      <c r="ER159" s="471"/>
      <c r="ES159" s="471"/>
      <c r="ET159" s="471"/>
      <c r="EU159" s="471"/>
      <c r="EV159" s="471"/>
      <c r="EW159" s="471"/>
      <c r="EX159" s="471"/>
      <c r="EY159" s="471"/>
      <c r="EZ159" s="471"/>
      <c r="FA159" s="471"/>
      <c r="FB159" s="471"/>
      <c r="FC159" s="471"/>
      <c r="FD159" s="471"/>
      <c r="FE159" s="471"/>
      <c r="FF159" s="471"/>
      <c r="FG159" s="471"/>
      <c r="FH159" s="471"/>
      <c r="FI159" s="471"/>
      <c r="FJ159" s="471"/>
      <c r="FK159" s="471"/>
      <c r="FL159" s="471"/>
      <c r="FM159" s="471"/>
      <c r="FN159" s="471"/>
      <c r="FO159" s="471"/>
      <c r="FP159" s="471"/>
      <c r="FQ159" s="471"/>
      <c r="FR159" s="471"/>
      <c r="FS159" s="471"/>
      <c r="FT159" s="471"/>
      <c r="FU159" s="471"/>
      <c r="FV159" s="471"/>
      <c r="FW159" s="471"/>
      <c r="FX159" s="471"/>
      <c r="FY159" s="471"/>
      <c r="FZ159" s="471"/>
      <c r="GA159" s="471"/>
      <c r="GB159" s="471"/>
      <c r="GC159" s="471"/>
      <c r="GD159" s="471"/>
      <c r="GE159" s="471"/>
      <c r="GF159" s="471"/>
      <c r="GG159" s="471"/>
      <c r="GH159" s="471"/>
      <c r="GI159" s="471"/>
      <c r="GJ159" s="471"/>
      <c r="GK159" s="471"/>
      <c r="GL159" s="471"/>
      <c r="GM159" s="471"/>
      <c r="GN159" s="471"/>
      <c r="GO159" s="471"/>
      <c r="GP159" s="471"/>
      <c r="GQ159" s="471"/>
      <c r="GR159" s="471"/>
      <c r="GS159" s="471"/>
      <c r="GT159" s="471"/>
      <c r="GU159" s="471"/>
      <c r="GV159" s="471"/>
      <c r="GW159" s="471"/>
      <c r="GX159" s="471"/>
      <c r="GY159" s="471"/>
      <c r="GZ159" s="471"/>
      <c r="HA159" s="471"/>
      <c r="HB159" s="471"/>
      <c r="HC159" s="471"/>
      <c r="HD159" s="471"/>
      <c r="HE159" s="471"/>
      <c r="HF159" s="471"/>
      <c r="HG159" s="471"/>
      <c r="HH159" s="471"/>
      <c r="HI159" s="471"/>
      <c r="HJ159" s="471"/>
      <c r="HK159" s="471"/>
      <c r="HL159" s="471"/>
      <c r="HM159" s="471"/>
      <c r="HN159" s="471"/>
      <c r="HO159" s="471"/>
      <c r="HP159" s="471"/>
      <c r="HQ159" s="471"/>
      <c r="HR159" s="471"/>
      <c r="HS159" s="471"/>
      <c r="HT159" s="471"/>
      <c r="HU159" s="471"/>
      <c r="HV159" s="471"/>
      <c r="HW159" s="471"/>
      <c r="HX159" s="471"/>
      <c r="HY159" s="471"/>
      <c r="HZ159" s="471"/>
      <c r="IA159" s="471"/>
      <c r="IB159" s="471"/>
      <c r="IC159" s="471"/>
      <c r="ID159" s="471"/>
      <c r="IE159" s="471"/>
      <c r="IF159" s="471"/>
      <c r="IG159" s="471"/>
      <c r="IH159" s="471"/>
      <c r="II159" s="471"/>
      <c r="IJ159" s="471"/>
      <c r="IK159" s="471"/>
      <c r="IL159" s="471"/>
      <c r="IM159" s="471"/>
      <c r="IN159" s="471"/>
      <c r="IO159" s="471"/>
      <c r="IP159" s="471"/>
      <c r="IQ159" s="471"/>
      <c r="IR159" s="471"/>
      <c r="IS159" s="471"/>
      <c r="IT159" s="471"/>
      <c r="IU159" s="471"/>
      <c r="IV159" s="471"/>
      <c r="IW159" s="471"/>
      <c r="IX159" s="471"/>
      <c r="IY159" s="471"/>
      <c r="IZ159" s="471"/>
      <c r="JA159" s="471"/>
      <c r="JB159" s="471"/>
      <c r="JC159" s="471"/>
      <c r="JD159" s="471"/>
      <c r="JE159" s="471"/>
      <c r="JF159" s="471"/>
      <c r="JG159" s="471"/>
      <c r="JH159" s="471"/>
      <c r="JI159" s="471"/>
      <c r="JJ159" s="471"/>
      <c r="JK159" s="471"/>
      <c r="JL159" s="471"/>
      <c r="JM159" s="471"/>
      <c r="JN159" s="471"/>
      <c r="JO159" s="471"/>
      <c r="JP159" s="471"/>
      <c r="JQ159" s="471"/>
      <c r="JR159" s="471"/>
      <c r="JS159" s="471"/>
      <c r="JT159" s="471"/>
      <c r="JU159" s="471"/>
      <c r="JV159" s="471"/>
      <c r="JW159" s="471"/>
      <c r="JX159" s="471"/>
      <c r="JY159" s="471"/>
      <c r="JZ159" s="471"/>
      <c r="KA159" s="471"/>
      <c r="KB159" s="471"/>
      <c r="KC159" s="471"/>
      <c r="KD159" s="471"/>
      <c r="KE159" s="471"/>
      <c r="KF159" s="471"/>
      <c r="KG159" s="471"/>
      <c r="KH159" s="471"/>
      <c r="KI159" s="471"/>
      <c r="KJ159" s="471"/>
      <c r="KK159" s="471"/>
      <c r="KL159" s="471"/>
      <c r="KM159" s="471"/>
      <c r="KN159" s="471"/>
      <c r="KO159" s="471"/>
      <c r="KP159" s="471"/>
      <c r="KQ159" s="471"/>
      <c r="KR159" s="471"/>
      <c r="KS159" s="471"/>
      <c r="KT159" s="471"/>
      <c r="KU159" s="471"/>
      <c r="KV159" s="471"/>
      <c r="KW159" s="471"/>
      <c r="KX159" s="471"/>
      <c r="KY159" s="471"/>
      <c r="KZ159" s="471"/>
      <c r="LA159" s="471"/>
      <c r="LB159" s="471"/>
      <c r="LC159" s="471"/>
      <c r="LD159" s="471"/>
      <c r="LE159" s="471"/>
      <c r="LF159" s="471"/>
      <c r="LG159" s="471"/>
      <c r="LH159" s="471"/>
      <c r="LI159" s="471"/>
      <c r="LJ159" s="471"/>
      <c r="LK159" s="471"/>
      <c r="LL159" s="471"/>
      <c r="LM159" s="471"/>
      <c r="LN159" s="471"/>
      <c r="LO159" s="471"/>
      <c r="LP159" s="471"/>
      <c r="LQ159" s="471"/>
      <c r="LR159" s="471"/>
      <c r="LS159" s="471"/>
      <c r="LT159" s="471"/>
      <c r="LU159" s="471"/>
      <c r="LV159" s="471"/>
      <c r="LW159" s="471"/>
      <c r="LX159" s="471"/>
      <c r="LY159" s="471"/>
      <c r="LZ159" s="471"/>
      <c r="MA159" s="471"/>
      <c r="MB159" s="471"/>
      <c r="MC159" s="471"/>
      <c r="MD159" s="471"/>
      <c r="ME159" s="471"/>
      <c r="MF159" s="471"/>
      <c r="MG159" s="471"/>
      <c r="MH159" s="471"/>
      <c r="MI159" s="471"/>
      <c r="MJ159" s="471"/>
      <c r="MK159" s="471"/>
      <c r="ML159" s="471"/>
      <c r="MM159" s="471"/>
      <c r="MN159" s="471"/>
      <c r="MO159" s="471"/>
      <c r="MP159" s="471"/>
      <c r="MQ159" s="471"/>
      <c r="MR159" s="471"/>
      <c r="MS159" s="471"/>
      <c r="MT159" s="471"/>
      <c r="MU159" s="471"/>
      <c r="MV159" s="471"/>
      <c r="MW159" s="471"/>
      <c r="MX159" s="471"/>
      <c r="MY159" s="471"/>
      <c r="MZ159" s="471"/>
      <c r="NA159" s="471"/>
      <c r="NB159" s="471"/>
      <c r="NC159" s="471"/>
      <c r="ND159" s="471"/>
      <c r="NE159" s="471"/>
      <c r="NF159" s="471"/>
      <c r="NG159" s="471"/>
      <c r="NH159" s="471"/>
      <c r="NI159" s="471"/>
      <c r="NJ159" s="471"/>
      <c r="NK159" s="471"/>
      <c r="NL159" s="471"/>
      <c r="NM159" s="471"/>
      <c r="NN159" s="471"/>
      <c r="NO159" s="471"/>
      <c r="NP159" s="471"/>
      <c r="NQ159" s="471"/>
      <c r="NR159" s="471"/>
      <c r="NS159" s="471"/>
      <c r="NT159" s="471"/>
      <c r="NU159" s="471"/>
      <c r="NV159" s="471"/>
      <c r="NW159" s="471"/>
      <c r="NX159" s="471"/>
    </row>
    <row r="160" spans="1:388" s="181" customFormat="1" ht="22.5" customHeight="1" x14ac:dyDescent="0.2">
      <c r="A160" s="499" t="s">
        <v>167</v>
      </c>
      <c r="B160" s="477" t="s">
        <v>694</v>
      </c>
      <c r="C160" s="477" t="s">
        <v>1140</v>
      </c>
      <c r="D160" s="478" t="s">
        <v>506</v>
      </c>
      <c r="E160" s="479">
        <v>378483</v>
      </c>
      <c r="F160" s="564" t="e">
        <f>#REF!</f>
        <v>#REF!</v>
      </c>
      <c r="G160" s="471"/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71"/>
      <c r="T160" s="471"/>
      <c r="U160" s="471"/>
      <c r="V160" s="471"/>
      <c r="W160" s="471"/>
      <c r="X160" s="471"/>
      <c r="Y160" s="471"/>
      <c r="Z160" s="471"/>
      <c r="AA160" s="471"/>
      <c r="AB160" s="471"/>
      <c r="AC160" s="471"/>
      <c r="AD160" s="471"/>
      <c r="AE160" s="471"/>
      <c r="AF160" s="471"/>
      <c r="AG160" s="471"/>
      <c r="AH160" s="471"/>
      <c r="AI160" s="471"/>
      <c r="AJ160" s="471"/>
      <c r="AK160" s="471"/>
      <c r="AL160" s="471"/>
      <c r="AM160" s="471"/>
      <c r="AN160" s="471"/>
      <c r="AO160" s="471"/>
      <c r="AP160" s="471"/>
      <c r="AQ160" s="471"/>
      <c r="AR160" s="471"/>
      <c r="AS160" s="471"/>
      <c r="AT160" s="471"/>
      <c r="AU160" s="471"/>
      <c r="AV160" s="471"/>
      <c r="AW160" s="471"/>
      <c r="AX160" s="471"/>
      <c r="AY160" s="471"/>
      <c r="AZ160" s="471"/>
      <c r="BA160" s="471"/>
      <c r="BB160" s="471"/>
      <c r="BC160" s="471"/>
      <c r="BD160" s="471"/>
      <c r="BE160" s="471"/>
      <c r="BF160" s="471"/>
      <c r="BG160" s="471"/>
      <c r="BH160" s="471"/>
      <c r="BI160" s="471"/>
      <c r="BJ160" s="471"/>
      <c r="BK160" s="471"/>
      <c r="BL160" s="471"/>
      <c r="BM160" s="471"/>
      <c r="BN160" s="471"/>
      <c r="BO160" s="471"/>
      <c r="BP160" s="471"/>
      <c r="BQ160" s="471"/>
      <c r="BR160" s="471"/>
      <c r="BS160" s="471"/>
      <c r="BT160" s="471"/>
      <c r="BU160" s="471"/>
      <c r="BV160" s="471"/>
      <c r="BW160" s="471"/>
      <c r="BX160" s="471"/>
      <c r="BY160" s="471"/>
      <c r="BZ160" s="471"/>
      <c r="CA160" s="471"/>
      <c r="CB160" s="471"/>
      <c r="CC160" s="471"/>
      <c r="CD160" s="471"/>
      <c r="CE160" s="471"/>
      <c r="CF160" s="471"/>
      <c r="CG160" s="471"/>
      <c r="CH160" s="471"/>
      <c r="CI160" s="471"/>
      <c r="CJ160" s="471"/>
      <c r="CK160" s="471"/>
      <c r="CL160" s="471"/>
      <c r="CM160" s="471"/>
      <c r="CN160" s="471"/>
      <c r="CO160" s="471"/>
      <c r="CP160" s="471"/>
      <c r="CQ160" s="471"/>
      <c r="CR160" s="471"/>
      <c r="CS160" s="471"/>
      <c r="CT160" s="471"/>
      <c r="CU160" s="471"/>
      <c r="CV160" s="471"/>
      <c r="CW160" s="471"/>
      <c r="CX160" s="471"/>
      <c r="CY160" s="471"/>
      <c r="CZ160" s="471"/>
      <c r="DA160" s="471"/>
      <c r="DB160" s="471"/>
      <c r="DC160" s="471"/>
      <c r="DD160" s="471"/>
      <c r="DE160" s="471"/>
      <c r="DF160" s="471"/>
      <c r="DG160" s="471"/>
      <c r="DH160" s="471"/>
      <c r="DI160" s="471"/>
      <c r="DJ160" s="471"/>
      <c r="DK160" s="471"/>
      <c r="DL160" s="471"/>
      <c r="DM160" s="471"/>
      <c r="DN160" s="471"/>
      <c r="DO160" s="471"/>
      <c r="DP160" s="471"/>
      <c r="DQ160" s="471"/>
      <c r="DR160" s="471"/>
      <c r="DS160" s="471"/>
      <c r="DT160" s="471"/>
      <c r="DU160" s="471"/>
      <c r="DV160" s="471"/>
      <c r="DW160" s="471"/>
      <c r="DX160" s="471"/>
      <c r="DY160" s="471"/>
      <c r="DZ160" s="471"/>
      <c r="EA160" s="471"/>
      <c r="EB160" s="471"/>
      <c r="EC160" s="471"/>
      <c r="ED160" s="471"/>
      <c r="EE160" s="471"/>
      <c r="EF160" s="471"/>
      <c r="EG160" s="471"/>
      <c r="EH160" s="471"/>
      <c r="EI160" s="471"/>
      <c r="EJ160" s="471"/>
      <c r="EK160" s="471"/>
      <c r="EL160" s="471"/>
      <c r="EM160" s="471"/>
      <c r="EN160" s="471"/>
      <c r="EO160" s="471"/>
      <c r="EP160" s="471"/>
      <c r="EQ160" s="471"/>
      <c r="ER160" s="471"/>
      <c r="ES160" s="471"/>
      <c r="ET160" s="471"/>
      <c r="EU160" s="471"/>
      <c r="EV160" s="471"/>
      <c r="EW160" s="471"/>
      <c r="EX160" s="471"/>
      <c r="EY160" s="471"/>
      <c r="EZ160" s="471"/>
      <c r="FA160" s="471"/>
      <c r="FB160" s="471"/>
      <c r="FC160" s="471"/>
      <c r="FD160" s="471"/>
      <c r="FE160" s="471"/>
      <c r="FF160" s="471"/>
      <c r="FG160" s="471"/>
      <c r="FH160" s="471"/>
      <c r="FI160" s="471"/>
      <c r="FJ160" s="471"/>
      <c r="FK160" s="471"/>
      <c r="FL160" s="471"/>
      <c r="FM160" s="471"/>
      <c r="FN160" s="471"/>
      <c r="FO160" s="471"/>
      <c r="FP160" s="471"/>
      <c r="FQ160" s="471"/>
      <c r="FR160" s="471"/>
      <c r="FS160" s="471"/>
      <c r="FT160" s="471"/>
      <c r="FU160" s="471"/>
      <c r="FV160" s="471"/>
      <c r="FW160" s="471"/>
      <c r="FX160" s="471"/>
      <c r="FY160" s="471"/>
      <c r="FZ160" s="471"/>
      <c r="GA160" s="471"/>
      <c r="GB160" s="471"/>
      <c r="GC160" s="471"/>
      <c r="GD160" s="471"/>
      <c r="GE160" s="471"/>
      <c r="GF160" s="471"/>
      <c r="GG160" s="471"/>
      <c r="GH160" s="471"/>
      <c r="GI160" s="471"/>
      <c r="GJ160" s="471"/>
      <c r="GK160" s="471"/>
      <c r="GL160" s="471"/>
      <c r="GM160" s="471"/>
      <c r="GN160" s="471"/>
      <c r="GO160" s="471"/>
      <c r="GP160" s="471"/>
      <c r="GQ160" s="471"/>
      <c r="GR160" s="471"/>
      <c r="GS160" s="471"/>
      <c r="GT160" s="471"/>
      <c r="GU160" s="471"/>
      <c r="GV160" s="471"/>
      <c r="GW160" s="471"/>
      <c r="GX160" s="471"/>
      <c r="GY160" s="471"/>
      <c r="GZ160" s="471"/>
      <c r="HA160" s="471"/>
      <c r="HB160" s="471"/>
      <c r="HC160" s="471"/>
      <c r="HD160" s="471"/>
      <c r="HE160" s="471"/>
      <c r="HF160" s="471"/>
      <c r="HG160" s="471"/>
      <c r="HH160" s="471"/>
      <c r="HI160" s="471"/>
      <c r="HJ160" s="471"/>
      <c r="HK160" s="471"/>
      <c r="HL160" s="471"/>
      <c r="HM160" s="471"/>
      <c r="HN160" s="471"/>
      <c r="HO160" s="471"/>
      <c r="HP160" s="471"/>
      <c r="HQ160" s="471"/>
      <c r="HR160" s="471"/>
      <c r="HS160" s="471"/>
      <c r="HT160" s="471"/>
      <c r="HU160" s="471"/>
      <c r="HV160" s="471"/>
      <c r="HW160" s="471"/>
      <c r="HX160" s="471"/>
      <c r="HY160" s="471"/>
      <c r="HZ160" s="471"/>
      <c r="IA160" s="471"/>
      <c r="IB160" s="471"/>
      <c r="IC160" s="471"/>
      <c r="ID160" s="471"/>
      <c r="IE160" s="471"/>
      <c r="IF160" s="471"/>
      <c r="IG160" s="471"/>
      <c r="IH160" s="471"/>
      <c r="II160" s="471"/>
      <c r="IJ160" s="471"/>
      <c r="IK160" s="471"/>
      <c r="IL160" s="471"/>
      <c r="IM160" s="471"/>
      <c r="IN160" s="471"/>
      <c r="IO160" s="471"/>
      <c r="IP160" s="471"/>
      <c r="IQ160" s="471"/>
      <c r="IR160" s="471"/>
      <c r="IS160" s="471"/>
      <c r="IT160" s="471"/>
      <c r="IU160" s="471"/>
      <c r="IV160" s="471"/>
      <c r="IW160" s="471"/>
      <c r="IX160" s="471"/>
      <c r="IY160" s="471"/>
      <c r="IZ160" s="471"/>
      <c r="JA160" s="471"/>
      <c r="JB160" s="471"/>
      <c r="JC160" s="471"/>
      <c r="JD160" s="471"/>
      <c r="JE160" s="471"/>
      <c r="JF160" s="471"/>
      <c r="JG160" s="471"/>
      <c r="JH160" s="471"/>
      <c r="JI160" s="471"/>
      <c r="JJ160" s="471"/>
      <c r="JK160" s="471"/>
      <c r="JL160" s="471"/>
      <c r="JM160" s="471"/>
      <c r="JN160" s="471"/>
      <c r="JO160" s="471"/>
      <c r="JP160" s="471"/>
      <c r="JQ160" s="471"/>
      <c r="JR160" s="471"/>
      <c r="JS160" s="471"/>
      <c r="JT160" s="471"/>
      <c r="JU160" s="471"/>
      <c r="JV160" s="471"/>
      <c r="JW160" s="471"/>
      <c r="JX160" s="471"/>
      <c r="JY160" s="471"/>
      <c r="JZ160" s="471"/>
      <c r="KA160" s="471"/>
      <c r="KB160" s="471"/>
      <c r="KC160" s="471"/>
      <c r="KD160" s="471"/>
      <c r="KE160" s="471"/>
      <c r="KF160" s="471"/>
      <c r="KG160" s="471"/>
      <c r="KH160" s="471"/>
      <c r="KI160" s="471"/>
      <c r="KJ160" s="471"/>
      <c r="KK160" s="471"/>
      <c r="KL160" s="471"/>
      <c r="KM160" s="471"/>
      <c r="KN160" s="471"/>
      <c r="KO160" s="471"/>
      <c r="KP160" s="471"/>
      <c r="KQ160" s="471"/>
      <c r="KR160" s="471"/>
      <c r="KS160" s="471"/>
      <c r="KT160" s="471"/>
      <c r="KU160" s="471"/>
      <c r="KV160" s="471"/>
      <c r="KW160" s="471"/>
      <c r="KX160" s="471"/>
      <c r="KY160" s="471"/>
      <c r="KZ160" s="471"/>
      <c r="LA160" s="471"/>
      <c r="LB160" s="471"/>
      <c r="LC160" s="471"/>
      <c r="LD160" s="471"/>
      <c r="LE160" s="471"/>
      <c r="LF160" s="471"/>
      <c r="LG160" s="471"/>
      <c r="LH160" s="471"/>
      <c r="LI160" s="471"/>
      <c r="LJ160" s="471"/>
      <c r="LK160" s="471"/>
      <c r="LL160" s="471"/>
      <c r="LM160" s="471"/>
      <c r="LN160" s="471"/>
      <c r="LO160" s="471"/>
      <c r="LP160" s="471"/>
      <c r="LQ160" s="471"/>
      <c r="LR160" s="471"/>
      <c r="LS160" s="471"/>
      <c r="LT160" s="471"/>
      <c r="LU160" s="471"/>
      <c r="LV160" s="471"/>
      <c r="LW160" s="471"/>
      <c r="LX160" s="471"/>
      <c r="LY160" s="471"/>
      <c r="LZ160" s="471"/>
      <c r="MA160" s="471"/>
      <c r="MB160" s="471"/>
      <c r="MC160" s="471"/>
      <c r="MD160" s="471"/>
      <c r="ME160" s="471"/>
      <c r="MF160" s="471"/>
      <c r="MG160" s="471"/>
      <c r="MH160" s="471"/>
      <c r="MI160" s="471"/>
      <c r="MJ160" s="471"/>
      <c r="MK160" s="471"/>
      <c r="ML160" s="471"/>
      <c r="MM160" s="471"/>
      <c r="MN160" s="471"/>
      <c r="MO160" s="471"/>
      <c r="MP160" s="471"/>
      <c r="MQ160" s="471"/>
      <c r="MR160" s="471"/>
      <c r="MS160" s="471"/>
      <c r="MT160" s="471"/>
      <c r="MU160" s="471"/>
      <c r="MV160" s="471"/>
      <c r="MW160" s="471"/>
      <c r="MX160" s="471"/>
      <c r="MY160" s="471"/>
      <c r="MZ160" s="471"/>
      <c r="NA160" s="471"/>
      <c r="NB160" s="471"/>
      <c r="NC160" s="471"/>
      <c r="ND160" s="471"/>
      <c r="NE160" s="471"/>
      <c r="NF160" s="471"/>
      <c r="NG160" s="471"/>
      <c r="NH160" s="471"/>
      <c r="NI160" s="471"/>
      <c r="NJ160" s="471"/>
      <c r="NK160" s="471"/>
      <c r="NL160" s="471"/>
      <c r="NM160" s="471"/>
      <c r="NN160" s="471"/>
      <c r="NO160" s="471"/>
      <c r="NP160" s="471"/>
      <c r="NQ160" s="471"/>
      <c r="NR160" s="471"/>
      <c r="NS160" s="471"/>
      <c r="NT160" s="471"/>
      <c r="NU160" s="471"/>
      <c r="NV160" s="471"/>
      <c r="NW160" s="471"/>
      <c r="NX160" s="471"/>
    </row>
    <row r="161" spans="1:388" s="181" customFormat="1" ht="22.5" customHeight="1" x14ac:dyDescent="0.2">
      <c r="A161" s="499" t="s">
        <v>118</v>
      </c>
      <c r="B161" s="477" t="s">
        <v>694</v>
      </c>
      <c r="C161" s="477" t="s">
        <v>1141</v>
      </c>
      <c r="D161" s="478" t="s">
        <v>473</v>
      </c>
      <c r="E161" s="479">
        <v>359567.76</v>
      </c>
      <c r="F161" s="564" t="e">
        <f>#REF!</f>
        <v>#REF!</v>
      </c>
      <c r="G161" s="471"/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71"/>
      <c r="T161" s="471"/>
      <c r="U161" s="471"/>
      <c r="V161" s="471"/>
      <c r="W161" s="471"/>
      <c r="X161" s="471"/>
      <c r="Y161" s="471"/>
      <c r="Z161" s="471"/>
      <c r="AA161" s="471"/>
      <c r="AB161" s="471"/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471"/>
      <c r="AR161" s="471"/>
      <c r="AS161" s="471"/>
      <c r="AT161" s="471"/>
      <c r="AU161" s="471"/>
      <c r="AV161" s="471"/>
      <c r="AW161" s="471"/>
      <c r="AX161" s="471"/>
      <c r="AY161" s="471"/>
      <c r="AZ161" s="471"/>
      <c r="BA161" s="471"/>
      <c r="BB161" s="471"/>
      <c r="BC161" s="471"/>
      <c r="BD161" s="471"/>
      <c r="BE161" s="471"/>
      <c r="BF161" s="471"/>
      <c r="BG161" s="471"/>
      <c r="BH161" s="471"/>
      <c r="BI161" s="471"/>
      <c r="BJ161" s="471"/>
      <c r="BK161" s="471"/>
      <c r="BL161" s="471"/>
      <c r="BM161" s="471"/>
      <c r="BN161" s="471"/>
      <c r="BO161" s="471"/>
      <c r="BP161" s="471"/>
      <c r="BQ161" s="471"/>
      <c r="BR161" s="471"/>
      <c r="BS161" s="471"/>
      <c r="BT161" s="471"/>
      <c r="BU161" s="471"/>
      <c r="BV161" s="471"/>
      <c r="BW161" s="471"/>
      <c r="BX161" s="471"/>
      <c r="BY161" s="471"/>
      <c r="BZ161" s="471"/>
      <c r="CA161" s="471"/>
      <c r="CB161" s="471"/>
      <c r="CC161" s="471"/>
      <c r="CD161" s="471"/>
      <c r="CE161" s="471"/>
      <c r="CF161" s="471"/>
      <c r="CG161" s="471"/>
      <c r="CH161" s="471"/>
      <c r="CI161" s="471"/>
      <c r="CJ161" s="471"/>
      <c r="CK161" s="471"/>
      <c r="CL161" s="471"/>
      <c r="CM161" s="471"/>
      <c r="CN161" s="471"/>
      <c r="CO161" s="471"/>
      <c r="CP161" s="471"/>
      <c r="CQ161" s="471"/>
      <c r="CR161" s="471"/>
      <c r="CS161" s="471"/>
      <c r="CT161" s="471"/>
      <c r="CU161" s="471"/>
      <c r="CV161" s="471"/>
      <c r="CW161" s="471"/>
      <c r="CX161" s="471"/>
      <c r="CY161" s="471"/>
      <c r="CZ161" s="471"/>
      <c r="DA161" s="471"/>
      <c r="DB161" s="471"/>
      <c r="DC161" s="471"/>
      <c r="DD161" s="471"/>
      <c r="DE161" s="471"/>
      <c r="DF161" s="471"/>
      <c r="DG161" s="471"/>
      <c r="DH161" s="471"/>
      <c r="DI161" s="471"/>
      <c r="DJ161" s="471"/>
      <c r="DK161" s="471"/>
      <c r="DL161" s="471"/>
      <c r="DM161" s="471"/>
      <c r="DN161" s="471"/>
      <c r="DO161" s="471"/>
      <c r="DP161" s="471"/>
      <c r="DQ161" s="471"/>
      <c r="DR161" s="471"/>
      <c r="DS161" s="471"/>
      <c r="DT161" s="471"/>
      <c r="DU161" s="471"/>
      <c r="DV161" s="471"/>
      <c r="DW161" s="471"/>
      <c r="DX161" s="471"/>
      <c r="DY161" s="471"/>
      <c r="DZ161" s="471"/>
      <c r="EA161" s="471"/>
      <c r="EB161" s="471"/>
      <c r="EC161" s="471"/>
      <c r="ED161" s="471"/>
      <c r="EE161" s="471"/>
      <c r="EF161" s="471"/>
      <c r="EG161" s="471"/>
      <c r="EH161" s="471"/>
      <c r="EI161" s="471"/>
      <c r="EJ161" s="471"/>
      <c r="EK161" s="471"/>
      <c r="EL161" s="471"/>
      <c r="EM161" s="471"/>
      <c r="EN161" s="471"/>
      <c r="EO161" s="471"/>
      <c r="EP161" s="471"/>
      <c r="EQ161" s="471"/>
      <c r="ER161" s="471"/>
      <c r="ES161" s="471"/>
      <c r="ET161" s="471"/>
      <c r="EU161" s="471"/>
      <c r="EV161" s="471"/>
      <c r="EW161" s="471"/>
      <c r="EX161" s="471"/>
      <c r="EY161" s="471"/>
      <c r="EZ161" s="471"/>
      <c r="FA161" s="471"/>
      <c r="FB161" s="471"/>
      <c r="FC161" s="471"/>
      <c r="FD161" s="471"/>
      <c r="FE161" s="471"/>
      <c r="FF161" s="471"/>
      <c r="FG161" s="471"/>
      <c r="FH161" s="471"/>
      <c r="FI161" s="471"/>
      <c r="FJ161" s="471"/>
      <c r="FK161" s="471"/>
      <c r="FL161" s="471"/>
      <c r="FM161" s="471"/>
      <c r="FN161" s="471"/>
      <c r="FO161" s="471"/>
      <c r="FP161" s="471"/>
      <c r="FQ161" s="471"/>
      <c r="FR161" s="471"/>
      <c r="FS161" s="471"/>
      <c r="FT161" s="471"/>
      <c r="FU161" s="471"/>
      <c r="FV161" s="471"/>
      <c r="FW161" s="471"/>
      <c r="FX161" s="471"/>
      <c r="FY161" s="471"/>
      <c r="FZ161" s="471"/>
      <c r="GA161" s="471"/>
      <c r="GB161" s="471"/>
      <c r="GC161" s="471"/>
      <c r="GD161" s="471"/>
      <c r="GE161" s="471"/>
      <c r="GF161" s="471"/>
      <c r="GG161" s="471"/>
      <c r="GH161" s="471"/>
      <c r="GI161" s="471"/>
      <c r="GJ161" s="471"/>
      <c r="GK161" s="471"/>
      <c r="GL161" s="471"/>
      <c r="GM161" s="471"/>
      <c r="GN161" s="471"/>
      <c r="GO161" s="471"/>
      <c r="GP161" s="471"/>
      <c r="GQ161" s="471"/>
      <c r="GR161" s="471"/>
      <c r="GS161" s="471"/>
      <c r="GT161" s="471"/>
      <c r="GU161" s="471"/>
      <c r="GV161" s="471"/>
      <c r="GW161" s="471"/>
      <c r="GX161" s="471"/>
      <c r="GY161" s="471"/>
      <c r="GZ161" s="471"/>
      <c r="HA161" s="471"/>
      <c r="HB161" s="471"/>
      <c r="HC161" s="471"/>
      <c r="HD161" s="471"/>
      <c r="HE161" s="471"/>
      <c r="HF161" s="471"/>
      <c r="HG161" s="471"/>
      <c r="HH161" s="471"/>
      <c r="HI161" s="471"/>
      <c r="HJ161" s="471"/>
      <c r="HK161" s="471"/>
      <c r="HL161" s="471"/>
      <c r="HM161" s="471"/>
      <c r="HN161" s="471"/>
      <c r="HO161" s="471"/>
      <c r="HP161" s="471"/>
      <c r="HQ161" s="471"/>
      <c r="HR161" s="471"/>
      <c r="HS161" s="471"/>
      <c r="HT161" s="471"/>
      <c r="HU161" s="471"/>
      <c r="HV161" s="471"/>
      <c r="HW161" s="471"/>
      <c r="HX161" s="471"/>
      <c r="HY161" s="471"/>
      <c r="HZ161" s="471"/>
      <c r="IA161" s="471"/>
      <c r="IB161" s="471"/>
      <c r="IC161" s="471"/>
      <c r="ID161" s="471"/>
      <c r="IE161" s="471"/>
      <c r="IF161" s="471"/>
      <c r="IG161" s="471"/>
      <c r="IH161" s="471"/>
      <c r="II161" s="471"/>
      <c r="IJ161" s="471"/>
      <c r="IK161" s="471"/>
      <c r="IL161" s="471"/>
      <c r="IM161" s="471"/>
      <c r="IN161" s="471"/>
      <c r="IO161" s="471"/>
      <c r="IP161" s="471"/>
      <c r="IQ161" s="471"/>
      <c r="IR161" s="471"/>
      <c r="IS161" s="471"/>
      <c r="IT161" s="471"/>
      <c r="IU161" s="471"/>
      <c r="IV161" s="471"/>
      <c r="IW161" s="471"/>
      <c r="IX161" s="471"/>
      <c r="IY161" s="471"/>
      <c r="IZ161" s="471"/>
      <c r="JA161" s="471"/>
      <c r="JB161" s="471"/>
      <c r="JC161" s="471"/>
      <c r="JD161" s="471"/>
      <c r="JE161" s="471"/>
      <c r="JF161" s="471"/>
      <c r="JG161" s="471"/>
      <c r="JH161" s="471"/>
      <c r="JI161" s="471"/>
      <c r="JJ161" s="471"/>
      <c r="JK161" s="471"/>
      <c r="JL161" s="471"/>
      <c r="JM161" s="471"/>
      <c r="JN161" s="471"/>
      <c r="JO161" s="471"/>
      <c r="JP161" s="471"/>
      <c r="JQ161" s="471"/>
      <c r="JR161" s="471"/>
      <c r="JS161" s="471"/>
      <c r="JT161" s="471"/>
      <c r="JU161" s="471"/>
      <c r="JV161" s="471"/>
      <c r="JW161" s="471"/>
      <c r="JX161" s="471"/>
      <c r="JY161" s="471"/>
      <c r="JZ161" s="471"/>
      <c r="KA161" s="471"/>
      <c r="KB161" s="471"/>
      <c r="KC161" s="471"/>
      <c r="KD161" s="471"/>
      <c r="KE161" s="471"/>
      <c r="KF161" s="471"/>
      <c r="KG161" s="471"/>
      <c r="KH161" s="471"/>
      <c r="KI161" s="471"/>
      <c r="KJ161" s="471"/>
      <c r="KK161" s="471"/>
      <c r="KL161" s="471"/>
      <c r="KM161" s="471"/>
      <c r="KN161" s="471"/>
      <c r="KO161" s="471"/>
      <c r="KP161" s="471"/>
      <c r="KQ161" s="471"/>
      <c r="KR161" s="471"/>
      <c r="KS161" s="471"/>
      <c r="KT161" s="471"/>
      <c r="KU161" s="471"/>
      <c r="KV161" s="471"/>
      <c r="KW161" s="471"/>
      <c r="KX161" s="471"/>
      <c r="KY161" s="471"/>
      <c r="KZ161" s="471"/>
      <c r="LA161" s="471"/>
      <c r="LB161" s="471"/>
      <c r="LC161" s="471"/>
      <c r="LD161" s="471"/>
      <c r="LE161" s="471"/>
      <c r="LF161" s="471"/>
      <c r="LG161" s="471"/>
      <c r="LH161" s="471"/>
      <c r="LI161" s="471"/>
      <c r="LJ161" s="471"/>
      <c r="LK161" s="471"/>
      <c r="LL161" s="471"/>
      <c r="LM161" s="471"/>
      <c r="LN161" s="471"/>
      <c r="LO161" s="471"/>
      <c r="LP161" s="471"/>
      <c r="LQ161" s="471"/>
      <c r="LR161" s="471"/>
      <c r="LS161" s="471"/>
      <c r="LT161" s="471"/>
      <c r="LU161" s="471"/>
      <c r="LV161" s="471"/>
      <c r="LW161" s="471"/>
      <c r="LX161" s="471"/>
      <c r="LY161" s="471"/>
      <c r="LZ161" s="471"/>
      <c r="MA161" s="471"/>
      <c r="MB161" s="471"/>
      <c r="MC161" s="471"/>
      <c r="MD161" s="471"/>
      <c r="ME161" s="471"/>
      <c r="MF161" s="471"/>
      <c r="MG161" s="471"/>
      <c r="MH161" s="471"/>
      <c r="MI161" s="471"/>
      <c r="MJ161" s="471"/>
      <c r="MK161" s="471"/>
      <c r="ML161" s="471"/>
      <c r="MM161" s="471"/>
      <c r="MN161" s="471"/>
      <c r="MO161" s="471"/>
      <c r="MP161" s="471"/>
      <c r="MQ161" s="471"/>
      <c r="MR161" s="471"/>
      <c r="MS161" s="471"/>
      <c r="MT161" s="471"/>
      <c r="MU161" s="471"/>
      <c r="MV161" s="471"/>
      <c r="MW161" s="471"/>
      <c r="MX161" s="471"/>
      <c r="MY161" s="471"/>
      <c r="MZ161" s="471"/>
      <c r="NA161" s="471"/>
      <c r="NB161" s="471"/>
      <c r="NC161" s="471"/>
      <c r="ND161" s="471"/>
      <c r="NE161" s="471"/>
      <c r="NF161" s="471"/>
      <c r="NG161" s="471"/>
      <c r="NH161" s="471"/>
      <c r="NI161" s="471"/>
      <c r="NJ161" s="471"/>
      <c r="NK161" s="471"/>
      <c r="NL161" s="471"/>
      <c r="NM161" s="471"/>
      <c r="NN161" s="471"/>
      <c r="NO161" s="471"/>
      <c r="NP161" s="471"/>
      <c r="NQ161" s="471"/>
      <c r="NR161" s="471"/>
      <c r="NS161" s="471"/>
      <c r="NT161" s="471"/>
      <c r="NU161" s="471"/>
      <c r="NV161" s="471"/>
      <c r="NW161" s="471"/>
      <c r="NX161" s="471"/>
    </row>
    <row r="162" spans="1:388" s="181" customFormat="1" ht="22.5" customHeight="1" x14ac:dyDescent="0.2">
      <c r="A162" s="499" t="s">
        <v>1152</v>
      </c>
      <c r="B162" s="477" t="s">
        <v>694</v>
      </c>
      <c r="C162" s="477" t="s">
        <v>1142</v>
      </c>
      <c r="D162" s="478" t="s">
        <v>721</v>
      </c>
      <c r="E162" s="479">
        <v>355117.71</v>
      </c>
      <c r="F162" s="564" t="e">
        <f>#REF!</f>
        <v>#REF!</v>
      </c>
      <c r="G162" s="471"/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71"/>
      <c r="T162" s="471"/>
      <c r="U162" s="471"/>
      <c r="V162" s="471"/>
      <c r="W162" s="471"/>
      <c r="X162" s="471"/>
      <c r="Y162" s="471"/>
      <c r="Z162" s="471"/>
      <c r="AA162" s="471"/>
      <c r="AB162" s="471"/>
      <c r="AC162" s="471"/>
      <c r="AD162" s="471"/>
      <c r="AE162" s="471"/>
      <c r="AF162" s="471"/>
      <c r="AG162" s="471"/>
      <c r="AH162" s="471"/>
      <c r="AI162" s="471"/>
      <c r="AJ162" s="471"/>
      <c r="AK162" s="471"/>
      <c r="AL162" s="471"/>
      <c r="AM162" s="471"/>
      <c r="AN162" s="471"/>
      <c r="AO162" s="471"/>
      <c r="AP162" s="471"/>
      <c r="AQ162" s="471"/>
      <c r="AR162" s="471"/>
      <c r="AS162" s="471"/>
      <c r="AT162" s="471"/>
      <c r="AU162" s="471"/>
      <c r="AV162" s="471"/>
      <c r="AW162" s="471"/>
      <c r="AX162" s="471"/>
      <c r="AY162" s="471"/>
      <c r="AZ162" s="471"/>
      <c r="BA162" s="471"/>
      <c r="BB162" s="471"/>
      <c r="BC162" s="471"/>
      <c r="BD162" s="471"/>
      <c r="BE162" s="471"/>
      <c r="BF162" s="471"/>
      <c r="BG162" s="471"/>
      <c r="BH162" s="471"/>
      <c r="BI162" s="471"/>
      <c r="BJ162" s="471"/>
      <c r="BK162" s="471"/>
      <c r="BL162" s="471"/>
      <c r="BM162" s="471"/>
      <c r="BN162" s="471"/>
      <c r="BO162" s="471"/>
      <c r="BP162" s="471"/>
      <c r="BQ162" s="471"/>
      <c r="BR162" s="471"/>
      <c r="BS162" s="471"/>
      <c r="BT162" s="471"/>
      <c r="BU162" s="471"/>
      <c r="BV162" s="471"/>
      <c r="BW162" s="471"/>
      <c r="BX162" s="471"/>
      <c r="BY162" s="471"/>
      <c r="BZ162" s="471"/>
      <c r="CA162" s="471"/>
      <c r="CB162" s="471"/>
      <c r="CC162" s="471"/>
      <c r="CD162" s="471"/>
      <c r="CE162" s="471"/>
      <c r="CF162" s="471"/>
      <c r="CG162" s="471"/>
      <c r="CH162" s="471"/>
      <c r="CI162" s="471"/>
      <c r="CJ162" s="471"/>
      <c r="CK162" s="471"/>
      <c r="CL162" s="471"/>
      <c r="CM162" s="471"/>
      <c r="CN162" s="471"/>
      <c r="CO162" s="471"/>
      <c r="CP162" s="471"/>
      <c r="CQ162" s="471"/>
      <c r="CR162" s="471"/>
      <c r="CS162" s="471"/>
      <c r="CT162" s="471"/>
      <c r="CU162" s="471"/>
      <c r="CV162" s="471"/>
      <c r="CW162" s="471"/>
      <c r="CX162" s="471"/>
      <c r="CY162" s="471"/>
      <c r="CZ162" s="471"/>
      <c r="DA162" s="471"/>
      <c r="DB162" s="471"/>
      <c r="DC162" s="471"/>
      <c r="DD162" s="471"/>
      <c r="DE162" s="471"/>
      <c r="DF162" s="471"/>
      <c r="DG162" s="471"/>
      <c r="DH162" s="471"/>
      <c r="DI162" s="471"/>
      <c r="DJ162" s="471"/>
      <c r="DK162" s="471"/>
      <c r="DL162" s="471"/>
      <c r="DM162" s="471"/>
      <c r="DN162" s="471"/>
      <c r="DO162" s="471"/>
      <c r="DP162" s="471"/>
      <c r="DQ162" s="471"/>
      <c r="DR162" s="471"/>
      <c r="DS162" s="471"/>
      <c r="DT162" s="471"/>
      <c r="DU162" s="471"/>
      <c r="DV162" s="471"/>
      <c r="DW162" s="471"/>
      <c r="DX162" s="471"/>
      <c r="DY162" s="471"/>
      <c r="DZ162" s="471"/>
      <c r="EA162" s="471"/>
      <c r="EB162" s="471"/>
      <c r="EC162" s="471"/>
      <c r="ED162" s="471"/>
      <c r="EE162" s="471"/>
      <c r="EF162" s="471"/>
      <c r="EG162" s="471"/>
      <c r="EH162" s="471"/>
      <c r="EI162" s="471"/>
      <c r="EJ162" s="471"/>
      <c r="EK162" s="471"/>
      <c r="EL162" s="471"/>
      <c r="EM162" s="471"/>
      <c r="EN162" s="471"/>
      <c r="EO162" s="471"/>
      <c r="EP162" s="471"/>
      <c r="EQ162" s="471"/>
      <c r="ER162" s="471"/>
      <c r="ES162" s="471"/>
      <c r="ET162" s="471"/>
      <c r="EU162" s="471"/>
      <c r="EV162" s="471"/>
      <c r="EW162" s="471"/>
      <c r="EX162" s="471"/>
      <c r="EY162" s="471"/>
      <c r="EZ162" s="471"/>
      <c r="FA162" s="471"/>
      <c r="FB162" s="471"/>
      <c r="FC162" s="471"/>
      <c r="FD162" s="471"/>
      <c r="FE162" s="471"/>
      <c r="FF162" s="471"/>
      <c r="FG162" s="471"/>
      <c r="FH162" s="471"/>
      <c r="FI162" s="471"/>
      <c r="FJ162" s="471"/>
      <c r="FK162" s="471"/>
      <c r="FL162" s="471"/>
      <c r="FM162" s="471"/>
      <c r="FN162" s="471"/>
      <c r="FO162" s="471"/>
      <c r="FP162" s="471"/>
      <c r="FQ162" s="471"/>
      <c r="FR162" s="471"/>
      <c r="FS162" s="471"/>
      <c r="FT162" s="471"/>
      <c r="FU162" s="471"/>
      <c r="FV162" s="471"/>
      <c r="FW162" s="471"/>
      <c r="FX162" s="471"/>
      <c r="FY162" s="471"/>
      <c r="FZ162" s="471"/>
      <c r="GA162" s="471"/>
      <c r="GB162" s="471"/>
      <c r="GC162" s="471"/>
      <c r="GD162" s="471"/>
      <c r="GE162" s="471"/>
      <c r="GF162" s="471"/>
      <c r="GG162" s="471"/>
      <c r="GH162" s="471"/>
      <c r="GI162" s="471"/>
      <c r="GJ162" s="471"/>
      <c r="GK162" s="471"/>
      <c r="GL162" s="471"/>
      <c r="GM162" s="471"/>
      <c r="GN162" s="471"/>
      <c r="GO162" s="471"/>
      <c r="GP162" s="471"/>
      <c r="GQ162" s="471"/>
      <c r="GR162" s="471"/>
      <c r="GS162" s="471"/>
      <c r="GT162" s="471"/>
      <c r="GU162" s="471"/>
      <c r="GV162" s="471"/>
      <c r="GW162" s="471"/>
      <c r="GX162" s="471"/>
      <c r="GY162" s="471"/>
      <c r="GZ162" s="471"/>
      <c r="HA162" s="471"/>
      <c r="HB162" s="471"/>
      <c r="HC162" s="471"/>
      <c r="HD162" s="471"/>
      <c r="HE162" s="471"/>
      <c r="HF162" s="471"/>
      <c r="HG162" s="471"/>
      <c r="HH162" s="471"/>
      <c r="HI162" s="471"/>
      <c r="HJ162" s="471"/>
      <c r="HK162" s="471"/>
      <c r="HL162" s="471"/>
      <c r="HM162" s="471"/>
      <c r="HN162" s="471"/>
      <c r="HO162" s="471"/>
      <c r="HP162" s="471"/>
      <c r="HQ162" s="471"/>
      <c r="HR162" s="471"/>
      <c r="HS162" s="471"/>
      <c r="HT162" s="471"/>
      <c r="HU162" s="471"/>
      <c r="HV162" s="471"/>
      <c r="HW162" s="471"/>
      <c r="HX162" s="471"/>
      <c r="HY162" s="471"/>
      <c r="HZ162" s="471"/>
      <c r="IA162" s="471"/>
      <c r="IB162" s="471"/>
      <c r="IC162" s="471"/>
      <c r="ID162" s="471"/>
      <c r="IE162" s="471"/>
      <c r="IF162" s="471"/>
      <c r="IG162" s="471"/>
      <c r="IH162" s="471"/>
      <c r="II162" s="471"/>
      <c r="IJ162" s="471"/>
      <c r="IK162" s="471"/>
      <c r="IL162" s="471"/>
      <c r="IM162" s="471"/>
      <c r="IN162" s="471"/>
      <c r="IO162" s="471"/>
      <c r="IP162" s="471"/>
      <c r="IQ162" s="471"/>
      <c r="IR162" s="471"/>
      <c r="IS162" s="471"/>
      <c r="IT162" s="471"/>
      <c r="IU162" s="471"/>
      <c r="IV162" s="471"/>
      <c r="IW162" s="471"/>
      <c r="IX162" s="471"/>
      <c r="IY162" s="471"/>
      <c r="IZ162" s="471"/>
      <c r="JA162" s="471"/>
      <c r="JB162" s="471"/>
      <c r="JC162" s="471"/>
      <c r="JD162" s="471"/>
      <c r="JE162" s="471"/>
      <c r="JF162" s="471"/>
      <c r="JG162" s="471"/>
      <c r="JH162" s="471"/>
      <c r="JI162" s="471"/>
      <c r="JJ162" s="471"/>
      <c r="JK162" s="471"/>
      <c r="JL162" s="471"/>
      <c r="JM162" s="471"/>
      <c r="JN162" s="471"/>
      <c r="JO162" s="471"/>
      <c r="JP162" s="471"/>
      <c r="JQ162" s="471"/>
      <c r="JR162" s="471"/>
      <c r="JS162" s="471"/>
      <c r="JT162" s="471"/>
      <c r="JU162" s="471"/>
      <c r="JV162" s="471"/>
      <c r="JW162" s="471"/>
      <c r="JX162" s="471"/>
      <c r="JY162" s="471"/>
      <c r="JZ162" s="471"/>
      <c r="KA162" s="471"/>
      <c r="KB162" s="471"/>
      <c r="KC162" s="471"/>
      <c r="KD162" s="471"/>
      <c r="KE162" s="471"/>
      <c r="KF162" s="471"/>
      <c r="KG162" s="471"/>
      <c r="KH162" s="471"/>
      <c r="KI162" s="471"/>
      <c r="KJ162" s="471"/>
      <c r="KK162" s="471"/>
      <c r="KL162" s="471"/>
      <c r="KM162" s="471"/>
      <c r="KN162" s="471"/>
      <c r="KO162" s="471"/>
      <c r="KP162" s="471"/>
      <c r="KQ162" s="471"/>
      <c r="KR162" s="471"/>
      <c r="KS162" s="471"/>
      <c r="KT162" s="471"/>
      <c r="KU162" s="471"/>
      <c r="KV162" s="471"/>
      <c r="KW162" s="471"/>
      <c r="KX162" s="471"/>
      <c r="KY162" s="471"/>
      <c r="KZ162" s="471"/>
      <c r="LA162" s="471"/>
      <c r="LB162" s="471"/>
      <c r="LC162" s="471"/>
      <c r="LD162" s="471"/>
      <c r="LE162" s="471"/>
      <c r="LF162" s="471"/>
      <c r="LG162" s="471"/>
      <c r="LH162" s="471"/>
      <c r="LI162" s="471"/>
      <c r="LJ162" s="471"/>
      <c r="LK162" s="471"/>
      <c r="LL162" s="471"/>
      <c r="LM162" s="471"/>
      <c r="LN162" s="471"/>
      <c r="LO162" s="471"/>
      <c r="LP162" s="471"/>
      <c r="LQ162" s="471"/>
      <c r="LR162" s="471"/>
      <c r="LS162" s="471"/>
      <c r="LT162" s="471"/>
      <c r="LU162" s="471"/>
      <c r="LV162" s="471"/>
      <c r="LW162" s="471"/>
      <c r="LX162" s="471"/>
      <c r="LY162" s="471"/>
      <c r="LZ162" s="471"/>
      <c r="MA162" s="471"/>
      <c r="MB162" s="471"/>
      <c r="MC162" s="471"/>
      <c r="MD162" s="471"/>
      <c r="ME162" s="471"/>
      <c r="MF162" s="471"/>
      <c r="MG162" s="471"/>
      <c r="MH162" s="471"/>
      <c r="MI162" s="471"/>
      <c r="MJ162" s="471"/>
      <c r="MK162" s="471"/>
      <c r="ML162" s="471"/>
      <c r="MM162" s="471"/>
      <c r="MN162" s="471"/>
      <c r="MO162" s="471"/>
      <c r="MP162" s="471"/>
      <c r="MQ162" s="471"/>
      <c r="MR162" s="471"/>
      <c r="MS162" s="471"/>
      <c r="MT162" s="471"/>
      <c r="MU162" s="471"/>
      <c r="MV162" s="471"/>
      <c r="MW162" s="471"/>
      <c r="MX162" s="471"/>
      <c r="MY162" s="471"/>
      <c r="MZ162" s="471"/>
      <c r="NA162" s="471"/>
      <c r="NB162" s="471"/>
      <c r="NC162" s="471"/>
      <c r="ND162" s="471"/>
      <c r="NE162" s="471"/>
      <c r="NF162" s="471"/>
      <c r="NG162" s="471"/>
      <c r="NH162" s="471"/>
      <c r="NI162" s="471"/>
      <c r="NJ162" s="471"/>
      <c r="NK162" s="471"/>
      <c r="NL162" s="471"/>
      <c r="NM162" s="471"/>
      <c r="NN162" s="471"/>
      <c r="NO162" s="471"/>
      <c r="NP162" s="471"/>
      <c r="NQ162" s="471"/>
      <c r="NR162" s="471"/>
      <c r="NS162" s="471"/>
      <c r="NT162" s="471"/>
      <c r="NU162" s="471"/>
      <c r="NV162" s="471"/>
      <c r="NW162" s="471"/>
      <c r="NX162" s="471"/>
    </row>
    <row r="163" spans="1:388" s="181" customFormat="1" ht="22.5" customHeight="1" x14ac:dyDescent="0.2">
      <c r="A163" s="499" t="s">
        <v>122</v>
      </c>
      <c r="B163" s="477" t="s">
        <v>694</v>
      </c>
      <c r="C163" s="477" t="s">
        <v>1143</v>
      </c>
      <c r="D163" s="478" t="s">
        <v>127</v>
      </c>
      <c r="E163" s="479">
        <v>351826.3</v>
      </c>
      <c r="F163" s="564" t="e">
        <f>#REF!</f>
        <v>#REF!</v>
      </c>
      <c r="G163" s="471"/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71"/>
      <c r="T163" s="471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  <c r="AH163" s="471"/>
      <c r="AI163" s="471"/>
      <c r="AJ163" s="471"/>
      <c r="AK163" s="471"/>
      <c r="AL163" s="471"/>
      <c r="AM163" s="471"/>
      <c r="AN163" s="471"/>
      <c r="AO163" s="471"/>
      <c r="AP163" s="471"/>
      <c r="AQ163" s="471"/>
      <c r="AR163" s="471"/>
      <c r="AS163" s="471"/>
      <c r="AT163" s="471"/>
      <c r="AU163" s="471"/>
      <c r="AV163" s="471"/>
      <c r="AW163" s="471"/>
      <c r="AX163" s="471"/>
      <c r="AY163" s="471"/>
      <c r="AZ163" s="471"/>
      <c r="BA163" s="471"/>
      <c r="BB163" s="471"/>
      <c r="BC163" s="471"/>
      <c r="BD163" s="471"/>
      <c r="BE163" s="471"/>
      <c r="BF163" s="471"/>
      <c r="BG163" s="471"/>
      <c r="BH163" s="471"/>
      <c r="BI163" s="471"/>
      <c r="BJ163" s="471"/>
      <c r="BK163" s="471"/>
      <c r="BL163" s="471"/>
      <c r="BM163" s="471"/>
      <c r="BN163" s="471"/>
      <c r="BO163" s="471"/>
      <c r="BP163" s="471"/>
      <c r="BQ163" s="471"/>
      <c r="BR163" s="471"/>
      <c r="BS163" s="471"/>
      <c r="BT163" s="471"/>
      <c r="BU163" s="471"/>
      <c r="BV163" s="471"/>
      <c r="BW163" s="471"/>
      <c r="BX163" s="471"/>
      <c r="BY163" s="471"/>
      <c r="BZ163" s="471"/>
      <c r="CA163" s="471"/>
      <c r="CB163" s="471"/>
      <c r="CC163" s="471"/>
      <c r="CD163" s="471"/>
      <c r="CE163" s="471"/>
      <c r="CF163" s="471"/>
      <c r="CG163" s="471"/>
      <c r="CH163" s="471"/>
      <c r="CI163" s="471"/>
      <c r="CJ163" s="471"/>
      <c r="CK163" s="471"/>
      <c r="CL163" s="471"/>
      <c r="CM163" s="471"/>
      <c r="CN163" s="471"/>
      <c r="CO163" s="471"/>
      <c r="CP163" s="471"/>
      <c r="CQ163" s="471"/>
      <c r="CR163" s="471"/>
      <c r="CS163" s="471"/>
      <c r="CT163" s="471"/>
      <c r="CU163" s="471"/>
      <c r="CV163" s="471"/>
      <c r="CW163" s="471"/>
      <c r="CX163" s="471"/>
      <c r="CY163" s="471"/>
      <c r="CZ163" s="471"/>
      <c r="DA163" s="471"/>
      <c r="DB163" s="471"/>
      <c r="DC163" s="471"/>
      <c r="DD163" s="471"/>
      <c r="DE163" s="471"/>
      <c r="DF163" s="471"/>
      <c r="DG163" s="471"/>
      <c r="DH163" s="471"/>
      <c r="DI163" s="471"/>
      <c r="DJ163" s="471"/>
      <c r="DK163" s="471"/>
      <c r="DL163" s="471"/>
      <c r="DM163" s="471"/>
      <c r="DN163" s="471"/>
      <c r="DO163" s="471"/>
      <c r="DP163" s="471"/>
      <c r="DQ163" s="471"/>
      <c r="DR163" s="471"/>
      <c r="DS163" s="471"/>
      <c r="DT163" s="471"/>
      <c r="DU163" s="471"/>
      <c r="DV163" s="471"/>
      <c r="DW163" s="471"/>
      <c r="DX163" s="471"/>
      <c r="DY163" s="471"/>
      <c r="DZ163" s="471"/>
      <c r="EA163" s="471"/>
      <c r="EB163" s="471"/>
      <c r="EC163" s="471"/>
      <c r="ED163" s="471"/>
      <c r="EE163" s="471"/>
      <c r="EF163" s="471"/>
      <c r="EG163" s="471"/>
      <c r="EH163" s="471"/>
      <c r="EI163" s="471"/>
      <c r="EJ163" s="471"/>
      <c r="EK163" s="471"/>
      <c r="EL163" s="471"/>
      <c r="EM163" s="471"/>
      <c r="EN163" s="471"/>
      <c r="EO163" s="471"/>
      <c r="EP163" s="471"/>
      <c r="EQ163" s="471"/>
      <c r="ER163" s="471"/>
      <c r="ES163" s="471"/>
      <c r="ET163" s="471"/>
      <c r="EU163" s="471"/>
      <c r="EV163" s="471"/>
      <c r="EW163" s="471"/>
      <c r="EX163" s="471"/>
      <c r="EY163" s="471"/>
      <c r="EZ163" s="471"/>
      <c r="FA163" s="471"/>
      <c r="FB163" s="471"/>
      <c r="FC163" s="471"/>
      <c r="FD163" s="471"/>
      <c r="FE163" s="471"/>
      <c r="FF163" s="471"/>
      <c r="FG163" s="471"/>
      <c r="FH163" s="471"/>
      <c r="FI163" s="471"/>
      <c r="FJ163" s="471"/>
      <c r="FK163" s="471"/>
      <c r="FL163" s="471"/>
      <c r="FM163" s="471"/>
      <c r="FN163" s="471"/>
      <c r="FO163" s="471"/>
      <c r="FP163" s="471"/>
      <c r="FQ163" s="471"/>
      <c r="FR163" s="471"/>
      <c r="FS163" s="471"/>
      <c r="FT163" s="471"/>
      <c r="FU163" s="471"/>
      <c r="FV163" s="471"/>
      <c r="FW163" s="471"/>
      <c r="FX163" s="471"/>
      <c r="FY163" s="471"/>
      <c r="FZ163" s="471"/>
      <c r="GA163" s="471"/>
      <c r="GB163" s="471"/>
      <c r="GC163" s="471"/>
      <c r="GD163" s="471"/>
      <c r="GE163" s="471"/>
      <c r="GF163" s="471"/>
      <c r="GG163" s="471"/>
      <c r="GH163" s="471"/>
      <c r="GI163" s="471"/>
      <c r="GJ163" s="471"/>
      <c r="GK163" s="471"/>
      <c r="GL163" s="471"/>
      <c r="GM163" s="471"/>
      <c r="GN163" s="471"/>
      <c r="GO163" s="471"/>
      <c r="GP163" s="471"/>
      <c r="GQ163" s="471"/>
      <c r="GR163" s="471"/>
      <c r="GS163" s="471"/>
      <c r="GT163" s="471"/>
      <c r="GU163" s="471"/>
      <c r="GV163" s="471"/>
      <c r="GW163" s="471"/>
      <c r="GX163" s="471"/>
      <c r="GY163" s="471"/>
      <c r="GZ163" s="471"/>
      <c r="HA163" s="471"/>
      <c r="HB163" s="471"/>
      <c r="HC163" s="471"/>
      <c r="HD163" s="471"/>
      <c r="HE163" s="471"/>
      <c r="HF163" s="471"/>
      <c r="HG163" s="471"/>
      <c r="HH163" s="471"/>
      <c r="HI163" s="471"/>
      <c r="HJ163" s="471"/>
      <c r="HK163" s="471"/>
      <c r="HL163" s="471"/>
      <c r="HM163" s="471"/>
      <c r="HN163" s="471"/>
      <c r="HO163" s="471"/>
      <c r="HP163" s="471"/>
      <c r="HQ163" s="471"/>
      <c r="HR163" s="471"/>
      <c r="HS163" s="471"/>
      <c r="HT163" s="471"/>
      <c r="HU163" s="471"/>
      <c r="HV163" s="471"/>
      <c r="HW163" s="471"/>
      <c r="HX163" s="471"/>
      <c r="HY163" s="471"/>
      <c r="HZ163" s="471"/>
      <c r="IA163" s="471"/>
      <c r="IB163" s="471"/>
      <c r="IC163" s="471"/>
      <c r="ID163" s="471"/>
      <c r="IE163" s="471"/>
      <c r="IF163" s="471"/>
      <c r="IG163" s="471"/>
      <c r="IH163" s="471"/>
      <c r="II163" s="471"/>
      <c r="IJ163" s="471"/>
      <c r="IK163" s="471"/>
      <c r="IL163" s="471"/>
      <c r="IM163" s="471"/>
      <c r="IN163" s="471"/>
      <c r="IO163" s="471"/>
      <c r="IP163" s="471"/>
      <c r="IQ163" s="471"/>
      <c r="IR163" s="471"/>
      <c r="IS163" s="471"/>
      <c r="IT163" s="471"/>
      <c r="IU163" s="471"/>
      <c r="IV163" s="471"/>
      <c r="IW163" s="471"/>
      <c r="IX163" s="471"/>
      <c r="IY163" s="471"/>
      <c r="IZ163" s="471"/>
      <c r="JA163" s="471"/>
      <c r="JB163" s="471"/>
      <c r="JC163" s="471"/>
      <c r="JD163" s="471"/>
      <c r="JE163" s="471"/>
      <c r="JF163" s="471"/>
      <c r="JG163" s="471"/>
      <c r="JH163" s="471"/>
      <c r="JI163" s="471"/>
      <c r="JJ163" s="471"/>
      <c r="JK163" s="471"/>
      <c r="JL163" s="471"/>
      <c r="JM163" s="471"/>
      <c r="JN163" s="471"/>
      <c r="JO163" s="471"/>
      <c r="JP163" s="471"/>
      <c r="JQ163" s="471"/>
      <c r="JR163" s="471"/>
      <c r="JS163" s="471"/>
      <c r="JT163" s="471"/>
      <c r="JU163" s="471"/>
      <c r="JV163" s="471"/>
      <c r="JW163" s="471"/>
      <c r="JX163" s="471"/>
      <c r="JY163" s="471"/>
      <c r="JZ163" s="471"/>
      <c r="KA163" s="471"/>
      <c r="KB163" s="471"/>
      <c r="KC163" s="471"/>
      <c r="KD163" s="471"/>
      <c r="KE163" s="471"/>
      <c r="KF163" s="471"/>
      <c r="KG163" s="471"/>
      <c r="KH163" s="471"/>
      <c r="KI163" s="471"/>
      <c r="KJ163" s="471"/>
      <c r="KK163" s="471"/>
      <c r="KL163" s="471"/>
      <c r="KM163" s="471"/>
      <c r="KN163" s="471"/>
      <c r="KO163" s="471"/>
      <c r="KP163" s="471"/>
      <c r="KQ163" s="471"/>
      <c r="KR163" s="471"/>
      <c r="KS163" s="471"/>
      <c r="KT163" s="471"/>
      <c r="KU163" s="471"/>
      <c r="KV163" s="471"/>
      <c r="KW163" s="471"/>
      <c r="KX163" s="471"/>
      <c r="KY163" s="471"/>
      <c r="KZ163" s="471"/>
      <c r="LA163" s="471"/>
      <c r="LB163" s="471"/>
      <c r="LC163" s="471"/>
      <c r="LD163" s="471"/>
      <c r="LE163" s="471"/>
      <c r="LF163" s="471"/>
      <c r="LG163" s="471"/>
      <c r="LH163" s="471"/>
      <c r="LI163" s="471"/>
      <c r="LJ163" s="471"/>
      <c r="LK163" s="471"/>
      <c r="LL163" s="471"/>
      <c r="LM163" s="471"/>
      <c r="LN163" s="471"/>
      <c r="LO163" s="471"/>
      <c r="LP163" s="471"/>
      <c r="LQ163" s="471"/>
      <c r="LR163" s="471"/>
      <c r="LS163" s="471"/>
      <c r="LT163" s="471"/>
      <c r="LU163" s="471"/>
      <c r="LV163" s="471"/>
      <c r="LW163" s="471"/>
      <c r="LX163" s="471"/>
      <c r="LY163" s="471"/>
      <c r="LZ163" s="471"/>
      <c r="MA163" s="471"/>
      <c r="MB163" s="471"/>
      <c r="MC163" s="471"/>
      <c r="MD163" s="471"/>
      <c r="ME163" s="471"/>
      <c r="MF163" s="471"/>
      <c r="MG163" s="471"/>
      <c r="MH163" s="471"/>
      <c r="MI163" s="471"/>
      <c r="MJ163" s="471"/>
      <c r="MK163" s="471"/>
      <c r="ML163" s="471"/>
      <c r="MM163" s="471"/>
      <c r="MN163" s="471"/>
      <c r="MO163" s="471"/>
      <c r="MP163" s="471"/>
      <c r="MQ163" s="471"/>
      <c r="MR163" s="471"/>
      <c r="MS163" s="471"/>
      <c r="MT163" s="471"/>
      <c r="MU163" s="471"/>
      <c r="MV163" s="471"/>
      <c r="MW163" s="471"/>
      <c r="MX163" s="471"/>
      <c r="MY163" s="471"/>
      <c r="MZ163" s="471"/>
      <c r="NA163" s="471"/>
      <c r="NB163" s="471"/>
      <c r="NC163" s="471"/>
      <c r="ND163" s="471"/>
      <c r="NE163" s="471"/>
      <c r="NF163" s="471"/>
      <c r="NG163" s="471"/>
      <c r="NH163" s="471"/>
      <c r="NI163" s="471"/>
      <c r="NJ163" s="471"/>
      <c r="NK163" s="471"/>
      <c r="NL163" s="471"/>
      <c r="NM163" s="471"/>
      <c r="NN163" s="471"/>
      <c r="NO163" s="471"/>
      <c r="NP163" s="471"/>
      <c r="NQ163" s="471"/>
      <c r="NR163" s="471"/>
      <c r="NS163" s="471"/>
      <c r="NT163" s="471"/>
      <c r="NU163" s="471"/>
      <c r="NV163" s="471"/>
      <c r="NW163" s="471"/>
      <c r="NX163" s="471"/>
    </row>
    <row r="164" spans="1:388" s="181" customFormat="1" ht="22.5" customHeight="1" x14ac:dyDescent="0.2">
      <c r="A164" s="499" t="s">
        <v>1152</v>
      </c>
      <c r="B164" s="477" t="s">
        <v>694</v>
      </c>
      <c r="C164" s="477" t="s">
        <v>1144</v>
      </c>
      <c r="D164" s="478" t="s">
        <v>506</v>
      </c>
      <c r="E164" s="479">
        <v>341788.69</v>
      </c>
      <c r="F164" s="564" t="e">
        <f>#REF!</f>
        <v>#REF!</v>
      </c>
      <c r="G164" s="471"/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71"/>
      <c r="T164" s="471"/>
      <c r="U164" s="471"/>
      <c r="V164" s="471"/>
      <c r="W164" s="471"/>
      <c r="X164" s="471"/>
      <c r="Y164" s="471"/>
      <c r="Z164" s="471"/>
      <c r="AA164" s="471"/>
      <c r="AB164" s="471"/>
      <c r="AC164" s="471"/>
      <c r="AD164" s="471"/>
      <c r="AE164" s="471"/>
      <c r="AF164" s="471"/>
      <c r="AG164" s="471"/>
      <c r="AH164" s="471"/>
      <c r="AI164" s="471"/>
      <c r="AJ164" s="471"/>
      <c r="AK164" s="471"/>
      <c r="AL164" s="471"/>
      <c r="AM164" s="471"/>
      <c r="AN164" s="471"/>
      <c r="AO164" s="471"/>
      <c r="AP164" s="471"/>
      <c r="AQ164" s="471"/>
      <c r="AR164" s="471"/>
      <c r="AS164" s="471"/>
      <c r="AT164" s="471"/>
      <c r="AU164" s="471"/>
      <c r="AV164" s="471"/>
      <c r="AW164" s="471"/>
      <c r="AX164" s="471"/>
      <c r="AY164" s="471"/>
      <c r="AZ164" s="471"/>
      <c r="BA164" s="471"/>
      <c r="BB164" s="471"/>
      <c r="BC164" s="471"/>
      <c r="BD164" s="471"/>
      <c r="BE164" s="471"/>
      <c r="BF164" s="471"/>
      <c r="BG164" s="471"/>
      <c r="BH164" s="471"/>
      <c r="BI164" s="471"/>
      <c r="BJ164" s="471"/>
      <c r="BK164" s="471"/>
      <c r="BL164" s="471"/>
      <c r="BM164" s="471"/>
      <c r="BN164" s="471"/>
      <c r="BO164" s="471"/>
      <c r="BP164" s="471"/>
      <c r="BQ164" s="471"/>
      <c r="BR164" s="471"/>
      <c r="BS164" s="471"/>
      <c r="BT164" s="471"/>
      <c r="BU164" s="471"/>
      <c r="BV164" s="471"/>
      <c r="BW164" s="471"/>
      <c r="BX164" s="471"/>
      <c r="BY164" s="471"/>
      <c r="BZ164" s="471"/>
      <c r="CA164" s="471"/>
      <c r="CB164" s="471"/>
      <c r="CC164" s="471"/>
      <c r="CD164" s="471"/>
      <c r="CE164" s="471"/>
      <c r="CF164" s="471"/>
      <c r="CG164" s="471"/>
      <c r="CH164" s="471"/>
      <c r="CI164" s="471"/>
      <c r="CJ164" s="471"/>
      <c r="CK164" s="471"/>
      <c r="CL164" s="471"/>
      <c r="CM164" s="471"/>
      <c r="CN164" s="471"/>
      <c r="CO164" s="471"/>
      <c r="CP164" s="471"/>
      <c r="CQ164" s="471"/>
      <c r="CR164" s="471"/>
      <c r="CS164" s="471"/>
      <c r="CT164" s="471"/>
      <c r="CU164" s="471"/>
      <c r="CV164" s="471"/>
      <c r="CW164" s="471"/>
      <c r="CX164" s="471"/>
      <c r="CY164" s="471"/>
      <c r="CZ164" s="471"/>
      <c r="DA164" s="471"/>
      <c r="DB164" s="471"/>
      <c r="DC164" s="471"/>
      <c r="DD164" s="471"/>
      <c r="DE164" s="471"/>
      <c r="DF164" s="471"/>
      <c r="DG164" s="471"/>
      <c r="DH164" s="471"/>
      <c r="DI164" s="471"/>
      <c r="DJ164" s="471"/>
      <c r="DK164" s="471"/>
      <c r="DL164" s="471"/>
      <c r="DM164" s="471"/>
      <c r="DN164" s="471"/>
      <c r="DO164" s="471"/>
      <c r="DP164" s="471"/>
      <c r="DQ164" s="471"/>
      <c r="DR164" s="471"/>
      <c r="DS164" s="471"/>
      <c r="DT164" s="471"/>
      <c r="DU164" s="471"/>
      <c r="DV164" s="471"/>
      <c r="DW164" s="471"/>
      <c r="DX164" s="471"/>
      <c r="DY164" s="471"/>
      <c r="DZ164" s="471"/>
      <c r="EA164" s="471"/>
      <c r="EB164" s="471"/>
      <c r="EC164" s="471"/>
      <c r="ED164" s="471"/>
      <c r="EE164" s="471"/>
      <c r="EF164" s="471"/>
      <c r="EG164" s="471"/>
      <c r="EH164" s="471"/>
      <c r="EI164" s="471"/>
      <c r="EJ164" s="471"/>
      <c r="EK164" s="471"/>
      <c r="EL164" s="471"/>
      <c r="EM164" s="471"/>
      <c r="EN164" s="471"/>
      <c r="EO164" s="471"/>
      <c r="EP164" s="471"/>
      <c r="EQ164" s="471"/>
      <c r="ER164" s="471"/>
      <c r="ES164" s="471"/>
      <c r="ET164" s="471"/>
      <c r="EU164" s="471"/>
      <c r="EV164" s="471"/>
      <c r="EW164" s="471"/>
      <c r="EX164" s="471"/>
      <c r="EY164" s="471"/>
      <c r="EZ164" s="471"/>
      <c r="FA164" s="471"/>
      <c r="FB164" s="471"/>
      <c r="FC164" s="471"/>
      <c r="FD164" s="471"/>
      <c r="FE164" s="471"/>
      <c r="FF164" s="471"/>
      <c r="FG164" s="471"/>
      <c r="FH164" s="471"/>
      <c r="FI164" s="471"/>
      <c r="FJ164" s="471"/>
      <c r="FK164" s="471"/>
      <c r="FL164" s="471"/>
      <c r="FM164" s="471"/>
      <c r="FN164" s="471"/>
      <c r="FO164" s="471"/>
      <c r="FP164" s="471"/>
      <c r="FQ164" s="471"/>
      <c r="FR164" s="471"/>
      <c r="FS164" s="471"/>
      <c r="FT164" s="471"/>
      <c r="FU164" s="471"/>
      <c r="FV164" s="471"/>
      <c r="FW164" s="471"/>
      <c r="FX164" s="471"/>
      <c r="FY164" s="471"/>
      <c r="FZ164" s="471"/>
      <c r="GA164" s="471"/>
      <c r="GB164" s="471"/>
      <c r="GC164" s="471"/>
      <c r="GD164" s="471"/>
      <c r="GE164" s="471"/>
      <c r="GF164" s="471"/>
      <c r="GG164" s="471"/>
      <c r="GH164" s="471"/>
      <c r="GI164" s="471"/>
      <c r="GJ164" s="471"/>
      <c r="GK164" s="471"/>
      <c r="GL164" s="471"/>
      <c r="GM164" s="471"/>
      <c r="GN164" s="471"/>
      <c r="GO164" s="471"/>
      <c r="GP164" s="471"/>
      <c r="GQ164" s="471"/>
      <c r="GR164" s="471"/>
      <c r="GS164" s="471"/>
      <c r="GT164" s="471"/>
      <c r="GU164" s="471"/>
      <c r="GV164" s="471"/>
      <c r="GW164" s="471"/>
      <c r="GX164" s="471"/>
      <c r="GY164" s="471"/>
      <c r="GZ164" s="471"/>
      <c r="HA164" s="471"/>
      <c r="HB164" s="471"/>
      <c r="HC164" s="471"/>
      <c r="HD164" s="471"/>
      <c r="HE164" s="471"/>
      <c r="HF164" s="471"/>
      <c r="HG164" s="471"/>
      <c r="HH164" s="471"/>
      <c r="HI164" s="471"/>
      <c r="HJ164" s="471"/>
      <c r="HK164" s="471"/>
      <c r="HL164" s="471"/>
      <c r="HM164" s="471"/>
      <c r="HN164" s="471"/>
      <c r="HO164" s="471"/>
      <c r="HP164" s="471"/>
      <c r="HQ164" s="471"/>
      <c r="HR164" s="471"/>
      <c r="HS164" s="471"/>
      <c r="HT164" s="471"/>
      <c r="HU164" s="471"/>
      <c r="HV164" s="471"/>
      <c r="HW164" s="471"/>
      <c r="HX164" s="471"/>
      <c r="HY164" s="471"/>
      <c r="HZ164" s="471"/>
      <c r="IA164" s="471"/>
      <c r="IB164" s="471"/>
      <c r="IC164" s="471"/>
      <c r="ID164" s="471"/>
      <c r="IE164" s="471"/>
      <c r="IF164" s="471"/>
      <c r="IG164" s="471"/>
      <c r="IH164" s="471"/>
      <c r="II164" s="471"/>
      <c r="IJ164" s="471"/>
      <c r="IK164" s="471"/>
      <c r="IL164" s="471"/>
      <c r="IM164" s="471"/>
      <c r="IN164" s="471"/>
      <c r="IO164" s="471"/>
      <c r="IP164" s="471"/>
      <c r="IQ164" s="471"/>
      <c r="IR164" s="471"/>
      <c r="IS164" s="471"/>
      <c r="IT164" s="471"/>
      <c r="IU164" s="471"/>
      <c r="IV164" s="471"/>
      <c r="IW164" s="471"/>
      <c r="IX164" s="471"/>
      <c r="IY164" s="471"/>
      <c r="IZ164" s="471"/>
      <c r="JA164" s="471"/>
      <c r="JB164" s="471"/>
      <c r="JC164" s="471"/>
      <c r="JD164" s="471"/>
      <c r="JE164" s="471"/>
      <c r="JF164" s="471"/>
      <c r="JG164" s="471"/>
      <c r="JH164" s="471"/>
      <c r="JI164" s="471"/>
      <c r="JJ164" s="471"/>
      <c r="JK164" s="471"/>
      <c r="JL164" s="471"/>
      <c r="JM164" s="471"/>
      <c r="JN164" s="471"/>
      <c r="JO164" s="471"/>
      <c r="JP164" s="471"/>
      <c r="JQ164" s="471"/>
      <c r="JR164" s="471"/>
      <c r="JS164" s="471"/>
      <c r="JT164" s="471"/>
      <c r="JU164" s="471"/>
      <c r="JV164" s="471"/>
      <c r="JW164" s="471"/>
      <c r="JX164" s="471"/>
      <c r="JY164" s="471"/>
      <c r="JZ164" s="471"/>
      <c r="KA164" s="471"/>
      <c r="KB164" s="471"/>
      <c r="KC164" s="471"/>
      <c r="KD164" s="471"/>
      <c r="KE164" s="471"/>
      <c r="KF164" s="471"/>
      <c r="KG164" s="471"/>
      <c r="KH164" s="471"/>
      <c r="KI164" s="471"/>
      <c r="KJ164" s="471"/>
      <c r="KK164" s="471"/>
      <c r="KL164" s="471"/>
      <c r="KM164" s="471"/>
      <c r="KN164" s="471"/>
      <c r="KO164" s="471"/>
      <c r="KP164" s="471"/>
      <c r="KQ164" s="471"/>
      <c r="KR164" s="471"/>
      <c r="KS164" s="471"/>
      <c r="KT164" s="471"/>
      <c r="KU164" s="471"/>
      <c r="KV164" s="471"/>
      <c r="KW164" s="471"/>
      <c r="KX164" s="471"/>
      <c r="KY164" s="471"/>
      <c r="KZ164" s="471"/>
      <c r="LA164" s="471"/>
      <c r="LB164" s="471"/>
      <c r="LC164" s="471"/>
      <c r="LD164" s="471"/>
      <c r="LE164" s="471"/>
      <c r="LF164" s="471"/>
      <c r="LG164" s="471"/>
      <c r="LH164" s="471"/>
      <c r="LI164" s="471"/>
      <c r="LJ164" s="471"/>
      <c r="LK164" s="471"/>
      <c r="LL164" s="471"/>
      <c r="LM164" s="471"/>
      <c r="LN164" s="471"/>
      <c r="LO164" s="471"/>
      <c r="LP164" s="471"/>
      <c r="LQ164" s="471"/>
      <c r="LR164" s="471"/>
      <c r="LS164" s="471"/>
      <c r="LT164" s="471"/>
      <c r="LU164" s="471"/>
      <c r="LV164" s="471"/>
      <c r="LW164" s="471"/>
      <c r="LX164" s="471"/>
      <c r="LY164" s="471"/>
      <c r="LZ164" s="471"/>
      <c r="MA164" s="471"/>
      <c r="MB164" s="471"/>
      <c r="MC164" s="471"/>
      <c r="MD164" s="471"/>
      <c r="ME164" s="471"/>
      <c r="MF164" s="471"/>
      <c r="MG164" s="471"/>
      <c r="MH164" s="471"/>
      <c r="MI164" s="471"/>
      <c r="MJ164" s="471"/>
      <c r="MK164" s="471"/>
      <c r="ML164" s="471"/>
      <c r="MM164" s="471"/>
      <c r="MN164" s="471"/>
      <c r="MO164" s="471"/>
      <c r="MP164" s="471"/>
      <c r="MQ164" s="471"/>
      <c r="MR164" s="471"/>
      <c r="MS164" s="471"/>
      <c r="MT164" s="471"/>
      <c r="MU164" s="471"/>
      <c r="MV164" s="471"/>
      <c r="MW164" s="471"/>
      <c r="MX164" s="471"/>
      <c r="MY164" s="471"/>
      <c r="MZ164" s="471"/>
      <c r="NA164" s="471"/>
      <c r="NB164" s="471"/>
      <c r="NC164" s="471"/>
      <c r="ND164" s="471"/>
      <c r="NE164" s="471"/>
      <c r="NF164" s="471"/>
      <c r="NG164" s="471"/>
      <c r="NH164" s="471"/>
      <c r="NI164" s="471"/>
      <c r="NJ164" s="471"/>
      <c r="NK164" s="471"/>
      <c r="NL164" s="471"/>
      <c r="NM164" s="471"/>
      <c r="NN164" s="471"/>
      <c r="NO164" s="471"/>
      <c r="NP164" s="471"/>
      <c r="NQ164" s="471"/>
      <c r="NR164" s="471"/>
      <c r="NS164" s="471"/>
      <c r="NT164" s="471"/>
      <c r="NU164" s="471"/>
      <c r="NV164" s="471"/>
      <c r="NW164" s="471"/>
      <c r="NX164" s="471"/>
    </row>
    <row r="165" spans="1:388" s="181" customFormat="1" ht="22.5" customHeight="1" x14ac:dyDescent="0.2">
      <c r="A165" s="499" t="s">
        <v>167</v>
      </c>
      <c r="B165" s="477" t="s">
        <v>694</v>
      </c>
      <c r="C165" s="477" t="s">
        <v>1145</v>
      </c>
      <c r="D165" s="478" t="s">
        <v>1154</v>
      </c>
      <c r="E165" s="479">
        <v>450000</v>
      </c>
      <c r="F165" s="564" t="e">
        <f>#REF!</f>
        <v>#REF!</v>
      </c>
      <c r="G165" s="471"/>
      <c r="H165" s="471"/>
      <c r="I165" s="471"/>
      <c r="J165" s="471"/>
      <c r="K165" s="471"/>
      <c r="L165" s="471"/>
      <c r="M165" s="471"/>
      <c r="N165" s="471"/>
      <c r="O165" s="471"/>
      <c r="P165" s="471"/>
      <c r="Q165" s="471"/>
      <c r="R165" s="471"/>
      <c r="S165" s="471"/>
      <c r="T165" s="471"/>
      <c r="U165" s="471"/>
      <c r="V165" s="471"/>
      <c r="W165" s="471"/>
      <c r="X165" s="471"/>
      <c r="Y165" s="471"/>
      <c r="Z165" s="471"/>
      <c r="AA165" s="471"/>
      <c r="AB165" s="471"/>
      <c r="AC165" s="471"/>
      <c r="AD165" s="471"/>
      <c r="AE165" s="471"/>
      <c r="AF165" s="471"/>
      <c r="AG165" s="471"/>
      <c r="AH165" s="471"/>
      <c r="AI165" s="471"/>
      <c r="AJ165" s="471"/>
      <c r="AK165" s="471"/>
      <c r="AL165" s="471"/>
      <c r="AM165" s="471"/>
      <c r="AN165" s="471"/>
      <c r="AO165" s="471"/>
      <c r="AP165" s="471"/>
      <c r="AQ165" s="471"/>
      <c r="AR165" s="471"/>
      <c r="AS165" s="471"/>
      <c r="AT165" s="471"/>
      <c r="AU165" s="471"/>
      <c r="AV165" s="471"/>
      <c r="AW165" s="471"/>
      <c r="AX165" s="471"/>
      <c r="AY165" s="471"/>
      <c r="AZ165" s="471"/>
      <c r="BA165" s="471"/>
      <c r="BB165" s="471"/>
      <c r="BC165" s="471"/>
      <c r="BD165" s="471"/>
      <c r="BE165" s="471"/>
      <c r="BF165" s="471"/>
      <c r="BG165" s="471"/>
      <c r="BH165" s="471"/>
      <c r="BI165" s="471"/>
      <c r="BJ165" s="471"/>
      <c r="BK165" s="471"/>
      <c r="BL165" s="471"/>
      <c r="BM165" s="471"/>
      <c r="BN165" s="471"/>
      <c r="BO165" s="471"/>
      <c r="BP165" s="471"/>
      <c r="BQ165" s="471"/>
      <c r="BR165" s="471"/>
      <c r="BS165" s="471"/>
      <c r="BT165" s="471"/>
      <c r="BU165" s="471"/>
      <c r="BV165" s="471"/>
      <c r="BW165" s="471"/>
      <c r="BX165" s="471"/>
      <c r="BY165" s="471"/>
      <c r="BZ165" s="471"/>
      <c r="CA165" s="471"/>
      <c r="CB165" s="471"/>
      <c r="CC165" s="471"/>
      <c r="CD165" s="471"/>
      <c r="CE165" s="471"/>
      <c r="CF165" s="471"/>
      <c r="CG165" s="471"/>
      <c r="CH165" s="471"/>
      <c r="CI165" s="471"/>
      <c r="CJ165" s="471"/>
      <c r="CK165" s="471"/>
      <c r="CL165" s="471"/>
      <c r="CM165" s="471"/>
      <c r="CN165" s="471"/>
      <c r="CO165" s="471"/>
      <c r="CP165" s="471"/>
      <c r="CQ165" s="471"/>
      <c r="CR165" s="471"/>
      <c r="CS165" s="471"/>
      <c r="CT165" s="471"/>
      <c r="CU165" s="471"/>
      <c r="CV165" s="471"/>
      <c r="CW165" s="471"/>
      <c r="CX165" s="471"/>
      <c r="CY165" s="471"/>
      <c r="CZ165" s="471"/>
      <c r="DA165" s="471"/>
      <c r="DB165" s="471"/>
      <c r="DC165" s="471"/>
      <c r="DD165" s="471"/>
      <c r="DE165" s="471"/>
      <c r="DF165" s="471"/>
      <c r="DG165" s="471"/>
      <c r="DH165" s="471"/>
      <c r="DI165" s="471"/>
      <c r="DJ165" s="471"/>
      <c r="DK165" s="471"/>
      <c r="DL165" s="471"/>
      <c r="DM165" s="471"/>
      <c r="DN165" s="471"/>
      <c r="DO165" s="471"/>
      <c r="DP165" s="471"/>
      <c r="DQ165" s="471"/>
      <c r="DR165" s="471"/>
      <c r="DS165" s="471"/>
      <c r="DT165" s="471"/>
      <c r="DU165" s="471"/>
      <c r="DV165" s="471"/>
      <c r="DW165" s="471"/>
      <c r="DX165" s="471"/>
      <c r="DY165" s="471"/>
      <c r="DZ165" s="471"/>
      <c r="EA165" s="471"/>
      <c r="EB165" s="471"/>
      <c r="EC165" s="471"/>
      <c r="ED165" s="471"/>
      <c r="EE165" s="471"/>
      <c r="EF165" s="471"/>
      <c r="EG165" s="471"/>
      <c r="EH165" s="471"/>
      <c r="EI165" s="471"/>
      <c r="EJ165" s="471"/>
      <c r="EK165" s="471"/>
      <c r="EL165" s="471"/>
      <c r="EM165" s="471"/>
      <c r="EN165" s="471"/>
      <c r="EO165" s="471"/>
      <c r="EP165" s="471"/>
      <c r="EQ165" s="471"/>
      <c r="ER165" s="471"/>
      <c r="ES165" s="471"/>
      <c r="ET165" s="471"/>
      <c r="EU165" s="471"/>
      <c r="EV165" s="471"/>
      <c r="EW165" s="471"/>
      <c r="EX165" s="471"/>
      <c r="EY165" s="471"/>
      <c r="EZ165" s="471"/>
      <c r="FA165" s="471"/>
      <c r="FB165" s="471"/>
      <c r="FC165" s="471"/>
      <c r="FD165" s="471"/>
      <c r="FE165" s="471"/>
      <c r="FF165" s="471"/>
      <c r="FG165" s="471"/>
      <c r="FH165" s="471"/>
      <c r="FI165" s="471"/>
      <c r="FJ165" s="471"/>
      <c r="FK165" s="471"/>
      <c r="FL165" s="471"/>
      <c r="FM165" s="471"/>
      <c r="FN165" s="471"/>
      <c r="FO165" s="471"/>
      <c r="FP165" s="471"/>
      <c r="FQ165" s="471"/>
      <c r="FR165" s="471"/>
      <c r="FS165" s="471"/>
      <c r="FT165" s="471"/>
      <c r="FU165" s="471"/>
      <c r="FV165" s="471"/>
      <c r="FW165" s="471"/>
      <c r="FX165" s="471"/>
      <c r="FY165" s="471"/>
      <c r="FZ165" s="471"/>
      <c r="GA165" s="471"/>
      <c r="GB165" s="471"/>
      <c r="GC165" s="471"/>
      <c r="GD165" s="471"/>
      <c r="GE165" s="471"/>
      <c r="GF165" s="471"/>
      <c r="GG165" s="471"/>
      <c r="GH165" s="471"/>
      <c r="GI165" s="471"/>
      <c r="GJ165" s="471"/>
      <c r="GK165" s="471"/>
      <c r="GL165" s="471"/>
      <c r="GM165" s="471"/>
      <c r="GN165" s="471"/>
      <c r="GO165" s="471"/>
      <c r="GP165" s="471"/>
      <c r="GQ165" s="471"/>
      <c r="GR165" s="471"/>
      <c r="GS165" s="471"/>
      <c r="GT165" s="471"/>
      <c r="GU165" s="471"/>
      <c r="GV165" s="471"/>
      <c r="GW165" s="471"/>
      <c r="GX165" s="471"/>
      <c r="GY165" s="471"/>
      <c r="GZ165" s="471"/>
      <c r="HA165" s="471"/>
      <c r="HB165" s="471"/>
      <c r="HC165" s="471"/>
      <c r="HD165" s="471"/>
      <c r="HE165" s="471"/>
      <c r="HF165" s="471"/>
      <c r="HG165" s="471"/>
      <c r="HH165" s="471"/>
      <c r="HI165" s="471"/>
      <c r="HJ165" s="471"/>
      <c r="HK165" s="471"/>
      <c r="HL165" s="471"/>
      <c r="HM165" s="471"/>
      <c r="HN165" s="471"/>
      <c r="HO165" s="471"/>
      <c r="HP165" s="471"/>
      <c r="HQ165" s="471"/>
      <c r="HR165" s="471"/>
      <c r="HS165" s="471"/>
      <c r="HT165" s="471"/>
      <c r="HU165" s="471"/>
      <c r="HV165" s="471"/>
      <c r="HW165" s="471"/>
      <c r="HX165" s="471"/>
      <c r="HY165" s="471"/>
      <c r="HZ165" s="471"/>
      <c r="IA165" s="471"/>
      <c r="IB165" s="471"/>
      <c r="IC165" s="471"/>
      <c r="ID165" s="471"/>
      <c r="IE165" s="471"/>
      <c r="IF165" s="471"/>
      <c r="IG165" s="471"/>
      <c r="IH165" s="471"/>
      <c r="II165" s="471"/>
      <c r="IJ165" s="471"/>
      <c r="IK165" s="471"/>
      <c r="IL165" s="471"/>
      <c r="IM165" s="471"/>
      <c r="IN165" s="471"/>
      <c r="IO165" s="471"/>
      <c r="IP165" s="471"/>
      <c r="IQ165" s="471"/>
      <c r="IR165" s="471"/>
      <c r="IS165" s="471"/>
      <c r="IT165" s="471"/>
      <c r="IU165" s="471"/>
      <c r="IV165" s="471"/>
      <c r="IW165" s="471"/>
      <c r="IX165" s="471"/>
      <c r="IY165" s="471"/>
      <c r="IZ165" s="471"/>
      <c r="JA165" s="471"/>
      <c r="JB165" s="471"/>
      <c r="JC165" s="471"/>
      <c r="JD165" s="471"/>
      <c r="JE165" s="471"/>
      <c r="JF165" s="471"/>
      <c r="JG165" s="471"/>
      <c r="JH165" s="471"/>
      <c r="JI165" s="471"/>
      <c r="JJ165" s="471"/>
      <c r="JK165" s="471"/>
      <c r="JL165" s="471"/>
      <c r="JM165" s="471"/>
      <c r="JN165" s="471"/>
      <c r="JO165" s="471"/>
      <c r="JP165" s="471"/>
      <c r="JQ165" s="471"/>
      <c r="JR165" s="471"/>
      <c r="JS165" s="471"/>
      <c r="JT165" s="471"/>
      <c r="JU165" s="471"/>
      <c r="JV165" s="471"/>
      <c r="JW165" s="471"/>
      <c r="JX165" s="471"/>
      <c r="JY165" s="471"/>
      <c r="JZ165" s="471"/>
      <c r="KA165" s="471"/>
      <c r="KB165" s="471"/>
      <c r="KC165" s="471"/>
      <c r="KD165" s="471"/>
      <c r="KE165" s="471"/>
      <c r="KF165" s="471"/>
      <c r="KG165" s="471"/>
      <c r="KH165" s="471"/>
      <c r="KI165" s="471"/>
      <c r="KJ165" s="471"/>
      <c r="KK165" s="471"/>
      <c r="KL165" s="471"/>
      <c r="KM165" s="471"/>
      <c r="KN165" s="471"/>
      <c r="KO165" s="471"/>
      <c r="KP165" s="471"/>
      <c r="KQ165" s="471"/>
      <c r="KR165" s="471"/>
      <c r="KS165" s="471"/>
      <c r="KT165" s="471"/>
      <c r="KU165" s="471"/>
      <c r="KV165" s="471"/>
      <c r="KW165" s="471"/>
      <c r="KX165" s="471"/>
      <c r="KY165" s="471"/>
      <c r="KZ165" s="471"/>
      <c r="LA165" s="471"/>
      <c r="LB165" s="471"/>
      <c r="LC165" s="471"/>
      <c r="LD165" s="471"/>
      <c r="LE165" s="471"/>
      <c r="LF165" s="471"/>
      <c r="LG165" s="471"/>
      <c r="LH165" s="471"/>
      <c r="LI165" s="471"/>
      <c r="LJ165" s="471"/>
      <c r="LK165" s="471"/>
      <c r="LL165" s="471"/>
      <c r="LM165" s="471"/>
      <c r="LN165" s="471"/>
      <c r="LO165" s="471"/>
      <c r="LP165" s="471"/>
      <c r="LQ165" s="471"/>
      <c r="LR165" s="471"/>
      <c r="LS165" s="471"/>
      <c r="LT165" s="471"/>
      <c r="LU165" s="471"/>
      <c r="LV165" s="471"/>
      <c r="LW165" s="471"/>
      <c r="LX165" s="471"/>
      <c r="LY165" s="471"/>
      <c r="LZ165" s="471"/>
      <c r="MA165" s="471"/>
      <c r="MB165" s="471"/>
      <c r="MC165" s="471"/>
      <c r="MD165" s="471"/>
      <c r="ME165" s="471"/>
      <c r="MF165" s="471"/>
      <c r="MG165" s="471"/>
      <c r="MH165" s="471"/>
      <c r="MI165" s="471"/>
      <c r="MJ165" s="471"/>
      <c r="MK165" s="471"/>
      <c r="ML165" s="471"/>
      <c r="MM165" s="471"/>
      <c r="MN165" s="471"/>
      <c r="MO165" s="471"/>
      <c r="MP165" s="471"/>
      <c r="MQ165" s="471"/>
      <c r="MR165" s="471"/>
      <c r="MS165" s="471"/>
      <c r="MT165" s="471"/>
      <c r="MU165" s="471"/>
      <c r="MV165" s="471"/>
      <c r="MW165" s="471"/>
      <c r="MX165" s="471"/>
      <c r="MY165" s="471"/>
      <c r="MZ165" s="471"/>
      <c r="NA165" s="471"/>
      <c r="NB165" s="471"/>
      <c r="NC165" s="471"/>
      <c r="ND165" s="471"/>
      <c r="NE165" s="471"/>
      <c r="NF165" s="471"/>
      <c r="NG165" s="471"/>
      <c r="NH165" s="471"/>
      <c r="NI165" s="471"/>
      <c r="NJ165" s="471"/>
      <c r="NK165" s="471"/>
      <c r="NL165" s="471"/>
      <c r="NM165" s="471"/>
      <c r="NN165" s="471"/>
      <c r="NO165" s="471"/>
      <c r="NP165" s="471"/>
      <c r="NQ165" s="471"/>
      <c r="NR165" s="471"/>
      <c r="NS165" s="471"/>
      <c r="NT165" s="471"/>
      <c r="NU165" s="471"/>
      <c r="NV165" s="471"/>
      <c r="NW165" s="471"/>
      <c r="NX165" s="471"/>
    </row>
    <row r="166" spans="1:388" s="181" customFormat="1" ht="22.5" customHeight="1" x14ac:dyDescent="0.2">
      <c r="A166" s="499" t="s">
        <v>1153</v>
      </c>
      <c r="B166" s="477" t="s">
        <v>694</v>
      </c>
      <c r="C166" s="477" t="s">
        <v>1146</v>
      </c>
      <c r="D166" s="478" t="s">
        <v>1129</v>
      </c>
      <c r="E166" s="479">
        <v>249869</v>
      </c>
      <c r="F166" s="564" t="e">
        <f>#REF!</f>
        <v>#REF!</v>
      </c>
      <c r="G166" s="471"/>
      <c r="H166" s="471"/>
      <c r="I166" s="471"/>
      <c r="J166" s="471"/>
      <c r="K166" s="471"/>
      <c r="L166" s="471"/>
      <c r="M166" s="471"/>
      <c r="N166" s="471"/>
      <c r="O166" s="471"/>
      <c r="P166" s="471"/>
      <c r="Q166" s="471"/>
      <c r="R166" s="471"/>
      <c r="S166" s="471"/>
      <c r="T166" s="471"/>
      <c r="U166" s="471"/>
      <c r="V166" s="471"/>
      <c r="W166" s="471"/>
      <c r="X166" s="471"/>
      <c r="Y166" s="471"/>
      <c r="Z166" s="471"/>
      <c r="AA166" s="471"/>
      <c r="AB166" s="471"/>
      <c r="AC166" s="471"/>
      <c r="AD166" s="471"/>
      <c r="AE166" s="471"/>
      <c r="AF166" s="471"/>
      <c r="AG166" s="471"/>
      <c r="AH166" s="471"/>
      <c r="AI166" s="471"/>
      <c r="AJ166" s="471"/>
      <c r="AK166" s="471"/>
      <c r="AL166" s="471"/>
      <c r="AM166" s="471"/>
      <c r="AN166" s="471"/>
      <c r="AO166" s="471"/>
      <c r="AP166" s="471"/>
      <c r="AQ166" s="471"/>
      <c r="AR166" s="471"/>
      <c r="AS166" s="471"/>
      <c r="AT166" s="471"/>
      <c r="AU166" s="471"/>
      <c r="AV166" s="471"/>
      <c r="AW166" s="471"/>
      <c r="AX166" s="471"/>
      <c r="AY166" s="471"/>
      <c r="AZ166" s="471"/>
      <c r="BA166" s="471"/>
      <c r="BB166" s="471"/>
      <c r="BC166" s="471"/>
      <c r="BD166" s="471"/>
      <c r="BE166" s="471"/>
      <c r="BF166" s="471"/>
      <c r="BG166" s="471"/>
      <c r="BH166" s="471"/>
      <c r="BI166" s="471"/>
      <c r="BJ166" s="471"/>
      <c r="BK166" s="471"/>
      <c r="BL166" s="471"/>
      <c r="BM166" s="471"/>
      <c r="BN166" s="471"/>
      <c r="BO166" s="471"/>
      <c r="BP166" s="471"/>
      <c r="BQ166" s="471"/>
      <c r="BR166" s="471"/>
      <c r="BS166" s="471"/>
      <c r="BT166" s="471"/>
      <c r="BU166" s="471"/>
      <c r="BV166" s="471"/>
      <c r="BW166" s="471"/>
      <c r="BX166" s="471"/>
      <c r="BY166" s="471"/>
      <c r="BZ166" s="471"/>
      <c r="CA166" s="471"/>
      <c r="CB166" s="471"/>
      <c r="CC166" s="471"/>
      <c r="CD166" s="471"/>
      <c r="CE166" s="471"/>
      <c r="CF166" s="471"/>
      <c r="CG166" s="471"/>
      <c r="CH166" s="471"/>
      <c r="CI166" s="471"/>
      <c r="CJ166" s="471"/>
      <c r="CK166" s="471"/>
      <c r="CL166" s="471"/>
      <c r="CM166" s="471"/>
      <c r="CN166" s="471"/>
      <c r="CO166" s="471"/>
      <c r="CP166" s="471"/>
      <c r="CQ166" s="471"/>
      <c r="CR166" s="471"/>
      <c r="CS166" s="471"/>
      <c r="CT166" s="471"/>
      <c r="CU166" s="471"/>
      <c r="CV166" s="471"/>
      <c r="CW166" s="471"/>
      <c r="CX166" s="471"/>
      <c r="CY166" s="471"/>
      <c r="CZ166" s="471"/>
      <c r="DA166" s="471"/>
      <c r="DB166" s="471"/>
      <c r="DC166" s="471"/>
      <c r="DD166" s="471"/>
      <c r="DE166" s="471"/>
      <c r="DF166" s="471"/>
      <c r="DG166" s="471"/>
      <c r="DH166" s="471"/>
      <c r="DI166" s="471"/>
      <c r="DJ166" s="471"/>
      <c r="DK166" s="471"/>
      <c r="DL166" s="471"/>
      <c r="DM166" s="471"/>
      <c r="DN166" s="471"/>
      <c r="DO166" s="471"/>
      <c r="DP166" s="471"/>
      <c r="DQ166" s="471"/>
      <c r="DR166" s="471"/>
      <c r="DS166" s="471"/>
      <c r="DT166" s="471"/>
      <c r="DU166" s="471"/>
      <c r="DV166" s="471"/>
      <c r="DW166" s="471"/>
      <c r="DX166" s="471"/>
      <c r="DY166" s="471"/>
      <c r="DZ166" s="471"/>
      <c r="EA166" s="471"/>
      <c r="EB166" s="471"/>
      <c r="EC166" s="471"/>
      <c r="ED166" s="471"/>
      <c r="EE166" s="471"/>
      <c r="EF166" s="471"/>
      <c r="EG166" s="471"/>
      <c r="EH166" s="471"/>
      <c r="EI166" s="471"/>
      <c r="EJ166" s="471"/>
      <c r="EK166" s="471"/>
      <c r="EL166" s="471"/>
      <c r="EM166" s="471"/>
      <c r="EN166" s="471"/>
      <c r="EO166" s="471"/>
      <c r="EP166" s="471"/>
      <c r="EQ166" s="471"/>
      <c r="ER166" s="471"/>
      <c r="ES166" s="471"/>
      <c r="ET166" s="471"/>
      <c r="EU166" s="471"/>
      <c r="EV166" s="471"/>
      <c r="EW166" s="471"/>
      <c r="EX166" s="471"/>
      <c r="EY166" s="471"/>
      <c r="EZ166" s="471"/>
      <c r="FA166" s="471"/>
      <c r="FB166" s="471"/>
      <c r="FC166" s="471"/>
      <c r="FD166" s="471"/>
      <c r="FE166" s="471"/>
      <c r="FF166" s="471"/>
      <c r="FG166" s="471"/>
      <c r="FH166" s="471"/>
      <c r="FI166" s="471"/>
      <c r="FJ166" s="471"/>
      <c r="FK166" s="471"/>
      <c r="FL166" s="471"/>
      <c r="FM166" s="471"/>
      <c r="FN166" s="471"/>
      <c r="FO166" s="471"/>
      <c r="FP166" s="471"/>
      <c r="FQ166" s="471"/>
      <c r="FR166" s="471"/>
      <c r="FS166" s="471"/>
      <c r="FT166" s="471"/>
      <c r="FU166" s="471"/>
      <c r="FV166" s="471"/>
      <c r="FW166" s="471"/>
      <c r="FX166" s="471"/>
      <c r="FY166" s="471"/>
      <c r="FZ166" s="471"/>
      <c r="GA166" s="471"/>
      <c r="GB166" s="471"/>
      <c r="GC166" s="471"/>
      <c r="GD166" s="471"/>
      <c r="GE166" s="471"/>
      <c r="GF166" s="471"/>
      <c r="GG166" s="471"/>
      <c r="GH166" s="471"/>
      <c r="GI166" s="471"/>
      <c r="GJ166" s="471"/>
      <c r="GK166" s="471"/>
      <c r="GL166" s="471"/>
      <c r="GM166" s="471"/>
      <c r="GN166" s="471"/>
      <c r="GO166" s="471"/>
      <c r="GP166" s="471"/>
      <c r="GQ166" s="471"/>
      <c r="GR166" s="471"/>
      <c r="GS166" s="471"/>
      <c r="GT166" s="471"/>
      <c r="GU166" s="471"/>
      <c r="GV166" s="471"/>
      <c r="GW166" s="471"/>
      <c r="GX166" s="471"/>
      <c r="GY166" s="471"/>
      <c r="GZ166" s="471"/>
      <c r="HA166" s="471"/>
      <c r="HB166" s="471"/>
      <c r="HC166" s="471"/>
      <c r="HD166" s="471"/>
      <c r="HE166" s="471"/>
      <c r="HF166" s="471"/>
      <c r="HG166" s="471"/>
      <c r="HH166" s="471"/>
      <c r="HI166" s="471"/>
      <c r="HJ166" s="471"/>
      <c r="HK166" s="471"/>
      <c r="HL166" s="471"/>
      <c r="HM166" s="471"/>
      <c r="HN166" s="471"/>
      <c r="HO166" s="471"/>
      <c r="HP166" s="471"/>
      <c r="HQ166" s="471"/>
      <c r="HR166" s="471"/>
      <c r="HS166" s="471"/>
      <c r="HT166" s="471"/>
      <c r="HU166" s="471"/>
      <c r="HV166" s="471"/>
      <c r="HW166" s="471"/>
      <c r="HX166" s="471"/>
      <c r="HY166" s="471"/>
      <c r="HZ166" s="471"/>
      <c r="IA166" s="471"/>
      <c r="IB166" s="471"/>
      <c r="IC166" s="471"/>
      <c r="ID166" s="471"/>
      <c r="IE166" s="471"/>
      <c r="IF166" s="471"/>
      <c r="IG166" s="471"/>
      <c r="IH166" s="471"/>
      <c r="II166" s="471"/>
      <c r="IJ166" s="471"/>
      <c r="IK166" s="471"/>
      <c r="IL166" s="471"/>
      <c r="IM166" s="471"/>
      <c r="IN166" s="471"/>
      <c r="IO166" s="471"/>
      <c r="IP166" s="471"/>
      <c r="IQ166" s="471"/>
      <c r="IR166" s="471"/>
      <c r="IS166" s="471"/>
      <c r="IT166" s="471"/>
      <c r="IU166" s="471"/>
      <c r="IV166" s="471"/>
      <c r="IW166" s="471"/>
      <c r="IX166" s="471"/>
      <c r="IY166" s="471"/>
      <c r="IZ166" s="471"/>
      <c r="JA166" s="471"/>
      <c r="JB166" s="471"/>
      <c r="JC166" s="471"/>
      <c r="JD166" s="471"/>
      <c r="JE166" s="471"/>
      <c r="JF166" s="471"/>
      <c r="JG166" s="471"/>
      <c r="JH166" s="471"/>
      <c r="JI166" s="471"/>
      <c r="JJ166" s="471"/>
      <c r="JK166" s="471"/>
      <c r="JL166" s="471"/>
      <c r="JM166" s="471"/>
      <c r="JN166" s="471"/>
      <c r="JO166" s="471"/>
      <c r="JP166" s="471"/>
      <c r="JQ166" s="471"/>
      <c r="JR166" s="471"/>
      <c r="JS166" s="471"/>
      <c r="JT166" s="471"/>
      <c r="JU166" s="471"/>
      <c r="JV166" s="471"/>
      <c r="JW166" s="471"/>
      <c r="JX166" s="471"/>
      <c r="JY166" s="471"/>
      <c r="JZ166" s="471"/>
      <c r="KA166" s="471"/>
      <c r="KB166" s="471"/>
      <c r="KC166" s="471"/>
      <c r="KD166" s="471"/>
      <c r="KE166" s="471"/>
      <c r="KF166" s="471"/>
      <c r="KG166" s="471"/>
      <c r="KH166" s="471"/>
      <c r="KI166" s="471"/>
      <c r="KJ166" s="471"/>
      <c r="KK166" s="471"/>
      <c r="KL166" s="471"/>
      <c r="KM166" s="471"/>
      <c r="KN166" s="471"/>
      <c r="KO166" s="471"/>
      <c r="KP166" s="471"/>
      <c r="KQ166" s="471"/>
      <c r="KR166" s="471"/>
      <c r="KS166" s="471"/>
      <c r="KT166" s="471"/>
      <c r="KU166" s="471"/>
      <c r="KV166" s="471"/>
      <c r="KW166" s="471"/>
      <c r="KX166" s="471"/>
      <c r="KY166" s="471"/>
      <c r="KZ166" s="471"/>
      <c r="LA166" s="471"/>
      <c r="LB166" s="471"/>
      <c r="LC166" s="471"/>
      <c r="LD166" s="471"/>
      <c r="LE166" s="471"/>
      <c r="LF166" s="471"/>
      <c r="LG166" s="471"/>
      <c r="LH166" s="471"/>
      <c r="LI166" s="471"/>
      <c r="LJ166" s="471"/>
      <c r="LK166" s="471"/>
      <c r="LL166" s="471"/>
      <c r="LM166" s="471"/>
      <c r="LN166" s="471"/>
      <c r="LO166" s="471"/>
      <c r="LP166" s="471"/>
      <c r="LQ166" s="471"/>
      <c r="LR166" s="471"/>
      <c r="LS166" s="471"/>
      <c r="LT166" s="471"/>
      <c r="LU166" s="471"/>
      <c r="LV166" s="471"/>
      <c r="LW166" s="471"/>
      <c r="LX166" s="471"/>
      <c r="LY166" s="471"/>
      <c r="LZ166" s="471"/>
      <c r="MA166" s="471"/>
      <c r="MB166" s="471"/>
      <c r="MC166" s="471"/>
      <c r="MD166" s="471"/>
      <c r="ME166" s="471"/>
      <c r="MF166" s="471"/>
      <c r="MG166" s="471"/>
      <c r="MH166" s="471"/>
      <c r="MI166" s="471"/>
      <c r="MJ166" s="471"/>
      <c r="MK166" s="471"/>
      <c r="ML166" s="471"/>
      <c r="MM166" s="471"/>
      <c r="MN166" s="471"/>
      <c r="MO166" s="471"/>
      <c r="MP166" s="471"/>
      <c r="MQ166" s="471"/>
      <c r="MR166" s="471"/>
      <c r="MS166" s="471"/>
      <c r="MT166" s="471"/>
      <c r="MU166" s="471"/>
      <c r="MV166" s="471"/>
      <c r="MW166" s="471"/>
      <c r="MX166" s="471"/>
      <c r="MY166" s="471"/>
      <c r="MZ166" s="471"/>
      <c r="NA166" s="471"/>
      <c r="NB166" s="471"/>
      <c r="NC166" s="471"/>
      <c r="ND166" s="471"/>
      <c r="NE166" s="471"/>
      <c r="NF166" s="471"/>
      <c r="NG166" s="471"/>
      <c r="NH166" s="471"/>
      <c r="NI166" s="471"/>
      <c r="NJ166" s="471"/>
      <c r="NK166" s="471"/>
      <c r="NL166" s="471"/>
      <c r="NM166" s="471"/>
      <c r="NN166" s="471"/>
      <c r="NO166" s="471"/>
      <c r="NP166" s="471"/>
      <c r="NQ166" s="471"/>
      <c r="NR166" s="471"/>
      <c r="NS166" s="471"/>
      <c r="NT166" s="471"/>
      <c r="NU166" s="471"/>
      <c r="NV166" s="471"/>
      <c r="NW166" s="471"/>
      <c r="NX166" s="471"/>
    </row>
    <row r="167" spans="1:388" s="181" customFormat="1" ht="22.5" customHeight="1" x14ac:dyDescent="0.2">
      <c r="A167" s="499" t="s">
        <v>40</v>
      </c>
      <c r="B167" s="477" t="s">
        <v>694</v>
      </c>
      <c r="C167" s="477" t="s">
        <v>1147</v>
      </c>
      <c r="D167" s="478" t="s">
        <v>259</v>
      </c>
      <c r="E167" s="479">
        <v>201823.9</v>
      </c>
      <c r="F167" s="564" t="e">
        <f>#REF!</f>
        <v>#REF!</v>
      </c>
      <c r="G167" s="471"/>
      <c r="H167" s="471"/>
      <c r="I167" s="471"/>
      <c r="J167" s="471"/>
      <c r="K167" s="471"/>
      <c r="L167" s="471"/>
      <c r="M167" s="471"/>
      <c r="N167" s="471"/>
      <c r="O167" s="471"/>
      <c r="P167" s="471"/>
      <c r="Q167" s="471"/>
      <c r="R167" s="471"/>
      <c r="S167" s="471"/>
      <c r="T167" s="471"/>
      <c r="U167" s="471"/>
      <c r="V167" s="471"/>
      <c r="W167" s="471"/>
      <c r="X167" s="471"/>
      <c r="Y167" s="471"/>
      <c r="Z167" s="471"/>
      <c r="AA167" s="471"/>
      <c r="AB167" s="471"/>
      <c r="AC167" s="471"/>
      <c r="AD167" s="471"/>
      <c r="AE167" s="471"/>
      <c r="AF167" s="471"/>
      <c r="AG167" s="471"/>
      <c r="AH167" s="471"/>
      <c r="AI167" s="471"/>
      <c r="AJ167" s="471"/>
      <c r="AK167" s="471"/>
      <c r="AL167" s="471"/>
      <c r="AM167" s="471"/>
      <c r="AN167" s="471"/>
      <c r="AO167" s="471"/>
      <c r="AP167" s="471"/>
      <c r="AQ167" s="471"/>
      <c r="AR167" s="471"/>
      <c r="AS167" s="471"/>
      <c r="AT167" s="471"/>
      <c r="AU167" s="471"/>
      <c r="AV167" s="471"/>
      <c r="AW167" s="471"/>
      <c r="AX167" s="471"/>
      <c r="AY167" s="471"/>
      <c r="AZ167" s="471"/>
      <c r="BA167" s="471"/>
      <c r="BB167" s="471"/>
      <c r="BC167" s="471"/>
      <c r="BD167" s="471"/>
      <c r="BE167" s="471"/>
      <c r="BF167" s="471"/>
      <c r="BG167" s="471"/>
      <c r="BH167" s="471"/>
      <c r="BI167" s="471"/>
      <c r="BJ167" s="471"/>
      <c r="BK167" s="471"/>
      <c r="BL167" s="471"/>
      <c r="BM167" s="471"/>
      <c r="BN167" s="471"/>
      <c r="BO167" s="471"/>
      <c r="BP167" s="471"/>
      <c r="BQ167" s="471"/>
      <c r="BR167" s="471"/>
      <c r="BS167" s="471"/>
      <c r="BT167" s="471"/>
      <c r="BU167" s="471"/>
      <c r="BV167" s="471"/>
      <c r="BW167" s="471"/>
      <c r="BX167" s="471"/>
      <c r="BY167" s="471"/>
      <c r="BZ167" s="471"/>
      <c r="CA167" s="471"/>
      <c r="CB167" s="471"/>
      <c r="CC167" s="471"/>
      <c r="CD167" s="471"/>
      <c r="CE167" s="471"/>
      <c r="CF167" s="471"/>
      <c r="CG167" s="471"/>
      <c r="CH167" s="471"/>
      <c r="CI167" s="471"/>
      <c r="CJ167" s="471"/>
      <c r="CK167" s="471"/>
      <c r="CL167" s="471"/>
      <c r="CM167" s="471"/>
      <c r="CN167" s="471"/>
      <c r="CO167" s="471"/>
      <c r="CP167" s="471"/>
      <c r="CQ167" s="471"/>
      <c r="CR167" s="471"/>
      <c r="CS167" s="471"/>
      <c r="CT167" s="471"/>
      <c r="CU167" s="471"/>
      <c r="CV167" s="471"/>
      <c r="CW167" s="471"/>
      <c r="CX167" s="471"/>
      <c r="CY167" s="471"/>
      <c r="CZ167" s="471"/>
      <c r="DA167" s="471"/>
      <c r="DB167" s="471"/>
      <c r="DC167" s="471"/>
      <c r="DD167" s="471"/>
      <c r="DE167" s="471"/>
      <c r="DF167" s="471"/>
      <c r="DG167" s="471"/>
      <c r="DH167" s="471"/>
      <c r="DI167" s="471"/>
      <c r="DJ167" s="471"/>
      <c r="DK167" s="471"/>
      <c r="DL167" s="471"/>
      <c r="DM167" s="471"/>
      <c r="DN167" s="471"/>
      <c r="DO167" s="471"/>
      <c r="DP167" s="471"/>
      <c r="DQ167" s="471"/>
      <c r="DR167" s="471"/>
      <c r="DS167" s="471"/>
      <c r="DT167" s="471"/>
      <c r="DU167" s="471"/>
      <c r="DV167" s="471"/>
      <c r="DW167" s="471"/>
      <c r="DX167" s="471"/>
      <c r="DY167" s="471"/>
      <c r="DZ167" s="471"/>
      <c r="EA167" s="471"/>
      <c r="EB167" s="471"/>
      <c r="EC167" s="471"/>
      <c r="ED167" s="471"/>
      <c r="EE167" s="471"/>
      <c r="EF167" s="471"/>
      <c r="EG167" s="471"/>
      <c r="EH167" s="471"/>
      <c r="EI167" s="471"/>
      <c r="EJ167" s="471"/>
      <c r="EK167" s="471"/>
      <c r="EL167" s="471"/>
      <c r="EM167" s="471"/>
      <c r="EN167" s="471"/>
      <c r="EO167" s="471"/>
      <c r="EP167" s="471"/>
      <c r="EQ167" s="471"/>
      <c r="ER167" s="471"/>
      <c r="ES167" s="471"/>
      <c r="ET167" s="471"/>
      <c r="EU167" s="471"/>
      <c r="EV167" s="471"/>
      <c r="EW167" s="471"/>
      <c r="EX167" s="471"/>
      <c r="EY167" s="471"/>
      <c r="EZ167" s="471"/>
      <c r="FA167" s="471"/>
      <c r="FB167" s="471"/>
      <c r="FC167" s="471"/>
      <c r="FD167" s="471"/>
      <c r="FE167" s="471"/>
      <c r="FF167" s="471"/>
      <c r="FG167" s="471"/>
      <c r="FH167" s="471"/>
      <c r="FI167" s="471"/>
      <c r="FJ167" s="471"/>
      <c r="FK167" s="471"/>
      <c r="FL167" s="471"/>
      <c r="FM167" s="471"/>
      <c r="FN167" s="471"/>
      <c r="FO167" s="471"/>
      <c r="FP167" s="471"/>
      <c r="FQ167" s="471"/>
      <c r="FR167" s="471"/>
      <c r="FS167" s="471"/>
      <c r="FT167" s="471"/>
      <c r="FU167" s="471"/>
      <c r="FV167" s="471"/>
      <c r="FW167" s="471"/>
      <c r="FX167" s="471"/>
      <c r="FY167" s="471"/>
      <c r="FZ167" s="471"/>
      <c r="GA167" s="471"/>
      <c r="GB167" s="471"/>
      <c r="GC167" s="471"/>
      <c r="GD167" s="471"/>
      <c r="GE167" s="471"/>
      <c r="GF167" s="471"/>
      <c r="GG167" s="471"/>
      <c r="GH167" s="471"/>
      <c r="GI167" s="471"/>
      <c r="GJ167" s="471"/>
      <c r="GK167" s="471"/>
      <c r="GL167" s="471"/>
      <c r="GM167" s="471"/>
      <c r="GN167" s="471"/>
      <c r="GO167" s="471"/>
      <c r="GP167" s="471"/>
      <c r="GQ167" s="471"/>
      <c r="GR167" s="471"/>
      <c r="GS167" s="471"/>
      <c r="GT167" s="471"/>
      <c r="GU167" s="471"/>
      <c r="GV167" s="471"/>
      <c r="GW167" s="471"/>
      <c r="GX167" s="471"/>
      <c r="GY167" s="471"/>
      <c r="GZ167" s="471"/>
      <c r="HA167" s="471"/>
      <c r="HB167" s="471"/>
      <c r="HC167" s="471"/>
      <c r="HD167" s="471"/>
      <c r="HE167" s="471"/>
      <c r="HF167" s="471"/>
      <c r="HG167" s="471"/>
      <c r="HH167" s="471"/>
      <c r="HI167" s="471"/>
      <c r="HJ167" s="471"/>
      <c r="HK167" s="471"/>
      <c r="HL167" s="471"/>
      <c r="HM167" s="471"/>
      <c r="HN167" s="471"/>
      <c r="HO167" s="471"/>
      <c r="HP167" s="471"/>
      <c r="HQ167" s="471"/>
      <c r="HR167" s="471"/>
      <c r="HS167" s="471"/>
      <c r="HT167" s="471"/>
      <c r="HU167" s="471"/>
      <c r="HV167" s="471"/>
      <c r="HW167" s="471"/>
      <c r="HX167" s="471"/>
      <c r="HY167" s="471"/>
      <c r="HZ167" s="471"/>
      <c r="IA167" s="471"/>
      <c r="IB167" s="471"/>
      <c r="IC167" s="471"/>
      <c r="ID167" s="471"/>
      <c r="IE167" s="471"/>
      <c r="IF167" s="471"/>
      <c r="IG167" s="471"/>
      <c r="IH167" s="471"/>
      <c r="II167" s="471"/>
      <c r="IJ167" s="471"/>
      <c r="IK167" s="471"/>
      <c r="IL167" s="471"/>
      <c r="IM167" s="471"/>
      <c r="IN167" s="471"/>
      <c r="IO167" s="471"/>
      <c r="IP167" s="471"/>
      <c r="IQ167" s="471"/>
      <c r="IR167" s="471"/>
      <c r="IS167" s="471"/>
      <c r="IT167" s="471"/>
      <c r="IU167" s="471"/>
      <c r="IV167" s="471"/>
      <c r="IW167" s="471"/>
      <c r="IX167" s="471"/>
      <c r="IY167" s="471"/>
      <c r="IZ167" s="471"/>
      <c r="JA167" s="471"/>
      <c r="JB167" s="471"/>
      <c r="JC167" s="471"/>
      <c r="JD167" s="471"/>
      <c r="JE167" s="471"/>
      <c r="JF167" s="471"/>
      <c r="JG167" s="471"/>
      <c r="JH167" s="471"/>
      <c r="JI167" s="471"/>
      <c r="JJ167" s="471"/>
      <c r="JK167" s="471"/>
      <c r="JL167" s="471"/>
      <c r="JM167" s="471"/>
      <c r="JN167" s="471"/>
      <c r="JO167" s="471"/>
      <c r="JP167" s="471"/>
      <c r="JQ167" s="471"/>
      <c r="JR167" s="471"/>
      <c r="JS167" s="471"/>
      <c r="JT167" s="471"/>
      <c r="JU167" s="471"/>
      <c r="JV167" s="471"/>
      <c r="JW167" s="471"/>
      <c r="JX167" s="471"/>
      <c r="JY167" s="471"/>
      <c r="JZ167" s="471"/>
      <c r="KA167" s="471"/>
      <c r="KB167" s="471"/>
      <c r="KC167" s="471"/>
      <c r="KD167" s="471"/>
      <c r="KE167" s="471"/>
      <c r="KF167" s="471"/>
      <c r="KG167" s="471"/>
      <c r="KH167" s="471"/>
      <c r="KI167" s="471"/>
      <c r="KJ167" s="471"/>
      <c r="KK167" s="471"/>
      <c r="KL167" s="471"/>
      <c r="KM167" s="471"/>
      <c r="KN167" s="471"/>
      <c r="KO167" s="471"/>
      <c r="KP167" s="471"/>
      <c r="KQ167" s="471"/>
      <c r="KR167" s="471"/>
      <c r="KS167" s="471"/>
      <c r="KT167" s="471"/>
      <c r="KU167" s="471"/>
      <c r="KV167" s="471"/>
      <c r="KW167" s="471"/>
      <c r="KX167" s="471"/>
      <c r="KY167" s="471"/>
      <c r="KZ167" s="471"/>
      <c r="LA167" s="471"/>
      <c r="LB167" s="471"/>
      <c r="LC167" s="471"/>
      <c r="LD167" s="471"/>
      <c r="LE167" s="471"/>
      <c r="LF167" s="471"/>
      <c r="LG167" s="471"/>
      <c r="LH167" s="471"/>
      <c r="LI167" s="471"/>
      <c r="LJ167" s="471"/>
      <c r="LK167" s="471"/>
      <c r="LL167" s="471"/>
      <c r="LM167" s="471"/>
      <c r="LN167" s="471"/>
      <c r="LO167" s="471"/>
      <c r="LP167" s="471"/>
      <c r="LQ167" s="471"/>
      <c r="LR167" s="471"/>
      <c r="LS167" s="471"/>
      <c r="LT167" s="471"/>
      <c r="LU167" s="471"/>
      <c r="LV167" s="471"/>
      <c r="LW167" s="471"/>
      <c r="LX167" s="471"/>
      <c r="LY167" s="471"/>
      <c r="LZ167" s="471"/>
      <c r="MA167" s="471"/>
      <c r="MB167" s="471"/>
      <c r="MC167" s="471"/>
      <c r="MD167" s="471"/>
      <c r="ME167" s="471"/>
      <c r="MF167" s="471"/>
      <c r="MG167" s="471"/>
      <c r="MH167" s="471"/>
      <c r="MI167" s="471"/>
      <c r="MJ167" s="471"/>
      <c r="MK167" s="471"/>
      <c r="ML167" s="471"/>
      <c r="MM167" s="471"/>
      <c r="MN167" s="471"/>
      <c r="MO167" s="471"/>
      <c r="MP167" s="471"/>
      <c r="MQ167" s="471"/>
      <c r="MR167" s="471"/>
      <c r="MS167" s="471"/>
      <c r="MT167" s="471"/>
      <c r="MU167" s="471"/>
      <c r="MV167" s="471"/>
      <c r="MW167" s="471"/>
      <c r="MX167" s="471"/>
      <c r="MY167" s="471"/>
      <c r="MZ167" s="471"/>
      <c r="NA167" s="471"/>
      <c r="NB167" s="471"/>
      <c r="NC167" s="471"/>
      <c r="ND167" s="471"/>
      <c r="NE167" s="471"/>
      <c r="NF167" s="471"/>
      <c r="NG167" s="471"/>
      <c r="NH167" s="471"/>
      <c r="NI167" s="471"/>
      <c r="NJ167" s="471"/>
      <c r="NK167" s="471"/>
      <c r="NL167" s="471"/>
      <c r="NM167" s="471"/>
      <c r="NN167" s="471"/>
      <c r="NO167" s="471"/>
      <c r="NP167" s="471"/>
      <c r="NQ167" s="471"/>
      <c r="NR167" s="471"/>
      <c r="NS167" s="471"/>
      <c r="NT167" s="471"/>
      <c r="NU167" s="471"/>
      <c r="NV167" s="471"/>
      <c r="NW167" s="471"/>
      <c r="NX167" s="471"/>
    </row>
    <row r="168" spans="1:388" s="181" customFormat="1" ht="22.5" customHeight="1" x14ac:dyDescent="0.2">
      <c r="A168" s="499" t="s">
        <v>389</v>
      </c>
      <c r="B168" s="477" t="s">
        <v>694</v>
      </c>
      <c r="C168" s="477" t="s">
        <v>1148</v>
      </c>
      <c r="D168" s="478" t="s">
        <v>1130</v>
      </c>
      <c r="E168" s="479">
        <v>152228.14000000001</v>
      </c>
      <c r="F168" s="564" t="e">
        <f>#REF!</f>
        <v>#REF!</v>
      </c>
      <c r="G168" s="471"/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  <c r="T168" s="471"/>
      <c r="U168" s="471"/>
      <c r="V168" s="471"/>
      <c r="W168" s="471"/>
      <c r="X168" s="471"/>
      <c r="Y168" s="471"/>
      <c r="Z168" s="471"/>
      <c r="AA168" s="471"/>
      <c r="AB168" s="471"/>
      <c r="AC168" s="471"/>
      <c r="AD168" s="471"/>
      <c r="AE168" s="471"/>
      <c r="AF168" s="471"/>
      <c r="AG168" s="471"/>
      <c r="AH168" s="471"/>
      <c r="AI168" s="471"/>
      <c r="AJ168" s="471"/>
      <c r="AK168" s="471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471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471"/>
      <c r="BF168" s="471"/>
      <c r="BG168" s="471"/>
      <c r="BH168" s="471"/>
      <c r="BI168" s="471"/>
      <c r="BJ168" s="471"/>
      <c r="BK168" s="471"/>
      <c r="BL168" s="471"/>
      <c r="BM168" s="471"/>
      <c r="BN168" s="471"/>
      <c r="BO168" s="471"/>
      <c r="BP168" s="471"/>
      <c r="BQ168" s="471"/>
      <c r="BR168" s="471"/>
      <c r="BS168" s="471"/>
      <c r="BT168" s="471"/>
      <c r="BU168" s="471"/>
      <c r="BV168" s="471"/>
      <c r="BW168" s="471"/>
      <c r="BX168" s="471"/>
      <c r="BY168" s="471"/>
      <c r="BZ168" s="471"/>
      <c r="CA168" s="471"/>
      <c r="CB168" s="471"/>
      <c r="CC168" s="471"/>
      <c r="CD168" s="471"/>
      <c r="CE168" s="471"/>
      <c r="CF168" s="471"/>
      <c r="CG168" s="471"/>
      <c r="CH168" s="471"/>
      <c r="CI168" s="471"/>
      <c r="CJ168" s="471"/>
      <c r="CK168" s="471"/>
      <c r="CL168" s="471"/>
      <c r="CM168" s="471"/>
      <c r="CN168" s="471"/>
      <c r="CO168" s="471"/>
      <c r="CP168" s="471"/>
      <c r="CQ168" s="471"/>
      <c r="CR168" s="471"/>
      <c r="CS168" s="471"/>
      <c r="CT168" s="471"/>
      <c r="CU168" s="471"/>
      <c r="CV168" s="471"/>
      <c r="CW168" s="471"/>
      <c r="CX168" s="471"/>
      <c r="CY168" s="471"/>
      <c r="CZ168" s="471"/>
      <c r="DA168" s="471"/>
      <c r="DB168" s="471"/>
      <c r="DC168" s="471"/>
      <c r="DD168" s="471"/>
      <c r="DE168" s="471"/>
      <c r="DF168" s="471"/>
      <c r="DG168" s="471"/>
      <c r="DH168" s="471"/>
      <c r="DI168" s="471"/>
      <c r="DJ168" s="471"/>
      <c r="DK168" s="471"/>
      <c r="DL168" s="471"/>
      <c r="DM168" s="471"/>
      <c r="DN168" s="471"/>
      <c r="DO168" s="471"/>
      <c r="DP168" s="471"/>
      <c r="DQ168" s="471"/>
      <c r="DR168" s="471"/>
      <c r="DS168" s="471"/>
      <c r="DT168" s="471"/>
      <c r="DU168" s="471"/>
      <c r="DV168" s="471"/>
      <c r="DW168" s="471"/>
      <c r="DX168" s="471"/>
      <c r="DY168" s="471"/>
      <c r="DZ168" s="471"/>
      <c r="EA168" s="471"/>
      <c r="EB168" s="471"/>
      <c r="EC168" s="471"/>
      <c r="ED168" s="471"/>
      <c r="EE168" s="471"/>
      <c r="EF168" s="471"/>
      <c r="EG168" s="471"/>
      <c r="EH168" s="471"/>
      <c r="EI168" s="471"/>
      <c r="EJ168" s="471"/>
      <c r="EK168" s="471"/>
      <c r="EL168" s="471"/>
      <c r="EM168" s="471"/>
      <c r="EN168" s="471"/>
      <c r="EO168" s="471"/>
      <c r="EP168" s="471"/>
      <c r="EQ168" s="471"/>
      <c r="ER168" s="471"/>
      <c r="ES168" s="471"/>
      <c r="ET168" s="471"/>
      <c r="EU168" s="471"/>
      <c r="EV168" s="471"/>
      <c r="EW168" s="471"/>
      <c r="EX168" s="471"/>
      <c r="EY168" s="471"/>
      <c r="EZ168" s="471"/>
      <c r="FA168" s="471"/>
      <c r="FB168" s="471"/>
      <c r="FC168" s="471"/>
      <c r="FD168" s="471"/>
      <c r="FE168" s="471"/>
      <c r="FF168" s="471"/>
      <c r="FG168" s="471"/>
      <c r="FH168" s="471"/>
      <c r="FI168" s="471"/>
      <c r="FJ168" s="471"/>
      <c r="FK168" s="471"/>
      <c r="FL168" s="471"/>
      <c r="FM168" s="471"/>
      <c r="FN168" s="471"/>
      <c r="FO168" s="471"/>
      <c r="FP168" s="471"/>
      <c r="FQ168" s="471"/>
      <c r="FR168" s="471"/>
      <c r="FS168" s="471"/>
      <c r="FT168" s="471"/>
      <c r="FU168" s="471"/>
      <c r="FV168" s="471"/>
      <c r="FW168" s="471"/>
      <c r="FX168" s="471"/>
      <c r="FY168" s="471"/>
      <c r="FZ168" s="471"/>
      <c r="GA168" s="471"/>
      <c r="GB168" s="471"/>
      <c r="GC168" s="471"/>
      <c r="GD168" s="471"/>
      <c r="GE168" s="471"/>
      <c r="GF168" s="471"/>
      <c r="GG168" s="471"/>
      <c r="GH168" s="471"/>
      <c r="GI168" s="471"/>
      <c r="GJ168" s="471"/>
      <c r="GK168" s="471"/>
      <c r="GL168" s="471"/>
      <c r="GM168" s="471"/>
      <c r="GN168" s="471"/>
      <c r="GO168" s="471"/>
      <c r="GP168" s="471"/>
      <c r="GQ168" s="471"/>
      <c r="GR168" s="471"/>
      <c r="GS168" s="471"/>
      <c r="GT168" s="471"/>
      <c r="GU168" s="471"/>
      <c r="GV168" s="471"/>
      <c r="GW168" s="471"/>
      <c r="GX168" s="471"/>
      <c r="GY168" s="471"/>
      <c r="GZ168" s="471"/>
      <c r="HA168" s="471"/>
      <c r="HB168" s="471"/>
      <c r="HC168" s="471"/>
      <c r="HD168" s="471"/>
      <c r="HE168" s="471"/>
      <c r="HF168" s="471"/>
      <c r="HG168" s="471"/>
      <c r="HH168" s="471"/>
      <c r="HI168" s="471"/>
      <c r="HJ168" s="471"/>
      <c r="HK168" s="471"/>
      <c r="HL168" s="471"/>
      <c r="HM168" s="471"/>
      <c r="HN168" s="471"/>
      <c r="HO168" s="471"/>
      <c r="HP168" s="471"/>
      <c r="HQ168" s="471"/>
      <c r="HR168" s="471"/>
      <c r="HS168" s="471"/>
      <c r="HT168" s="471"/>
      <c r="HU168" s="471"/>
      <c r="HV168" s="471"/>
      <c r="HW168" s="471"/>
      <c r="HX168" s="471"/>
      <c r="HY168" s="471"/>
      <c r="HZ168" s="471"/>
      <c r="IA168" s="471"/>
      <c r="IB168" s="471"/>
      <c r="IC168" s="471"/>
      <c r="ID168" s="471"/>
      <c r="IE168" s="471"/>
      <c r="IF168" s="471"/>
      <c r="IG168" s="471"/>
      <c r="IH168" s="471"/>
      <c r="II168" s="471"/>
      <c r="IJ168" s="471"/>
      <c r="IK168" s="471"/>
      <c r="IL168" s="471"/>
      <c r="IM168" s="471"/>
      <c r="IN168" s="471"/>
      <c r="IO168" s="471"/>
      <c r="IP168" s="471"/>
      <c r="IQ168" s="471"/>
      <c r="IR168" s="471"/>
      <c r="IS168" s="471"/>
      <c r="IT168" s="471"/>
      <c r="IU168" s="471"/>
      <c r="IV168" s="471"/>
      <c r="IW168" s="471"/>
      <c r="IX168" s="471"/>
      <c r="IY168" s="471"/>
      <c r="IZ168" s="471"/>
      <c r="JA168" s="471"/>
      <c r="JB168" s="471"/>
      <c r="JC168" s="471"/>
      <c r="JD168" s="471"/>
      <c r="JE168" s="471"/>
      <c r="JF168" s="471"/>
      <c r="JG168" s="471"/>
      <c r="JH168" s="471"/>
      <c r="JI168" s="471"/>
      <c r="JJ168" s="471"/>
      <c r="JK168" s="471"/>
      <c r="JL168" s="471"/>
      <c r="JM168" s="471"/>
      <c r="JN168" s="471"/>
      <c r="JO168" s="471"/>
      <c r="JP168" s="471"/>
      <c r="JQ168" s="471"/>
      <c r="JR168" s="471"/>
      <c r="JS168" s="471"/>
      <c r="JT168" s="471"/>
      <c r="JU168" s="471"/>
      <c r="JV168" s="471"/>
      <c r="JW168" s="471"/>
      <c r="JX168" s="471"/>
      <c r="JY168" s="471"/>
      <c r="JZ168" s="471"/>
      <c r="KA168" s="471"/>
      <c r="KB168" s="471"/>
      <c r="KC168" s="471"/>
      <c r="KD168" s="471"/>
      <c r="KE168" s="471"/>
      <c r="KF168" s="471"/>
      <c r="KG168" s="471"/>
      <c r="KH168" s="471"/>
      <c r="KI168" s="471"/>
      <c r="KJ168" s="471"/>
      <c r="KK168" s="471"/>
      <c r="KL168" s="471"/>
      <c r="KM168" s="471"/>
      <c r="KN168" s="471"/>
      <c r="KO168" s="471"/>
      <c r="KP168" s="471"/>
      <c r="KQ168" s="471"/>
      <c r="KR168" s="471"/>
      <c r="KS168" s="471"/>
      <c r="KT168" s="471"/>
      <c r="KU168" s="471"/>
      <c r="KV168" s="471"/>
      <c r="KW168" s="471"/>
      <c r="KX168" s="471"/>
      <c r="KY168" s="471"/>
      <c r="KZ168" s="471"/>
      <c r="LA168" s="471"/>
      <c r="LB168" s="471"/>
      <c r="LC168" s="471"/>
      <c r="LD168" s="471"/>
      <c r="LE168" s="471"/>
      <c r="LF168" s="471"/>
      <c r="LG168" s="471"/>
      <c r="LH168" s="471"/>
      <c r="LI168" s="471"/>
      <c r="LJ168" s="471"/>
      <c r="LK168" s="471"/>
      <c r="LL168" s="471"/>
      <c r="LM168" s="471"/>
      <c r="LN168" s="471"/>
      <c r="LO168" s="471"/>
      <c r="LP168" s="471"/>
      <c r="LQ168" s="471"/>
      <c r="LR168" s="471"/>
      <c r="LS168" s="471"/>
      <c r="LT168" s="471"/>
      <c r="LU168" s="471"/>
      <c r="LV168" s="471"/>
      <c r="LW168" s="471"/>
      <c r="LX168" s="471"/>
      <c r="LY168" s="471"/>
      <c r="LZ168" s="471"/>
      <c r="MA168" s="471"/>
      <c r="MB168" s="471"/>
      <c r="MC168" s="471"/>
      <c r="MD168" s="471"/>
      <c r="ME168" s="471"/>
      <c r="MF168" s="471"/>
      <c r="MG168" s="471"/>
      <c r="MH168" s="471"/>
      <c r="MI168" s="471"/>
      <c r="MJ168" s="471"/>
      <c r="MK168" s="471"/>
      <c r="ML168" s="471"/>
      <c r="MM168" s="471"/>
      <c r="MN168" s="471"/>
      <c r="MO168" s="471"/>
      <c r="MP168" s="471"/>
      <c r="MQ168" s="471"/>
      <c r="MR168" s="471"/>
      <c r="MS168" s="471"/>
      <c r="MT168" s="471"/>
      <c r="MU168" s="471"/>
      <c r="MV168" s="471"/>
      <c r="MW168" s="471"/>
      <c r="MX168" s="471"/>
      <c r="MY168" s="471"/>
      <c r="MZ168" s="471"/>
      <c r="NA168" s="471"/>
      <c r="NB168" s="471"/>
      <c r="NC168" s="471"/>
      <c r="ND168" s="471"/>
      <c r="NE168" s="471"/>
      <c r="NF168" s="471"/>
      <c r="NG168" s="471"/>
      <c r="NH168" s="471"/>
      <c r="NI168" s="471"/>
      <c r="NJ168" s="471"/>
      <c r="NK168" s="471"/>
      <c r="NL168" s="471"/>
      <c r="NM168" s="471"/>
      <c r="NN168" s="471"/>
      <c r="NO168" s="471"/>
      <c r="NP168" s="471"/>
      <c r="NQ168" s="471"/>
      <c r="NR168" s="471"/>
      <c r="NS168" s="471"/>
      <c r="NT168" s="471"/>
      <c r="NU168" s="471"/>
      <c r="NV168" s="471"/>
      <c r="NW168" s="471"/>
      <c r="NX168" s="471"/>
    </row>
    <row r="169" spans="1:388" s="181" customFormat="1" ht="22.5" customHeight="1" x14ac:dyDescent="0.2">
      <c r="A169" s="499" t="s">
        <v>41</v>
      </c>
      <c r="B169" s="477" t="s">
        <v>694</v>
      </c>
      <c r="C169" s="477" t="s">
        <v>1149</v>
      </c>
      <c r="D169" s="478" t="s">
        <v>1131</v>
      </c>
      <c r="E169" s="479">
        <v>142200</v>
      </c>
      <c r="F169" s="564" t="e">
        <f>#REF!</f>
        <v>#REF!</v>
      </c>
      <c r="G169" s="471"/>
      <c r="H169" s="471"/>
      <c r="I169" s="471"/>
      <c r="J169" s="471"/>
      <c r="K169" s="471"/>
      <c r="L169" s="471"/>
      <c r="M169" s="471"/>
      <c r="N169" s="471"/>
      <c r="O169" s="471"/>
      <c r="P169" s="471"/>
      <c r="Q169" s="471"/>
      <c r="R169" s="471"/>
      <c r="S169" s="471"/>
      <c r="T169" s="471"/>
      <c r="U169" s="471"/>
      <c r="V169" s="471"/>
      <c r="W169" s="471"/>
      <c r="X169" s="471"/>
      <c r="Y169" s="471"/>
      <c r="Z169" s="471"/>
      <c r="AA169" s="471"/>
      <c r="AB169" s="471"/>
      <c r="AC169" s="471"/>
      <c r="AD169" s="471"/>
      <c r="AE169" s="471"/>
      <c r="AF169" s="471"/>
      <c r="AG169" s="471"/>
      <c r="AH169" s="471"/>
      <c r="AI169" s="471"/>
      <c r="AJ169" s="471"/>
      <c r="AK169" s="471"/>
      <c r="AL169" s="471"/>
      <c r="AM169" s="471"/>
      <c r="AN169" s="471"/>
      <c r="AO169" s="471"/>
      <c r="AP169" s="471"/>
      <c r="AQ169" s="471"/>
      <c r="AR169" s="471"/>
      <c r="AS169" s="471"/>
      <c r="AT169" s="471"/>
      <c r="AU169" s="471"/>
      <c r="AV169" s="471"/>
      <c r="AW169" s="471"/>
      <c r="AX169" s="471"/>
      <c r="AY169" s="471"/>
      <c r="AZ169" s="471"/>
      <c r="BA169" s="471"/>
      <c r="BB169" s="471"/>
      <c r="BC169" s="471"/>
      <c r="BD169" s="471"/>
      <c r="BE169" s="471"/>
      <c r="BF169" s="471"/>
      <c r="BG169" s="471"/>
      <c r="BH169" s="471"/>
      <c r="BI169" s="471"/>
      <c r="BJ169" s="471"/>
      <c r="BK169" s="471"/>
      <c r="BL169" s="471"/>
      <c r="BM169" s="471"/>
      <c r="BN169" s="471"/>
      <c r="BO169" s="471"/>
      <c r="BP169" s="471"/>
      <c r="BQ169" s="471"/>
      <c r="BR169" s="471"/>
      <c r="BS169" s="471"/>
      <c r="BT169" s="471"/>
      <c r="BU169" s="471"/>
      <c r="BV169" s="471"/>
      <c r="BW169" s="471"/>
      <c r="BX169" s="471"/>
      <c r="BY169" s="471"/>
      <c r="BZ169" s="471"/>
      <c r="CA169" s="471"/>
      <c r="CB169" s="471"/>
      <c r="CC169" s="471"/>
      <c r="CD169" s="471"/>
      <c r="CE169" s="471"/>
      <c r="CF169" s="471"/>
      <c r="CG169" s="471"/>
      <c r="CH169" s="471"/>
      <c r="CI169" s="471"/>
      <c r="CJ169" s="471"/>
      <c r="CK169" s="471"/>
      <c r="CL169" s="471"/>
      <c r="CM169" s="471"/>
      <c r="CN169" s="471"/>
      <c r="CO169" s="471"/>
      <c r="CP169" s="471"/>
      <c r="CQ169" s="471"/>
      <c r="CR169" s="471"/>
      <c r="CS169" s="471"/>
      <c r="CT169" s="471"/>
      <c r="CU169" s="471"/>
      <c r="CV169" s="471"/>
      <c r="CW169" s="471"/>
      <c r="CX169" s="471"/>
      <c r="CY169" s="471"/>
      <c r="CZ169" s="471"/>
      <c r="DA169" s="471"/>
      <c r="DB169" s="471"/>
      <c r="DC169" s="471"/>
      <c r="DD169" s="471"/>
      <c r="DE169" s="471"/>
      <c r="DF169" s="471"/>
      <c r="DG169" s="471"/>
      <c r="DH169" s="471"/>
      <c r="DI169" s="471"/>
      <c r="DJ169" s="471"/>
      <c r="DK169" s="471"/>
      <c r="DL169" s="471"/>
      <c r="DM169" s="471"/>
      <c r="DN169" s="471"/>
      <c r="DO169" s="471"/>
      <c r="DP169" s="471"/>
      <c r="DQ169" s="471"/>
      <c r="DR169" s="471"/>
      <c r="DS169" s="471"/>
      <c r="DT169" s="471"/>
      <c r="DU169" s="471"/>
      <c r="DV169" s="471"/>
      <c r="DW169" s="471"/>
      <c r="DX169" s="471"/>
      <c r="DY169" s="471"/>
      <c r="DZ169" s="471"/>
      <c r="EA169" s="471"/>
      <c r="EB169" s="471"/>
      <c r="EC169" s="471"/>
      <c r="ED169" s="471"/>
      <c r="EE169" s="471"/>
      <c r="EF169" s="471"/>
      <c r="EG169" s="471"/>
      <c r="EH169" s="471"/>
      <c r="EI169" s="471"/>
      <c r="EJ169" s="471"/>
      <c r="EK169" s="471"/>
      <c r="EL169" s="471"/>
      <c r="EM169" s="471"/>
      <c r="EN169" s="471"/>
      <c r="EO169" s="471"/>
      <c r="EP169" s="471"/>
      <c r="EQ169" s="471"/>
      <c r="ER169" s="471"/>
      <c r="ES169" s="471"/>
      <c r="ET169" s="471"/>
      <c r="EU169" s="471"/>
      <c r="EV169" s="471"/>
      <c r="EW169" s="471"/>
      <c r="EX169" s="471"/>
      <c r="EY169" s="471"/>
      <c r="EZ169" s="471"/>
      <c r="FA169" s="471"/>
      <c r="FB169" s="471"/>
      <c r="FC169" s="471"/>
      <c r="FD169" s="471"/>
      <c r="FE169" s="471"/>
      <c r="FF169" s="471"/>
      <c r="FG169" s="471"/>
      <c r="FH169" s="471"/>
      <c r="FI169" s="471"/>
      <c r="FJ169" s="471"/>
      <c r="FK169" s="471"/>
      <c r="FL169" s="471"/>
      <c r="FM169" s="471"/>
      <c r="FN169" s="471"/>
      <c r="FO169" s="471"/>
      <c r="FP169" s="471"/>
      <c r="FQ169" s="471"/>
      <c r="FR169" s="471"/>
      <c r="FS169" s="471"/>
      <c r="FT169" s="471"/>
      <c r="FU169" s="471"/>
      <c r="FV169" s="471"/>
      <c r="FW169" s="471"/>
      <c r="FX169" s="471"/>
      <c r="FY169" s="471"/>
      <c r="FZ169" s="471"/>
      <c r="GA169" s="471"/>
      <c r="GB169" s="471"/>
      <c r="GC169" s="471"/>
      <c r="GD169" s="471"/>
      <c r="GE169" s="471"/>
      <c r="GF169" s="471"/>
      <c r="GG169" s="471"/>
      <c r="GH169" s="471"/>
      <c r="GI169" s="471"/>
      <c r="GJ169" s="471"/>
      <c r="GK169" s="471"/>
      <c r="GL169" s="471"/>
      <c r="GM169" s="471"/>
      <c r="GN169" s="471"/>
      <c r="GO169" s="471"/>
      <c r="GP169" s="471"/>
      <c r="GQ169" s="471"/>
      <c r="GR169" s="471"/>
      <c r="GS169" s="471"/>
      <c r="GT169" s="471"/>
      <c r="GU169" s="471"/>
      <c r="GV169" s="471"/>
      <c r="GW169" s="471"/>
      <c r="GX169" s="471"/>
      <c r="GY169" s="471"/>
      <c r="GZ169" s="471"/>
      <c r="HA169" s="471"/>
      <c r="HB169" s="471"/>
      <c r="HC169" s="471"/>
      <c r="HD169" s="471"/>
      <c r="HE169" s="471"/>
      <c r="HF169" s="471"/>
      <c r="HG169" s="471"/>
      <c r="HH169" s="471"/>
      <c r="HI169" s="471"/>
      <c r="HJ169" s="471"/>
      <c r="HK169" s="471"/>
      <c r="HL169" s="471"/>
      <c r="HM169" s="471"/>
      <c r="HN169" s="471"/>
      <c r="HO169" s="471"/>
      <c r="HP169" s="471"/>
      <c r="HQ169" s="471"/>
      <c r="HR169" s="471"/>
      <c r="HS169" s="471"/>
      <c r="HT169" s="471"/>
      <c r="HU169" s="471"/>
      <c r="HV169" s="471"/>
      <c r="HW169" s="471"/>
      <c r="HX169" s="471"/>
      <c r="HY169" s="471"/>
      <c r="HZ169" s="471"/>
      <c r="IA169" s="471"/>
      <c r="IB169" s="471"/>
      <c r="IC169" s="471"/>
      <c r="ID169" s="471"/>
      <c r="IE169" s="471"/>
      <c r="IF169" s="471"/>
      <c r="IG169" s="471"/>
      <c r="IH169" s="471"/>
      <c r="II169" s="471"/>
      <c r="IJ169" s="471"/>
      <c r="IK169" s="471"/>
      <c r="IL169" s="471"/>
      <c r="IM169" s="471"/>
      <c r="IN169" s="471"/>
      <c r="IO169" s="471"/>
      <c r="IP169" s="471"/>
      <c r="IQ169" s="471"/>
      <c r="IR169" s="471"/>
      <c r="IS169" s="471"/>
      <c r="IT169" s="471"/>
      <c r="IU169" s="471"/>
      <c r="IV169" s="471"/>
      <c r="IW169" s="471"/>
      <c r="IX169" s="471"/>
      <c r="IY169" s="471"/>
      <c r="IZ169" s="471"/>
      <c r="JA169" s="471"/>
      <c r="JB169" s="471"/>
      <c r="JC169" s="471"/>
      <c r="JD169" s="471"/>
      <c r="JE169" s="471"/>
      <c r="JF169" s="471"/>
      <c r="JG169" s="471"/>
      <c r="JH169" s="471"/>
      <c r="JI169" s="471"/>
      <c r="JJ169" s="471"/>
      <c r="JK169" s="471"/>
      <c r="JL169" s="471"/>
      <c r="JM169" s="471"/>
      <c r="JN169" s="471"/>
      <c r="JO169" s="471"/>
      <c r="JP169" s="471"/>
      <c r="JQ169" s="471"/>
      <c r="JR169" s="471"/>
      <c r="JS169" s="471"/>
      <c r="JT169" s="471"/>
      <c r="JU169" s="471"/>
      <c r="JV169" s="471"/>
      <c r="JW169" s="471"/>
      <c r="JX169" s="471"/>
      <c r="JY169" s="471"/>
      <c r="JZ169" s="471"/>
      <c r="KA169" s="471"/>
      <c r="KB169" s="471"/>
      <c r="KC169" s="471"/>
      <c r="KD169" s="471"/>
      <c r="KE169" s="471"/>
      <c r="KF169" s="471"/>
      <c r="KG169" s="471"/>
      <c r="KH169" s="471"/>
      <c r="KI169" s="471"/>
      <c r="KJ169" s="471"/>
      <c r="KK169" s="471"/>
      <c r="KL169" s="471"/>
      <c r="KM169" s="471"/>
      <c r="KN169" s="471"/>
      <c r="KO169" s="471"/>
      <c r="KP169" s="471"/>
      <c r="KQ169" s="471"/>
      <c r="KR169" s="471"/>
      <c r="KS169" s="471"/>
      <c r="KT169" s="471"/>
      <c r="KU169" s="471"/>
      <c r="KV169" s="471"/>
      <c r="KW169" s="471"/>
      <c r="KX169" s="471"/>
      <c r="KY169" s="471"/>
      <c r="KZ169" s="471"/>
      <c r="LA169" s="471"/>
      <c r="LB169" s="471"/>
      <c r="LC169" s="471"/>
      <c r="LD169" s="471"/>
      <c r="LE169" s="471"/>
      <c r="LF169" s="471"/>
      <c r="LG169" s="471"/>
      <c r="LH169" s="471"/>
      <c r="LI169" s="471"/>
      <c r="LJ169" s="471"/>
      <c r="LK169" s="471"/>
      <c r="LL169" s="471"/>
      <c r="LM169" s="471"/>
      <c r="LN169" s="471"/>
      <c r="LO169" s="471"/>
      <c r="LP169" s="471"/>
      <c r="LQ169" s="471"/>
      <c r="LR169" s="471"/>
      <c r="LS169" s="471"/>
      <c r="LT169" s="471"/>
      <c r="LU169" s="471"/>
      <c r="LV169" s="471"/>
      <c r="LW169" s="471"/>
      <c r="LX169" s="471"/>
      <c r="LY169" s="471"/>
      <c r="LZ169" s="471"/>
      <c r="MA169" s="471"/>
      <c r="MB169" s="471"/>
      <c r="MC169" s="471"/>
      <c r="MD169" s="471"/>
      <c r="ME169" s="471"/>
      <c r="MF169" s="471"/>
      <c r="MG169" s="471"/>
      <c r="MH169" s="471"/>
      <c r="MI169" s="471"/>
      <c r="MJ169" s="471"/>
      <c r="MK169" s="471"/>
      <c r="ML169" s="471"/>
      <c r="MM169" s="471"/>
      <c r="MN169" s="471"/>
      <c r="MO169" s="471"/>
      <c r="MP169" s="471"/>
      <c r="MQ169" s="471"/>
      <c r="MR169" s="471"/>
      <c r="MS169" s="471"/>
      <c r="MT169" s="471"/>
      <c r="MU169" s="471"/>
      <c r="MV169" s="471"/>
      <c r="MW169" s="471"/>
      <c r="MX169" s="471"/>
      <c r="MY169" s="471"/>
      <c r="MZ169" s="471"/>
      <c r="NA169" s="471"/>
      <c r="NB169" s="471"/>
      <c r="NC169" s="471"/>
      <c r="ND169" s="471"/>
      <c r="NE169" s="471"/>
      <c r="NF169" s="471"/>
      <c r="NG169" s="471"/>
      <c r="NH169" s="471"/>
      <c r="NI169" s="471"/>
      <c r="NJ169" s="471"/>
      <c r="NK169" s="471"/>
      <c r="NL169" s="471"/>
      <c r="NM169" s="471"/>
      <c r="NN169" s="471"/>
      <c r="NO169" s="471"/>
      <c r="NP169" s="471"/>
      <c r="NQ169" s="471"/>
      <c r="NR169" s="471"/>
      <c r="NS169" s="471"/>
      <c r="NT169" s="471"/>
      <c r="NU169" s="471"/>
      <c r="NV169" s="471"/>
      <c r="NW169" s="471"/>
      <c r="NX169" s="471"/>
    </row>
    <row r="170" spans="1:388" s="498" customFormat="1" ht="22.5" customHeight="1" x14ac:dyDescent="0.2">
      <c r="A170" s="583" t="s">
        <v>1054</v>
      </c>
      <c r="B170" s="29"/>
      <c r="C170" s="29"/>
      <c r="D170" s="29"/>
      <c r="E170" s="563">
        <f>SUM(E151:E169)</f>
        <v>9233363.9800000023</v>
      </c>
      <c r="F170" s="219"/>
      <c r="G170" s="471"/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71"/>
      <c r="T170" s="471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  <c r="AH170" s="471"/>
      <c r="AI170" s="471"/>
      <c r="AJ170" s="471"/>
      <c r="AK170" s="471"/>
      <c r="AL170" s="471"/>
      <c r="AM170" s="471"/>
      <c r="AN170" s="471"/>
      <c r="AO170" s="471"/>
      <c r="AP170" s="471"/>
      <c r="AQ170" s="471"/>
      <c r="AR170" s="471"/>
      <c r="AS170" s="471"/>
      <c r="AT170" s="471"/>
      <c r="AU170" s="471"/>
      <c r="AV170" s="471"/>
      <c r="AW170" s="471"/>
      <c r="AX170" s="471"/>
      <c r="AY170" s="471"/>
      <c r="AZ170" s="471"/>
      <c r="BA170" s="471"/>
      <c r="BB170" s="471"/>
      <c r="BC170" s="471"/>
      <c r="BD170" s="471"/>
      <c r="BE170" s="471"/>
      <c r="BF170" s="471"/>
      <c r="BG170" s="471"/>
      <c r="BH170" s="471"/>
      <c r="BI170" s="471"/>
      <c r="BJ170" s="471"/>
      <c r="BK170" s="471"/>
      <c r="BL170" s="471"/>
      <c r="BM170" s="471"/>
      <c r="BN170" s="471"/>
      <c r="BO170" s="471"/>
      <c r="BP170" s="471"/>
      <c r="BQ170" s="471"/>
      <c r="BR170" s="471"/>
      <c r="BS170" s="471"/>
      <c r="BT170" s="471"/>
      <c r="BU170" s="471"/>
      <c r="BV170" s="471"/>
      <c r="BW170" s="471"/>
      <c r="BX170" s="471"/>
      <c r="BY170" s="471"/>
      <c r="BZ170" s="471"/>
      <c r="CA170" s="471"/>
      <c r="CB170" s="471"/>
      <c r="CC170" s="471"/>
      <c r="CD170" s="471"/>
      <c r="CE170" s="471"/>
      <c r="CF170" s="471"/>
      <c r="CG170" s="471"/>
      <c r="CH170" s="471"/>
      <c r="CI170" s="471"/>
      <c r="CJ170" s="471"/>
      <c r="CK170" s="471"/>
      <c r="CL170" s="471"/>
      <c r="CM170" s="471"/>
      <c r="CN170" s="471"/>
      <c r="CO170" s="471"/>
      <c r="CP170" s="471"/>
      <c r="CQ170" s="471"/>
      <c r="CR170" s="471"/>
      <c r="CS170" s="471"/>
      <c r="CT170" s="471"/>
      <c r="CU170" s="471"/>
      <c r="CV170" s="471"/>
      <c r="CW170" s="471"/>
      <c r="CX170" s="471"/>
      <c r="CY170" s="471"/>
      <c r="CZ170" s="471"/>
      <c r="DA170" s="471"/>
      <c r="DB170" s="471"/>
      <c r="DC170" s="471"/>
      <c r="DD170" s="471"/>
      <c r="DE170" s="471"/>
      <c r="DF170" s="471"/>
      <c r="DG170" s="471"/>
      <c r="DH170" s="471"/>
      <c r="DI170" s="471"/>
      <c r="DJ170" s="471"/>
      <c r="DK170" s="471"/>
      <c r="DL170" s="471"/>
      <c r="DM170" s="471"/>
      <c r="DN170" s="471"/>
      <c r="DO170" s="471"/>
      <c r="DP170" s="471"/>
      <c r="DQ170" s="471"/>
      <c r="DR170" s="471"/>
      <c r="DS170" s="471"/>
      <c r="DT170" s="471"/>
      <c r="DU170" s="471"/>
      <c r="DV170" s="471"/>
      <c r="DW170" s="471"/>
      <c r="DX170" s="471"/>
      <c r="DY170" s="471"/>
      <c r="DZ170" s="471"/>
      <c r="EA170" s="471"/>
      <c r="EB170" s="471"/>
      <c r="EC170" s="471"/>
      <c r="ED170" s="471"/>
      <c r="EE170" s="471"/>
      <c r="EF170" s="471"/>
      <c r="EG170" s="471"/>
      <c r="EH170" s="471"/>
      <c r="EI170" s="471"/>
      <c r="EJ170" s="471"/>
      <c r="EK170" s="471"/>
      <c r="EL170" s="471"/>
      <c r="EM170" s="471"/>
      <c r="EN170" s="471"/>
      <c r="EO170" s="471"/>
      <c r="EP170" s="471"/>
      <c r="EQ170" s="471"/>
      <c r="ER170" s="471"/>
      <c r="ES170" s="471"/>
      <c r="ET170" s="471"/>
      <c r="EU170" s="471"/>
      <c r="EV170" s="471"/>
      <c r="EW170" s="471"/>
      <c r="EX170" s="471"/>
      <c r="EY170" s="471"/>
      <c r="EZ170" s="471"/>
      <c r="FA170" s="471"/>
      <c r="FB170" s="471"/>
      <c r="FC170" s="471"/>
      <c r="FD170" s="471"/>
      <c r="FE170" s="471"/>
      <c r="FF170" s="471"/>
      <c r="FG170" s="471"/>
      <c r="FH170" s="471"/>
      <c r="FI170" s="471"/>
      <c r="FJ170" s="471"/>
      <c r="FK170" s="471"/>
      <c r="FL170" s="471"/>
      <c r="FM170" s="471"/>
      <c r="FN170" s="471"/>
      <c r="FO170" s="471"/>
      <c r="FP170" s="471"/>
      <c r="FQ170" s="471"/>
      <c r="FR170" s="471"/>
      <c r="FS170" s="471"/>
      <c r="FT170" s="471"/>
      <c r="FU170" s="471"/>
      <c r="FV170" s="471"/>
      <c r="FW170" s="471"/>
      <c r="FX170" s="471"/>
      <c r="FY170" s="471"/>
      <c r="FZ170" s="471"/>
      <c r="GA170" s="471"/>
      <c r="GB170" s="471"/>
      <c r="GC170" s="471"/>
      <c r="GD170" s="471"/>
      <c r="GE170" s="471"/>
      <c r="GF170" s="471"/>
      <c r="GG170" s="471"/>
      <c r="GH170" s="471"/>
      <c r="GI170" s="471"/>
      <c r="GJ170" s="471"/>
      <c r="GK170" s="471"/>
      <c r="GL170" s="471"/>
      <c r="GM170" s="471"/>
      <c r="GN170" s="471"/>
      <c r="GO170" s="471"/>
      <c r="GP170" s="471"/>
      <c r="GQ170" s="471"/>
      <c r="GR170" s="471"/>
      <c r="GS170" s="471"/>
      <c r="GT170" s="471"/>
      <c r="GU170" s="471"/>
      <c r="GV170" s="471"/>
      <c r="GW170" s="471"/>
      <c r="GX170" s="471"/>
      <c r="GY170" s="471"/>
      <c r="GZ170" s="471"/>
      <c r="HA170" s="471"/>
      <c r="HB170" s="471"/>
      <c r="HC170" s="471"/>
      <c r="HD170" s="471"/>
      <c r="HE170" s="471"/>
      <c r="HF170" s="471"/>
      <c r="HG170" s="471"/>
      <c r="HH170" s="471"/>
      <c r="HI170" s="471"/>
      <c r="HJ170" s="471"/>
      <c r="HK170" s="471"/>
      <c r="HL170" s="471"/>
      <c r="HM170" s="471"/>
      <c r="HN170" s="471"/>
      <c r="HO170" s="471"/>
      <c r="HP170" s="471"/>
      <c r="HQ170" s="471"/>
      <c r="HR170" s="471"/>
      <c r="HS170" s="471"/>
      <c r="HT170" s="471"/>
      <c r="HU170" s="471"/>
      <c r="HV170" s="471"/>
      <c r="HW170" s="471"/>
      <c r="HX170" s="471"/>
      <c r="HY170" s="471"/>
      <c r="HZ170" s="471"/>
      <c r="IA170" s="471"/>
      <c r="IB170" s="471"/>
      <c r="IC170" s="471"/>
      <c r="ID170" s="471"/>
      <c r="IE170" s="471"/>
      <c r="IF170" s="471"/>
      <c r="IG170" s="471"/>
      <c r="IH170" s="471"/>
      <c r="II170" s="471"/>
      <c r="IJ170" s="471"/>
      <c r="IK170" s="471"/>
      <c r="IL170" s="471"/>
      <c r="IM170" s="471"/>
      <c r="IN170" s="471"/>
      <c r="IO170" s="471"/>
      <c r="IP170" s="471"/>
      <c r="IQ170" s="471"/>
      <c r="IR170" s="471"/>
      <c r="IS170" s="471"/>
      <c r="IT170" s="471"/>
      <c r="IU170" s="471"/>
      <c r="IV170" s="471"/>
      <c r="IW170" s="471"/>
      <c r="IX170" s="471"/>
      <c r="IY170" s="471"/>
      <c r="IZ170" s="471"/>
      <c r="JA170" s="471"/>
      <c r="JB170" s="471"/>
      <c r="JC170" s="471"/>
      <c r="JD170" s="471"/>
      <c r="JE170" s="471"/>
      <c r="JF170" s="471"/>
      <c r="JG170" s="471"/>
      <c r="JH170" s="471"/>
      <c r="JI170" s="471"/>
      <c r="JJ170" s="471"/>
      <c r="JK170" s="471"/>
      <c r="JL170" s="471"/>
      <c r="JM170" s="471"/>
      <c r="JN170" s="471"/>
      <c r="JO170" s="471"/>
      <c r="JP170" s="471"/>
      <c r="JQ170" s="471"/>
      <c r="JR170" s="471"/>
      <c r="JS170" s="471"/>
      <c r="JT170" s="471"/>
      <c r="JU170" s="471"/>
      <c r="JV170" s="471"/>
      <c r="JW170" s="471"/>
      <c r="JX170" s="471"/>
      <c r="JY170" s="471"/>
      <c r="JZ170" s="471"/>
      <c r="KA170" s="471"/>
      <c r="KB170" s="471"/>
      <c r="KC170" s="471"/>
      <c r="KD170" s="471"/>
      <c r="KE170" s="471"/>
      <c r="KF170" s="471"/>
      <c r="KG170" s="471"/>
      <c r="KH170" s="471"/>
      <c r="KI170" s="471"/>
      <c r="KJ170" s="471"/>
      <c r="KK170" s="471"/>
      <c r="KL170" s="471"/>
      <c r="KM170" s="471"/>
      <c r="KN170" s="471"/>
      <c r="KO170" s="471"/>
      <c r="KP170" s="471"/>
      <c r="KQ170" s="471"/>
      <c r="KR170" s="471"/>
      <c r="KS170" s="471"/>
      <c r="KT170" s="471"/>
      <c r="KU170" s="471"/>
      <c r="KV170" s="471"/>
      <c r="KW170" s="471"/>
      <c r="KX170" s="471"/>
      <c r="KY170" s="471"/>
      <c r="KZ170" s="471"/>
      <c r="LA170" s="471"/>
      <c r="LB170" s="471"/>
      <c r="LC170" s="471"/>
      <c r="LD170" s="471"/>
      <c r="LE170" s="471"/>
      <c r="LF170" s="471"/>
      <c r="LG170" s="471"/>
      <c r="LH170" s="471"/>
      <c r="LI170" s="471"/>
      <c r="LJ170" s="471"/>
      <c r="LK170" s="471"/>
      <c r="LL170" s="471"/>
      <c r="LM170" s="471"/>
      <c r="LN170" s="471"/>
      <c r="LO170" s="471"/>
      <c r="LP170" s="471"/>
      <c r="LQ170" s="471"/>
      <c r="LR170" s="471"/>
      <c r="LS170" s="471"/>
      <c r="LT170" s="471"/>
      <c r="LU170" s="471"/>
      <c r="LV170" s="471"/>
      <c r="LW170" s="471"/>
      <c r="LX170" s="471"/>
      <c r="LY170" s="471"/>
      <c r="LZ170" s="471"/>
      <c r="MA170" s="471"/>
      <c r="MB170" s="471"/>
      <c r="MC170" s="471"/>
      <c r="MD170" s="471"/>
      <c r="ME170" s="471"/>
      <c r="MF170" s="471"/>
      <c r="MG170" s="471"/>
      <c r="MH170" s="471"/>
      <c r="MI170" s="471"/>
      <c r="MJ170" s="471"/>
      <c r="MK170" s="471"/>
      <c r="ML170" s="471"/>
      <c r="MM170" s="471"/>
      <c r="MN170" s="471"/>
      <c r="MO170" s="471"/>
      <c r="MP170" s="471"/>
      <c r="MQ170" s="471"/>
      <c r="MR170" s="471"/>
      <c r="MS170" s="471"/>
      <c r="MT170" s="471"/>
      <c r="MU170" s="471"/>
      <c r="MV170" s="471"/>
      <c r="MW170" s="471"/>
      <c r="MX170" s="471"/>
      <c r="MY170" s="471"/>
      <c r="MZ170" s="471"/>
      <c r="NA170" s="471"/>
      <c r="NB170" s="471"/>
      <c r="NC170" s="471"/>
      <c r="ND170" s="471"/>
      <c r="NE170" s="471"/>
      <c r="NF170" s="471"/>
      <c r="NG170" s="471"/>
      <c r="NH170" s="471"/>
      <c r="NI170" s="471"/>
      <c r="NJ170" s="471"/>
      <c r="NK170" s="471"/>
      <c r="NL170" s="471"/>
      <c r="NM170" s="471"/>
      <c r="NN170" s="471"/>
      <c r="NO170" s="471"/>
      <c r="NP170" s="471"/>
      <c r="NQ170" s="471"/>
      <c r="NR170" s="471"/>
      <c r="NS170" s="471"/>
      <c r="NT170" s="471"/>
      <c r="NU170" s="471"/>
      <c r="NV170" s="471"/>
      <c r="NW170" s="471"/>
      <c r="NX170" s="471"/>
    </row>
    <row r="171" spans="1:388" s="181" customFormat="1" ht="22.5" customHeight="1" x14ac:dyDescent="0.2">
      <c r="A171" s="584"/>
      <c r="B171" s="74"/>
      <c r="C171" s="84"/>
      <c r="D171" s="85"/>
      <c r="E171" s="585"/>
      <c r="F171" s="222"/>
      <c r="G171" s="471"/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71"/>
      <c r="T171" s="471"/>
      <c r="U171" s="471"/>
      <c r="V171" s="471"/>
      <c r="W171" s="471"/>
      <c r="X171" s="471"/>
      <c r="Y171" s="471"/>
      <c r="Z171" s="471"/>
      <c r="AA171" s="471"/>
      <c r="AB171" s="471"/>
      <c r="AC171" s="471"/>
      <c r="AD171" s="471"/>
      <c r="AE171" s="471"/>
      <c r="AF171" s="471"/>
      <c r="AG171" s="471"/>
      <c r="AH171" s="471"/>
      <c r="AI171" s="471"/>
      <c r="AJ171" s="471"/>
      <c r="AK171" s="471"/>
      <c r="AL171" s="471"/>
      <c r="AM171" s="471"/>
      <c r="AN171" s="471"/>
      <c r="AO171" s="471"/>
      <c r="AP171" s="471"/>
      <c r="AQ171" s="471"/>
      <c r="AR171" s="471"/>
      <c r="AS171" s="471"/>
      <c r="AT171" s="471"/>
      <c r="AU171" s="471"/>
      <c r="AV171" s="471"/>
      <c r="AW171" s="471"/>
      <c r="AX171" s="471"/>
      <c r="AY171" s="471"/>
      <c r="AZ171" s="471"/>
      <c r="BA171" s="471"/>
      <c r="BB171" s="471"/>
      <c r="BC171" s="471"/>
      <c r="BD171" s="471"/>
      <c r="BE171" s="471"/>
      <c r="BF171" s="471"/>
      <c r="BG171" s="471"/>
      <c r="BH171" s="471"/>
      <c r="BI171" s="471"/>
      <c r="BJ171" s="471"/>
      <c r="BK171" s="471"/>
      <c r="BL171" s="471"/>
      <c r="BM171" s="471"/>
      <c r="BN171" s="471"/>
      <c r="BO171" s="471"/>
      <c r="BP171" s="471"/>
      <c r="BQ171" s="471"/>
      <c r="BR171" s="471"/>
      <c r="BS171" s="471"/>
      <c r="BT171" s="471"/>
      <c r="BU171" s="471"/>
      <c r="BV171" s="471"/>
      <c r="BW171" s="471"/>
      <c r="BX171" s="471"/>
      <c r="BY171" s="471"/>
      <c r="BZ171" s="471"/>
      <c r="CA171" s="471"/>
      <c r="CB171" s="471"/>
      <c r="CC171" s="471"/>
      <c r="CD171" s="471"/>
      <c r="CE171" s="471"/>
      <c r="CF171" s="471"/>
      <c r="CG171" s="471"/>
      <c r="CH171" s="471"/>
      <c r="CI171" s="471"/>
      <c r="CJ171" s="471"/>
      <c r="CK171" s="471"/>
      <c r="CL171" s="471"/>
      <c r="CM171" s="471"/>
      <c r="CN171" s="471"/>
      <c r="CO171" s="471"/>
      <c r="CP171" s="471"/>
      <c r="CQ171" s="471"/>
      <c r="CR171" s="471"/>
      <c r="CS171" s="471"/>
      <c r="CT171" s="471"/>
      <c r="CU171" s="471"/>
      <c r="CV171" s="471"/>
      <c r="CW171" s="471"/>
      <c r="CX171" s="471"/>
      <c r="CY171" s="471"/>
      <c r="CZ171" s="471"/>
      <c r="DA171" s="471"/>
      <c r="DB171" s="471"/>
      <c r="DC171" s="471"/>
      <c r="DD171" s="471"/>
      <c r="DE171" s="471"/>
      <c r="DF171" s="471"/>
      <c r="DG171" s="471"/>
      <c r="DH171" s="471"/>
      <c r="DI171" s="471"/>
      <c r="DJ171" s="471"/>
      <c r="DK171" s="471"/>
      <c r="DL171" s="471"/>
      <c r="DM171" s="471"/>
      <c r="DN171" s="471"/>
      <c r="DO171" s="471"/>
      <c r="DP171" s="471"/>
      <c r="DQ171" s="471"/>
      <c r="DR171" s="471"/>
      <c r="DS171" s="471"/>
      <c r="DT171" s="471"/>
      <c r="DU171" s="471"/>
      <c r="DV171" s="471"/>
      <c r="DW171" s="471"/>
      <c r="DX171" s="471"/>
      <c r="DY171" s="471"/>
      <c r="DZ171" s="471"/>
      <c r="EA171" s="471"/>
      <c r="EB171" s="471"/>
      <c r="EC171" s="471"/>
      <c r="ED171" s="471"/>
      <c r="EE171" s="471"/>
      <c r="EF171" s="471"/>
      <c r="EG171" s="471"/>
      <c r="EH171" s="471"/>
      <c r="EI171" s="471"/>
      <c r="EJ171" s="471"/>
      <c r="EK171" s="471"/>
      <c r="EL171" s="471"/>
      <c r="EM171" s="471"/>
      <c r="EN171" s="471"/>
      <c r="EO171" s="471"/>
      <c r="EP171" s="471"/>
      <c r="EQ171" s="471"/>
      <c r="ER171" s="471"/>
      <c r="ES171" s="471"/>
      <c r="ET171" s="471"/>
      <c r="EU171" s="471"/>
      <c r="EV171" s="471"/>
      <c r="EW171" s="471"/>
      <c r="EX171" s="471"/>
      <c r="EY171" s="471"/>
      <c r="EZ171" s="471"/>
      <c r="FA171" s="471"/>
      <c r="FB171" s="471"/>
      <c r="FC171" s="471"/>
      <c r="FD171" s="471"/>
      <c r="FE171" s="471"/>
      <c r="FF171" s="471"/>
      <c r="FG171" s="471"/>
      <c r="FH171" s="471"/>
      <c r="FI171" s="471"/>
      <c r="FJ171" s="471"/>
      <c r="FK171" s="471"/>
      <c r="FL171" s="471"/>
      <c r="FM171" s="471"/>
      <c r="FN171" s="471"/>
      <c r="FO171" s="471"/>
      <c r="FP171" s="471"/>
      <c r="FQ171" s="471"/>
      <c r="FR171" s="471"/>
      <c r="FS171" s="471"/>
      <c r="FT171" s="471"/>
      <c r="FU171" s="471"/>
      <c r="FV171" s="471"/>
      <c r="FW171" s="471"/>
      <c r="FX171" s="471"/>
      <c r="FY171" s="471"/>
      <c r="FZ171" s="471"/>
      <c r="GA171" s="471"/>
      <c r="GB171" s="471"/>
      <c r="GC171" s="471"/>
      <c r="GD171" s="471"/>
      <c r="GE171" s="471"/>
      <c r="GF171" s="471"/>
      <c r="GG171" s="471"/>
      <c r="GH171" s="471"/>
      <c r="GI171" s="471"/>
      <c r="GJ171" s="471"/>
      <c r="GK171" s="471"/>
      <c r="GL171" s="471"/>
      <c r="GM171" s="471"/>
      <c r="GN171" s="471"/>
      <c r="GO171" s="471"/>
      <c r="GP171" s="471"/>
      <c r="GQ171" s="471"/>
      <c r="GR171" s="471"/>
      <c r="GS171" s="471"/>
      <c r="GT171" s="471"/>
      <c r="GU171" s="471"/>
      <c r="GV171" s="471"/>
      <c r="GW171" s="471"/>
      <c r="GX171" s="471"/>
      <c r="GY171" s="471"/>
      <c r="GZ171" s="471"/>
      <c r="HA171" s="471"/>
      <c r="HB171" s="471"/>
      <c r="HC171" s="471"/>
      <c r="HD171" s="471"/>
      <c r="HE171" s="471"/>
      <c r="HF171" s="471"/>
      <c r="HG171" s="471"/>
      <c r="HH171" s="471"/>
      <c r="HI171" s="471"/>
      <c r="HJ171" s="471"/>
      <c r="HK171" s="471"/>
      <c r="HL171" s="471"/>
      <c r="HM171" s="471"/>
      <c r="HN171" s="471"/>
      <c r="HO171" s="471"/>
      <c r="HP171" s="471"/>
      <c r="HQ171" s="471"/>
      <c r="HR171" s="471"/>
      <c r="HS171" s="471"/>
      <c r="HT171" s="471"/>
      <c r="HU171" s="471"/>
      <c r="HV171" s="471"/>
      <c r="HW171" s="471"/>
      <c r="HX171" s="471"/>
      <c r="HY171" s="471"/>
      <c r="HZ171" s="471"/>
      <c r="IA171" s="471"/>
      <c r="IB171" s="471"/>
      <c r="IC171" s="471"/>
      <c r="ID171" s="471"/>
      <c r="IE171" s="471"/>
      <c r="IF171" s="471"/>
      <c r="IG171" s="471"/>
      <c r="IH171" s="471"/>
      <c r="II171" s="471"/>
      <c r="IJ171" s="471"/>
      <c r="IK171" s="471"/>
      <c r="IL171" s="471"/>
      <c r="IM171" s="471"/>
      <c r="IN171" s="471"/>
      <c r="IO171" s="471"/>
      <c r="IP171" s="471"/>
      <c r="IQ171" s="471"/>
      <c r="IR171" s="471"/>
      <c r="IS171" s="471"/>
      <c r="IT171" s="471"/>
      <c r="IU171" s="471"/>
      <c r="IV171" s="471"/>
      <c r="IW171" s="471"/>
      <c r="IX171" s="471"/>
      <c r="IY171" s="471"/>
      <c r="IZ171" s="471"/>
      <c r="JA171" s="471"/>
      <c r="JB171" s="471"/>
      <c r="JC171" s="471"/>
      <c r="JD171" s="471"/>
      <c r="JE171" s="471"/>
      <c r="JF171" s="471"/>
      <c r="JG171" s="471"/>
      <c r="JH171" s="471"/>
      <c r="JI171" s="471"/>
      <c r="JJ171" s="471"/>
      <c r="JK171" s="471"/>
      <c r="JL171" s="471"/>
      <c r="JM171" s="471"/>
      <c r="JN171" s="471"/>
      <c r="JO171" s="471"/>
      <c r="JP171" s="471"/>
      <c r="JQ171" s="471"/>
      <c r="JR171" s="471"/>
      <c r="JS171" s="471"/>
      <c r="JT171" s="471"/>
      <c r="JU171" s="471"/>
      <c r="JV171" s="471"/>
      <c r="JW171" s="471"/>
      <c r="JX171" s="471"/>
      <c r="JY171" s="471"/>
      <c r="JZ171" s="471"/>
      <c r="KA171" s="471"/>
      <c r="KB171" s="471"/>
      <c r="KC171" s="471"/>
      <c r="KD171" s="471"/>
      <c r="KE171" s="471"/>
      <c r="KF171" s="471"/>
      <c r="KG171" s="471"/>
      <c r="KH171" s="471"/>
      <c r="KI171" s="471"/>
      <c r="KJ171" s="471"/>
      <c r="KK171" s="471"/>
      <c r="KL171" s="471"/>
      <c r="KM171" s="471"/>
      <c r="KN171" s="471"/>
      <c r="KO171" s="471"/>
      <c r="KP171" s="471"/>
      <c r="KQ171" s="471"/>
      <c r="KR171" s="471"/>
      <c r="KS171" s="471"/>
      <c r="KT171" s="471"/>
      <c r="KU171" s="471"/>
      <c r="KV171" s="471"/>
      <c r="KW171" s="471"/>
      <c r="KX171" s="471"/>
      <c r="KY171" s="471"/>
      <c r="KZ171" s="471"/>
      <c r="LA171" s="471"/>
      <c r="LB171" s="471"/>
      <c r="LC171" s="471"/>
      <c r="LD171" s="471"/>
      <c r="LE171" s="471"/>
      <c r="LF171" s="471"/>
      <c r="LG171" s="471"/>
      <c r="LH171" s="471"/>
      <c r="LI171" s="471"/>
      <c r="LJ171" s="471"/>
      <c r="LK171" s="471"/>
      <c r="LL171" s="471"/>
      <c r="LM171" s="471"/>
      <c r="LN171" s="471"/>
      <c r="LO171" s="471"/>
      <c r="LP171" s="471"/>
      <c r="LQ171" s="471"/>
      <c r="LR171" s="471"/>
      <c r="LS171" s="471"/>
      <c r="LT171" s="471"/>
      <c r="LU171" s="471"/>
      <c r="LV171" s="471"/>
      <c r="LW171" s="471"/>
      <c r="LX171" s="471"/>
      <c r="LY171" s="471"/>
      <c r="LZ171" s="471"/>
      <c r="MA171" s="471"/>
      <c r="MB171" s="471"/>
      <c r="MC171" s="471"/>
      <c r="MD171" s="471"/>
      <c r="ME171" s="471"/>
      <c r="MF171" s="471"/>
      <c r="MG171" s="471"/>
      <c r="MH171" s="471"/>
      <c r="MI171" s="471"/>
      <c r="MJ171" s="471"/>
      <c r="MK171" s="471"/>
      <c r="ML171" s="471"/>
      <c r="MM171" s="471"/>
      <c r="MN171" s="471"/>
      <c r="MO171" s="471"/>
      <c r="MP171" s="471"/>
      <c r="MQ171" s="471"/>
      <c r="MR171" s="471"/>
      <c r="MS171" s="471"/>
      <c r="MT171" s="471"/>
      <c r="MU171" s="471"/>
      <c r="MV171" s="471"/>
      <c r="MW171" s="471"/>
      <c r="MX171" s="471"/>
      <c r="MY171" s="471"/>
      <c r="MZ171" s="471"/>
      <c r="NA171" s="471"/>
      <c r="NB171" s="471"/>
      <c r="NC171" s="471"/>
      <c r="ND171" s="471"/>
      <c r="NE171" s="471"/>
      <c r="NF171" s="471"/>
      <c r="NG171" s="471"/>
      <c r="NH171" s="471"/>
      <c r="NI171" s="471"/>
      <c r="NJ171" s="471"/>
      <c r="NK171" s="471"/>
      <c r="NL171" s="471"/>
      <c r="NM171" s="471"/>
      <c r="NN171" s="471"/>
      <c r="NO171" s="471"/>
      <c r="NP171" s="471"/>
      <c r="NQ171" s="471"/>
      <c r="NR171" s="471"/>
      <c r="NS171" s="471"/>
      <c r="NT171" s="471"/>
      <c r="NU171" s="471"/>
      <c r="NV171" s="471"/>
      <c r="NW171" s="471"/>
      <c r="NX171" s="471"/>
    </row>
    <row r="172" spans="1:388" s="181" customFormat="1" ht="22.5" customHeight="1" x14ac:dyDescent="0.2">
      <c r="A172" s="583" t="s">
        <v>1055</v>
      </c>
      <c r="B172" s="27"/>
      <c r="C172" s="41"/>
      <c r="D172" s="41"/>
      <c r="E172" s="563">
        <f>+E177</f>
        <v>24963990.309999999</v>
      </c>
      <c r="F172" s="565"/>
      <c r="G172" s="471"/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  <c r="T172" s="471"/>
      <c r="U172" s="471"/>
      <c r="V172" s="471"/>
      <c r="W172" s="471"/>
      <c r="X172" s="471"/>
      <c r="Y172" s="471"/>
      <c r="Z172" s="471"/>
      <c r="AA172" s="471"/>
      <c r="AB172" s="471"/>
      <c r="AC172" s="471"/>
      <c r="AD172" s="471"/>
      <c r="AE172" s="471"/>
      <c r="AF172" s="471"/>
      <c r="AG172" s="471"/>
      <c r="AH172" s="471"/>
      <c r="AI172" s="471"/>
      <c r="AJ172" s="471"/>
      <c r="AK172" s="471"/>
      <c r="AL172" s="471"/>
      <c r="AM172" s="471"/>
      <c r="AN172" s="471"/>
      <c r="AO172" s="471"/>
      <c r="AP172" s="471"/>
      <c r="AQ172" s="471"/>
      <c r="AR172" s="471"/>
      <c r="AS172" s="471"/>
      <c r="AT172" s="471"/>
      <c r="AU172" s="471"/>
      <c r="AV172" s="471"/>
      <c r="AW172" s="471"/>
      <c r="AX172" s="471"/>
      <c r="AY172" s="471"/>
      <c r="AZ172" s="471"/>
      <c r="BA172" s="471"/>
      <c r="BB172" s="471"/>
      <c r="BC172" s="471"/>
      <c r="BD172" s="471"/>
      <c r="BE172" s="471"/>
      <c r="BF172" s="471"/>
      <c r="BG172" s="471"/>
      <c r="BH172" s="471"/>
      <c r="BI172" s="471"/>
      <c r="BJ172" s="471"/>
      <c r="BK172" s="471"/>
      <c r="BL172" s="471"/>
      <c r="BM172" s="471"/>
      <c r="BN172" s="471"/>
      <c r="BO172" s="471"/>
      <c r="BP172" s="471"/>
      <c r="BQ172" s="471"/>
      <c r="BR172" s="471"/>
      <c r="BS172" s="471"/>
      <c r="BT172" s="471"/>
      <c r="BU172" s="471"/>
      <c r="BV172" s="471"/>
      <c r="BW172" s="471"/>
      <c r="BX172" s="471"/>
      <c r="BY172" s="471"/>
      <c r="BZ172" s="471"/>
      <c r="CA172" s="471"/>
      <c r="CB172" s="471"/>
      <c r="CC172" s="471"/>
      <c r="CD172" s="471"/>
      <c r="CE172" s="471"/>
      <c r="CF172" s="471"/>
      <c r="CG172" s="471"/>
      <c r="CH172" s="471"/>
      <c r="CI172" s="471"/>
      <c r="CJ172" s="471"/>
      <c r="CK172" s="471"/>
      <c r="CL172" s="471"/>
      <c r="CM172" s="471"/>
      <c r="CN172" s="471"/>
      <c r="CO172" s="471"/>
      <c r="CP172" s="471"/>
      <c r="CQ172" s="471"/>
      <c r="CR172" s="471"/>
      <c r="CS172" s="471"/>
      <c r="CT172" s="471"/>
      <c r="CU172" s="471"/>
      <c r="CV172" s="471"/>
      <c r="CW172" s="471"/>
      <c r="CX172" s="471"/>
      <c r="CY172" s="471"/>
      <c r="CZ172" s="471"/>
      <c r="DA172" s="471"/>
      <c r="DB172" s="471"/>
      <c r="DC172" s="471"/>
      <c r="DD172" s="471"/>
      <c r="DE172" s="471"/>
      <c r="DF172" s="471"/>
      <c r="DG172" s="471"/>
      <c r="DH172" s="471"/>
      <c r="DI172" s="471"/>
      <c r="DJ172" s="471"/>
      <c r="DK172" s="471"/>
      <c r="DL172" s="471"/>
      <c r="DM172" s="471"/>
      <c r="DN172" s="471"/>
      <c r="DO172" s="471"/>
      <c r="DP172" s="471"/>
      <c r="DQ172" s="471"/>
      <c r="DR172" s="471"/>
      <c r="DS172" s="471"/>
      <c r="DT172" s="471"/>
      <c r="DU172" s="471"/>
      <c r="DV172" s="471"/>
      <c r="DW172" s="471"/>
      <c r="DX172" s="471"/>
      <c r="DY172" s="471"/>
      <c r="DZ172" s="471"/>
      <c r="EA172" s="471"/>
      <c r="EB172" s="471"/>
      <c r="EC172" s="471"/>
      <c r="ED172" s="471"/>
      <c r="EE172" s="471"/>
      <c r="EF172" s="471"/>
      <c r="EG172" s="471"/>
      <c r="EH172" s="471"/>
      <c r="EI172" s="471"/>
      <c r="EJ172" s="471"/>
      <c r="EK172" s="471"/>
      <c r="EL172" s="471"/>
      <c r="EM172" s="471"/>
      <c r="EN172" s="471"/>
      <c r="EO172" s="471"/>
      <c r="EP172" s="471"/>
      <c r="EQ172" s="471"/>
      <c r="ER172" s="471"/>
      <c r="ES172" s="471"/>
      <c r="ET172" s="471"/>
      <c r="EU172" s="471"/>
      <c r="EV172" s="471"/>
      <c r="EW172" s="471"/>
      <c r="EX172" s="471"/>
      <c r="EY172" s="471"/>
      <c r="EZ172" s="471"/>
      <c r="FA172" s="471"/>
      <c r="FB172" s="471"/>
      <c r="FC172" s="471"/>
      <c r="FD172" s="471"/>
      <c r="FE172" s="471"/>
      <c r="FF172" s="471"/>
      <c r="FG172" s="471"/>
      <c r="FH172" s="471"/>
      <c r="FI172" s="471"/>
      <c r="FJ172" s="471"/>
      <c r="FK172" s="471"/>
      <c r="FL172" s="471"/>
      <c r="FM172" s="471"/>
      <c r="FN172" s="471"/>
      <c r="FO172" s="471"/>
      <c r="FP172" s="471"/>
      <c r="FQ172" s="471"/>
      <c r="FR172" s="471"/>
      <c r="FS172" s="471"/>
      <c r="FT172" s="471"/>
      <c r="FU172" s="471"/>
      <c r="FV172" s="471"/>
      <c r="FW172" s="471"/>
      <c r="FX172" s="471"/>
      <c r="FY172" s="471"/>
      <c r="FZ172" s="471"/>
      <c r="GA172" s="471"/>
      <c r="GB172" s="471"/>
      <c r="GC172" s="471"/>
      <c r="GD172" s="471"/>
      <c r="GE172" s="471"/>
      <c r="GF172" s="471"/>
      <c r="GG172" s="471"/>
      <c r="GH172" s="471"/>
      <c r="GI172" s="471"/>
      <c r="GJ172" s="471"/>
      <c r="GK172" s="471"/>
      <c r="GL172" s="471"/>
      <c r="GM172" s="471"/>
      <c r="GN172" s="471"/>
      <c r="GO172" s="471"/>
      <c r="GP172" s="471"/>
      <c r="GQ172" s="471"/>
      <c r="GR172" s="471"/>
      <c r="GS172" s="471"/>
      <c r="GT172" s="471"/>
      <c r="GU172" s="471"/>
      <c r="GV172" s="471"/>
      <c r="GW172" s="471"/>
      <c r="GX172" s="471"/>
      <c r="GY172" s="471"/>
      <c r="GZ172" s="471"/>
      <c r="HA172" s="471"/>
      <c r="HB172" s="471"/>
      <c r="HC172" s="471"/>
      <c r="HD172" s="471"/>
      <c r="HE172" s="471"/>
      <c r="HF172" s="471"/>
      <c r="HG172" s="471"/>
      <c r="HH172" s="471"/>
      <c r="HI172" s="471"/>
      <c r="HJ172" s="471"/>
      <c r="HK172" s="471"/>
      <c r="HL172" s="471"/>
      <c r="HM172" s="471"/>
      <c r="HN172" s="471"/>
      <c r="HO172" s="471"/>
      <c r="HP172" s="471"/>
      <c r="HQ172" s="471"/>
      <c r="HR172" s="471"/>
      <c r="HS172" s="471"/>
      <c r="HT172" s="471"/>
      <c r="HU172" s="471"/>
      <c r="HV172" s="471"/>
      <c r="HW172" s="471"/>
      <c r="HX172" s="471"/>
      <c r="HY172" s="471"/>
      <c r="HZ172" s="471"/>
      <c r="IA172" s="471"/>
      <c r="IB172" s="471"/>
      <c r="IC172" s="471"/>
      <c r="ID172" s="471"/>
      <c r="IE172" s="471"/>
      <c r="IF172" s="471"/>
      <c r="IG172" s="471"/>
      <c r="IH172" s="471"/>
      <c r="II172" s="471"/>
      <c r="IJ172" s="471"/>
      <c r="IK172" s="471"/>
      <c r="IL172" s="471"/>
      <c r="IM172" s="471"/>
      <c r="IN172" s="471"/>
      <c r="IO172" s="471"/>
      <c r="IP172" s="471"/>
      <c r="IQ172" s="471"/>
      <c r="IR172" s="471"/>
      <c r="IS172" s="471"/>
      <c r="IT172" s="471"/>
      <c r="IU172" s="471"/>
      <c r="IV172" s="471"/>
      <c r="IW172" s="471"/>
      <c r="IX172" s="471"/>
      <c r="IY172" s="471"/>
      <c r="IZ172" s="471"/>
      <c r="JA172" s="471"/>
      <c r="JB172" s="471"/>
      <c r="JC172" s="471"/>
      <c r="JD172" s="471"/>
      <c r="JE172" s="471"/>
      <c r="JF172" s="471"/>
      <c r="JG172" s="471"/>
      <c r="JH172" s="471"/>
      <c r="JI172" s="471"/>
      <c r="JJ172" s="471"/>
      <c r="JK172" s="471"/>
      <c r="JL172" s="471"/>
      <c r="JM172" s="471"/>
      <c r="JN172" s="471"/>
      <c r="JO172" s="471"/>
      <c r="JP172" s="471"/>
      <c r="JQ172" s="471"/>
      <c r="JR172" s="471"/>
      <c r="JS172" s="471"/>
      <c r="JT172" s="471"/>
      <c r="JU172" s="471"/>
      <c r="JV172" s="471"/>
      <c r="JW172" s="471"/>
      <c r="JX172" s="471"/>
      <c r="JY172" s="471"/>
      <c r="JZ172" s="471"/>
      <c r="KA172" s="471"/>
      <c r="KB172" s="471"/>
      <c r="KC172" s="471"/>
      <c r="KD172" s="471"/>
      <c r="KE172" s="471"/>
      <c r="KF172" s="471"/>
      <c r="KG172" s="471"/>
      <c r="KH172" s="471"/>
      <c r="KI172" s="471"/>
      <c r="KJ172" s="471"/>
      <c r="KK172" s="471"/>
      <c r="KL172" s="471"/>
      <c r="KM172" s="471"/>
      <c r="KN172" s="471"/>
      <c r="KO172" s="471"/>
      <c r="KP172" s="471"/>
      <c r="KQ172" s="471"/>
      <c r="KR172" s="471"/>
      <c r="KS172" s="471"/>
      <c r="KT172" s="471"/>
      <c r="KU172" s="471"/>
      <c r="KV172" s="471"/>
      <c r="KW172" s="471"/>
      <c r="KX172" s="471"/>
      <c r="KY172" s="471"/>
      <c r="KZ172" s="471"/>
      <c r="LA172" s="471"/>
      <c r="LB172" s="471"/>
      <c r="LC172" s="471"/>
      <c r="LD172" s="471"/>
      <c r="LE172" s="471"/>
      <c r="LF172" s="471"/>
      <c r="LG172" s="471"/>
      <c r="LH172" s="471"/>
      <c r="LI172" s="471"/>
      <c r="LJ172" s="471"/>
      <c r="LK172" s="471"/>
      <c r="LL172" s="471"/>
      <c r="LM172" s="471"/>
      <c r="LN172" s="471"/>
      <c r="LO172" s="471"/>
      <c r="LP172" s="471"/>
      <c r="LQ172" s="471"/>
      <c r="LR172" s="471"/>
      <c r="LS172" s="471"/>
      <c r="LT172" s="471"/>
      <c r="LU172" s="471"/>
      <c r="LV172" s="471"/>
      <c r="LW172" s="471"/>
      <c r="LX172" s="471"/>
      <c r="LY172" s="471"/>
      <c r="LZ172" s="471"/>
      <c r="MA172" s="471"/>
      <c r="MB172" s="471"/>
      <c r="MC172" s="471"/>
      <c r="MD172" s="471"/>
      <c r="ME172" s="471"/>
      <c r="MF172" s="471"/>
      <c r="MG172" s="471"/>
      <c r="MH172" s="471"/>
      <c r="MI172" s="471"/>
      <c r="MJ172" s="471"/>
      <c r="MK172" s="471"/>
      <c r="ML172" s="471"/>
      <c r="MM172" s="471"/>
      <c r="MN172" s="471"/>
      <c r="MO172" s="471"/>
      <c r="MP172" s="471"/>
      <c r="MQ172" s="471"/>
      <c r="MR172" s="471"/>
      <c r="MS172" s="471"/>
      <c r="MT172" s="471"/>
      <c r="MU172" s="471"/>
      <c r="MV172" s="471"/>
      <c r="MW172" s="471"/>
      <c r="MX172" s="471"/>
      <c r="MY172" s="471"/>
      <c r="MZ172" s="471"/>
      <c r="NA172" s="471"/>
      <c r="NB172" s="471"/>
      <c r="NC172" s="471"/>
      <c r="ND172" s="471"/>
      <c r="NE172" s="471"/>
      <c r="NF172" s="471"/>
      <c r="NG172" s="471"/>
      <c r="NH172" s="471"/>
      <c r="NI172" s="471"/>
      <c r="NJ172" s="471"/>
      <c r="NK172" s="471"/>
      <c r="NL172" s="471"/>
      <c r="NM172" s="471"/>
      <c r="NN172" s="471"/>
      <c r="NO172" s="471"/>
      <c r="NP172" s="471"/>
      <c r="NQ172" s="471"/>
      <c r="NR172" s="471"/>
      <c r="NS172" s="471"/>
      <c r="NT172" s="471"/>
      <c r="NU172" s="471"/>
      <c r="NV172" s="471"/>
      <c r="NW172" s="471"/>
      <c r="NX172" s="471"/>
    </row>
    <row r="173" spans="1:388" s="181" customFormat="1" ht="22.5" customHeight="1" x14ac:dyDescent="0.2">
      <c r="A173" s="586"/>
      <c r="B173" s="61"/>
      <c r="C173" s="39" t="s">
        <v>188</v>
      </c>
      <c r="D173" s="40"/>
      <c r="E173" s="587"/>
      <c r="F173" s="229"/>
      <c r="G173" s="471"/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71"/>
      <c r="T173" s="471"/>
      <c r="U173" s="471"/>
      <c r="V173" s="471"/>
      <c r="W173" s="471"/>
      <c r="X173" s="471"/>
      <c r="Y173" s="471"/>
      <c r="Z173" s="471"/>
      <c r="AA173" s="471"/>
      <c r="AB173" s="471"/>
      <c r="AC173" s="471"/>
      <c r="AD173" s="471"/>
      <c r="AE173" s="471"/>
      <c r="AF173" s="471"/>
      <c r="AG173" s="471"/>
      <c r="AH173" s="471"/>
      <c r="AI173" s="471"/>
      <c r="AJ173" s="471"/>
      <c r="AK173" s="471"/>
      <c r="AL173" s="471"/>
      <c r="AM173" s="471"/>
      <c r="AN173" s="471"/>
      <c r="AO173" s="471"/>
      <c r="AP173" s="471"/>
      <c r="AQ173" s="471"/>
      <c r="AR173" s="471"/>
      <c r="AS173" s="471"/>
      <c r="AT173" s="471"/>
      <c r="AU173" s="471"/>
      <c r="AV173" s="471"/>
      <c r="AW173" s="471"/>
      <c r="AX173" s="471"/>
      <c r="AY173" s="471"/>
      <c r="AZ173" s="471"/>
      <c r="BA173" s="471"/>
      <c r="BB173" s="471"/>
      <c r="BC173" s="471"/>
      <c r="BD173" s="471"/>
      <c r="BE173" s="471"/>
      <c r="BF173" s="471"/>
      <c r="BG173" s="471"/>
      <c r="BH173" s="471"/>
      <c r="BI173" s="471"/>
      <c r="BJ173" s="471"/>
      <c r="BK173" s="471"/>
      <c r="BL173" s="471"/>
      <c r="BM173" s="471"/>
      <c r="BN173" s="471"/>
      <c r="BO173" s="471"/>
      <c r="BP173" s="471"/>
      <c r="BQ173" s="471"/>
      <c r="BR173" s="471"/>
      <c r="BS173" s="471"/>
      <c r="BT173" s="471"/>
      <c r="BU173" s="471"/>
      <c r="BV173" s="471"/>
      <c r="BW173" s="471"/>
      <c r="BX173" s="471"/>
      <c r="BY173" s="471"/>
      <c r="BZ173" s="471"/>
      <c r="CA173" s="471"/>
      <c r="CB173" s="471"/>
      <c r="CC173" s="471"/>
      <c r="CD173" s="471"/>
      <c r="CE173" s="471"/>
      <c r="CF173" s="471"/>
      <c r="CG173" s="471"/>
      <c r="CH173" s="471"/>
      <c r="CI173" s="471"/>
      <c r="CJ173" s="471"/>
      <c r="CK173" s="471"/>
      <c r="CL173" s="471"/>
      <c r="CM173" s="471"/>
      <c r="CN173" s="471"/>
      <c r="CO173" s="471"/>
      <c r="CP173" s="471"/>
      <c r="CQ173" s="471"/>
      <c r="CR173" s="471"/>
      <c r="CS173" s="471"/>
      <c r="CT173" s="471"/>
      <c r="CU173" s="471"/>
      <c r="CV173" s="471"/>
      <c r="CW173" s="471"/>
      <c r="CX173" s="471"/>
      <c r="CY173" s="471"/>
      <c r="CZ173" s="471"/>
      <c r="DA173" s="471"/>
      <c r="DB173" s="471"/>
      <c r="DC173" s="471"/>
      <c r="DD173" s="471"/>
      <c r="DE173" s="471"/>
      <c r="DF173" s="471"/>
      <c r="DG173" s="471"/>
      <c r="DH173" s="471"/>
      <c r="DI173" s="471"/>
      <c r="DJ173" s="471"/>
      <c r="DK173" s="471"/>
      <c r="DL173" s="471"/>
      <c r="DM173" s="471"/>
      <c r="DN173" s="471"/>
      <c r="DO173" s="471"/>
      <c r="DP173" s="471"/>
      <c r="DQ173" s="471"/>
      <c r="DR173" s="471"/>
      <c r="DS173" s="471"/>
      <c r="DT173" s="471"/>
      <c r="DU173" s="471"/>
      <c r="DV173" s="471"/>
      <c r="DW173" s="471"/>
      <c r="DX173" s="471"/>
      <c r="DY173" s="471"/>
      <c r="DZ173" s="471"/>
      <c r="EA173" s="471"/>
      <c r="EB173" s="471"/>
      <c r="EC173" s="471"/>
      <c r="ED173" s="471"/>
      <c r="EE173" s="471"/>
      <c r="EF173" s="471"/>
      <c r="EG173" s="471"/>
      <c r="EH173" s="471"/>
      <c r="EI173" s="471"/>
      <c r="EJ173" s="471"/>
      <c r="EK173" s="471"/>
      <c r="EL173" s="471"/>
      <c r="EM173" s="471"/>
      <c r="EN173" s="471"/>
      <c r="EO173" s="471"/>
      <c r="EP173" s="471"/>
      <c r="EQ173" s="471"/>
      <c r="ER173" s="471"/>
      <c r="ES173" s="471"/>
      <c r="ET173" s="471"/>
      <c r="EU173" s="471"/>
      <c r="EV173" s="471"/>
      <c r="EW173" s="471"/>
      <c r="EX173" s="471"/>
      <c r="EY173" s="471"/>
      <c r="EZ173" s="471"/>
      <c r="FA173" s="471"/>
      <c r="FB173" s="471"/>
      <c r="FC173" s="471"/>
      <c r="FD173" s="471"/>
      <c r="FE173" s="471"/>
      <c r="FF173" s="471"/>
      <c r="FG173" s="471"/>
      <c r="FH173" s="471"/>
      <c r="FI173" s="471"/>
      <c r="FJ173" s="471"/>
      <c r="FK173" s="471"/>
      <c r="FL173" s="471"/>
      <c r="FM173" s="471"/>
      <c r="FN173" s="471"/>
      <c r="FO173" s="471"/>
      <c r="FP173" s="471"/>
      <c r="FQ173" s="471"/>
      <c r="FR173" s="471"/>
      <c r="FS173" s="471"/>
      <c r="FT173" s="471"/>
      <c r="FU173" s="471"/>
      <c r="FV173" s="471"/>
      <c r="FW173" s="471"/>
      <c r="FX173" s="471"/>
      <c r="FY173" s="471"/>
      <c r="FZ173" s="471"/>
      <c r="GA173" s="471"/>
      <c r="GB173" s="471"/>
      <c r="GC173" s="471"/>
      <c r="GD173" s="471"/>
      <c r="GE173" s="471"/>
      <c r="GF173" s="471"/>
      <c r="GG173" s="471"/>
      <c r="GH173" s="471"/>
      <c r="GI173" s="471"/>
      <c r="GJ173" s="471"/>
      <c r="GK173" s="471"/>
      <c r="GL173" s="471"/>
      <c r="GM173" s="471"/>
      <c r="GN173" s="471"/>
      <c r="GO173" s="471"/>
      <c r="GP173" s="471"/>
      <c r="GQ173" s="471"/>
      <c r="GR173" s="471"/>
      <c r="GS173" s="471"/>
      <c r="GT173" s="471"/>
      <c r="GU173" s="471"/>
      <c r="GV173" s="471"/>
      <c r="GW173" s="471"/>
      <c r="GX173" s="471"/>
      <c r="GY173" s="471"/>
      <c r="GZ173" s="471"/>
      <c r="HA173" s="471"/>
      <c r="HB173" s="471"/>
      <c r="HC173" s="471"/>
      <c r="HD173" s="471"/>
      <c r="HE173" s="471"/>
      <c r="HF173" s="471"/>
      <c r="HG173" s="471"/>
      <c r="HH173" s="471"/>
      <c r="HI173" s="471"/>
      <c r="HJ173" s="471"/>
      <c r="HK173" s="471"/>
      <c r="HL173" s="471"/>
      <c r="HM173" s="471"/>
      <c r="HN173" s="471"/>
      <c r="HO173" s="471"/>
      <c r="HP173" s="471"/>
      <c r="HQ173" s="471"/>
      <c r="HR173" s="471"/>
      <c r="HS173" s="471"/>
      <c r="HT173" s="471"/>
      <c r="HU173" s="471"/>
      <c r="HV173" s="471"/>
      <c r="HW173" s="471"/>
      <c r="HX173" s="471"/>
      <c r="HY173" s="471"/>
      <c r="HZ173" s="471"/>
      <c r="IA173" s="471"/>
      <c r="IB173" s="471"/>
      <c r="IC173" s="471"/>
      <c r="ID173" s="471"/>
      <c r="IE173" s="471"/>
      <c r="IF173" s="471"/>
      <c r="IG173" s="471"/>
      <c r="IH173" s="471"/>
      <c r="II173" s="471"/>
      <c r="IJ173" s="471"/>
      <c r="IK173" s="471"/>
      <c r="IL173" s="471"/>
      <c r="IM173" s="471"/>
      <c r="IN173" s="471"/>
      <c r="IO173" s="471"/>
      <c r="IP173" s="471"/>
      <c r="IQ173" s="471"/>
      <c r="IR173" s="471"/>
      <c r="IS173" s="471"/>
      <c r="IT173" s="471"/>
      <c r="IU173" s="471"/>
      <c r="IV173" s="471"/>
      <c r="IW173" s="471"/>
      <c r="IX173" s="471"/>
      <c r="IY173" s="471"/>
      <c r="IZ173" s="471"/>
      <c r="JA173" s="471"/>
      <c r="JB173" s="471"/>
      <c r="JC173" s="471"/>
      <c r="JD173" s="471"/>
      <c r="JE173" s="471"/>
      <c r="JF173" s="471"/>
      <c r="JG173" s="471"/>
      <c r="JH173" s="471"/>
      <c r="JI173" s="471"/>
      <c r="JJ173" s="471"/>
      <c r="JK173" s="471"/>
      <c r="JL173" s="471"/>
      <c r="JM173" s="471"/>
      <c r="JN173" s="471"/>
      <c r="JO173" s="471"/>
      <c r="JP173" s="471"/>
      <c r="JQ173" s="471"/>
      <c r="JR173" s="471"/>
      <c r="JS173" s="471"/>
      <c r="JT173" s="471"/>
      <c r="JU173" s="471"/>
      <c r="JV173" s="471"/>
      <c r="JW173" s="471"/>
      <c r="JX173" s="471"/>
      <c r="JY173" s="471"/>
      <c r="JZ173" s="471"/>
      <c r="KA173" s="471"/>
      <c r="KB173" s="471"/>
      <c r="KC173" s="471"/>
      <c r="KD173" s="471"/>
      <c r="KE173" s="471"/>
      <c r="KF173" s="471"/>
      <c r="KG173" s="471"/>
      <c r="KH173" s="471"/>
      <c r="KI173" s="471"/>
      <c r="KJ173" s="471"/>
      <c r="KK173" s="471"/>
      <c r="KL173" s="471"/>
      <c r="KM173" s="471"/>
      <c r="KN173" s="471"/>
      <c r="KO173" s="471"/>
      <c r="KP173" s="471"/>
      <c r="KQ173" s="471"/>
      <c r="KR173" s="471"/>
      <c r="KS173" s="471"/>
      <c r="KT173" s="471"/>
      <c r="KU173" s="471"/>
      <c r="KV173" s="471"/>
      <c r="KW173" s="471"/>
      <c r="KX173" s="471"/>
      <c r="KY173" s="471"/>
      <c r="KZ173" s="471"/>
      <c r="LA173" s="471"/>
      <c r="LB173" s="471"/>
      <c r="LC173" s="471"/>
      <c r="LD173" s="471"/>
      <c r="LE173" s="471"/>
      <c r="LF173" s="471"/>
      <c r="LG173" s="471"/>
      <c r="LH173" s="471"/>
      <c r="LI173" s="471"/>
      <c r="LJ173" s="471"/>
      <c r="LK173" s="471"/>
      <c r="LL173" s="471"/>
      <c r="LM173" s="471"/>
      <c r="LN173" s="471"/>
      <c r="LO173" s="471"/>
      <c r="LP173" s="471"/>
      <c r="LQ173" s="471"/>
      <c r="LR173" s="471"/>
      <c r="LS173" s="471"/>
      <c r="LT173" s="471"/>
      <c r="LU173" s="471"/>
      <c r="LV173" s="471"/>
      <c r="LW173" s="471"/>
      <c r="LX173" s="471"/>
      <c r="LY173" s="471"/>
      <c r="LZ173" s="471"/>
      <c r="MA173" s="471"/>
      <c r="MB173" s="471"/>
      <c r="MC173" s="471"/>
      <c r="MD173" s="471"/>
      <c r="ME173" s="471"/>
      <c r="MF173" s="471"/>
      <c r="MG173" s="471"/>
      <c r="MH173" s="471"/>
      <c r="MI173" s="471"/>
      <c r="MJ173" s="471"/>
      <c r="MK173" s="471"/>
      <c r="ML173" s="471"/>
      <c r="MM173" s="471"/>
      <c r="MN173" s="471"/>
      <c r="MO173" s="471"/>
      <c r="MP173" s="471"/>
      <c r="MQ173" s="471"/>
      <c r="MR173" s="471"/>
      <c r="MS173" s="471"/>
      <c r="MT173" s="471"/>
      <c r="MU173" s="471"/>
      <c r="MV173" s="471"/>
      <c r="MW173" s="471"/>
      <c r="MX173" s="471"/>
      <c r="MY173" s="471"/>
      <c r="MZ173" s="471"/>
      <c r="NA173" s="471"/>
      <c r="NB173" s="471"/>
      <c r="NC173" s="471"/>
      <c r="ND173" s="471"/>
      <c r="NE173" s="471"/>
      <c r="NF173" s="471"/>
      <c r="NG173" s="471"/>
      <c r="NH173" s="471"/>
      <c r="NI173" s="471"/>
      <c r="NJ173" s="471"/>
      <c r="NK173" s="471"/>
      <c r="NL173" s="471"/>
      <c r="NM173" s="471"/>
      <c r="NN173" s="471"/>
      <c r="NO173" s="471"/>
      <c r="NP173" s="471"/>
      <c r="NQ173" s="471"/>
      <c r="NR173" s="471"/>
      <c r="NS173" s="471"/>
      <c r="NT173" s="471"/>
      <c r="NU173" s="471"/>
      <c r="NV173" s="471"/>
      <c r="NW173" s="471"/>
      <c r="NX173" s="471"/>
    </row>
    <row r="174" spans="1:388" s="181" customFormat="1" ht="22.5" customHeight="1" x14ac:dyDescent="0.2">
      <c r="A174" s="588" t="s">
        <v>12</v>
      </c>
      <c r="B174" s="100" t="s">
        <v>18</v>
      </c>
      <c r="C174" s="477" t="s">
        <v>16</v>
      </c>
      <c r="D174" s="100"/>
      <c r="E174" s="60">
        <v>6204418.5599999996</v>
      </c>
      <c r="F174" s="574"/>
      <c r="G174" s="471"/>
      <c r="H174" s="471"/>
      <c r="I174" s="471"/>
      <c r="J174" s="471"/>
      <c r="K174" s="471"/>
      <c r="L174" s="471"/>
      <c r="M174" s="471"/>
      <c r="N174" s="471"/>
      <c r="O174" s="471"/>
      <c r="P174" s="471"/>
      <c r="Q174" s="471"/>
      <c r="R174" s="471"/>
      <c r="S174" s="471"/>
      <c r="T174" s="471"/>
      <c r="U174" s="471"/>
      <c r="V174" s="471"/>
      <c r="W174" s="471"/>
      <c r="X174" s="471"/>
      <c r="Y174" s="471"/>
      <c r="Z174" s="471"/>
      <c r="AA174" s="471"/>
      <c r="AB174" s="471"/>
      <c r="AC174" s="471"/>
      <c r="AD174" s="471"/>
      <c r="AE174" s="471"/>
      <c r="AF174" s="471"/>
      <c r="AG174" s="471"/>
      <c r="AH174" s="471"/>
      <c r="AI174" s="471"/>
      <c r="AJ174" s="471"/>
      <c r="AK174" s="471"/>
      <c r="AL174" s="471"/>
      <c r="AM174" s="471"/>
      <c r="AN174" s="471"/>
      <c r="AO174" s="471"/>
      <c r="AP174" s="471"/>
      <c r="AQ174" s="471"/>
      <c r="AR174" s="471"/>
      <c r="AS174" s="471"/>
      <c r="AT174" s="471"/>
      <c r="AU174" s="471"/>
      <c r="AV174" s="471"/>
      <c r="AW174" s="471"/>
      <c r="AX174" s="471"/>
      <c r="AY174" s="471"/>
      <c r="AZ174" s="471"/>
      <c r="BA174" s="471"/>
      <c r="BB174" s="471"/>
      <c r="BC174" s="471"/>
      <c r="BD174" s="471"/>
      <c r="BE174" s="471"/>
      <c r="BF174" s="471"/>
      <c r="BG174" s="471"/>
      <c r="BH174" s="471"/>
      <c r="BI174" s="471"/>
      <c r="BJ174" s="471"/>
      <c r="BK174" s="471"/>
      <c r="BL174" s="471"/>
      <c r="BM174" s="471"/>
      <c r="BN174" s="471"/>
      <c r="BO174" s="471"/>
      <c r="BP174" s="471"/>
      <c r="BQ174" s="471"/>
      <c r="BR174" s="471"/>
      <c r="BS174" s="471"/>
      <c r="BT174" s="471"/>
      <c r="BU174" s="471"/>
      <c r="BV174" s="471"/>
      <c r="BW174" s="471"/>
      <c r="BX174" s="471"/>
      <c r="BY174" s="471"/>
      <c r="BZ174" s="471"/>
      <c r="CA174" s="471"/>
      <c r="CB174" s="471"/>
      <c r="CC174" s="471"/>
      <c r="CD174" s="471"/>
      <c r="CE174" s="471"/>
      <c r="CF174" s="471"/>
      <c r="CG174" s="471"/>
      <c r="CH174" s="471"/>
      <c r="CI174" s="471"/>
      <c r="CJ174" s="471"/>
      <c r="CK174" s="471"/>
      <c r="CL174" s="471"/>
      <c r="CM174" s="471"/>
      <c r="CN174" s="471"/>
      <c r="CO174" s="471"/>
      <c r="CP174" s="471"/>
      <c r="CQ174" s="471"/>
      <c r="CR174" s="471"/>
      <c r="CS174" s="471"/>
      <c r="CT174" s="471"/>
      <c r="CU174" s="471"/>
      <c r="CV174" s="471"/>
      <c r="CW174" s="471"/>
      <c r="CX174" s="471"/>
      <c r="CY174" s="471"/>
      <c r="CZ174" s="471"/>
      <c r="DA174" s="471"/>
      <c r="DB174" s="471"/>
      <c r="DC174" s="471"/>
      <c r="DD174" s="471"/>
      <c r="DE174" s="471"/>
      <c r="DF174" s="471"/>
      <c r="DG174" s="471"/>
      <c r="DH174" s="471"/>
      <c r="DI174" s="471"/>
      <c r="DJ174" s="471"/>
      <c r="DK174" s="471"/>
      <c r="DL174" s="471"/>
      <c r="DM174" s="471"/>
      <c r="DN174" s="471"/>
      <c r="DO174" s="471"/>
      <c r="DP174" s="471"/>
      <c r="DQ174" s="471"/>
      <c r="DR174" s="471"/>
      <c r="DS174" s="471"/>
      <c r="DT174" s="471"/>
      <c r="DU174" s="471"/>
      <c r="DV174" s="471"/>
      <c r="DW174" s="471"/>
      <c r="DX174" s="471"/>
      <c r="DY174" s="471"/>
      <c r="DZ174" s="471"/>
      <c r="EA174" s="471"/>
      <c r="EB174" s="471"/>
      <c r="EC174" s="471"/>
      <c r="ED174" s="471"/>
      <c r="EE174" s="471"/>
      <c r="EF174" s="471"/>
      <c r="EG174" s="471"/>
      <c r="EH174" s="471"/>
      <c r="EI174" s="471"/>
      <c r="EJ174" s="471"/>
      <c r="EK174" s="471"/>
      <c r="EL174" s="471"/>
      <c r="EM174" s="471"/>
      <c r="EN174" s="471"/>
      <c r="EO174" s="471"/>
      <c r="EP174" s="471"/>
      <c r="EQ174" s="471"/>
      <c r="ER174" s="471"/>
      <c r="ES174" s="471"/>
      <c r="ET174" s="471"/>
      <c r="EU174" s="471"/>
      <c r="EV174" s="471"/>
      <c r="EW174" s="471"/>
      <c r="EX174" s="471"/>
      <c r="EY174" s="471"/>
      <c r="EZ174" s="471"/>
      <c r="FA174" s="471"/>
      <c r="FB174" s="471"/>
      <c r="FC174" s="471"/>
      <c r="FD174" s="471"/>
      <c r="FE174" s="471"/>
      <c r="FF174" s="471"/>
      <c r="FG174" s="471"/>
      <c r="FH174" s="471"/>
      <c r="FI174" s="471"/>
      <c r="FJ174" s="471"/>
      <c r="FK174" s="471"/>
      <c r="FL174" s="471"/>
      <c r="FM174" s="471"/>
      <c r="FN174" s="471"/>
      <c r="FO174" s="471"/>
      <c r="FP174" s="471"/>
      <c r="FQ174" s="471"/>
      <c r="FR174" s="471"/>
      <c r="FS174" s="471"/>
      <c r="FT174" s="471"/>
      <c r="FU174" s="471"/>
      <c r="FV174" s="471"/>
      <c r="FW174" s="471"/>
      <c r="FX174" s="471"/>
      <c r="FY174" s="471"/>
      <c r="FZ174" s="471"/>
      <c r="GA174" s="471"/>
      <c r="GB174" s="471"/>
      <c r="GC174" s="471"/>
      <c r="GD174" s="471"/>
      <c r="GE174" s="471"/>
      <c r="GF174" s="471"/>
      <c r="GG174" s="471"/>
      <c r="GH174" s="471"/>
      <c r="GI174" s="471"/>
      <c r="GJ174" s="471"/>
      <c r="GK174" s="471"/>
      <c r="GL174" s="471"/>
      <c r="GM174" s="471"/>
      <c r="GN174" s="471"/>
      <c r="GO174" s="471"/>
      <c r="GP174" s="471"/>
      <c r="GQ174" s="471"/>
      <c r="GR174" s="471"/>
      <c r="GS174" s="471"/>
      <c r="GT174" s="471"/>
      <c r="GU174" s="471"/>
      <c r="GV174" s="471"/>
      <c r="GW174" s="471"/>
      <c r="GX174" s="471"/>
      <c r="GY174" s="471"/>
      <c r="GZ174" s="471"/>
      <c r="HA174" s="471"/>
      <c r="HB174" s="471"/>
      <c r="HC174" s="471"/>
      <c r="HD174" s="471"/>
      <c r="HE174" s="471"/>
      <c r="HF174" s="471"/>
      <c r="HG174" s="471"/>
      <c r="HH174" s="471"/>
      <c r="HI174" s="471"/>
      <c r="HJ174" s="471"/>
      <c r="HK174" s="471"/>
      <c r="HL174" s="471"/>
      <c r="HM174" s="471"/>
      <c r="HN174" s="471"/>
      <c r="HO174" s="471"/>
      <c r="HP174" s="471"/>
      <c r="HQ174" s="471"/>
      <c r="HR174" s="471"/>
      <c r="HS174" s="471"/>
      <c r="HT174" s="471"/>
      <c r="HU174" s="471"/>
      <c r="HV174" s="471"/>
      <c r="HW174" s="471"/>
      <c r="HX174" s="471"/>
      <c r="HY174" s="471"/>
      <c r="HZ174" s="471"/>
      <c r="IA174" s="471"/>
      <c r="IB174" s="471"/>
      <c r="IC174" s="471"/>
      <c r="ID174" s="471"/>
      <c r="IE174" s="471"/>
      <c r="IF174" s="471"/>
      <c r="IG174" s="471"/>
      <c r="IH174" s="471"/>
      <c r="II174" s="471"/>
      <c r="IJ174" s="471"/>
      <c r="IK174" s="471"/>
      <c r="IL174" s="471"/>
      <c r="IM174" s="471"/>
      <c r="IN174" s="471"/>
      <c r="IO174" s="471"/>
      <c r="IP174" s="471"/>
      <c r="IQ174" s="471"/>
      <c r="IR174" s="471"/>
      <c r="IS174" s="471"/>
      <c r="IT174" s="471"/>
      <c r="IU174" s="471"/>
      <c r="IV174" s="471"/>
      <c r="IW174" s="471"/>
      <c r="IX174" s="471"/>
      <c r="IY174" s="471"/>
      <c r="IZ174" s="471"/>
      <c r="JA174" s="471"/>
      <c r="JB174" s="471"/>
      <c r="JC174" s="471"/>
      <c r="JD174" s="471"/>
      <c r="JE174" s="471"/>
      <c r="JF174" s="471"/>
      <c r="JG174" s="471"/>
      <c r="JH174" s="471"/>
      <c r="JI174" s="471"/>
      <c r="JJ174" s="471"/>
      <c r="JK174" s="471"/>
      <c r="JL174" s="471"/>
      <c r="JM174" s="471"/>
      <c r="JN174" s="471"/>
      <c r="JO174" s="471"/>
      <c r="JP174" s="471"/>
      <c r="JQ174" s="471"/>
      <c r="JR174" s="471"/>
      <c r="JS174" s="471"/>
      <c r="JT174" s="471"/>
      <c r="JU174" s="471"/>
      <c r="JV174" s="471"/>
      <c r="JW174" s="471"/>
      <c r="JX174" s="471"/>
      <c r="JY174" s="471"/>
      <c r="JZ174" s="471"/>
      <c r="KA174" s="471"/>
      <c r="KB174" s="471"/>
      <c r="KC174" s="471"/>
      <c r="KD174" s="471"/>
      <c r="KE174" s="471"/>
      <c r="KF174" s="471"/>
      <c r="KG174" s="471"/>
      <c r="KH174" s="471"/>
      <c r="KI174" s="471"/>
      <c r="KJ174" s="471"/>
      <c r="KK174" s="471"/>
      <c r="KL174" s="471"/>
      <c r="KM174" s="471"/>
      <c r="KN174" s="471"/>
      <c r="KO174" s="471"/>
      <c r="KP174" s="471"/>
      <c r="KQ174" s="471"/>
      <c r="KR174" s="471"/>
      <c r="KS174" s="471"/>
      <c r="KT174" s="471"/>
      <c r="KU174" s="471"/>
      <c r="KV174" s="471"/>
      <c r="KW174" s="471"/>
      <c r="KX174" s="471"/>
      <c r="KY174" s="471"/>
      <c r="KZ174" s="471"/>
      <c r="LA174" s="471"/>
      <c r="LB174" s="471"/>
      <c r="LC174" s="471"/>
      <c r="LD174" s="471"/>
      <c r="LE174" s="471"/>
      <c r="LF174" s="471"/>
      <c r="LG174" s="471"/>
      <c r="LH174" s="471"/>
      <c r="LI174" s="471"/>
      <c r="LJ174" s="471"/>
      <c r="LK174" s="471"/>
      <c r="LL174" s="471"/>
      <c r="LM174" s="471"/>
      <c r="LN174" s="471"/>
      <c r="LO174" s="471"/>
      <c r="LP174" s="471"/>
      <c r="LQ174" s="471"/>
      <c r="LR174" s="471"/>
      <c r="LS174" s="471"/>
      <c r="LT174" s="471"/>
      <c r="LU174" s="471"/>
      <c r="LV174" s="471"/>
      <c r="LW174" s="471"/>
      <c r="LX174" s="471"/>
      <c r="LY174" s="471"/>
      <c r="LZ174" s="471"/>
      <c r="MA174" s="471"/>
      <c r="MB174" s="471"/>
      <c r="MC174" s="471"/>
      <c r="MD174" s="471"/>
      <c r="ME174" s="471"/>
      <c r="MF174" s="471"/>
      <c r="MG174" s="471"/>
      <c r="MH174" s="471"/>
      <c r="MI174" s="471"/>
      <c r="MJ174" s="471"/>
      <c r="MK174" s="471"/>
      <c r="ML174" s="471"/>
      <c r="MM174" s="471"/>
      <c r="MN174" s="471"/>
      <c r="MO174" s="471"/>
      <c r="MP174" s="471"/>
      <c r="MQ174" s="471"/>
      <c r="MR174" s="471"/>
      <c r="MS174" s="471"/>
      <c r="MT174" s="471"/>
      <c r="MU174" s="471"/>
      <c r="MV174" s="471"/>
      <c r="MW174" s="471"/>
      <c r="MX174" s="471"/>
      <c r="MY174" s="471"/>
      <c r="MZ174" s="471"/>
      <c r="NA174" s="471"/>
      <c r="NB174" s="471"/>
      <c r="NC174" s="471"/>
      <c r="ND174" s="471"/>
      <c r="NE174" s="471"/>
      <c r="NF174" s="471"/>
      <c r="NG174" s="471"/>
      <c r="NH174" s="471"/>
      <c r="NI174" s="471"/>
      <c r="NJ174" s="471"/>
      <c r="NK174" s="471"/>
      <c r="NL174" s="471"/>
      <c r="NM174" s="471"/>
      <c r="NN174" s="471"/>
      <c r="NO174" s="471"/>
      <c r="NP174" s="471"/>
      <c r="NQ174" s="471"/>
      <c r="NR174" s="471"/>
      <c r="NS174" s="471"/>
      <c r="NT174" s="471"/>
      <c r="NU174" s="471"/>
      <c r="NV174" s="471"/>
      <c r="NW174" s="471"/>
      <c r="NX174" s="471"/>
    </row>
    <row r="175" spans="1:388" s="181" customFormat="1" ht="22.5" customHeight="1" x14ac:dyDescent="0.2">
      <c r="A175" s="499" t="s">
        <v>12</v>
      </c>
      <c r="B175" s="477" t="s">
        <v>18</v>
      </c>
      <c r="C175" s="477" t="s">
        <v>1056</v>
      </c>
      <c r="D175" s="100"/>
      <c r="E175" s="60">
        <v>6187940.9699999997</v>
      </c>
      <c r="F175" s="232"/>
      <c r="G175" s="471"/>
      <c r="H175" s="471"/>
      <c r="I175" s="471"/>
      <c r="J175" s="471"/>
      <c r="K175" s="471"/>
      <c r="L175" s="471"/>
      <c r="M175" s="471"/>
      <c r="N175" s="471"/>
      <c r="O175" s="471"/>
      <c r="P175" s="471"/>
      <c r="Q175" s="471"/>
      <c r="R175" s="471"/>
      <c r="S175" s="471"/>
      <c r="T175" s="471"/>
      <c r="U175" s="471"/>
      <c r="V175" s="471"/>
      <c r="W175" s="471"/>
      <c r="X175" s="471"/>
      <c r="Y175" s="471"/>
      <c r="Z175" s="471"/>
      <c r="AA175" s="471"/>
      <c r="AB175" s="471"/>
      <c r="AC175" s="471"/>
      <c r="AD175" s="471"/>
      <c r="AE175" s="471"/>
      <c r="AF175" s="471"/>
      <c r="AG175" s="471"/>
      <c r="AH175" s="471"/>
      <c r="AI175" s="471"/>
      <c r="AJ175" s="471"/>
      <c r="AK175" s="471"/>
      <c r="AL175" s="471"/>
      <c r="AM175" s="471"/>
      <c r="AN175" s="471"/>
      <c r="AO175" s="471"/>
      <c r="AP175" s="471"/>
      <c r="AQ175" s="471"/>
      <c r="AR175" s="471"/>
      <c r="AS175" s="471"/>
      <c r="AT175" s="471"/>
      <c r="AU175" s="471"/>
      <c r="AV175" s="471"/>
      <c r="AW175" s="471"/>
      <c r="AX175" s="471"/>
      <c r="AY175" s="471"/>
      <c r="AZ175" s="471"/>
      <c r="BA175" s="471"/>
      <c r="BB175" s="471"/>
      <c r="BC175" s="471"/>
      <c r="BD175" s="471"/>
      <c r="BE175" s="471"/>
      <c r="BF175" s="471"/>
      <c r="BG175" s="471"/>
      <c r="BH175" s="471"/>
      <c r="BI175" s="471"/>
      <c r="BJ175" s="471"/>
      <c r="BK175" s="471"/>
      <c r="BL175" s="471"/>
      <c r="BM175" s="471"/>
      <c r="BN175" s="471"/>
      <c r="BO175" s="471"/>
      <c r="BP175" s="471"/>
      <c r="BQ175" s="471"/>
      <c r="BR175" s="471"/>
      <c r="BS175" s="471"/>
      <c r="BT175" s="471"/>
      <c r="BU175" s="471"/>
      <c r="BV175" s="471"/>
      <c r="BW175" s="471"/>
      <c r="BX175" s="471"/>
      <c r="BY175" s="471"/>
      <c r="BZ175" s="471"/>
      <c r="CA175" s="471"/>
      <c r="CB175" s="471"/>
      <c r="CC175" s="471"/>
      <c r="CD175" s="471"/>
      <c r="CE175" s="471"/>
      <c r="CF175" s="471"/>
      <c r="CG175" s="471"/>
      <c r="CH175" s="471"/>
      <c r="CI175" s="471"/>
      <c r="CJ175" s="471"/>
      <c r="CK175" s="471"/>
      <c r="CL175" s="471"/>
      <c r="CM175" s="471"/>
      <c r="CN175" s="471"/>
      <c r="CO175" s="471"/>
      <c r="CP175" s="471"/>
      <c r="CQ175" s="471"/>
      <c r="CR175" s="471"/>
      <c r="CS175" s="471"/>
      <c r="CT175" s="471"/>
      <c r="CU175" s="471"/>
      <c r="CV175" s="471"/>
      <c r="CW175" s="471"/>
      <c r="CX175" s="471"/>
      <c r="CY175" s="471"/>
      <c r="CZ175" s="471"/>
      <c r="DA175" s="471"/>
      <c r="DB175" s="471"/>
      <c r="DC175" s="471"/>
      <c r="DD175" s="471"/>
      <c r="DE175" s="471"/>
      <c r="DF175" s="471"/>
      <c r="DG175" s="471"/>
      <c r="DH175" s="471"/>
      <c r="DI175" s="471"/>
      <c r="DJ175" s="471"/>
      <c r="DK175" s="471"/>
      <c r="DL175" s="471"/>
      <c r="DM175" s="471"/>
      <c r="DN175" s="471"/>
      <c r="DO175" s="471"/>
      <c r="DP175" s="471"/>
      <c r="DQ175" s="471"/>
      <c r="DR175" s="471"/>
      <c r="DS175" s="471"/>
      <c r="DT175" s="471"/>
      <c r="DU175" s="471"/>
      <c r="DV175" s="471"/>
      <c r="DW175" s="471"/>
      <c r="DX175" s="471"/>
      <c r="DY175" s="471"/>
      <c r="DZ175" s="471"/>
      <c r="EA175" s="471"/>
      <c r="EB175" s="471"/>
      <c r="EC175" s="471"/>
      <c r="ED175" s="471"/>
      <c r="EE175" s="471"/>
      <c r="EF175" s="471"/>
      <c r="EG175" s="471"/>
      <c r="EH175" s="471"/>
      <c r="EI175" s="471"/>
      <c r="EJ175" s="471"/>
      <c r="EK175" s="471"/>
      <c r="EL175" s="471"/>
      <c r="EM175" s="471"/>
      <c r="EN175" s="471"/>
      <c r="EO175" s="471"/>
      <c r="EP175" s="471"/>
      <c r="EQ175" s="471"/>
      <c r="ER175" s="471"/>
      <c r="ES175" s="471"/>
      <c r="ET175" s="471"/>
      <c r="EU175" s="471"/>
      <c r="EV175" s="471"/>
      <c r="EW175" s="471"/>
      <c r="EX175" s="471"/>
      <c r="EY175" s="471"/>
      <c r="EZ175" s="471"/>
      <c r="FA175" s="471"/>
      <c r="FB175" s="471"/>
      <c r="FC175" s="471"/>
      <c r="FD175" s="471"/>
      <c r="FE175" s="471"/>
      <c r="FF175" s="471"/>
      <c r="FG175" s="471"/>
      <c r="FH175" s="471"/>
      <c r="FI175" s="471"/>
      <c r="FJ175" s="471"/>
      <c r="FK175" s="471"/>
      <c r="FL175" s="471"/>
      <c r="FM175" s="471"/>
      <c r="FN175" s="471"/>
      <c r="FO175" s="471"/>
      <c r="FP175" s="471"/>
      <c r="FQ175" s="471"/>
      <c r="FR175" s="471"/>
      <c r="FS175" s="471"/>
      <c r="FT175" s="471"/>
      <c r="FU175" s="471"/>
      <c r="FV175" s="471"/>
      <c r="FW175" s="471"/>
      <c r="FX175" s="471"/>
      <c r="FY175" s="471"/>
      <c r="FZ175" s="471"/>
      <c r="GA175" s="471"/>
      <c r="GB175" s="471"/>
      <c r="GC175" s="471"/>
      <c r="GD175" s="471"/>
      <c r="GE175" s="471"/>
      <c r="GF175" s="471"/>
      <c r="GG175" s="471"/>
      <c r="GH175" s="471"/>
      <c r="GI175" s="471"/>
      <c r="GJ175" s="471"/>
      <c r="GK175" s="471"/>
      <c r="GL175" s="471"/>
      <c r="GM175" s="471"/>
      <c r="GN175" s="471"/>
      <c r="GO175" s="471"/>
      <c r="GP175" s="471"/>
      <c r="GQ175" s="471"/>
      <c r="GR175" s="471"/>
      <c r="GS175" s="471"/>
      <c r="GT175" s="471"/>
      <c r="GU175" s="471"/>
      <c r="GV175" s="471"/>
      <c r="GW175" s="471"/>
      <c r="GX175" s="471"/>
      <c r="GY175" s="471"/>
      <c r="GZ175" s="471"/>
      <c r="HA175" s="471"/>
      <c r="HB175" s="471"/>
      <c r="HC175" s="471"/>
      <c r="HD175" s="471"/>
      <c r="HE175" s="471"/>
      <c r="HF175" s="471"/>
      <c r="HG175" s="471"/>
      <c r="HH175" s="471"/>
      <c r="HI175" s="471"/>
      <c r="HJ175" s="471"/>
      <c r="HK175" s="471"/>
      <c r="HL175" s="471"/>
      <c r="HM175" s="471"/>
      <c r="HN175" s="471"/>
      <c r="HO175" s="471"/>
      <c r="HP175" s="471"/>
      <c r="HQ175" s="471"/>
      <c r="HR175" s="471"/>
      <c r="HS175" s="471"/>
      <c r="HT175" s="471"/>
      <c r="HU175" s="471"/>
      <c r="HV175" s="471"/>
      <c r="HW175" s="471"/>
      <c r="HX175" s="471"/>
      <c r="HY175" s="471"/>
      <c r="HZ175" s="471"/>
      <c r="IA175" s="471"/>
      <c r="IB175" s="471"/>
      <c r="IC175" s="471"/>
      <c r="ID175" s="471"/>
      <c r="IE175" s="471"/>
      <c r="IF175" s="471"/>
      <c r="IG175" s="471"/>
      <c r="IH175" s="471"/>
      <c r="II175" s="471"/>
      <c r="IJ175" s="471"/>
      <c r="IK175" s="471"/>
      <c r="IL175" s="471"/>
      <c r="IM175" s="471"/>
      <c r="IN175" s="471"/>
      <c r="IO175" s="471"/>
      <c r="IP175" s="471"/>
      <c r="IQ175" s="471"/>
      <c r="IR175" s="471"/>
      <c r="IS175" s="471"/>
      <c r="IT175" s="471"/>
      <c r="IU175" s="471"/>
      <c r="IV175" s="471"/>
      <c r="IW175" s="471"/>
      <c r="IX175" s="471"/>
      <c r="IY175" s="471"/>
      <c r="IZ175" s="471"/>
      <c r="JA175" s="471"/>
      <c r="JB175" s="471"/>
      <c r="JC175" s="471"/>
      <c r="JD175" s="471"/>
      <c r="JE175" s="471"/>
      <c r="JF175" s="471"/>
      <c r="JG175" s="471"/>
      <c r="JH175" s="471"/>
      <c r="JI175" s="471"/>
      <c r="JJ175" s="471"/>
      <c r="JK175" s="471"/>
      <c r="JL175" s="471"/>
      <c r="JM175" s="471"/>
      <c r="JN175" s="471"/>
      <c r="JO175" s="471"/>
      <c r="JP175" s="471"/>
      <c r="JQ175" s="471"/>
      <c r="JR175" s="471"/>
      <c r="JS175" s="471"/>
      <c r="JT175" s="471"/>
      <c r="JU175" s="471"/>
      <c r="JV175" s="471"/>
      <c r="JW175" s="471"/>
      <c r="JX175" s="471"/>
      <c r="JY175" s="471"/>
      <c r="JZ175" s="471"/>
      <c r="KA175" s="471"/>
      <c r="KB175" s="471"/>
      <c r="KC175" s="471"/>
      <c r="KD175" s="471"/>
      <c r="KE175" s="471"/>
      <c r="KF175" s="471"/>
      <c r="KG175" s="471"/>
      <c r="KH175" s="471"/>
      <c r="KI175" s="471"/>
      <c r="KJ175" s="471"/>
      <c r="KK175" s="471"/>
      <c r="KL175" s="471"/>
      <c r="KM175" s="471"/>
      <c r="KN175" s="471"/>
      <c r="KO175" s="471"/>
      <c r="KP175" s="471"/>
      <c r="KQ175" s="471"/>
      <c r="KR175" s="471"/>
      <c r="KS175" s="471"/>
      <c r="KT175" s="471"/>
      <c r="KU175" s="471"/>
      <c r="KV175" s="471"/>
      <c r="KW175" s="471"/>
      <c r="KX175" s="471"/>
      <c r="KY175" s="471"/>
      <c r="KZ175" s="471"/>
      <c r="LA175" s="471"/>
      <c r="LB175" s="471"/>
      <c r="LC175" s="471"/>
      <c r="LD175" s="471"/>
      <c r="LE175" s="471"/>
      <c r="LF175" s="471"/>
      <c r="LG175" s="471"/>
      <c r="LH175" s="471"/>
      <c r="LI175" s="471"/>
      <c r="LJ175" s="471"/>
      <c r="LK175" s="471"/>
      <c r="LL175" s="471"/>
      <c r="LM175" s="471"/>
      <c r="LN175" s="471"/>
      <c r="LO175" s="471"/>
      <c r="LP175" s="471"/>
      <c r="LQ175" s="471"/>
      <c r="LR175" s="471"/>
      <c r="LS175" s="471"/>
      <c r="LT175" s="471"/>
      <c r="LU175" s="471"/>
      <c r="LV175" s="471"/>
      <c r="LW175" s="471"/>
      <c r="LX175" s="471"/>
      <c r="LY175" s="471"/>
      <c r="LZ175" s="471"/>
      <c r="MA175" s="471"/>
      <c r="MB175" s="471"/>
      <c r="MC175" s="471"/>
      <c r="MD175" s="471"/>
      <c r="ME175" s="471"/>
      <c r="MF175" s="471"/>
      <c r="MG175" s="471"/>
      <c r="MH175" s="471"/>
      <c r="MI175" s="471"/>
      <c r="MJ175" s="471"/>
      <c r="MK175" s="471"/>
      <c r="ML175" s="471"/>
      <c r="MM175" s="471"/>
      <c r="MN175" s="471"/>
      <c r="MO175" s="471"/>
      <c r="MP175" s="471"/>
      <c r="MQ175" s="471"/>
      <c r="MR175" s="471"/>
      <c r="MS175" s="471"/>
      <c r="MT175" s="471"/>
      <c r="MU175" s="471"/>
      <c r="MV175" s="471"/>
      <c r="MW175" s="471"/>
      <c r="MX175" s="471"/>
      <c r="MY175" s="471"/>
      <c r="MZ175" s="471"/>
      <c r="NA175" s="471"/>
      <c r="NB175" s="471"/>
      <c r="NC175" s="471"/>
      <c r="ND175" s="471"/>
      <c r="NE175" s="471"/>
      <c r="NF175" s="471"/>
      <c r="NG175" s="471"/>
      <c r="NH175" s="471"/>
      <c r="NI175" s="471"/>
      <c r="NJ175" s="471"/>
      <c r="NK175" s="471"/>
      <c r="NL175" s="471"/>
      <c r="NM175" s="471"/>
      <c r="NN175" s="471"/>
      <c r="NO175" s="471"/>
      <c r="NP175" s="471"/>
      <c r="NQ175" s="471"/>
      <c r="NR175" s="471"/>
      <c r="NS175" s="471"/>
      <c r="NT175" s="471"/>
      <c r="NU175" s="471"/>
      <c r="NV175" s="471"/>
      <c r="NW175" s="471"/>
      <c r="NX175" s="471"/>
    </row>
    <row r="176" spans="1:388" s="181" customFormat="1" ht="22.5" customHeight="1" x14ac:dyDescent="0.2">
      <c r="A176" s="588" t="s">
        <v>12</v>
      </c>
      <c r="B176" s="477" t="s">
        <v>18</v>
      </c>
      <c r="C176" s="499" t="s">
        <v>82</v>
      </c>
      <c r="D176" s="500"/>
      <c r="E176" s="60">
        <v>12571630.779999999</v>
      </c>
      <c r="F176" s="574"/>
      <c r="G176" s="471"/>
      <c r="H176" s="471"/>
      <c r="I176" s="471"/>
      <c r="J176" s="471"/>
      <c r="K176" s="471"/>
      <c r="L176" s="471"/>
      <c r="M176" s="471"/>
      <c r="N176" s="471"/>
      <c r="O176" s="471"/>
      <c r="P176" s="471"/>
      <c r="Q176" s="471"/>
      <c r="R176" s="471"/>
      <c r="S176" s="471"/>
      <c r="T176" s="471"/>
      <c r="U176" s="471"/>
      <c r="V176" s="471"/>
      <c r="W176" s="471"/>
      <c r="X176" s="471"/>
      <c r="Y176" s="471"/>
      <c r="Z176" s="471"/>
      <c r="AA176" s="471"/>
      <c r="AB176" s="471"/>
      <c r="AC176" s="471"/>
      <c r="AD176" s="471"/>
      <c r="AE176" s="471"/>
      <c r="AF176" s="471"/>
      <c r="AG176" s="471"/>
      <c r="AH176" s="471"/>
      <c r="AI176" s="471"/>
      <c r="AJ176" s="471"/>
      <c r="AK176" s="471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471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471"/>
      <c r="BF176" s="471"/>
      <c r="BG176" s="471"/>
      <c r="BH176" s="471"/>
      <c r="BI176" s="471"/>
      <c r="BJ176" s="471"/>
      <c r="BK176" s="471"/>
      <c r="BL176" s="471"/>
      <c r="BM176" s="471"/>
      <c r="BN176" s="471"/>
      <c r="BO176" s="471"/>
      <c r="BP176" s="471"/>
      <c r="BQ176" s="471"/>
      <c r="BR176" s="471"/>
      <c r="BS176" s="471"/>
      <c r="BT176" s="471"/>
      <c r="BU176" s="471"/>
      <c r="BV176" s="471"/>
      <c r="BW176" s="471"/>
      <c r="BX176" s="471"/>
      <c r="BY176" s="471"/>
      <c r="BZ176" s="471"/>
      <c r="CA176" s="471"/>
      <c r="CB176" s="471"/>
      <c r="CC176" s="471"/>
      <c r="CD176" s="471"/>
      <c r="CE176" s="471"/>
      <c r="CF176" s="471"/>
      <c r="CG176" s="471"/>
      <c r="CH176" s="471"/>
      <c r="CI176" s="471"/>
      <c r="CJ176" s="471"/>
      <c r="CK176" s="471"/>
      <c r="CL176" s="471"/>
      <c r="CM176" s="471"/>
      <c r="CN176" s="471"/>
      <c r="CO176" s="471"/>
      <c r="CP176" s="471"/>
      <c r="CQ176" s="471"/>
      <c r="CR176" s="471"/>
      <c r="CS176" s="471"/>
      <c r="CT176" s="471"/>
      <c r="CU176" s="471"/>
      <c r="CV176" s="471"/>
      <c r="CW176" s="471"/>
      <c r="CX176" s="471"/>
      <c r="CY176" s="471"/>
      <c r="CZ176" s="471"/>
      <c r="DA176" s="471"/>
      <c r="DB176" s="471"/>
      <c r="DC176" s="471"/>
      <c r="DD176" s="471"/>
      <c r="DE176" s="471"/>
      <c r="DF176" s="471"/>
      <c r="DG176" s="471"/>
      <c r="DH176" s="471"/>
      <c r="DI176" s="471"/>
      <c r="DJ176" s="471"/>
      <c r="DK176" s="471"/>
      <c r="DL176" s="471"/>
      <c r="DM176" s="471"/>
      <c r="DN176" s="471"/>
      <c r="DO176" s="471"/>
      <c r="DP176" s="471"/>
      <c r="DQ176" s="471"/>
      <c r="DR176" s="471"/>
      <c r="DS176" s="471"/>
      <c r="DT176" s="471"/>
      <c r="DU176" s="471"/>
      <c r="DV176" s="471"/>
      <c r="DW176" s="471"/>
      <c r="DX176" s="471"/>
      <c r="DY176" s="471"/>
      <c r="DZ176" s="471"/>
      <c r="EA176" s="471"/>
      <c r="EB176" s="471"/>
      <c r="EC176" s="471"/>
      <c r="ED176" s="471"/>
      <c r="EE176" s="471"/>
      <c r="EF176" s="471"/>
      <c r="EG176" s="471"/>
      <c r="EH176" s="471"/>
      <c r="EI176" s="471"/>
      <c r="EJ176" s="471"/>
      <c r="EK176" s="471"/>
      <c r="EL176" s="471"/>
      <c r="EM176" s="471"/>
      <c r="EN176" s="471"/>
      <c r="EO176" s="471"/>
      <c r="EP176" s="471"/>
      <c r="EQ176" s="471"/>
      <c r="ER176" s="471"/>
      <c r="ES176" s="471"/>
      <c r="ET176" s="471"/>
      <c r="EU176" s="471"/>
      <c r="EV176" s="471"/>
      <c r="EW176" s="471"/>
      <c r="EX176" s="471"/>
      <c r="EY176" s="471"/>
      <c r="EZ176" s="471"/>
      <c r="FA176" s="471"/>
      <c r="FB176" s="471"/>
      <c r="FC176" s="471"/>
      <c r="FD176" s="471"/>
      <c r="FE176" s="471"/>
      <c r="FF176" s="471"/>
      <c r="FG176" s="471"/>
      <c r="FH176" s="471"/>
      <c r="FI176" s="471"/>
      <c r="FJ176" s="471"/>
      <c r="FK176" s="471"/>
      <c r="FL176" s="471"/>
      <c r="FM176" s="471"/>
      <c r="FN176" s="471"/>
      <c r="FO176" s="471"/>
      <c r="FP176" s="471"/>
      <c r="FQ176" s="471"/>
      <c r="FR176" s="471"/>
      <c r="FS176" s="471"/>
      <c r="FT176" s="471"/>
      <c r="FU176" s="471"/>
      <c r="FV176" s="471"/>
      <c r="FW176" s="471"/>
      <c r="FX176" s="471"/>
      <c r="FY176" s="471"/>
      <c r="FZ176" s="471"/>
      <c r="GA176" s="471"/>
      <c r="GB176" s="471"/>
      <c r="GC176" s="471"/>
      <c r="GD176" s="471"/>
      <c r="GE176" s="471"/>
      <c r="GF176" s="471"/>
      <c r="GG176" s="471"/>
      <c r="GH176" s="471"/>
      <c r="GI176" s="471"/>
      <c r="GJ176" s="471"/>
      <c r="GK176" s="471"/>
      <c r="GL176" s="471"/>
      <c r="GM176" s="471"/>
      <c r="GN176" s="471"/>
      <c r="GO176" s="471"/>
      <c r="GP176" s="471"/>
      <c r="GQ176" s="471"/>
      <c r="GR176" s="471"/>
      <c r="GS176" s="471"/>
      <c r="GT176" s="471"/>
      <c r="GU176" s="471"/>
      <c r="GV176" s="471"/>
      <c r="GW176" s="471"/>
      <c r="GX176" s="471"/>
      <c r="GY176" s="471"/>
      <c r="GZ176" s="471"/>
      <c r="HA176" s="471"/>
      <c r="HB176" s="471"/>
      <c r="HC176" s="471"/>
      <c r="HD176" s="471"/>
      <c r="HE176" s="471"/>
      <c r="HF176" s="471"/>
      <c r="HG176" s="471"/>
      <c r="HH176" s="471"/>
      <c r="HI176" s="471"/>
      <c r="HJ176" s="471"/>
      <c r="HK176" s="471"/>
      <c r="HL176" s="471"/>
      <c r="HM176" s="471"/>
      <c r="HN176" s="471"/>
      <c r="HO176" s="471"/>
      <c r="HP176" s="471"/>
      <c r="HQ176" s="471"/>
      <c r="HR176" s="471"/>
      <c r="HS176" s="471"/>
      <c r="HT176" s="471"/>
      <c r="HU176" s="471"/>
      <c r="HV176" s="471"/>
      <c r="HW176" s="471"/>
      <c r="HX176" s="471"/>
      <c r="HY176" s="471"/>
      <c r="HZ176" s="471"/>
      <c r="IA176" s="471"/>
      <c r="IB176" s="471"/>
      <c r="IC176" s="471"/>
      <c r="ID176" s="471"/>
      <c r="IE176" s="471"/>
      <c r="IF176" s="471"/>
      <c r="IG176" s="471"/>
      <c r="IH176" s="471"/>
      <c r="II176" s="471"/>
      <c r="IJ176" s="471"/>
      <c r="IK176" s="471"/>
      <c r="IL176" s="471"/>
      <c r="IM176" s="471"/>
      <c r="IN176" s="471"/>
      <c r="IO176" s="471"/>
      <c r="IP176" s="471"/>
      <c r="IQ176" s="471"/>
      <c r="IR176" s="471"/>
      <c r="IS176" s="471"/>
      <c r="IT176" s="471"/>
      <c r="IU176" s="471"/>
      <c r="IV176" s="471"/>
      <c r="IW176" s="471"/>
      <c r="IX176" s="471"/>
      <c r="IY176" s="471"/>
      <c r="IZ176" s="471"/>
      <c r="JA176" s="471"/>
      <c r="JB176" s="471"/>
      <c r="JC176" s="471"/>
      <c r="JD176" s="471"/>
      <c r="JE176" s="471"/>
      <c r="JF176" s="471"/>
      <c r="JG176" s="471"/>
      <c r="JH176" s="471"/>
      <c r="JI176" s="471"/>
      <c r="JJ176" s="471"/>
      <c r="JK176" s="471"/>
      <c r="JL176" s="471"/>
      <c r="JM176" s="471"/>
      <c r="JN176" s="471"/>
      <c r="JO176" s="471"/>
      <c r="JP176" s="471"/>
      <c r="JQ176" s="471"/>
      <c r="JR176" s="471"/>
      <c r="JS176" s="471"/>
      <c r="JT176" s="471"/>
      <c r="JU176" s="471"/>
      <c r="JV176" s="471"/>
      <c r="JW176" s="471"/>
      <c r="JX176" s="471"/>
      <c r="JY176" s="471"/>
      <c r="JZ176" s="471"/>
      <c r="KA176" s="471"/>
      <c r="KB176" s="471"/>
      <c r="KC176" s="471"/>
      <c r="KD176" s="471"/>
      <c r="KE176" s="471"/>
      <c r="KF176" s="471"/>
      <c r="KG176" s="471"/>
      <c r="KH176" s="471"/>
      <c r="KI176" s="471"/>
      <c r="KJ176" s="471"/>
      <c r="KK176" s="471"/>
      <c r="KL176" s="471"/>
      <c r="KM176" s="471"/>
      <c r="KN176" s="471"/>
      <c r="KO176" s="471"/>
      <c r="KP176" s="471"/>
      <c r="KQ176" s="471"/>
      <c r="KR176" s="471"/>
      <c r="KS176" s="471"/>
      <c r="KT176" s="471"/>
      <c r="KU176" s="471"/>
      <c r="KV176" s="471"/>
      <c r="KW176" s="471"/>
      <c r="KX176" s="471"/>
      <c r="KY176" s="471"/>
      <c r="KZ176" s="471"/>
      <c r="LA176" s="471"/>
      <c r="LB176" s="471"/>
      <c r="LC176" s="471"/>
      <c r="LD176" s="471"/>
      <c r="LE176" s="471"/>
      <c r="LF176" s="471"/>
      <c r="LG176" s="471"/>
      <c r="LH176" s="471"/>
      <c r="LI176" s="471"/>
      <c r="LJ176" s="471"/>
      <c r="LK176" s="471"/>
      <c r="LL176" s="471"/>
      <c r="LM176" s="471"/>
      <c r="LN176" s="471"/>
      <c r="LO176" s="471"/>
      <c r="LP176" s="471"/>
      <c r="LQ176" s="471"/>
      <c r="LR176" s="471"/>
      <c r="LS176" s="471"/>
      <c r="LT176" s="471"/>
      <c r="LU176" s="471"/>
      <c r="LV176" s="471"/>
      <c r="LW176" s="471"/>
      <c r="LX176" s="471"/>
      <c r="LY176" s="471"/>
      <c r="LZ176" s="471"/>
      <c r="MA176" s="471"/>
      <c r="MB176" s="471"/>
      <c r="MC176" s="471"/>
      <c r="MD176" s="471"/>
      <c r="ME176" s="471"/>
      <c r="MF176" s="471"/>
      <c r="MG176" s="471"/>
      <c r="MH176" s="471"/>
      <c r="MI176" s="471"/>
      <c r="MJ176" s="471"/>
      <c r="MK176" s="471"/>
      <c r="ML176" s="471"/>
      <c r="MM176" s="471"/>
      <c r="MN176" s="471"/>
      <c r="MO176" s="471"/>
      <c r="MP176" s="471"/>
      <c r="MQ176" s="471"/>
      <c r="MR176" s="471"/>
      <c r="MS176" s="471"/>
      <c r="MT176" s="471"/>
      <c r="MU176" s="471"/>
      <c r="MV176" s="471"/>
      <c r="MW176" s="471"/>
      <c r="MX176" s="471"/>
      <c r="MY176" s="471"/>
      <c r="MZ176" s="471"/>
      <c r="NA176" s="471"/>
      <c r="NB176" s="471"/>
      <c r="NC176" s="471"/>
      <c r="ND176" s="471"/>
      <c r="NE176" s="471"/>
      <c r="NF176" s="471"/>
      <c r="NG176" s="471"/>
      <c r="NH176" s="471"/>
      <c r="NI176" s="471"/>
      <c r="NJ176" s="471"/>
      <c r="NK176" s="471"/>
      <c r="NL176" s="471"/>
      <c r="NM176" s="471"/>
      <c r="NN176" s="471"/>
      <c r="NO176" s="471"/>
      <c r="NP176" s="471"/>
      <c r="NQ176" s="471"/>
      <c r="NR176" s="471"/>
      <c r="NS176" s="471"/>
      <c r="NT176" s="471"/>
      <c r="NU176" s="471"/>
      <c r="NV176" s="471"/>
      <c r="NW176" s="471"/>
      <c r="NX176" s="471"/>
    </row>
    <row r="177" spans="1:388" s="181" customFormat="1" ht="22.5" customHeight="1" thickBot="1" x14ac:dyDescent="0.25">
      <c r="A177" s="589" t="s">
        <v>59</v>
      </c>
      <c r="B177" s="590"/>
      <c r="C177" s="591"/>
      <c r="D177" s="592"/>
      <c r="E177" s="593">
        <f>SUM(E174:E176)</f>
        <v>24963990.309999999</v>
      </c>
      <c r="F177" s="233">
        <f>SUM(F174:F176)</f>
        <v>0</v>
      </c>
      <c r="G177" s="471"/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71"/>
      <c r="T177" s="471"/>
      <c r="U177" s="471"/>
      <c r="V177" s="471"/>
      <c r="W177" s="471"/>
      <c r="X177" s="471"/>
      <c r="Y177" s="471"/>
      <c r="Z177" s="471"/>
      <c r="AA177" s="471"/>
      <c r="AB177" s="471"/>
      <c r="AC177" s="471"/>
      <c r="AD177" s="471"/>
      <c r="AE177" s="471"/>
      <c r="AF177" s="471"/>
      <c r="AG177" s="471"/>
      <c r="AH177" s="471"/>
      <c r="AI177" s="471"/>
      <c r="AJ177" s="471"/>
      <c r="AK177" s="471"/>
      <c r="AL177" s="471"/>
      <c r="AM177" s="471"/>
      <c r="AN177" s="471"/>
      <c r="AO177" s="471"/>
      <c r="AP177" s="471"/>
      <c r="AQ177" s="471"/>
      <c r="AR177" s="471"/>
      <c r="AS177" s="471"/>
      <c r="AT177" s="471"/>
      <c r="AU177" s="471"/>
      <c r="AV177" s="471"/>
      <c r="AW177" s="471"/>
      <c r="AX177" s="471"/>
      <c r="AY177" s="471"/>
      <c r="AZ177" s="471"/>
      <c r="BA177" s="471"/>
      <c r="BB177" s="471"/>
      <c r="BC177" s="471"/>
      <c r="BD177" s="471"/>
      <c r="BE177" s="471"/>
      <c r="BF177" s="471"/>
      <c r="BG177" s="471"/>
      <c r="BH177" s="471"/>
      <c r="BI177" s="471"/>
      <c r="BJ177" s="471"/>
      <c r="BK177" s="471"/>
      <c r="BL177" s="471"/>
      <c r="BM177" s="471"/>
      <c r="BN177" s="471"/>
      <c r="BO177" s="471"/>
      <c r="BP177" s="471"/>
      <c r="BQ177" s="471"/>
      <c r="BR177" s="471"/>
      <c r="BS177" s="471"/>
      <c r="BT177" s="471"/>
      <c r="BU177" s="471"/>
      <c r="BV177" s="471"/>
      <c r="BW177" s="471"/>
      <c r="BX177" s="471"/>
      <c r="BY177" s="471"/>
      <c r="BZ177" s="471"/>
      <c r="CA177" s="471"/>
      <c r="CB177" s="471"/>
      <c r="CC177" s="471"/>
      <c r="CD177" s="471"/>
      <c r="CE177" s="471"/>
      <c r="CF177" s="471"/>
      <c r="CG177" s="471"/>
      <c r="CH177" s="471"/>
      <c r="CI177" s="471"/>
      <c r="CJ177" s="471"/>
      <c r="CK177" s="471"/>
      <c r="CL177" s="471"/>
      <c r="CM177" s="471"/>
      <c r="CN177" s="471"/>
      <c r="CO177" s="471"/>
      <c r="CP177" s="471"/>
      <c r="CQ177" s="471"/>
      <c r="CR177" s="471"/>
      <c r="CS177" s="471"/>
      <c r="CT177" s="471"/>
      <c r="CU177" s="471"/>
      <c r="CV177" s="471"/>
      <c r="CW177" s="471"/>
      <c r="CX177" s="471"/>
      <c r="CY177" s="471"/>
      <c r="CZ177" s="471"/>
      <c r="DA177" s="471"/>
      <c r="DB177" s="471"/>
      <c r="DC177" s="471"/>
      <c r="DD177" s="471"/>
      <c r="DE177" s="471"/>
      <c r="DF177" s="471"/>
      <c r="DG177" s="471"/>
      <c r="DH177" s="471"/>
      <c r="DI177" s="471"/>
      <c r="DJ177" s="471"/>
      <c r="DK177" s="471"/>
      <c r="DL177" s="471"/>
      <c r="DM177" s="471"/>
      <c r="DN177" s="471"/>
      <c r="DO177" s="471"/>
      <c r="DP177" s="471"/>
      <c r="DQ177" s="471"/>
      <c r="DR177" s="471"/>
      <c r="DS177" s="471"/>
      <c r="DT177" s="471"/>
      <c r="DU177" s="471"/>
      <c r="DV177" s="471"/>
      <c r="DW177" s="471"/>
      <c r="DX177" s="471"/>
      <c r="DY177" s="471"/>
      <c r="DZ177" s="471"/>
      <c r="EA177" s="471"/>
      <c r="EB177" s="471"/>
      <c r="EC177" s="471"/>
      <c r="ED177" s="471"/>
      <c r="EE177" s="471"/>
      <c r="EF177" s="471"/>
      <c r="EG177" s="471"/>
      <c r="EH177" s="471"/>
      <c r="EI177" s="471"/>
      <c r="EJ177" s="471"/>
      <c r="EK177" s="471"/>
      <c r="EL177" s="471"/>
      <c r="EM177" s="471"/>
      <c r="EN177" s="471"/>
      <c r="EO177" s="471"/>
      <c r="EP177" s="471"/>
      <c r="EQ177" s="471"/>
      <c r="ER177" s="471"/>
      <c r="ES177" s="471"/>
      <c r="ET177" s="471"/>
      <c r="EU177" s="471"/>
      <c r="EV177" s="471"/>
      <c r="EW177" s="471"/>
      <c r="EX177" s="471"/>
      <c r="EY177" s="471"/>
      <c r="EZ177" s="471"/>
      <c r="FA177" s="471"/>
      <c r="FB177" s="471"/>
      <c r="FC177" s="471"/>
      <c r="FD177" s="471"/>
      <c r="FE177" s="471"/>
      <c r="FF177" s="471"/>
      <c r="FG177" s="471"/>
      <c r="FH177" s="471"/>
      <c r="FI177" s="471"/>
      <c r="FJ177" s="471"/>
      <c r="FK177" s="471"/>
      <c r="FL177" s="471"/>
      <c r="FM177" s="471"/>
      <c r="FN177" s="471"/>
      <c r="FO177" s="471"/>
      <c r="FP177" s="471"/>
      <c r="FQ177" s="471"/>
      <c r="FR177" s="471"/>
      <c r="FS177" s="471"/>
      <c r="FT177" s="471"/>
      <c r="FU177" s="471"/>
      <c r="FV177" s="471"/>
      <c r="FW177" s="471"/>
      <c r="FX177" s="471"/>
      <c r="FY177" s="471"/>
      <c r="FZ177" s="471"/>
      <c r="GA177" s="471"/>
      <c r="GB177" s="471"/>
      <c r="GC177" s="471"/>
      <c r="GD177" s="471"/>
      <c r="GE177" s="471"/>
      <c r="GF177" s="471"/>
      <c r="GG177" s="471"/>
      <c r="GH177" s="471"/>
      <c r="GI177" s="471"/>
      <c r="GJ177" s="471"/>
      <c r="GK177" s="471"/>
      <c r="GL177" s="471"/>
      <c r="GM177" s="471"/>
      <c r="GN177" s="471"/>
      <c r="GO177" s="471"/>
      <c r="GP177" s="471"/>
      <c r="GQ177" s="471"/>
      <c r="GR177" s="471"/>
      <c r="GS177" s="471"/>
      <c r="GT177" s="471"/>
      <c r="GU177" s="471"/>
      <c r="GV177" s="471"/>
      <c r="GW177" s="471"/>
      <c r="GX177" s="471"/>
      <c r="GY177" s="471"/>
      <c r="GZ177" s="471"/>
      <c r="HA177" s="471"/>
      <c r="HB177" s="471"/>
      <c r="HC177" s="471"/>
      <c r="HD177" s="471"/>
      <c r="HE177" s="471"/>
      <c r="HF177" s="471"/>
      <c r="HG177" s="471"/>
      <c r="HH177" s="471"/>
      <c r="HI177" s="471"/>
      <c r="HJ177" s="471"/>
      <c r="HK177" s="471"/>
      <c r="HL177" s="471"/>
      <c r="HM177" s="471"/>
      <c r="HN177" s="471"/>
      <c r="HO177" s="471"/>
      <c r="HP177" s="471"/>
      <c r="HQ177" s="471"/>
      <c r="HR177" s="471"/>
      <c r="HS177" s="471"/>
      <c r="HT177" s="471"/>
      <c r="HU177" s="471"/>
      <c r="HV177" s="471"/>
      <c r="HW177" s="471"/>
      <c r="HX177" s="471"/>
      <c r="HY177" s="471"/>
      <c r="HZ177" s="471"/>
      <c r="IA177" s="471"/>
      <c r="IB177" s="471"/>
      <c r="IC177" s="471"/>
      <c r="ID177" s="471"/>
      <c r="IE177" s="471"/>
      <c r="IF177" s="471"/>
      <c r="IG177" s="471"/>
      <c r="IH177" s="471"/>
      <c r="II177" s="471"/>
      <c r="IJ177" s="471"/>
      <c r="IK177" s="471"/>
      <c r="IL177" s="471"/>
      <c r="IM177" s="471"/>
      <c r="IN177" s="471"/>
      <c r="IO177" s="471"/>
      <c r="IP177" s="471"/>
      <c r="IQ177" s="471"/>
      <c r="IR177" s="471"/>
      <c r="IS177" s="471"/>
      <c r="IT177" s="471"/>
      <c r="IU177" s="471"/>
      <c r="IV177" s="471"/>
      <c r="IW177" s="471"/>
      <c r="IX177" s="471"/>
      <c r="IY177" s="471"/>
      <c r="IZ177" s="471"/>
      <c r="JA177" s="471"/>
      <c r="JB177" s="471"/>
      <c r="JC177" s="471"/>
      <c r="JD177" s="471"/>
      <c r="JE177" s="471"/>
      <c r="JF177" s="471"/>
      <c r="JG177" s="471"/>
      <c r="JH177" s="471"/>
      <c r="JI177" s="471"/>
      <c r="JJ177" s="471"/>
      <c r="JK177" s="471"/>
      <c r="JL177" s="471"/>
      <c r="JM177" s="471"/>
      <c r="JN177" s="471"/>
      <c r="JO177" s="471"/>
      <c r="JP177" s="471"/>
      <c r="JQ177" s="471"/>
      <c r="JR177" s="471"/>
      <c r="JS177" s="471"/>
      <c r="JT177" s="471"/>
      <c r="JU177" s="471"/>
      <c r="JV177" s="471"/>
      <c r="JW177" s="471"/>
      <c r="JX177" s="471"/>
      <c r="JY177" s="471"/>
      <c r="JZ177" s="471"/>
      <c r="KA177" s="471"/>
      <c r="KB177" s="471"/>
      <c r="KC177" s="471"/>
      <c r="KD177" s="471"/>
      <c r="KE177" s="471"/>
      <c r="KF177" s="471"/>
      <c r="KG177" s="471"/>
      <c r="KH177" s="471"/>
      <c r="KI177" s="471"/>
      <c r="KJ177" s="471"/>
      <c r="KK177" s="471"/>
      <c r="KL177" s="471"/>
      <c r="KM177" s="471"/>
      <c r="KN177" s="471"/>
      <c r="KO177" s="471"/>
      <c r="KP177" s="471"/>
      <c r="KQ177" s="471"/>
      <c r="KR177" s="471"/>
      <c r="KS177" s="471"/>
      <c r="KT177" s="471"/>
      <c r="KU177" s="471"/>
      <c r="KV177" s="471"/>
      <c r="KW177" s="471"/>
      <c r="KX177" s="471"/>
      <c r="KY177" s="471"/>
      <c r="KZ177" s="471"/>
      <c r="LA177" s="471"/>
      <c r="LB177" s="471"/>
      <c r="LC177" s="471"/>
      <c r="LD177" s="471"/>
      <c r="LE177" s="471"/>
      <c r="LF177" s="471"/>
      <c r="LG177" s="471"/>
      <c r="LH177" s="471"/>
      <c r="LI177" s="471"/>
      <c r="LJ177" s="471"/>
      <c r="LK177" s="471"/>
      <c r="LL177" s="471"/>
      <c r="LM177" s="471"/>
      <c r="LN177" s="471"/>
      <c r="LO177" s="471"/>
      <c r="LP177" s="471"/>
      <c r="LQ177" s="471"/>
      <c r="LR177" s="471"/>
      <c r="LS177" s="471"/>
      <c r="LT177" s="471"/>
      <c r="LU177" s="471"/>
      <c r="LV177" s="471"/>
      <c r="LW177" s="471"/>
      <c r="LX177" s="471"/>
      <c r="LY177" s="471"/>
      <c r="LZ177" s="471"/>
      <c r="MA177" s="471"/>
      <c r="MB177" s="471"/>
      <c r="MC177" s="471"/>
      <c r="MD177" s="471"/>
      <c r="ME177" s="471"/>
      <c r="MF177" s="471"/>
      <c r="MG177" s="471"/>
      <c r="MH177" s="471"/>
      <c r="MI177" s="471"/>
      <c r="MJ177" s="471"/>
      <c r="MK177" s="471"/>
      <c r="ML177" s="471"/>
      <c r="MM177" s="471"/>
      <c r="MN177" s="471"/>
      <c r="MO177" s="471"/>
      <c r="MP177" s="471"/>
      <c r="MQ177" s="471"/>
      <c r="MR177" s="471"/>
      <c r="MS177" s="471"/>
      <c r="MT177" s="471"/>
      <c r="MU177" s="471"/>
      <c r="MV177" s="471"/>
      <c r="MW177" s="471"/>
      <c r="MX177" s="471"/>
      <c r="MY177" s="471"/>
      <c r="MZ177" s="471"/>
      <c r="NA177" s="471"/>
      <c r="NB177" s="471"/>
      <c r="NC177" s="471"/>
      <c r="ND177" s="471"/>
      <c r="NE177" s="471"/>
      <c r="NF177" s="471"/>
      <c r="NG177" s="471"/>
      <c r="NH177" s="471"/>
      <c r="NI177" s="471"/>
      <c r="NJ177" s="471"/>
      <c r="NK177" s="471"/>
      <c r="NL177" s="471"/>
      <c r="NM177" s="471"/>
      <c r="NN177" s="471"/>
      <c r="NO177" s="471"/>
      <c r="NP177" s="471"/>
      <c r="NQ177" s="471"/>
      <c r="NR177" s="471"/>
      <c r="NS177" s="471"/>
      <c r="NT177" s="471"/>
      <c r="NU177" s="471"/>
      <c r="NV177" s="471"/>
      <c r="NW177" s="471"/>
      <c r="NX177" s="471"/>
    </row>
    <row r="178" spans="1:388" s="181" customFormat="1" ht="22.5" customHeight="1" x14ac:dyDescent="0.2">
      <c r="A178" s="575"/>
      <c r="B178" s="576"/>
      <c r="C178" s="576"/>
      <c r="D178" s="577"/>
      <c r="E178" s="578"/>
      <c r="F178" s="501" t="e">
        <f>#REF!</f>
        <v>#REF!</v>
      </c>
      <c r="G178" s="471"/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71"/>
      <c r="T178" s="471"/>
      <c r="U178" s="471"/>
      <c r="V178" s="471"/>
      <c r="W178" s="471"/>
      <c r="X178" s="471"/>
      <c r="Y178" s="471"/>
      <c r="Z178" s="471"/>
      <c r="AA178" s="471"/>
      <c r="AB178" s="471"/>
      <c r="AC178" s="471"/>
      <c r="AD178" s="471"/>
      <c r="AE178" s="471"/>
      <c r="AF178" s="471"/>
      <c r="AG178" s="471"/>
      <c r="AH178" s="471"/>
      <c r="AI178" s="471"/>
      <c r="AJ178" s="471"/>
      <c r="AK178" s="471"/>
      <c r="AL178" s="471"/>
      <c r="AM178" s="471"/>
      <c r="AN178" s="471"/>
      <c r="AO178" s="471"/>
      <c r="AP178" s="471"/>
      <c r="AQ178" s="471"/>
      <c r="AR178" s="471"/>
      <c r="AS178" s="471"/>
      <c r="AT178" s="471"/>
      <c r="AU178" s="471"/>
      <c r="AV178" s="471"/>
      <c r="AW178" s="471"/>
      <c r="AX178" s="471"/>
      <c r="AY178" s="471"/>
      <c r="AZ178" s="471"/>
      <c r="BA178" s="471"/>
      <c r="BB178" s="471"/>
      <c r="BC178" s="471"/>
      <c r="BD178" s="471"/>
      <c r="BE178" s="471"/>
      <c r="BF178" s="471"/>
      <c r="BG178" s="471"/>
      <c r="BH178" s="471"/>
      <c r="BI178" s="471"/>
      <c r="BJ178" s="471"/>
      <c r="BK178" s="471"/>
      <c r="BL178" s="471"/>
      <c r="BM178" s="471"/>
      <c r="BN178" s="471"/>
      <c r="BO178" s="471"/>
      <c r="BP178" s="471"/>
      <c r="BQ178" s="471"/>
      <c r="BR178" s="471"/>
      <c r="BS178" s="471"/>
      <c r="BT178" s="471"/>
      <c r="BU178" s="471"/>
      <c r="BV178" s="471"/>
      <c r="BW178" s="471"/>
      <c r="BX178" s="471"/>
      <c r="BY178" s="471"/>
      <c r="BZ178" s="471"/>
      <c r="CA178" s="471"/>
      <c r="CB178" s="471"/>
      <c r="CC178" s="471"/>
      <c r="CD178" s="471"/>
      <c r="CE178" s="471"/>
      <c r="CF178" s="471"/>
      <c r="CG178" s="471"/>
      <c r="CH178" s="471"/>
      <c r="CI178" s="471"/>
      <c r="CJ178" s="471"/>
      <c r="CK178" s="471"/>
      <c r="CL178" s="471"/>
      <c r="CM178" s="471"/>
      <c r="CN178" s="471"/>
      <c r="CO178" s="471"/>
      <c r="CP178" s="471"/>
      <c r="CQ178" s="471"/>
      <c r="CR178" s="471"/>
      <c r="CS178" s="471"/>
      <c r="CT178" s="471"/>
      <c r="CU178" s="471"/>
      <c r="CV178" s="471"/>
      <c r="CW178" s="471"/>
      <c r="CX178" s="471"/>
      <c r="CY178" s="471"/>
      <c r="CZ178" s="471"/>
      <c r="DA178" s="471"/>
      <c r="DB178" s="471"/>
      <c r="DC178" s="471"/>
      <c r="DD178" s="471"/>
      <c r="DE178" s="471"/>
      <c r="DF178" s="471"/>
      <c r="DG178" s="471"/>
      <c r="DH178" s="471"/>
      <c r="DI178" s="471"/>
      <c r="DJ178" s="471"/>
      <c r="DK178" s="471"/>
      <c r="DL178" s="471"/>
      <c r="DM178" s="471"/>
      <c r="DN178" s="471"/>
      <c r="DO178" s="471"/>
      <c r="DP178" s="471"/>
      <c r="DQ178" s="471"/>
      <c r="DR178" s="471"/>
      <c r="DS178" s="471"/>
      <c r="DT178" s="471"/>
      <c r="DU178" s="471"/>
      <c r="DV178" s="471"/>
      <c r="DW178" s="471"/>
      <c r="DX178" s="471"/>
      <c r="DY178" s="471"/>
      <c r="DZ178" s="471"/>
      <c r="EA178" s="471"/>
      <c r="EB178" s="471"/>
      <c r="EC178" s="471"/>
      <c r="ED178" s="471"/>
      <c r="EE178" s="471"/>
      <c r="EF178" s="471"/>
      <c r="EG178" s="471"/>
      <c r="EH178" s="471"/>
      <c r="EI178" s="471"/>
      <c r="EJ178" s="471"/>
      <c r="EK178" s="471"/>
      <c r="EL178" s="471"/>
      <c r="EM178" s="471"/>
      <c r="EN178" s="471"/>
      <c r="EO178" s="471"/>
      <c r="EP178" s="471"/>
      <c r="EQ178" s="471"/>
      <c r="ER178" s="471"/>
      <c r="ES178" s="471"/>
      <c r="ET178" s="471"/>
      <c r="EU178" s="471"/>
      <c r="EV178" s="471"/>
      <c r="EW178" s="471"/>
      <c r="EX178" s="471"/>
      <c r="EY178" s="471"/>
      <c r="EZ178" s="471"/>
      <c r="FA178" s="471"/>
      <c r="FB178" s="471"/>
      <c r="FC178" s="471"/>
      <c r="FD178" s="471"/>
      <c r="FE178" s="471"/>
      <c r="FF178" s="471"/>
      <c r="FG178" s="471"/>
      <c r="FH178" s="471"/>
      <c r="FI178" s="471"/>
      <c r="FJ178" s="471"/>
      <c r="FK178" s="471"/>
      <c r="FL178" s="471"/>
      <c r="FM178" s="471"/>
      <c r="FN178" s="471"/>
      <c r="FO178" s="471"/>
      <c r="FP178" s="471"/>
      <c r="FQ178" s="471"/>
      <c r="FR178" s="471"/>
      <c r="FS178" s="471"/>
      <c r="FT178" s="471"/>
      <c r="FU178" s="471"/>
      <c r="FV178" s="471"/>
      <c r="FW178" s="471"/>
      <c r="FX178" s="471"/>
      <c r="FY178" s="471"/>
      <c r="FZ178" s="471"/>
      <c r="GA178" s="471"/>
      <c r="GB178" s="471"/>
      <c r="GC178" s="471"/>
      <c r="GD178" s="471"/>
      <c r="GE178" s="471"/>
      <c r="GF178" s="471"/>
      <c r="GG178" s="471"/>
      <c r="GH178" s="471"/>
      <c r="GI178" s="471"/>
      <c r="GJ178" s="471"/>
      <c r="GK178" s="471"/>
      <c r="GL178" s="471"/>
      <c r="GM178" s="471"/>
      <c r="GN178" s="471"/>
      <c r="GO178" s="471"/>
      <c r="GP178" s="471"/>
      <c r="GQ178" s="471"/>
      <c r="GR178" s="471"/>
      <c r="GS178" s="471"/>
      <c r="GT178" s="471"/>
      <c r="GU178" s="471"/>
      <c r="GV178" s="471"/>
      <c r="GW178" s="471"/>
      <c r="GX178" s="471"/>
      <c r="GY178" s="471"/>
      <c r="GZ178" s="471"/>
      <c r="HA178" s="471"/>
      <c r="HB178" s="471"/>
      <c r="HC178" s="471"/>
      <c r="HD178" s="471"/>
      <c r="HE178" s="471"/>
      <c r="HF178" s="471"/>
      <c r="HG178" s="471"/>
      <c r="HH178" s="471"/>
      <c r="HI178" s="471"/>
      <c r="HJ178" s="471"/>
      <c r="HK178" s="471"/>
      <c r="HL178" s="471"/>
      <c r="HM178" s="471"/>
      <c r="HN178" s="471"/>
      <c r="HO178" s="471"/>
      <c r="HP178" s="471"/>
      <c r="HQ178" s="471"/>
      <c r="HR178" s="471"/>
      <c r="HS178" s="471"/>
      <c r="HT178" s="471"/>
      <c r="HU178" s="471"/>
      <c r="HV178" s="471"/>
      <c r="HW178" s="471"/>
      <c r="HX178" s="471"/>
      <c r="HY178" s="471"/>
      <c r="HZ178" s="471"/>
      <c r="IA178" s="471"/>
      <c r="IB178" s="471"/>
      <c r="IC178" s="471"/>
      <c r="ID178" s="471"/>
      <c r="IE178" s="471"/>
      <c r="IF178" s="471"/>
      <c r="IG178" s="471"/>
      <c r="IH178" s="471"/>
      <c r="II178" s="471"/>
      <c r="IJ178" s="471"/>
      <c r="IK178" s="471"/>
      <c r="IL178" s="471"/>
      <c r="IM178" s="471"/>
      <c r="IN178" s="471"/>
      <c r="IO178" s="471"/>
      <c r="IP178" s="471"/>
      <c r="IQ178" s="471"/>
      <c r="IR178" s="471"/>
      <c r="IS178" s="471"/>
      <c r="IT178" s="471"/>
      <c r="IU178" s="471"/>
      <c r="IV178" s="471"/>
      <c r="IW178" s="471"/>
      <c r="IX178" s="471"/>
      <c r="IY178" s="471"/>
      <c r="IZ178" s="471"/>
      <c r="JA178" s="471"/>
      <c r="JB178" s="471"/>
      <c r="JC178" s="471"/>
      <c r="JD178" s="471"/>
      <c r="JE178" s="471"/>
      <c r="JF178" s="471"/>
      <c r="JG178" s="471"/>
      <c r="JH178" s="471"/>
      <c r="JI178" s="471"/>
      <c r="JJ178" s="471"/>
      <c r="JK178" s="471"/>
      <c r="JL178" s="471"/>
      <c r="JM178" s="471"/>
      <c r="JN178" s="471"/>
      <c r="JO178" s="471"/>
      <c r="JP178" s="471"/>
      <c r="JQ178" s="471"/>
      <c r="JR178" s="471"/>
      <c r="JS178" s="471"/>
      <c r="JT178" s="471"/>
      <c r="JU178" s="471"/>
      <c r="JV178" s="471"/>
      <c r="JW178" s="471"/>
      <c r="JX178" s="471"/>
      <c r="JY178" s="471"/>
      <c r="JZ178" s="471"/>
      <c r="KA178" s="471"/>
      <c r="KB178" s="471"/>
      <c r="KC178" s="471"/>
      <c r="KD178" s="471"/>
      <c r="KE178" s="471"/>
      <c r="KF178" s="471"/>
      <c r="KG178" s="471"/>
      <c r="KH178" s="471"/>
      <c r="KI178" s="471"/>
      <c r="KJ178" s="471"/>
      <c r="KK178" s="471"/>
      <c r="KL178" s="471"/>
      <c r="KM178" s="471"/>
      <c r="KN178" s="471"/>
      <c r="KO178" s="471"/>
      <c r="KP178" s="471"/>
      <c r="KQ178" s="471"/>
      <c r="KR178" s="471"/>
      <c r="KS178" s="471"/>
      <c r="KT178" s="471"/>
      <c r="KU178" s="471"/>
      <c r="KV178" s="471"/>
      <c r="KW178" s="471"/>
      <c r="KX178" s="471"/>
      <c r="KY178" s="471"/>
      <c r="KZ178" s="471"/>
      <c r="LA178" s="471"/>
      <c r="LB178" s="471"/>
      <c r="LC178" s="471"/>
      <c r="LD178" s="471"/>
      <c r="LE178" s="471"/>
      <c r="LF178" s="471"/>
      <c r="LG178" s="471"/>
      <c r="LH178" s="471"/>
      <c r="LI178" s="471"/>
      <c r="LJ178" s="471"/>
      <c r="LK178" s="471"/>
      <c r="LL178" s="471"/>
      <c r="LM178" s="471"/>
      <c r="LN178" s="471"/>
      <c r="LO178" s="471"/>
      <c r="LP178" s="471"/>
      <c r="LQ178" s="471"/>
      <c r="LR178" s="471"/>
      <c r="LS178" s="471"/>
      <c r="LT178" s="471"/>
      <c r="LU178" s="471"/>
      <c r="LV178" s="471"/>
      <c r="LW178" s="471"/>
      <c r="LX178" s="471"/>
      <c r="LY178" s="471"/>
      <c r="LZ178" s="471"/>
      <c r="MA178" s="471"/>
      <c r="MB178" s="471"/>
      <c r="MC178" s="471"/>
      <c r="MD178" s="471"/>
      <c r="ME178" s="471"/>
      <c r="MF178" s="471"/>
      <c r="MG178" s="471"/>
      <c r="MH178" s="471"/>
      <c r="MI178" s="471"/>
      <c r="MJ178" s="471"/>
      <c r="MK178" s="471"/>
      <c r="ML178" s="471"/>
      <c r="MM178" s="471"/>
      <c r="MN178" s="471"/>
      <c r="MO178" s="471"/>
      <c r="MP178" s="471"/>
      <c r="MQ178" s="471"/>
      <c r="MR178" s="471"/>
      <c r="MS178" s="471"/>
      <c r="MT178" s="471"/>
      <c r="MU178" s="471"/>
      <c r="MV178" s="471"/>
      <c r="MW178" s="471"/>
      <c r="MX178" s="471"/>
      <c r="MY178" s="471"/>
      <c r="MZ178" s="471"/>
      <c r="NA178" s="471"/>
      <c r="NB178" s="471"/>
      <c r="NC178" s="471"/>
      <c r="ND178" s="471"/>
      <c r="NE178" s="471"/>
      <c r="NF178" s="471"/>
      <c r="NG178" s="471"/>
      <c r="NH178" s="471"/>
      <c r="NI178" s="471"/>
      <c r="NJ178" s="471"/>
      <c r="NK178" s="471"/>
      <c r="NL178" s="471"/>
      <c r="NM178" s="471"/>
      <c r="NN178" s="471"/>
      <c r="NO178" s="471"/>
      <c r="NP178" s="471"/>
      <c r="NQ178" s="471"/>
      <c r="NR178" s="471"/>
      <c r="NS178" s="471"/>
      <c r="NT178" s="471"/>
      <c r="NU178" s="471"/>
      <c r="NV178" s="471"/>
      <c r="NW178" s="471"/>
      <c r="NX178" s="471"/>
    </row>
    <row r="179" spans="1:388" s="181" customFormat="1" ht="22.5" customHeight="1" x14ac:dyDescent="0.2">
      <c r="A179" s="260"/>
      <c r="B179" s="261"/>
      <c r="C179" s="261"/>
      <c r="D179" s="262"/>
      <c r="E179" s="263"/>
      <c r="F179" s="502"/>
      <c r="G179" s="471"/>
      <c r="H179" s="471"/>
      <c r="I179" s="471"/>
      <c r="J179" s="471"/>
      <c r="K179" s="471"/>
      <c r="L179" s="471"/>
      <c r="M179" s="471"/>
      <c r="N179" s="471"/>
      <c r="O179" s="471"/>
      <c r="P179" s="471"/>
      <c r="Q179" s="471"/>
      <c r="R179" s="471"/>
      <c r="S179" s="471"/>
      <c r="T179" s="471"/>
      <c r="U179" s="471"/>
      <c r="V179" s="471"/>
      <c r="W179" s="471"/>
      <c r="X179" s="471"/>
      <c r="Y179" s="471"/>
      <c r="Z179" s="471"/>
      <c r="AA179" s="471"/>
      <c r="AB179" s="471"/>
      <c r="AC179" s="471"/>
      <c r="AD179" s="471"/>
      <c r="AE179" s="471"/>
      <c r="AF179" s="471"/>
      <c r="AG179" s="471"/>
      <c r="AH179" s="471"/>
      <c r="AI179" s="471"/>
      <c r="AJ179" s="471"/>
      <c r="AK179" s="471"/>
      <c r="AL179" s="471"/>
      <c r="AM179" s="471"/>
      <c r="AN179" s="471"/>
      <c r="AO179" s="471"/>
      <c r="AP179" s="471"/>
      <c r="AQ179" s="471"/>
      <c r="AR179" s="471"/>
      <c r="AS179" s="471"/>
      <c r="AT179" s="471"/>
      <c r="AU179" s="471"/>
      <c r="AV179" s="471"/>
      <c r="AW179" s="471"/>
      <c r="AX179" s="471"/>
      <c r="AY179" s="471"/>
      <c r="AZ179" s="471"/>
      <c r="BA179" s="471"/>
      <c r="BB179" s="471"/>
      <c r="BC179" s="471"/>
      <c r="BD179" s="471"/>
      <c r="BE179" s="471"/>
      <c r="BF179" s="471"/>
      <c r="BG179" s="471"/>
      <c r="BH179" s="471"/>
      <c r="BI179" s="471"/>
      <c r="BJ179" s="471"/>
      <c r="BK179" s="471"/>
      <c r="BL179" s="471"/>
      <c r="BM179" s="471"/>
      <c r="BN179" s="471"/>
      <c r="BO179" s="471"/>
      <c r="BP179" s="471"/>
      <c r="BQ179" s="471"/>
      <c r="BR179" s="471"/>
      <c r="BS179" s="471"/>
      <c r="BT179" s="471"/>
      <c r="BU179" s="471"/>
      <c r="BV179" s="471"/>
      <c r="BW179" s="471"/>
      <c r="BX179" s="471"/>
      <c r="BY179" s="471"/>
      <c r="BZ179" s="471"/>
      <c r="CA179" s="471"/>
      <c r="CB179" s="471"/>
      <c r="CC179" s="471"/>
      <c r="CD179" s="471"/>
      <c r="CE179" s="471"/>
      <c r="CF179" s="471"/>
      <c r="CG179" s="471"/>
      <c r="CH179" s="471"/>
      <c r="CI179" s="471"/>
      <c r="CJ179" s="471"/>
      <c r="CK179" s="471"/>
      <c r="CL179" s="471"/>
      <c r="CM179" s="471"/>
      <c r="CN179" s="471"/>
      <c r="CO179" s="471"/>
      <c r="CP179" s="471"/>
      <c r="CQ179" s="471"/>
      <c r="CR179" s="471"/>
      <c r="CS179" s="471"/>
      <c r="CT179" s="471"/>
      <c r="CU179" s="471"/>
      <c r="CV179" s="471"/>
      <c r="CW179" s="471"/>
      <c r="CX179" s="471"/>
      <c r="CY179" s="471"/>
      <c r="CZ179" s="471"/>
      <c r="DA179" s="471"/>
      <c r="DB179" s="471"/>
      <c r="DC179" s="471"/>
      <c r="DD179" s="471"/>
      <c r="DE179" s="471"/>
      <c r="DF179" s="471"/>
      <c r="DG179" s="471"/>
      <c r="DH179" s="471"/>
      <c r="DI179" s="471"/>
      <c r="DJ179" s="471"/>
      <c r="DK179" s="471"/>
      <c r="DL179" s="471"/>
      <c r="DM179" s="471"/>
      <c r="DN179" s="471"/>
      <c r="DO179" s="471"/>
      <c r="DP179" s="471"/>
      <c r="DQ179" s="471"/>
      <c r="DR179" s="471"/>
      <c r="DS179" s="471"/>
      <c r="DT179" s="471"/>
      <c r="DU179" s="471"/>
      <c r="DV179" s="471"/>
      <c r="DW179" s="471"/>
      <c r="DX179" s="471"/>
      <c r="DY179" s="471"/>
      <c r="DZ179" s="471"/>
      <c r="EA179" s="471"/>
      <c r="EB179" s="471"/>
      <c r="EC179" s="471"/>
      <c r="ED179" s="471"/>
      <c r="EE179" s="471"/>
      <c r="EF179" s="471"/>
      <c r="EG179" s="471"/>
      <c r="EH179" s="471"/>
      <c r="EI179" s="471"/>
      <c r="EJ179" s="471"/>
      <c r="EK179" s="471"/>
      <c r="EL179" s="471"/>
      <c r="EM179" s="471"/>
      <c r="EN179" s="471"/>
      <c r="EO179" s="471"/>
      <c r="EP179" s="471"/>
      <c r="EQ179" s="471"/>
      <c r="ER179" s="471"/>
      <c r="ES179" s="471"/>
      <c r="ET179" s="471"/>
      <c r="EU179" s="471"/>
      <c r="EV179" s="471"/>
      <c r="EW179" s="471"/>
      <c r="EX179" s="471"/>
      <c r="EY179" s="471"/>
      <c r="EZ179" s="471"/>
      <c r="FA179" s="471"/>
      <c r="FB179" s="471"/>
      <c r="FC179" s="471"/>
      <c r="FD179" s="471"/>
      <c r="FE179" s="471"/>
      <c r="FF179" s="471"/>
      <c r="FG179" s="471"/>
      <c r="FH179" s="471"/>
      <c r="FI179" s="471"/>
      <c r="FJ179" s="471"/>
      <c r="FK179" s="471"/>
      <c r="FL179" s="471"/>
      <c r="FM179" s="471"/>
      <c r="FN179" s="471"/>
      <c r="FO179" s="471"/>
      <c r="FP179" s="471"/>
      <c r="FQ179" s="471"/>
      <c r="FR179" s="471"/>
      <c r="FS179" s="471"/>
      <c r="FT179" s="471"/>
      <c r="FU179" s="471"/>
      <c r="FV179" s="471"/>
      <c r="FW179" s="471"/>
      <c r="FX179" s="471"/>
      <c r="FY179" s="471"/>
      <c r="FZ179" s="471"/>
      <c r="GA179" s="471"/>
      <c r="GB179" s="471"/>
      <c r="GC179" s="471"/>
      <c r="GD179" s="471"/>
      <c r="GE179" s="471"/>
      <c r="GF179" s="471"/>
      <c r="GG179" s="471"/>
      <c r="GH179" s="471"/>
      <c r="GI179" s="471"/>
      <c r="GJ179" s="471"/>
      <c r="GK179" s="471"/>
      <c r="GL179" s="471"/>
      <c r="GM179" s="471"/>
      <c r="GN179" s="471"/>
      <c r="GO179" s="471"/>
      <c r="GP179" s="471"/>
      <c r="GQ179" s="471"/>
      <c r="GR179" s="471"/>
      <c r="GS179" s="471"/>
      <c r="GT179" s="471"/>
      <c r="GU179" s="471"/>
      <c r="GV179" s="471"/>
      <c r="GW179" s="471"/>
      <c r="GX179" s="471"/>
      <c r="GY179" s="471"/>
      <c r="GZ179" s="471"/>
      <c r="HA179" s="471"/>
      <c r="HB179" s="471"/>
      <c r="HC179" s="471"/>
      <c r="HD179" s="471"/>
      <c r="HE179" s="471"/>
      <c r="HF179" s="471"/>
      <c r="HG179" s="471"/>
      <c r="HH179" s="471"/>
      <c r="HI179" s="471"/>
      <c r="HJ179" s="471"/>
      <c r="HK179" s="471"/>
      <c r="HL179" s="471"/>
      <c r="HM179" s="471"/>
      <c r="HN179" s="471"/>
      <c r="HO179" s="471"/>
      <c r="HP179" s="471"/>
      <c r="HQ179" s="471"/>
      <c r="HR179" s="471"/>
      <c r="HS179" s="471"/>
      <c r="HT179" s="471"/>
      <c r="HU179" s="471"/>
      <c r="HV179" s="471"/>
      <c r="HW179" s="471"/>
      <c r="HX179" s="471"/>
      <c r="HY179" s="471"/>
      <c r="HZ179" s="471"/>
      <c r="IA179" s="471"/>
      <c r="IB179" s="471"/>
      <c r="IC179" s="471"/>
      <c r="ID179" s="471"/>
      <c r="IE179" s="471"/>
      <c r="IF179" s="471"/>
      <c r="IG179" s="471"/>
      <c r="IH179" s="471"/>
      <c r="II179" s="471"/>
      <c r="IJ179" s="471"/>
      <c r="IK179" s="471"/>
      <c r="IL179" s="471"/>
      <c r="IM179" s="471"/>
      <c r="IN179" s="471"/>
      <c r="IO179" s="471"/>
      <c r="IP179" s="471"/>
      <c r="IQ179" s="471"/>
      <c r="IR179" s="471"/>
      <c r="IS179" s="471"/>
      <c r="IT179" s="471"/>
      <c r="IU179" s="471"/>
      <c r="IV179" s="471"/>
      <c r="IW179" s="471"/>
      <c r="IX179" s="471"/>
      <c r="IY179" s="471"/>
      <c r="IZ179" s="471"/>
      <c r="JA179" s="471"/>
      <c r="JB179" s="471"/>
      <c r="JC179" s="471"/>
      <c r="JD179" s="471"/>
      <c r="JE179" s="471"/>
      <c r="JF179" s="471"/>
      <c r="JG179" s="471"/>
      <c r="JH179" s="471"/>
      <c r="JI179" s="471"/>
      <c r="JJ179" s="471"/>
      <c r="JK179" s="471"/>
      <c r="JL179" s="471"/>
      <c r="JM179" s="471"/>
      <c r="JN179" s="471"/>
      <c r="JO179" s="471"/>
      <c r="JP179" s="471"/>
      <c r="JQ179" s="471"/>
      <c r="JR179" s="471"/>
      <c r="JS179" s="471"/>
      <c r="JT179" s="471"/>
      <c r="JU179" s="471"/>
      <c r="JV179" s="471"/>
      <c r="JW179" s="471"/>
      <c r="JX179" s="471"/>
      <c r="JY179" s="471"/>
      <c r="JZ179" s="471"/>
      <c r="KA179" s="471"/>
      <c r="KB179" s="471"/>
      <c r="KC179" s="471"/>
      <c r="KD179" s="471"/>
      <c r="KE179" s="471"/>
      <c r="KF179" s="471"/>
      <c r="KG179" s="471"/>
      <c r="KH179" s="471"/>
      <c r="KI179" s="471"/>
      <c r="KJ179" s="471"/>
      <c r="KK179" s="471"/>
      <c r="KL179" s="471"/>
      <c r="KM179" s="471"/>
      <c r="KN179" s="471"/>
      <c r="KO179" s="471"/>
      <c r="KP179" s="471"/>
      <c r="KQ179" s="471"/>
      <c r="KR179" s="471"/>
      <c r="KS179" s="471"/>
      <c r="KT179" s="471"/>
      <c r="KU179" s="471"/>
      <c r="KV179" s="471"/>
      <c r="KW179" s="471"/>
      <c r="KX179" s="471"/>
      <c r="KY179" s="471"/>
      <c r="KZ179" s="471"/>
      <c r="LA179" s="471"/>
      <c r="LB179" s="471"/>
      <c r="LC179" s="471"/>
      <c r="LD179" s="471"/>
      <c r="LE179" s="471"/>
      <c r="LF179" s="471"/>
      <c r="LG179" s="471"/>
      <c r="LH179" s="471"/>
      <c r="LI179" s="471"/>
      <c r="LJ179" s="471"/>
      <c r="LK179" s="471"/>
      <c r="LL179" s="471"/>
      <c r="LM179" s="471"/>
      <c r="LN179" s="471"/>
      <c r="LO179" s="471"/>
      <c r="LP179" s="471"/>
      <c r="LQ179" s="471"/>
      <c r="LR179" s="471"/>
      <c r="LS179" s="471"/>
      <c r="LT179" s="471"/>
      <c r="LU179" s="471"/>
      <c r="LV179" s="471"/>
      <c r="LW179" s="471"/>
      <c r="LX179" s="471"/>
      <c r="LY179" s="471"/>
      <c r="LZ179" s="471"/>
      <c r="MA179" s="471"/>
      <c r="MB179" s="471"/>
      <c r="MC179" s="471"/>
      <c r="MD179" s="471"/>
      <c r="ME179" s="471"/>
      <c r="MF179" s="471"/>
      <c r="MG179" s="471"/>
      <c r="MH179" s="471"/>
      <c r="MI179" s="471"/>
      <c r="MJ179" s="471"/>
      <c r="MK179" s="471"/>
      <c r="ML179" s="471"/>
      <c r="MM179" s="471"/>
      <c r="MN179" s="471"/>
      <c r="MO179" s="471"/>
      <c r="MP179" s="471"/>
      <c r="MQ179" s="471"/>
      <c r="MR179" s="471"/>
      <c r="MS179" s="471"/>
      <c r="MT179" s="471"/>
      <c r="MU179" s="471"/>
      <c r="MV179" s="471"/>
      <c r="MW179" s="471"/>
      <c r="MX179" s="471"/>
      <c r="MY179" s="471"/>
      <c r="MZ179" s="471"/>
      <c r="NA179" s="471"/>
      <c r="NB179" s="471"/>
      <c r="NC179" s="471"/>
      <c r="ND179" s="471"/>
      <c r="NE179" s="471"/>
      <c r="NF179" s="471"/>
      <c r="NG179" s="471"/>
      <c r="NH179" s="471"/>
      <c r="NI179" s="471"/>
      <c r="NJ179" s="471"/>
      <c r="NK179" s="471"/>
      <c r="NL179" s="471"/>
      <c r="NM179" s="471"/>
      <c r="NN179" s="471"/>
      <c r="NO179" s="471"/>
      <c r="NP179" s="471"/>
      <c r="NQ179" s="471"/>
      <c r="NR179" s="471"/>
      <c r="NS179" s="471"/>
      <c r="NT179" s="471"/>
      <c r="NU179" s="471"/>
      <c r="NV179" s="471"/>
      <c r="NW179" s="471"/>
      <c r="NX179" s="471"/>
    </row>
    <row r="180" spans="1:388" s="181" customFormat="1" ht="22.5" customHeight="1" x14ac:dyDescent="0.2">
      <c r="A180" s="351" t="s">
        <v>1033</v>
      </c>
      <c r="B180" s="352"/>
      <c r="C180" s="352"/>
      <c r="D180" s="357"/>
      <c r="E180" s="358"/>
      <c r="F180" s="252" t="e">
        <f>#REF!</f>
        <v>#REF!</v>
      </c>
      <c r="G180" s="471"/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71"/>
      <c r="T180" s="471"/>
      <c r="U180" s="471"/>
      <c r="V180" s="471"/>
      <c r="W180" s="471"/>
      <c r="X180" s="471"/>
      <c r="Y180" s="471"/>
      <c r="Z180" s="471"/>
      <c r="AA180" s="471"/>
      <c r="AB180" s="471"/>
      <c r="AC180" s="471"/>
      <c r="AD180" s="471"/>
      <c r="AE180" s="471"/>
      <c r="AF180" s="471"/>
      <c r="AG180" s="471"/>
      <c r="AH180" s="471"/>
      <c r="AI180" s="471"/>
      <c r="AJ180" s="471"/>
      <c r="AK180" s="471"/>
      <c r="AL180" s="471"/>
      <c r="AM180" s="471"/>
      <c r="AN180" s="471"/>
      <c r="AO180" s="471"/>
      <c r="AP180" s="471"/>
      <c r="AQ180" s="471"/>
      <c r="AR180" s="471"/>
      <c r="AS180" s="471"/>
      <c r="AT180" s="471"/>
      <c r="AU180" s="471"/>
      <c r="AV180" s="471"/>
      <c r="AW180" s="471"/>
      <c r="AX180" s="471"/>
      <c r="AY180" s="471"/>
      <c r="AZ180" s="471"/>
      <c r="BA180" s="471"/>
      <c r="BB180" s="471"/>
      <c r="BC180" s="471"/>
      <c r="BD180" s="471"/>
      <c r="BE180" s="471"/>
      <c r="BF180" s="471"/>
      <c r="BG180" s="471"/>
      <c r="BH180" s="471"/>
      <c r="BI180" s="471"/>
      <c r="BJ180" s="471"/>
      <c r="BK180" s="471"/>
      <c r="BL180" s="471"/>
      <c r="BM180" s="471"/>
      <c r="BN180" s="471"/>
      <c r="BO180" s="471"/>
      <c r="BP180" s="471"/>
      <c r="BQ180" s="471"/>
      <c r="BR180" s="471"/>
      <c r="BS180" s="471"/>
      <c r="BT180" s="471"/>
      <c r="BU180" s="471"/>
      <c r="BV180" s="471"/>
      <c r="BW180" s="471"/>
      <c r="BX180" s="471"/>
      <c r="BY180" s="471"/>
      <c r="BZ180" s="471"/>
      <c r="CA180" s="471"/>
      <c r="CB180" s="471"/>
      <c r="CC180" s="471"/>
      <c r="CD180" s="471"/>
      <c r="CE180" s="471"/>
      <c r="CF180" s="471"/>
      <c r="CG180" s="471"/>
      <c r="CH180" s="471"/>
      <c r="CI180" s="471"/>
      <c r="CJ180" s="471"/>
      <c r="CK180" s="471"/>
      <c r="CL180" s="471"/>
      <c r="CM180" s="471"/>
      <c r="CN180" s="471"/>
      <c r="CO180" s="471"/>
      <c r="CP180" s="471"/>
      <c r="CQ180" s="471"/>
      <c r="CR180" s="471"/>
      <c r="CS180" s="471"/>
      <c r="CT180" s="471"/>
      <c r="CU180" s="471"/>
      <c r="CV180" s="471"/>
      <c r="CW180" s="471"/>
      <c r="CX180" s="471"/>
      <c r="CY180" s="471"/>
      <c r="CZ180" s="471"/>
      <c r="DA180" s="471"/>
      <c r="DB180" s="471"/>
      <c r="DC180" s="471"/>
      <c r="DD180" s="471"/>
      <c r="DE180" s="471"/>
      <c r="DF180" s="471"/>
      <c r="DG180" s="471"/>
      <c r="DH180" s="471"/>
      <c r="DI180" s="471"/>
      <c r="DJ180" s="471"/>
      <c r="DK180" s="471"/>
      <c r="DL180" s="471"/>
      <c r="DM180" s="471"/>
      <c r="DN180" s="471"/>
      <c r="DO180" s="471"/>
      <c r="DP180" s="471"/>
      <c r="DQ180" s="471"/>
      <c r="DR180" s="471"/>
      <c r="DS180" s="471"/>
      <c r="DT180" s="471"/>
      <c r="DU180" s="471"/>
      <c r="DV180" s="471"/>
      <c r="DW180" s="471"/>
      <c r="DX180" s="471"/>
      <c r="DY180" s="471"/>
      <c r="DZ180" s="471"/>
      <c r="EA180" s="471"/>
      <c r="EB180" s="471"/>
      <c r="EC180" s="471"/>
      <c r="ED180" s="471"/>
      <c r="EE180" s="471"/>
      <c r="EF180" s="471"/>
      <c r="EG180" s="471"/>
      <c r="EH180" s="471"/>
      <c r="EI180" s="471"/>
      <c r="EJ180" s="471"/>
      <c r="EK180" s="471"/>
      <c r="EL180" s="471"/>
      <c r="EM180" s="471"/>
      <c r="EN180" s="471"/>
      <c r="EO180" s="471"/>
      <c r="EP180" s="471"/>
      <c r="EQ180" s="471"/>
      <c r="ER180" s="471"/>
      <c r="ES180" s="471"/>
      <c r="ET180" s="471"/>
      <c r="EU180" s="471"/>
      <c r="EV180" s="471"/>
      <c r="EW180" s="471"/>
      <c r="EX180" s="471"/>
      <c r="EY180" s="471"/>
      <c r="EZ180" s="471"/>
      <c r="FA180" s="471"/>
      <c r="FB180" s="471"/>
      <c r="FC180" s="471"/>
      <c r="FD180" s="471"/>
      <c r="FE180" s="471"/>
      <c r="FF180" s="471"/>
      <c r="FG180" s="471"/>
      <c r="FH180" s="471"/>
      <c r="FI180" s="471"/>
      <c r="FJ180" s="471"/>
      <c r="FK180" s="471"/>
      <c r="FL180" s="471"/>
      <c r="FM180" s="471"/>
      <c r="FN180" s="471"/>
      <c r="FO180" s="471"/>
      <c r="FP180" s="471"/>
      <c r="FQ180" s="471"/>
      <c r="FR180" s="471"/>
      <c r="FS180" s="471"/>
      <c r="FT180" s="471"/>
      <c r="FU180" s="471"/>
      <c r="FV180" s="471"/>
      <c r="FW180" s="471"/>
      <c r="FX180" s="471"/>
      <c r="FY180" s="471"/>
      <c r="FZ180" s="471"/>
      <c r="GA180" s="471"/>
      <c r="GB180" s="471"/>
      <c r="GC180" s="471"/>
      <c r="GD180" s="471"/>
      <c r="GE180" s="471"/>
      <c r="GF180" s="471"/>
      <c r="GG180" s="471"/>
      <c r="GH180" s="471"/>
      <c r="GI180" s="471"/>
      <c r="GJ180" s="471"/>
      <c r="GK180" s="471"/>
      <c r="GL180" s="471"/>
      <c r="GM180" s="471"/>
      <c r="GN180" s="471"/>
      <c r="GO180" s="471"/>
      <c r="GP180" s="471"/>
      <c r="GQ180" s="471"/>
      <c r="GR180" s="471"/>
      <c r="GS180" s="471"/>
      <c r="GT180" s="471"/>
      <c r="GU180" s="471"/>
      <c r="GV180" s="471"/>
      <c r="GW180" s="471"/>
      <c r="GX180" s="471"/>
      <c r="GY180" s="471"/>
      <c r="GZ180" s="471"/>
      <c r="HA180" s="471"/>
      <c r="HB180" s="471"/>
      <c r="HC180" s="471"/>
      <c r="HD180" s="471"/>
      <c r="HE180" s="471"/>
      <c r="HF180" s="471"/>
      <c r="HG180" s="471"/>
      <c r="HH180" s="471"/>
      <c r="HI180" s="471"/>
      <c r="HJ180" s="471"/>
      <c r="HK180" s="471"/>
      <c r="HL180" s="471"/>
      <c r="HM180" s="471"/>
      <c r="HN180" s="471"/>
      <c r="HO180" s="471"/>
      <c r="HP180" s="471"/>
      <c r="HQ180" s="471"/>
      <c r="HR180" s="471"/>
      <c r="HS180" s="471"/>
      <c r="HT180" s="471"/>
      <c r="HU180" s="471"/>
      <c r="HV180" s="471"/>
      <c r="HW180" s="471"/>
      <c r="HX180" s="471"/>
      <c r="HY180" s="471"/>
      <c r="HZ180" s="471"/>
      <c r="IA180" s="471"/>
      <c r="IB180" s="471"/>
      <c r="IC180" s="471"/>
      <c r="ID180" s="471"/>
      <c r="IE180" s="471"/>
      <c r="IF180" s="471"/>
      <c r="IG180" s="471"/>
      <c r="IH180" s="471"/>
      <c r="II180" s="471"/>
      <c r="IJ180" s="471"/>
      <c r="IK180" s="471"/>
      <c r="IL180" s="471"/>
      <c r="IM180" s="471"/>
      <c r="IN180" s="471"/>
      <c r="IO180" s="471"/>
      <c r="IP180" s="471"/>
      <c r="IQ180" s="471"/>
      <c r="IR180" s="471"/>
      <c r="IS180" s="471"/>
      <c r="IT180" s="471"/>
      <c r="IU180" s="471"/>
      <c r="IV180" s="471"/>
      <c r="IW180" s="471"/>
      <c r="IX180" s="471"/>
      <c r="IY180" s="471"/>
      <c r="IZ180" s="471"/>
      <c r="JA180" s="471"/>
      <c r="JB180" s="471"/>
      <c r="JC180" s="471"/>
      <c r="JD180" s="471"/>
      <c r="JE180" s="471"/>
      <c r="JF180" s="471"/>
      <c r="JG180" s="471"/>
      <c r="JH180" s="471"/>
      <c r="JI180" s="471"/>
      <c r="JJ180" s="471"/>
      <c r="JK180" s="471"/>
      <c r="JL180" s="471"/>
      <c r="JM180" s="471"/>
      <c r="JN180" s="471"/>
      <c r="JO180" s="471"/>
      <c r="JP180" s="471"/>
      <c r="JQ180" s="471"/>
      <c r="JR180" s="471"/>
      <c r="JS180" s="471"/>
      <c r="JT180" s="471"/>
      <c r="JU180" s="471"/>
      <c r="JV180" s="471"/>
      <c r="JW180" s="471"/>
      <c r="JX180" s="471"/>
      <c r="JY180" s="471"/>
      <c r="JZ180" s="471"/>
      <c r="KA180" s="471"/>
      <c r="KB180" s="471"/>
      <c r="KC180" s="471"/>
      <c r="KD180" s="471"/>
      <c r="KE180" s="471"/>
      <c r="KF180" s="471"/>
      <c r="KG180" s="471"/>
      <c r="KH180" s="471"/>
      <c r="KI180" s="471"/>
      <c r="KJ180" s="471"/>
      <c r="KK180" s="471"/>
      <c r="KL180" s="471"/>
      <c r="KM180" s="471"/>
      <c r="KN180" s="471"/>
      <c r="KO180" s="471"/>
      <c r="KP180" s="471"/>
      <c r="KQ180" s="471"/>
      <c r="KR180" s="471"/>
      <c r="KS180" s="471"/>
      <c r="KT180" s="471"/>
      <c r="KU180" s="471"/>
      <c r="KV180" s="471"/>
      <c r="KW180" s="471"/>
      <c r="KX180" s="471"/>
      <c r="KY180" s="471"/>
      <c r="KZ180" s="471"/>
      <c r="LA180" s="471"/>
      <c r="LB180" s="471"/>
      <c r="LC180" s="471"/>
      <c r="LD180" s="471"/>
      <c r="LE180" s="471"/>
      <c r="LF180" s="471"/>
      <c r="LG180" s="471"/>
      <c r="LH180" s="471"/>
      <c r="LI180" s="471"/>
      <c r="LJ180" s="471"/>
      <c r="LK180" s="471"/>
      <c r="LL180" s="471"/>
      <c r="LM180" s="471"/>
      <c r="LN180" s="471"/>
      <c r="LO180" s="471"/>
      <c r="LP180" s="471"/>
      <c r="LQ180" s="471"/>
      <c r="LR180" s="471"/>
      <c r="LS180" s="471"/>
      <c r="LT180" s="471"/>
      <c r="LU180" s="471"/>
      <c r="LV180" s="471"/>
      <c r="LW180" s="471"/>
      <c r="LX180" s="471"/>
      <c r="LY180" s="471"/>
      <c r="LZ180" s="471"/>
      <c r="MA180" s="471"/>
      <c r="MB180" s="471"/>
      <c r="MC180" s="471"/>
      <c r="MD180" s="471"/>
      <c r="ME180" s="471"/>
      <c r="MF180" s="471"/>
      <c r="MG180" s="471"/>
      <c r="MH180" s="471"/>
      <c r="MI180" s="471"/>
      <c r="MJ180" s="471"/>
      <c r="MK180" s="471"/>
      <c r="ML180" s="471"/>
      <c r="MM180" s="471"/>
      <c r="MN180" s="471"/>
      <c r="MO180" s="471"/>
      <c r="MP180" s="471"/>
      <c r="MQ180" s="471"/>
      <c r="MR180" s="471"/>
      <c r="MS180" s="471"/>
      <c r="MT180" s="471"/>
      <c r="MU180" s="471"/>
      <c r="MV180" s="471"/>
      <c r="MW180" s="471"/>
      <c r="MX180" s="471"/>
      <c r="MY180" s="471"/>
      <c r="MZ180" s="471"/>
      <c r="NA180" s="471"/>
      <c r="NB180" s="471"/>
      <c r="NC180" s="471"/>
      <c r="ND180" s="471"/>
      <c r="NE180" s="471"/>
      <c r="NF180" s="471"/>
      <c r="NG180" s="471"/>
      <c r="NH180" s="471"/>
      <c r="NI180" s="471"/>
      <c r="NJ180" s="471"/>
      <c r="NK180" s="471"/>
      <c r="NL180" s="471"/>
      <c r="NM180" s="471"/>
      <c r="NN180" s="471"/>
      <c r="NO180" s="471"/>
      <c r="NP180" s="471"/>
      <c r="NQ180" s="471"/>
      <c r="NR180" s="471"/>
      <c r="NS180" s="471"/>
      <c r="NT180" s="471"/>
      <c r="NU180" s="471"/>
      <c r="NV180" s="471"/>
      <c r="NW180" s="471"/>
      <c r="NX180" s="471"/>
    </row>
    <row r="181" spans="1:388" s="181" customFormat="1" ht="22.5" customHeight="1" x14ac:dyDescent="0.2">
      <c r="A181" s="476" t="s">
        <v>45</v>
      </c>
      <c r="B181" s="477" t="s">
        <v>185</v>
      </c>
      <c r="C181" s="477" t="s">
        <v>1184</v>
      </c>
      <c r="D181" s="478" t="s">
        <v>1187</v>
      </c>
      <c r="E181" s="479">
        <v>9066840.2699999996</v>
      </c>
      <c r="F181" s="252" t="e">
        <f>#REF!</f>
        <v>#REF!</v>
      </c>
      <c r="G181" s="471"/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71"/>
      <c r="T181" s="471"/>
      <c r="U181" s="471"/>
      <c r="V181" s="471"/>
      <c r="W181" s="471"/>
      <c r="X181" s="471"/>
      <c r="Y181" s="471"/>
      <c r="Z181" s="471"/>
      <c r="AA181" s="471"/>
      <c r="AB181" s="471"/>
      <c r="AC181" s="471"/>
      <c r="AD181" s="471"/>
      <c r="AE181" s="471"/>
      <c r="AF181" s="471"/>
      <c r="AG181" s="471"/>
      <c r="AH181" s="471"/>
      <c r="AI181" s="471"/>
      <c r="AJ181" s="471"/>
      <c r="AK181" s="471"/>
      <c r="AL181" s="471"/>
      <c r="AM181" s="471"/>
      <c r="AN181" s="471"/>
      <c r="AO181" s="471"/>
      <c r="AP181" s="471"/>
      <c r="AQ181" s="471"/>
      <c r="AR181" s="471"/>
      <c r="AS181" s="471"/>
      <c r="AT181" s="471"/>
      <c r="AU181" s="471"/>
      <c r="AV181" s="471"/>
      <c r="AW181" s="471"/>
      <c r="AX181" s="471"/>
      <c r="AY181" s="471"/>
      <c r="AZ181" s="471"/>
      <c r="BA181" s="471"/>
      <c r="BB181" s="471"/>
      <c r="BC181" s="471"/>
      <c r="BD181" s="471"/>
      <c r="BE181" s="471"/>
      <c r="BF181" s="471"/>
      <c r="BG181" s="471"/>
      <c r="BH181" s="471"/>
      <c r="BI181" s="471"/>
      <c r="BJ181" s="471"/>
      <c r="BK181" s="471"/>
      <c r="BL181" s="471"/>
      <c r="BM181" s="471"/>
      <c r="BN181" s="471"/>
      <c r="BO181" s="471"/>
      <c r="BP181" s="471"/>
      <c r="BQ181" s="471"/>
      <c r="BR181" s="471"/>
      <c r="BS181" s="471"/>
      <c r="BT181" s="471"/>
      <c r="BU181" s="471"/>
      <c r="BV181" s="471"/>
      <c r="BW181" s="471"/>
      <c r="BX181" s="471"/>
      <c r="BY181" s="471"/>
      <c r="BZ181" s="471"/>
      <c r="CA181" s="471"/>
      <c r="CB181" s="471"/>
      <c r="CC181" s="471"/>
      <c r="CD181" s="471"/>
      <c r="CE181" s="471"/>
      <c r="CF181" s="471"/>
      <c r="CG181" s="471"/>
      <c r="CH181" s="471"/>
      <c r="CI181" s="471"/>
      <c r="CJ181" s="471"/>
      <c r="CK181" s="471"/>
      <c r="CL181" s="471"/>
      <c r="CM181" s="471"/>
      <c r="CN181" s="471"/>
      <c r="CO181" s="471"/>
      <c r="CP181" s="471"/>
      <c r="CQ181" s="471"/>
      <c r="CR181" s="471"/>
      <c r="CS181" s="471"/>
      <c r="CT181" s="471"/>
      <c r="CU181" s="471"/>
      <c r="CV181" s="471"/>
      <c r="CW181" s="471"/>
      <c r="CX181" s="471"/>
      <c r="CY181" s="471"/>
      <c r="CZ181" s="471"/>
      <c r="DA181" s="471"/>
      <c r="DB181" s="471"/>
      <c r="DC181" s="471"/>
      <c r="DD181" s="471"/>
      <c r="DE181" s="471"/>
      <c r="DF181" s="471"/>
      <c r="DG181" s="471"/>
      <c r="DH181" s="471"/>
      <c r="DI181" s="471"/>
      <c r="DJ181" s="471"/>
      <c r="DK181" s="471"/>
      <c r="DL181" s="471"/>
      <c r="DM181" s="471"/>
      <c r="DN181" s="471"/>
      <c r="DO181" s="471"/>
      <c r="DP181" s="471"/>
      <c r="DQ181" s="471"/>
      <c r="DR181" s="471"/>
      <c r="DS181" s="471"/>
      <c r="DT181" s="471"/>
      <c r="DU181" s="471"/>
      <c r="DV181" s="471"/>
      <c r="DW181" s="471"/>
      <c r="DX181" s="471"/>
      <c r="DY181" s="471"/>
      <c r="DZ181" s="471"/>
      <c r="EA181" s="471"/>
      <c r="EB181" s="471"/>
      <c r="EC181" s="471"/>
      <c r="ED181" s="471"/>
      <c r="EE181" s="471"/>
      <c r="EF181" s="471"/>
      <c r="EG181" s="471"/>
      <c r="EH181" s="471"/>
      <c r="EI181" s="471"/>
      <c r="EJ181" s="471"/>
      <c r="EK181" s="471"/>
      <c r="EL181" s="471"/>
      <c r="EM181" s="471"/>
      <c r="EN181" s="471"/>
      <c r="EO181" s="471"/>
      <c r="EP181" s="471"/>
      <c r="EQ181" s="471"/>
      <c r="ER181" s="471"/>
      <c r="ES181" s="471"/>
      <c r="ET181" s="471"/>
      <c r="EU181" s="471"/>
      <c r="EV181" s="471"/>
      <c r="EW181" s="471"/>
      <c r="EX181" s="471"/>
      <c r="EY181" s="471"/>
      <c r="EZ181" s="471"/>
      <c r="FA181" s="471"/>
      <c r="FB181" s="471"/>
      <c r="FC181" s="471"/>
      <c r="FD181" s="471"/>
      <c r="FE181" s="471"/>
      <c r="FF181" s="471"/>
      <c r="FG181" s="471"/>
      <c r="FH181" s="471"/>
      <c r="FI181" s="471"/>
      <c r="FJ181" s="471"/>
      <c r="FK181" s="471"/>
      <c r="FL181" s="471"/>
      <c r="FM181" s="471"/>
      <c r="FN181" s="471"/>
      <c r="FO181" s="471"/>
      <c r="FP181" s="471"/>
      <c r="FQ181" s="471"/>
      <c r="FR181" s="471"/>
      <c r="FS181" s="471"/>
      <c r="FT181" s="471"/>
      <c r="FU181" s="471"/>
      <c r="FV181" s="471"/>
      <c r="FW181" s="471"/>
      <c r="FX181" s="471"/>
      <c r="FY181" s="471"/>
      <c r="FZ181" s="471"/>
      <c r="GA181" s="471"/>
      <c r="GB181" s="471"/>
      <c r="GC181" s="471"/>
      <c r="GD181" s="471"/>
      <c r="GE181" s="471"/>
      <c r="GF181" s="471"/>
      <c r="GG181" s="471"/>
      <c r="GH181" s="471"/>
      <c r="GI181" s="471"/>
      <c r="GJ181" s="471"/>
      <c r="GK181" s="471"/>
      <c r="GL181" s="471"/>
      <c r="GM181" s="471"/>
      <c r="GN181" s="471"/>
      <c r="GO181" s="471"/>
      <c r="GP181" s="471"/>
      <c r="GQ181" s="471"/>
      <c r="GR181" s="471"/>
      <c r="GS181" s="471"/>
      <c r="GT181" s="471"/>
      <c r="GU181" s="471"/>
      <c r="GV181" s="471"/>
      <c r="GW181" s="471"/>
      <c r="GX181" s="471"/>
      <c r="GY181" s="471"/>
      <c r="GZ181" s="471"/>
      <c r="HA181" s="471"/>
      <c r="HB181" s="471"/>
      <c r="HC181" s="471"/>
      <c r="HD181" s="471"/>
      <c r="HE181" s="471"/>
      <c r="HF181" s="471"/>
      <c r="HG181" s="471"/>
      <c r="HH181" s="471"/>
      <c r="HI181" s="471"/>
      <c r="HJ181" s="471"/>
      <c r="HK181" s="471"/>
      <c r="HL181" s="471"/>
      <c r="HM181" s="471"/>
      <c r="HN181" s="471"/>
      <c r="HO181" s="471"/>
      <c r="HP181" s="471"/>
      <c r="HQ181" s="471"/>
      <c r="HR181" s="471"/>
      <c r="HS181" s="471"/>
      <c r="HT181" s="471"/>
      <c r="HU181" s="471"/>
      <c r="HV181" s="471"/>
      <c r="HW181" s="471"/>
      <c r="HX181" s="471"/>
      <c r="HY181" s="471"/>
      <c r="HZ181" s="471"/>
      <c r="IA181" s="471"/>
      <c r="IB181" s="471"/>
      <c r="IC181" s="471"/>
      <c r="ID181" s="471"/>
      <c r="IE181" s="471"/>
      <c r="IF181" s="471"/>
      <c r="IG181" s="471"/>
      <c r="IH181" s="471"/>
      <c r="II181" s="471"/>
      <c r="IJ181" s="471"/>
      <c r="IK181" s="471"/>
      <c r="IL181" s="471"/>
      <c r="IM181" s="471"/>
      <c r="IN181" s="471"/>
      <c r="IO181" s="471"/>
      <c r="IP181" s="471"/>
      <c r="IQ181" s="471"/>
      <c r="IR181" s="471"/>
      <c r="IS181" s="471"/>
      <c r="IT181" s="471"/>
      <c r="IU181" s="471"/>
      <c r="IV181" s="471"/>
      <c r="IW181" s="471"/>
      <c r="IX181" s="471"/>
      <c r="IY181" s="471"/>
      <c r="IZ181" s="471"/>
      <c r="JA181" s="471"/>
      <c r="JB181" s="471"/>
      <c r="JC181" s="471"/>
      <c r="JD181" s="471"/>
      <c r="JE181" s="471"/>
      <c r="JF181" s="471"/>
      <c r="JG181" s="471"/>
      <c r="JH181" s="471"/>
      <c r="JI181" s="471"/>
      <c r="JJ181" s="471"/>
      <c r="JK181" s="471"/>
      <c r="JL181" s="471"/>
      <c r="JM181" s="471"/>
      <c r="JN181" s="471"/>
      <c r="JO181" s="471"/>
      <c r="JP181" s="471"/>
      <c r="JQ181" s="471"/>
      <c r="JR181" s="471"/>
      <c r="JS181" s="471"/>
      <c r="JT181" s="471"/>
      <c r="JU181" s="471"/>
      <c r="JV181" s="471"/>
      <c r="JW181" s="471"/>
      <c r="JX181" s="471"/>
      <c r="JY181" s="471"/>
      <c r="JZ181" s="471"/>
      <c r="KA181" s="471"/>
      <c r="KB181" s="471"/>
      <c r="KC181" s="471"/>
      <c r="KD181" s="471"/>
      <c r="KE181" s="471"/>
      <c r="KF181" s="471"/>
      <c r="KG181" s="471"/>
      <c r="KH181" s="471"/>
      <c r="KI181" s="471"/>
      <c r="KJ181" s="471"/>
      <c r="KK181" s="471"/>
      <c r="KL181" s="471"/>
      <c r="KM181" s="471"/>
      <c r="KN181" s="471"/>
      <c r="KO181" s="471"/>
      <c r="KP181" s="471"/>
      <c r="KQ181" s="471"/>
      <c r="KR181" s="471"/>
      <c r="KS181" s="471"/>
      <c r="KT181" s="471"/>
      <c r="KU181" s="471"/>
      <c r="KV181" s="471"/>
      <c r="KW181" s="471"/>
      <c r="KX181" s="471"/>
      <c r="KY181" s="471"/>
      <c r="KZ181" s="471"/>
      <c r="LA181" s="471"/>
      <c r="LB181" s="471"/>
      <c r="LC181" s="471"/>
      <c r="LD181" s="471"/>
      <c r="LE181" s="471"/>
      <c r="LF181" s="471"/>
      <c r="LG181" s="471"/>
      <c r="LH181" s="471"/>
      <c r="LI181" s="471"/>
      <c r="LJ181" s="471"/>
      <c r="LK181" s="471"/>
      <c r="LL181" s="471"/>
      <c r="LM181" s="471"/>
      <c r="LN181" s="471"/>
      <c r="LO181" s="471"/>
      <c r="LP181" s="471"/>
      <c r="LQ181" s="471"/>
      <c r="LR181" s="471"/>
      <c r="LS181" s="471"/>
      <c r="LT181" s="471"/>
      <c r="LU181" s="471"/>
      <c r="LV181" s="471"/>
      <c r="LW181" s="471"/>
      <c r="LX181" s="471"/>
      <c r="LY181" s="471"/>
      <c r="LZ181" s="471"/>
      <c r="MA181" s="471"/>
      <c r="MB181" s="471"/>
      <c r="MC181" s="471"/>
      <c r="MD181" s="471"/>
      <c r="ME181" s="471"/>
      <c r="MF181" s="471"/>
      <c r="MG181" s="471"/>
      <c r="MH181" s="471"/>
      <c r="MI181" s="471"/>
      <c r="MJ181" s="471"/>
      <c r="MK181" s="471"/>
      <c r="ML181" s="471"/>
      <c r="MM181" s="471"/>
      <c r="MN181" s="471"/>
      <c r="MO181" s="471"/>
      <c r="MP181" s="471"/>
      <c r="MQ181" s="471"/>
      <c r="MR181" s="471"/>
      <c r="MS181" s="471"/>
      <c r="MT181" s="471"/>
      <c r="MU181" s="471"/>
      <c r="MV181" s="471"/>
      <c r="MW181" s="471"/>
      <c r="MX181" s="471"/>
      <c r="MY181" s="471"/>
      <c r="MZ181" s="471"/>
      <c r="NA181" s="471"/>
      <c r="NB181" s="471"/>
      <c r="NC181" s="471"/>
      <c r="ND181" s="471"/>
      <c r="NE181" s="471"/>
      <c r="NF181" s="471"/>
      <c r="NG181" s="471"/>
      <c r="NH181" s="471"/>
      <c r="NI181" s="471"/>
      <c r="NJ181" s="471"/>
      <c r="NK181" s="471"/>
      <c r="NL181" s="471"/>
      <c r="NM181" s="471"/>
      <c r="NN181" s="471"/>
      <c r="NO181" s="471"/>
      <c r="NP181" s="471"/>
      <c r="NQ181" s="471"/>
      <c r="NR181" s="471"/>
      <c r="NS181" s="471"/>
      <c r="NT181" s="471"/>
      <c r="NU181" s="471"/>
      <c r="NV181" s="471"/>
      <c r="NW181" s="471"/>
      <c r="NX181" s="471"/>
    </row>
    <row r="182" spans="1:388" s="181" customFormat="1" ht="22.5" customHeight="1" x14ac:dyDescent="0.2">
      <c r="A182" s="476" t="s">
        <v>41</v>
      </c>
      <c r="B182" s="477" t="s">
        <v>0</v>
      </c>
      <c r="C182" s="477" t="s">
        <v>1035</v>
      </c>
      <c r="D182" s="478" t="s">
        <v>1037</v>
      </c>
      <c r="E182" s="479">
        <f>4926900.83-336378</f>
        <v>4590522.83</v>
      </c>
      <c r="F182" s="252" t="e">
        <f>#REF!</f>
        <v>#REF!</v>
      </c>
      <c r="G182" s="471"/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71"/>
      <c r="T182" s="471"/>
      <c r="U182" s="471"/>
      <c r="V182" s="471"/>
      <c r="W182" s="471"/>
      <c r="X182" s="471"/>
      <c r="Y182" s="471"/>
      <c r="Z182" s="471"/>
      <c r="AA182" s="471"/>
      <c r="AB182" s="471"/>
      <c r="AC182" s="471"/>
      <c r="AD182" s="471"/>
      <c r="AE182" s="471"/>
      <c r="AF182" s="471"/>
      <c r="AG182" s="471"/>
      <c r="AH182" s="471"/>
      <c r="AI182" s="471"/>
      <c r="AJ182" s="471"/>
      <c r="AK182" s="471"/>
      <c r="AL182" s="471"/>
      <c r="AM182" s="471"/>
      <c r="AN182" s="471"/>
      <c r="AO182" s="471"/>
      <c r="AP182" s="471"/>
      <c r="AQ182" s="471"/>
      <c r="AR182" s="471"/>
      <c r="AS182" s="471"/>
      <c r="AT182" s="471"/>
      <c r="AU182" s="471"/>
      <c r="AV182" s="471"/>
      <c r="AW182" s="471"/>
      <c r="AX182" s="471"/>
      <c r="AY182" s="471"/>
      <c r="AZ182" s="471"/>
      <c r="BA182" s="471"/>
      <c r="BB182" s="471"/>
      <c r="BC182" s="471"/>
      <c r="BD182" s="471"/>
      <c r="BE182" s="471"/>
      <c r="BF182" s="471"/>
      <c r="BG182" s="471"/>
      <c r="BH182" s="471"/>
      <c r="BI182" s="471"/>
      <c r="BJ182" s="471"/>
      <c r="BK182" s="471"/>
      <c r="BL182" s="471"/>
      <c r="BM182" s="471"/>
      <c r="BN182" s="471"/>
      <c r="BO182" s="471"/>
      <c r="BP182" s="471"/>
      <c r="BQ182" s="471"/>
      <c r="BR182" s="471"/>
      <c r="BS182" s="471"/>
      <c r="BT182" s="471"/>
      <c r="BU182" s="471"/>
      <c r="BV182" s="471"/>
      <c r="BW182" s="471"/>
      <c r="BX182" s="471"/>
      <c r="BY182" s="471"/>
      <c r="BZ182" s="471"/>
      <c r="CA182" s="471"/>
      <c r="CB182" s="471"/>
      <c r="CC182" s="471"/>
      <c r="CD182" s="471"/>
      <c r="CE182" s="471"/>
      <c r="CF182" s="471"/>
      <c r="CG182" s="471"/>
      <c r="CH182" s="471"/>
      <c r="CI182" s="471"/>
      <c r="CJ182" s="471"/>
      <c r="CK182" s="471"/>
      <c r="CL182" s="471"/>
      <c r="CM182" s="471"/>
      <c r="CN182" s="471"/>
      <c r="CO182" s="471"/>
      <c r="CP182" s="471"/>
      <c r="CQ182" s="471"/>
      <c r="CR182" s="471"/>
      <c r="CS182" s="471"/>
      <c r="CT182" s="471"/>
      <c r="CU182" s="471"/>
      <c r="CV182" s="471"/>
      <c r="CW182" s="471"/>
      <c r="CX182" s="471"/>
      <c r="CY182" s="471"/>
      <c r="CZ182" s="471"/>
      <c r="DA182" s="471"/>
      <c r="DB182" s="471"/>
      <c r="DC182" s="471"/>
      <c r="DD182" s="471"/>
      <c r="DE182" s="471"/>
      <c r="DF182" s="471"/>
      <c r="DG182" s="471"/>
      <c r="DH182" s="471"/>
      <c r="DI182" s="471"/>
      <c r="DJ182" s="471"/>
      <c r="DK182" s="471"/>
      <c r="DL182" s="471"/>
      <c r="DM182" s="471"/>
      <c r="DN182" s="471"/>
      <c r="DO182" s="471"/>
      <c r="DP182" s="471"/>
      <c r="DQ182" s="471"/>
      <c r="DR182" s="471"/>
      <c r="DS182" s="471"/>
      <c r="DT182" s="471"/>
      <c r="DU182" s="471"/>
      <c r="DV182" s="471"/>
      <c r="DW182" s="471"/>
      <c r="DX182" s="471"/>
      <c r="DY182" s="471"/>
      <c r="DZ182" s="471"/>
      <c r="EA182" s="471"/>
      <c r="EB182" s="471"/>
      <c r="EC182" s="471"/>
      <c r="ED182" s="471"/>
      <c r="EE182" s="471"/>
      <c r="EF182" s="471"/>
      <c r="EG182" s="471"/>
      <c r="EH182" s="471"/>
      <c r="EI182" s="471"/>
      <c r="EJ182" s="471"/>
      <c r="EK182" s="471"/>
      <c r="EL182" s="471"/>
      <c r="EM182" s="471"/>
      <c r="EN182" s="471"/>
      <c r="EO182" s="471"/>
      <c r="EP182" s="471"/>
      <c r="EQ182" s="471"/>
      <c r="ER182" s="471"/>
      <c r="ES182" s="471"/>
      <c r="ET182" s="471"/>
      <c r="EU182" s="471"/>
      <c r="EV182" s="471"/>
      <c r="EW182" s="471"/>
      <c r="EX182" s="471"/>
      <c r="EY182" s="471"/>
      <c r="EZ182" s="471"/>
      <c r="FA182" s="471"/>
      <c r="FB182" s="471"/>
      <c r="FC182" s="471"/>
      <c r="FD182" s="471"/>
      <c r="FE182" s="471"/>
      <c r="FF182" s="471"/>
      <c r="FG182" s="471"/>
      <c r="FH182" s="471"/>
      <c r="FI182" s="471"/>
      <c r="FJ182" s="471"/>
      <c r="FK182" s="471"/>
      <c r="FL182" s="471"/>
      <c r="FM182" s="471"/>
      <c r="FN182" s="471"/>
      <c r="FO182" s="471"/>
      <c r="FP182" s="471"/>
      <c r="FQ182" s="471"/>
      <c r="FR182" s="471"/>
      <c r="FS182" s="471"/>
      <c r="FT182" s="471"/>
      <c r="FU182" s="471"/>
      <c r="FV182" s="471"/>
      <c r="FW182" s="471"/>
      <c r="FX182" s="471"/>
      <c r="FY182" s="471"/>
      <c r="FZ182" s="471"/>
      <c r="GA182" s="471"/>
      <c r="GB182" s="471"/>
      <c r="GC182" s="471"/>
      <c r="GD182" s="471"/>
      <c r="GE182" s="471"/>
      <c r="GF182" s="471"/>
      <c r="GG182" s="471"/>
      <c r="GH182" s="471"/>
      <c r="GI182" s="471"/>
      <c r="GJ182" s="471"/>
      <c r="GK182" s="471"/>
      <c r="GL182" s="471"/>
      <c r="GM182" s="471"/>
      <c r="GN182" s="471"/>
      <c r="GO182" s="471"/>
      <c r="GP182" s="471"/>
      <c r="GQ182" s="471"/>
      <c r="GR182" s="471"/>
      <c r="GS182" s="471"/>
      <c r="GT182" s="471"/>
      <c r="GU182" s="471"/>
      <c r="GV182" s="471"/>
      <c r="GW182" s="471"/>
      <c r="GX182" s="471"/>
      <c r="GY182" s="471"/>
      <c r="GZ182" s="471"/>
      <c r="HA182" s="471"/>
      <c r="HB182" s="471"/>
      <c r="HC182" s="471"/>
      <c r="HD182" s="471"/>
      <c r="HE182" s="471"/>
      <c r="HF182" s="471"/>
      <c r="HG182" s="471"/>
      <c r="HH182" s="471"/>
      <c r="HI182" s="471"/>
      <c r="HJ182" s="471"/>
      <c r="HK182" s="471"/>
      <c r="HL182" s="471"/>
      <c r="HM182" s="471"/>
      <c r="HN182" s="471"/>
      <c r="HO182" s="471"/>
      <c r="HP182" s="471"/>
      <c r="HQ182" s="471"/>
      <c r="HR182" s="471"/>
      <c r="HS182" s="471"/>
      <c r="HT182" s="471"/>
      <c r="HU182" s="471"/>
      <c r="HV182" s="471"/>
      <c r="HW182" s="471"/>
      <c r="HX182" s="471"/>
      <c r="HY182" s="471"/>
      <c r="HZ182" s="471"/>
      <c r="IA182" s="471"/>
      <c r="IB182" s="471"/>
      <c r="IC182" s="471"/>
      <c r="ID182" s="471"/>
      <c r="IE182" s="471"/>
      <c r="IF182" s="471"/>
      <c r="IG182" s="471"/>
      <c r="IH182" s="471"/>
      <c r="II182" s="471"/>
      <c r="IJ182" s="471"/>
      <c r="IK182" s="471"/>
      <c r="IL182" s="471"/>
      <c r="IM182" s="471"/>
      <c r="IN182" s="471"/>
      <c r="IO182" s="471"/>
      <c r="IP182" s="471"/>
      <c r="IQ182" s="471"/>
      <c r="IR182" s="471"/>
      <c r="IS182" s="471"/>
      <c r="IT182" s="471"/>
      <c r="IU182" s="471"/>
      <c r="IV182" s="471"/>
      <c r="IW182" s="471"/>
      <c r="IX182" s="471"/>
      <c r="IY182" s="471"/>
      <c r="IZ182" s="471"/>
      <c r="JA182" s="471"/>
      <c r="JB182" s="471"/>
      <c r="JC182" s="471"/>
      <c r="JD182" s="471"/>
      <c r="JE182" s="471"/>
      <c r="JF182" s="471"/>
      <c r="JG182" s="471"/>
      <c r="JH182" s="471"/>
      <c r="JI182" s="471"/>
      <c r="JJ182" s="471"/>
      <c r="JK182" s="471"/>
      <c r="JL182" s="471"/>
      <c r="JM182" s="471"/>
      <c r="JN182" s="471"/>
      <c r="JO182" s="471"/>
      <c r="JP182" s="471"/>
      <c r="JQ182" s="471"/>
      <c r="JR182" s="471"/>
      <c r="JS182" s="471"/>
      <c r="JT182" s="471"/>
      <c r="JU182" s="471"/>
      <c r="JV182" s="471"/>
      <c r="JW182" s="471"/>
      <c r="JX182" s="471"/>
      <c r="JY182" s="471"/>
      <c r="JZ182" s="471"/>
      <c r="KA182" s="471"/>
      <c r="KB182" s="471"/>
      <c r="KC182" s="471"/>
      <c r="KD182" s="471"/>
      <c r="KE182" s="471"/>
      <c r="KF182" s="471"/>
      <c r="KG182" s="471"/>
      <c r="KH182" s="471"/>
      <c r="KI182" s="471"/>
      <c r="KJ182" s="471"/>
      <c r="KK182" s="471"/>
      <c r="KL182" s="471"/>
      <c r="KM182" s="471"/>
      <c r="KN182" s="471"/>
      <c r="KO182" s="471"/>
      <c r="KP182" s="471"/>
      <c r="KQ182" s="471"/>
      <c r="KR182" s="471"/>
      <c r="KS182" s="471"/>
      <c r="KT182" s="471"/>
      <c r="KU182" s="471"/>
      <c r="KV182" s="471"/>
      <c r="KW182" s="471"/>
      <c r="KX182" s="471"/>
      <c r="KY182" s="471"/>
      <c r="KZ182" s="471"/>
      <c r="LA182" s="471"/>
      <c r="LB182" s="471"/>
      <c r="LC182" s="471"/>
      <c r="LD182" s="471"/>
      <c r="LE182" s="471"/>
      <c r="LF182" s="471"/>
      <c r="LG182" s="471"/>
      <c r="LH182" s="471"/>
      <c r="LI182" s="471"/>
      <c r="LJ182" s="471"/>
      <c r="LK182" s="471"/>
      <c r="LL182" s="471"/>
      <c r="LM182" s="471"/>
      <c r="LN182" s="471"/>
      <c r="LO182" s="471"/>
      <c r="LP182" s="471"/>
      <c r="LQ182" s="471"/>
      <c r="LR182" s="471"/>
      <c r="LS182" s="471"/>
      <c r="LT182" s="471"/>
      <c r="LU182" s="471"/>
      <c r="LV182" s="471"/>
      <c r="LW182" s="471"/>
      <c r="LX182" s="471"/>
      <c r="LY182" s="471"/>
      <c r="LZ182" s="471"/>
      <c r="MA182" s="471"/>
      <c r="MB182" s="471"/>
      <c r="MC182" s="471"/>
      <c r="MD182" s="471"/>
      <c r="ME182" s="471"/>
      <c r="MF182" s="471"/>
      <c r="MG182" s="471"/>
      <c r="MH182" s="471"/>
      <c r="MI182" s="471"/>
      <c r="MJ182" s="471"/>
      <c r="MK182" s="471"/>
      <c r="ML182" s="471"/>
      <c r="MM182" s="471"/>
      <c r="MN182" s="471"/>
      <c r="MO182" s="471"/>
      <c r="MP182" s="471"/>
      <c r="MQ182" s="471"/>
      <c r="MR182" s="471"/>
      <c r="MS182" s="471"/>
      <c r="MT182" s="471"/>
      <c r="MU182" s="471"/>
      <c r="MV182" s="471"/>
      <c r="MW182" s="471"/>
      <c r="MX182" s="471"/>
      <c r="MY182" s="471"/>
      <c r="MZ182" s="471"/>
      <c r="NA182" s="471"/>
      <c r="NB182" s="471"/>
      <c r="NC182" s="471"/>
      <c r="ND182" s="471"/>
      <c r="NE182" s="471"/>
      <c r="NF182" s="471"/>
      <c r="NG182" s="471"/>
      <c r="NH182" s="471"/>
      <c r="NI182" s="471"/>
      <c r="NJ182" s="471"/>
      <c r="NK182" s="471"/>
      <c r="NL182" s="471"/>
      <c r="NM182" s="471"/>
      <c r="NN182" s="471"/>
      <c r="NO182" s="471"/>
      <c r="NP182" s="471"/>
      <c r="NQ182" s="471"/>
      <c r="NR182" s="471"/>
      <c r="NS182" s="471"/>
      <c r="NT182" s="471"/>
      <c r="NU182" s="471"/>
      <c r="NV182" s="471"/>
      <c r="NW182" s="471"/>
      <c r="NX182" s="471"/>
    </row>
    <row r="183" spans="1:388" s="181" customFormat="1" ht="22.5" customHeight="1" x14ac:dyDescent="0.2">
      <c r="A183" s="476" t="s">
        <v>41</v>
      </c>
      <c r="B183" s="477" t="s">
        <v>0</v>
      </c>
      <c r="C183" s="477" t="s">
        <v>1185</v>
      </c>
      <c r="D183" s="478" t="s">
        <v>1037</v>
      </c>
      <c r="E183" s="479">
        <v>1633914.8900000004</v>
      </c>
      <c r="F183" s="252" t="e">
        <f>#REF!</f>
        <v>#REF!</v>
      </c>
      <c r="G183" s="471"/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71"/>
      <c r="T183" s="471"/>
      <c r="U183" s="471"/>
      <c r="V183" s="471"/>
      <c r="W183" s="471"/>
      <c r="X183" s="471"/>
      <c r="Y183" s="471"/>
      <c r="Z183" s="471"/>
      <c r="AA183" s="471"/>
      <c r="AB183" s="471"/>
      <c r="AC183" s="471"/>
      <c r="AD183" s="471"/>
      <c r="AE183" s="471"/>
      <c r="AF183" s="471"/>
      <c r="AG183" s="471"/>
      <c r="AH183" s="471"/>
      <c r="AI183" s="471"/>
      <c r="AJ183" s="471"/>
      <c r="AK183" s="471"/>
      <c r="AL183" s="471"/>
      <c r="AM183" s="471"/>
      <c r="AN183" s="471"/>
      <c r="AO183" s="471"/>
      <c r="AP183" s="471"/>
      <c r="AQ183" s="471"/>
      <c r="AR183" s="471"/>
      <c r="AS183" s="471"/>
      <c r="AT183" s="471"/>
      <c r="AU183" s="471"/>
      <c r="AV183" s="471"/>
      <c r="AW183" s="471"/>
      <c r="AX183" s="471"/>
      <c r="AY183" s="471"/>
      <c r="AZ183" s="471"/>
      <c r="BA183" s="471"/>
      <c r="BB183" s="471"/>
      <c r="BC183" s="471"/>
      <c r="BD183" s="471"/>
      <c r="BE183" s="471"/>
      <c r="BF183" s="471"/>
      <c r="BG183" s="471"/>
      <c r="BH183" s="471"/>
      <c r="BI183" s="471"/>
      <c r="BJ183" s="471"/>
      <c r="BK183" s="471"/>
      <c r="BL183" s="471"/>
      <c r="BM183" s="471"/>
      <c r="BN183" s="471"/>
      <c r="BO183" s="471"/>
      <c r="BP183" s="471"/>
      <c r="BQ183" s="471"/>
      <c r="BR183" s="471"/>
      <c r="BS183" s="471"/>
      <c r="BT183" s="471"/>
      <c r="BU183" s="471"/>
      <c r="BV183" s="471"/>
      <c r="BW183" s="471"/>
      <c r="BX183" s="471"/>
      <c r="BY183" s="471"/>
      <c r="BZ183" s="471"/>
      <c r="CA183" s="471"/>
      <c r="CB183" s="471"/>
      <c r="CC183" s="471"/>
      <c r="CD183" s="471"/>
      <c r="CE183" s="471"/>
      <c r="CF183" s="471"/>
      <c r="CG183" s="471"/>
      <c r="CH183" s="471"/>
      <c r="CI183" s="471"/>
      <c r="CJ183" s="471"/>
      <c r="CK183" s="471"/>
      <c r="CL183" s="471"/>
      <c r="CM183" s="471"/>
      <c r="CN183" s="471"/>
      <c r="CO183" s="471"/>
      <c r="CP183" s="471"/>
      <c r="CQ183" s="471"/>
      <c r="CR183" s="471"/>
      <c r="CS183" s="471"/>
      <c r="CT183" s="471"/>
      <c r="CU183" s="471"/>
      <c r="CV183" s="471"/>
      <c r="CW183" s="471"/>
      <c r="CX183" s="471"/>
      <c r="CY183" s="471"/>
      <c r="CZ183" s="471"/>
      <c r="DA183" s="471"/>
      <c r="DB183" s="471"/>
      <c r="DC183" s="471"/>
      <c r="DD183" s="471"/>
      <c r="DE183" s="471"/>
      <c r="DF183" s="471"/>
      <c r="DG183" s="471"/>
      <c r="DH183" s="471"/>
      <c r="DI183" s="471"/>
      <c r="DJ183" s="471"/>
      <c r="DK183" s="471"/>
      <c r="DL183" s="471"/>
      <c r="DM183" s="471"/>
      <c r="DN183" s="471"/>
      <c r="DO183" s="471"/>
      <c r="DP183" s="471"/>
      <c r="DQ183" s="471"/>
      <c r="DR183" s="471"/>
      <c r="DS183" s="471"/>
      <c r="DT183" s="471"/>
      <c r="DU183" s="471"/>
      <c r="DV183" s="471"/>
      <c r="DW183" s="471"/>
      <c r="DX183" s="471"/>
      <c r="DY183" s="471"/>
      <c r="DZ183" s="471"/>
      <c r="EA183" s="471"/>
      <c r="EB183" s="471"/>
      <c r="EC183" s="471"/>
      <c r="ED183" s="471"/>
      <c r="EE183" s="471"/>
      <c r="EF183" s="471"/>
      <c r="EG183" s="471"/>
      <c r="EH183" s="471"/>
      <c r="EI183" s="471"/>
      <c r="EJ183" s="471"/>
      <c r="EK183" s="471"/>
      <c r="EL183" s="471"/>
      <c r="EM183" s="471"/>
      <c r="EN183" s="471"/>
      <c r="EO183" s="471"/>
      <c r="EP183" s="471"/>
      <c r="EQ183" s="471"/>
      <c r="ER183" s="471"/>
      <c r="ES183" s="471"/>
      <c r="ET183" s="471"/>
      <c r="EU183" s="471"/>
      <c r="EV183" s="471"/>
      <c r="EW183" s="471"/>
      <c r="EX183" s="471"/>
      <c r="EY183" s="471"/>
      <c r="EZ183" s="471"/>
      <c r="FA183" s="471"/>
      <c r="FB183" s="471"/>
      <c r="FC183" s="471"/>
      <c r="FD183" s="471"/>
      <c r="FE183" s="471"/>
      <c r="FF183" s="471"/>
      <c r="FG183" s="471"/>
      <c r="FH183" s="471"/>
      <c r="FI183" s="471"/>
      <c r="FJ183" s="471"/>
      <c r="FK183" s="471"/>
      <c r="FL183" s="471"/>
      <c r="FM183" s="471"/>
      <c r="FN183" s="471"/>
      <c r="FO183" s="471"/>
      <c r="FP183" s="471"/>
      <c r="FQ183" s="471"/>
      <c r="FR183" s="471"/>
      <c r="FS183" s="471"/>
      <c r="FT183" s="471"/>
      <c r="FU183" s="471"/>
      <c r="FV183" s="471"/>
      <c r="FW183" s="471"/>
      <c r="FX183" s="471"/>
      <c r="FY183" s="471"/>
      <c r="FZ183" s="471"/>
      <c r="GA183" s="471"/>
      <c r="GB183" s="471"/>
      <c r="GC183" s="471"/>
      <c r="GD183" s="471"/>
      <c r="GE183" s="471"/>
      <c r="GF183" s="471"/>
      <c r="GG183" s="471"/>
      <c r="GH183" s="471"/>
      <c r="GI183" s="471"/>
      <c r="GJ183" s="471"/>
      <c r="GK183" s="471"/>
      <c r="GL183" s="471"/>
      <c r="GM183" s="471"/>
      <c r="GN183" s="471"/>
      <c r="GO183" s="471"/>
      <c r="GP183" s="471"/>
      <c r="GQ183" s="471"/>
      <c r="GR183" s="471"/>
      <c r="GS183" s="471"/>
      <c r="GT183" s="471"/>
      <c r="GU183" s="471"/>
      <c r="GV183" s="471"/>
      <c r="GW183" s="471"/>
      <c r="GX183" s="471"/>
      <c r="GY183" s="471"/>
      <c r="GZ183" s="471"/>
      <c r="HA183" s="471"/>
      <c r="HB183" s="471"/>
      <c r="HC183" s="471"/>
      <c r="HD183" s="471"/>
      <c r="HE183" s="471"/>
      <c r="HF183" s="471"/>
      <c r="HG183" s="471"/>
      <c r="HH183" s="471"/>
      <c r="HI183" s="471"/>
      <c r="HJ183" s="471"/>
      <c r="HK183" s="471"/>
      <c r="HL183" s="471"/>
      <c r="HM183" s="471"/>
      <c r="HN183" s="471"/>
      <c r="HO183" s="471"/>
      <c r="HP183" s="471"/>
      <c r="HQ183" s="471"/>
      <c r="HR183" s="471"/>
      <c r="HS183" s="471"/>
      <c r="HT183" s="471"/>
      <c r="HU183" s="471"/>
      <c r="HV183" s="471"/>
      <c r="HW183" s="471"/>
      <c r="HX183" s="471"/>
      <c r="HY183" s="471"/>
      <c r="HZ183" s="471"/>
      <c r="IA183" s="471"/>
      <c r="IB183" s="471"/>
      <c r="IC183" s="471"/>
      <c r="ID183" s="471"/>
      <c r="IE183" s="471"/>
      <c r="IF183" s="471"/>
      <c r="IG183" s="471"/>
      <c r="IH183" s="471"/>
      <c r="II183" s="471"/>
      <c r="IJ183" s="471"/>
      <c r="IK183" s="471"/>
      <c r="IL183" s="471"/>
      <c r="IM183" s="471"/>
      <c r="IN183" s="471"/>
      <c r="IO183" s="471"/>
      <c r="IP183" s="471"/>
      <c r="IQ183" s="471"/>
      <c r="IR183" s="471"/>
      <c r="IS183" s="471"/>
      <c r="IT183" s="471"/>
      <c r="IU183" s="471"/>
      <c r="IV183" s="471"/>
      <c r="IW183" s="471"/>
      <c r="IX183" s="471"/>
      <c r="IY183" s="471"/>
      <c r="IZ183" s="471"/>
      <c r="JA183" s="471"/>
      <c r="JB183" s="471"/>
      <c r="JC183" s="471"/>
      <c r="JD183" s="471"/>
      <c r="JE183" s="471"/>
      <c r="JF183" s="471"/>
      <c r="JG183" s="471"/>
      <c r="JH183" s="471"/>
      <c r="JI183" s="471"/>
      <c r="JJ183" s="471"/>
      <c r="JK183" s="471"/>
      <c r="JL183" s="471"/>
      <c r="JM183" s="471"/>
      <c r="JN183" s="471"/>
      <c r="JO183" s="471"/>
      <c r="JP183" s="471"/>
      <c r="JQ183" s="471"/>
      <c r="JR183" s="471"/>
      <c r="JS183" s="471"/>
      <c r="JT183" s="471"/>
      <c r="JU183" s="471"/>
      <c r="JV183" s="471"/>
      <c r="JW183" s="471"/>
      <c r="JX183" s="471"/>
      <c r="JY183" s="471"/>
      <c r="JZ183" s="471"/>
      <c r="KA183" s="471"/>
      <c r="KB183" s="471"/>
      <c r="KC183" s="471"/>
      <c r="KD183" s="471"/>
      <c r="KE183" s="471"/>
      <c r="KF183" s="471"/>
      <c r="KG183" s="471"/>
      <c r="KH183" s="471"/>
      <c r="KI183" s="471"/>
      <c r="KJ183" s="471"/>
      <c r="KK183" s="471"/>
      <c r="KL183" s="471"/>
      <c r="KM183" s="471"/>
      <c r="KN183" s="471"/>
      <c r="KO183" s="471"/>
      <c r="KP183" s="471"/>
      <c r="KQ183" s="471"/>
      <c r="KR183" s="471"/>
      <c r="KS183" s="471"/>
      <c r="KT183" s="471"/>
      <c r="KU183" s="471"/>
      <c r="KV183" s="471"/>
      <c r="KW183" s="471"/>
      <c r="KX183" s="471"/>
      <c r="KY183" s="471"/>
      <c r="KZ183" s="471"/>
      <c r="LA183" s="471"/>
      <c r="LB183" s="471"/>
      <c r="LC183" s="471"/>
      <c r="LD183" s="471"/>
      <c r="LE183" s="471"/>
      <c r="LF183" s="471"/>
      <c r="LG183" s="471"/>
      <c r="LH183" s="471"/>
      <c r="LI183" s="471"/>
      <c r="LJ183" s="471"/>
      <c r="LK183" s="471"/>
      <c r="LL183" s="471"/>
      <c r="LM183" s="471"/>
      <c r="LN183" s="471"/>
      <c r="LO183" s="471"/>
      <c r="LP183" s="471"/>
      <c r="LQ183" s="471"/>
      <c r="LR183" s="471"/>
      <c r="LS183" s="471"/>
      <c r="LT183" s="471"/>
      <c r="LU183" s="471"/>
      <c r="LV183" s="471"/>
      <c r="LW183" s="471"/>
      <c r="LX183" s="471"/>
      <c r="LY183" s="471"/>
      <c r="LZ183" s="471"/>
      <c r="MA183" s="471"/>
      <c r="MB183" s="471"/>
      <c r="MC183" s="471"/>
      <c r="MD183" s="471"/>
      <c r="ME183" s="471"/>
      <c r="MF183" s="471"/>
      <c r="MG183" s="471"/>
      <c r="MH183" s="471"/>
      <c r="MI183" s="471"/>
      <c r="MJ183" s="471"/>
      <c r="MK183" s="471"/>
      <c r="ML183" s="471"/>
      <c r="MM183" s="471"/>
      <c r="MN183" s="471"/>
      <c r="MO183" s="471"/>
      <c r="MP183" s="471"/>
      <c r="MQ183" s="471"/>
      <c r="MR183" s="471"/>
      <c r="MS183" s="471"/>
      <c r="MT183" s="471"/>
      <c r="MU183" s="471"/>
      <c r="MV183" s="471"/>
      <c r="MW183" s="471"/>
      <c r="MX183" s="471"/>
      <c r="MY183" s="471"/>
      <c r="MZ183" s="471"/>
      <c r="NA183" s="471"/>
      <c r="NB183" s="471"/>
      <c r="NC183" s="471"/>
      <c r="ND183" s="471"/>
      <c r="NE183" s="471"/>
      <c r="NF183" s="471"/>
      <c r="NG183" s="471"/>
      <c r="NH183" s="471"/>
      <c r="NI183" s="471"/>
      <c r="NJ183" s="471"/>
      <c r="NK183" s="471"/>
      <c r="NL183" s="471"/>
      <c r="NM183" s="471"/>
      <c r="NN183" s="471"/>
      <c r="NO183" s="471"/>
      <c r="NP183" s="471"/>
      <c r="NQ183" s="471"/>
      <c r="NR183" s="471"/>
      <c r="NS183" s="471"/>
      <c r="NT183" s="471"/>
      <c r="NU183" s="471"/>
      <c r="NV183" s="471"/>
      <c r="NW183" s="471"/>
      <c r="NX183" s="471"/>
    </row>
    <row r="184" spans="1:388" s="181" customFormat="1" ht="22.5" customHeight="1" x14ac:dyDescent="0.2">
      <c r="A184" s="476" t="s">
        <v>46</v>
      </c>
      <c r="B184" s="477" t="s">
        <v>0</v>
      </c>
      <c r="C184" s="477" t="s">
        <v>1186</v>
      </c>
      <c r="D184" s="478" t="s">
        <v>1037</v>
      </c>
      <c r="E184" s="479">
        <v>146393.10999999999</v>
      </c>
      <c r="F184" s="252" t="e">
        <f>#REF!</f>
        <v>#REF!</v>
      </c>
      <c r="G184" s="471"/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71"/>
      <c r="T184" s="471"/>
      <c r="U184" s="471"/>
      <c r="V184" s="471"/>
      <c r="W184" s="471"/>
      <c r="X184" s="471"/>
      <c r="Y184" s="471"/>
      <c r="Z184" s="471"/>
      <c r="AA184" s="471"/>
      <c r="AB184" s="471"/>
      <c r="AC184" s="471"/>
      <c r="AD184" s="471"/>
      <c r="AE184" s="471"/>
      <c r="AF184" s="471"/>
      <c r="AG184" s="471"/>
      <c r="AH184" s="471"/>
      <c r="AI184" s="471"/>
      <c r="AJ184" s="471"/>
      <c r="AK184" s="471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471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471"/>
      <c r="BF184" s="471"/>
      <c r="BG184" s="471"/>
      <c r="BH184" s="471"/>
      <c r="BI184" s="471"/>
      <c r="BJ184" s="471"/>
      <c r="BK184" s="471"/>
      <c r="BL184" s="471"/>
      <c r="BM184" s="471"/>
      <c r="BN184" s="471"/>
      <c r="BO184" s="471"/>
      <c r="BP184" s="471"/>
      <c r="BQ184" s="471"/>
      <c r="BR184" s="471"/>
      <c r="BS184" s="471"/>
      <c r="BT184" s="471"/>
      <c r="BU184" s="471"/>
      <c r="BV184" s="471"/>
      <c r="BW184" s="471"/>
      <c r="BX184" s="471"/>
      <c r="BY184" s="471"/>
      <c r="BZ184" s="471"/>
      <c r="CA184" s="471"/>
      <c r="CB184" s="471"/>
      <c r="CC184" s="471"/>
      <c r="CD184" s="471"/>
      <c r="CE184" s="471"/>
      <c r="CF184" s="471"/>
      <c r="CG184" s="471"/>
      <c r="CH184" s="471"/>
      <c r="CI184" s="471"/>
      <c r="CJ184" s="471"/>
      <c r="CK184" s="471"/>
      <c r="CL184" s="471"/>
      <c r="CM184" s="471"/>
      <c r="CN184" s="471"/>
      <c r="CO184" s="471"/>
      <c r="CP184" s="471"/>
      <c r="CQ184" s="471"/>
      <c r="CR184" s="471"/>
      <c r="CS184" s="471"/>
      <c r="CT184" s="471"/>
      <c r="CU184" s="471"/>
      <c r="CV184" s="471"/>
      <c r="CW184" s="471"/>
      <c r="CX184" s="471"/>
      <c r="CY184" s="471"/>
      <c r="CZ184" s="471"/>
      <c r="DA184" s="471"/>
      <c r="DB184" s="471"/>
      <c r="DC184" s="471"/>
      <c r="DD184" s="471"/>
      <c r="DE184" s="471"/>
      <c r="DF184" s="471"/>
      <c r="DG184" s="471"/>
      <c r="DH184" s="471"/>
      <c r="DI184" s="471"/>
      <c r="DJ184" s="471"/>
      <c r="DK184" s="471"/>
      <c r="DL184" s="471"/>
      <c r="DM184" s="471"/>
      <c r="DN184" s="471"/>
      <c r="DO184" s="471"/>
      <c r="DP184" s="471"/>
      <c r="DQ184" s="471"/>
      <c r="DR184" s="471"/>
      <c r="DS184" s="471"/>
      <c r="DT184" s="471"/>
      <c r="DU184" s="471"/>
      <c r="DV184" s="471"/>
      <c r="DW184" s="471"/>
      <c r="DX184" s="471"/>
      <c r="DY184" s="471"/>
      <c r="DZ184" s="471"/>
      <c r="EA184" s="471"/>
      <c r="EB184" s="471"/>
      <c r="EC184" s="471"/>
      <c r="ED184" s="471"/>
      <c r="EE184" s="471"/>
      <c r="EF184" s="471"/>
      <c r="EG184" s="471"/>
      <c r="EH184" s="471"/>
      <c r="EI184" s="471"/>
      <c r="EJ184" s="471"/>
      <c r="EK184" s="471"/>
      <c r="EL184" s="471"/>
      <c r="EM184" s="471"/>
      <c r="EN184" s="471"/>
      <c r="EO184" s="471"/>
      <c r="EP184" s="471"/>
      <c r="EQ184" s="471"/>
      <c r="ER184" s="471"/>
      <c r="ES184" s="471"/>
      <c r="ET184" s="471"/>
      <c r="EU184" s="471"/>
      <c r="EV184" s="471"/>
      <c r="EW184" s="471"/>
      <c r="EX184" s="471"/>
      <c r="EY184" s="471"/>
      <c r="EZ184" s="471"/>
      <c r="FA184" s="471"/>
      <c r="FB184" s="471"/>
      <c r="FC184" s="471"/>
      <c r="FD184" s="471"/>
      <c r="FE184" s="471"/>
      <c r="FF184" s="471"/>
      <c r="FG184" s="471"/>
      <c r="FH184" s="471"/>
      <c r="FI184" s="471"/>
      <c r="FJ184" s="471"/>
      <c r="FK184" s="471"/>
      <c r="FL184" s="471"/>
      <c r="FM184" s="471"/>
      <c r="FN184" s="471"/>
      <c r="FO184" s="471"/>
      <c r="FP184" s="471"/>
      <c r="FQ184" s="471"/>
      <c r="FR184" s="471"/>
      <c r="FS184" s="471"/>
      <c r="FT184" s="471"/>
      <c r="FU184" s="471"/>
      <c r="FV184" s="471"/>
      <c r="FW184" s="471"/>
      <c r="FX184" s="471"/>
      <c r="FY184" s="471"/>
      <c r="FZ184" s="471"/>
      <c r="GA184" s="471"/>
      <c r="GB184" s="471"/>
      <c r="GC184" s="471"/>
      <c r="GD184" s="471"/>
      <c r="GE184" s="471"/>
      <c r="GF184" s="471"/>
      <c r="GG184" s="471"/>
      <c r="GH184" s="471"/>
      <c r="GI184" s="471"/>
      <c r="GJ184" s="471"/>
      <c r="GK184" s="471"/>
      <c r="GL184" s="471"/>
      <c r="GM184" s="471"/>
      <c r="GN184" s="471"/>
      <c r="GO184" s="471"/>
      <c r="GP184" s="471"/>
      <c r="GQ184" s="471"/>
      <c r="GR184" s="471"/>
      <c r="GS184" s="471"/>
      <c r="GT184" s="471"/>
      <c r="GU184" s="471"/>
      <c r="GV184" s="471"/>
      <c r="GW184" s="471"/>
      <c r="GX184" s="471"/>
      <c r="GY184" s="471"/>
      <c r="GZ184" s="471"/>
      <c r="HA184" s="471"/>
      <c r="HB184" s="471"/>
      <c r="HC184" s="471"/>
      <c r="HD184" s="471"/>
      <c r="HE184" s="471"/>
      <c r="HF184" s="471"/>
      <c r="HG184" s="471"/>
      <c r="HH184" s="471"/>
      <c r="HI184" s="471"/>
      <c r="HJ184" s="471"/>
      <c r="HK184" s="471"/>
      <c r="HL184" s="471"/>
      <c r="HM184" s="471"/>
      <c r="HN184" s="471"/>
      <c r="HO184" s="471"/>
      <c r="HP184" s="471"/>
      <c r="HQ184" s="471"/>
      <c r="HR184" s="471"/>
      <c r="HS184" s="471"/>
      <c r="HT184" s="471"/>
      <c r="HU184" s="471"/>
      <c r="HV184" s="471"/>
      <c r="HW184" s="471"/>
      <c r="HX184" s="471"/>
      <c r="HY184" s="471"/>
      <c r="HZ184" s="471"/>
      <c r="IA184" s="471"/>
      <c r="IB184" s="471"/>
      <c r="IC184" s="471"/>
      <c r="ID184" s="471"/>
      <c r="IE184" s="471"/>
      <c r="IF184" s="471"/>
      <c r="IG184" s="471"/>
      <c r="IH184" s="471"/>
      <c r="II184" s="471"/>
      <c r="IJ184" s="471"/>
      <c r="IK184" s="471"/>
      <c r="IL184" s="471"/>
      <c r="IM184" s="471"/>
      <c r="IN184" s="471"/>
      <c r="IO184" s="471"/>
      <c r="IP184" s="471"/>
      <c r="IQ184" s="471"/>
      <c r="IR184" s="471"/>
      <c r="IS184" s="471"/>
      <c r="IT184" s="471"/>
      <c r="IU184" s="471"/>
      <c r="IV184" s="471"/>
      <c r="IW184" s="471"/>
      <c r="IX184" s="471"/>
      <c r="IY184" s="471"/>
      <c r="IZ184" s="471"/>
      <c r="JA184" s="471"/>
      <c r="JB184" s="471"/>
      <c r="JC184" s="471"/>
      <c r="JD184" s="471"/>
      <c r="JE184" s="471"/>
      <c r="JF184" s="471"/>
      <c r="JG184" s="471"/>
      <c r="JH184" s="471"/>
      <c r="JI184" s="471"/>
      <c r="JJ184" s="471"/>
      <c r="JK184" s="471"/>
      <c r="JL184" s="471"/>
      <c r="JM184" s="471"/>
      <c r="JN184" s="471"/>
      <c r="JO184" s="471"/>
      <c r="JP184" s="471"/>
      <c r="JQ184" s="471"/>
      <c r="JR184" s="471"/>
      <c r="JS184" s="471"/>
      <c r="JT184" s="471"/>
      <c r="JU184" s="471"/>
      <c r="JV184" s="471"/>
      <c r="JW184" s="471"/>
      <c r="JX184" s="471"/>
      <c r="JY184" s="471"/>
      <c r="JZ184" s="471"/>
      <c r="KA184" s="471"/>
      <c r="KB184" s="471"/>
      <c r="KC184" s="471"/>
      <c r="KD184" s="471"/>
      <c r="KE184" s="471"/>
      <c r="KF184" s="471"/>
      <c r="KG184" s="471"/>
      <c r="KH184" s="471"/>
      <c r="KI184" s="471"/>
      <c r="KJ184" s="471"/>
      <c r="KK184" s="471"/>
      <c r="KL184" s="471"/>
      <c r="KM184" s="471"/>
      <c r="KN184" s="471"/>
      <c r="KO184" s="471"/>
      <c r="KP184" s="471"/>
      <c r="KQ184" s="471"/>
      <c r="KR184" s="471"/>
      <c r="KS184" s="471"/>
      <c r="KT184" s="471"/>
      <c r="KU184" s="471"/>
      <c r="KV184" s="471"/>
      <c r="KW184" s="471"/>
      <c r="KX184" s="471"/>
      <c r="KY184" s="471"/>
      <c r="KZ184" s="471"/>
      <c r="LA184" s="471"/>
      <c r="LB184" s="471"/>
      <c r="LC184" s="471"/>
      <c r="LD184" s="471"/>
      <c r="LE184" s="471"/>
      <c r="LF184" s="471"/>
      <c r="LG184" s="471"/>
      <c r="LH184" s="471"/>
      <c r="LI184" s="471"/>
      <c r="LJ184" s="471"/>
      <c r="LK184" s="471"/>
      <c r="LL184" s="471"/>
      <c r="LM184" s="471"/>
      <c r="LN184" s="471"/>
      <c r="LO184" s="471"/>
      <c r="LP184" s="471"/>
      <c r="LQ184" s="471"/>
      <c r="LR184" s="471"/>
      <c r="LS184" s="471"/>
      <c r="LT184" s="471"/>
      <c r="LU184" s="471"/>
      <c r="LV184" s="471"/>
      <c r="LW184" s="471"/>
      <c r="LX184" s="471"/>
      <c r="LY184" s="471"/>
      <c r="LZ184" s="471"/>
      <c r="MA184" s="471"/>
      <c r="MB184" s="471"/>
      <c r="MC184" s="471"/>
      <c r="MD184" s="471"/>
      <c r="ME184" s="471"/>
      <c r="MF184" s="471"/>
      <c r="MG184" s="471"/>
      <c r="MH184" s="471"/>
      <c r="MI184" s="471"/>
      <c r="MJ184" s="471"/>
      <c r="MK184" s="471"/>
      <c r="ML184" s="471"/>
      <c r="MM184" s="471"/>
      <c r="MN184" s="471"/>
      <c r="MO184" s="471"/>
      <c r="MP184" s="471"/>
      <c r="MQ184" s="471"/>
      <c r="MR184" s="471"/>
      <c r="MS184" s="471"/>
      <c r="MT184" s="471"/>
      <c r="MU184" s="471"/>
      <c r="MV184" s="471"/>
      <c r="MW184" s="471"/>
      <c r="MX184" s="471"/>
      <c r="MY184" s="471"/>
      <c r="MZ184" s="471"/>
      <c r="NA184" s="471"/>
      <c r="NB184" s="471"/>
      <c r="NC184" s="471"/>
      <c r="ND184" s="471"/>
      <c r="NE184" s="471"/>
      <c r="NF184" s="471"/>
      <c r="NG184" s="471"/>
      <c r="NH184" s="471"/>
      <c r="NI184" s="471"/>
      <c r="NJ184" s="471"/>
      <c r="NK184" s="471"/>
      <c r="NL184" s="471"/>
      <c r="NM184" s="471"/>
      <c r="NN184" s="471"/>
      <c r="NO184" s="471"/>
      <c r="NP184" s="471"/>
      <c r="NQ184" s="471"/>
      <c r="NR184" s="471"/>
      <c r="NS184" s="471"/>
      <c r="NT184" s="471"/>
      <c r="NU184" s="471"/>
      <c r="NV184" s="471"/>
      <c r="NW184" s="471"/>
      <c r="NX184" s="471"/>
    </row>
    <row r="185" spans="1:388" s="482" customFormat="1" ht="22.5" customHeight="1" x14ac:dyDescent="0.2">
      <c r="A185" s="317" t="s">
        <v>1039</v>
      </c>
      <c r="B185" s="318"/>
      <c r="C185" s="318"/>
      <c r="D185" s="318"/>
      <c r="E185" s="319">
        <f>SUM(E181:E184)</f>
        <v>15437671.1</v>
      </c>
      <c r="F185" s="237"/>
      <c r="G185" s="471"/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71"/>
      <c r="T185" s="471"/>
      <c r="U185" s="471"/>
      <c r="V185" s="471"/>
      <c r="W185" s="471"/>
      <c r="X185" s="471"/>
      <c r="Y185" s="471"/>
      <c r="Z185" s="471"/>
      <c r="AA185" s="471"/>
      <c r="AB185" s="471"/>
      <c r="AC185" s="471"/>
      <c r="AD185" s="471"/>
      <c r="AE185" s="471"/>
      <c r="AF185" s="471"/>
      <c r="AG185" s="471"/>
      <c r="AH185" s="471"/>
      <c r="AI185" s="471"/>
      <c r="AJ185" s="471"/>
      <c r="AK185" s="471"/>
      <c r="AL185" s="471"/>
      <c r="AM185" s="471"/>
      <c r="AN185" s="471"/>
      <c r="AO185" s="471"/>
      <c r="AP185" s="471"/>
      <c r="AQ185" s="471"/>
      <c r="AR185" s="471"/>
      <c r="AS185" s="471"/>
      <c r="AT185" s="471"/>
      <c r="AU185" s="471"/>
      <c r="AV185" s="471"/>
      <c r="AW185" s="471"/>
      <c r="AX185" s="471"/>
      <c r="AY185" s="471"/>
      <c r="AZ185" s="471"/>
      <c r="BA185" s="471"/>
      <c r="BB185" s="471"/>
      <c r="BC185" s="471"/>
      <c r="BD185" s="471"/>
      <c r="BE185" s="471"/>
      <c r="BF185" s="471"/>
      <c r="BG185" s="471"/>
      <c r="BH185" s="471"/>
      <c r="BI185" s="471"/>
      <c r="BJ185" s="471"/>
      <c r="BK185" s="471"/>
      <c r="BL185" s="471"/>
      <c r="BM185" s="471"/>
      <c r="BN185" s="471"/>
      <c r="BO185" s="471"/>
      <c r="BP185" s="471"/>
      <c r="BQ185" s="471"/>
      <c r="BR185" s="471"/>
      <c r="BS185" s="471"/>
      <c r="BT185" s="471"/>
      <c r="BU185" s="471"/>
      <c r="BV185" s="471"/>
      <c r="BW185" s="471"/>
      <c r="BX185" s="471"/>
      <c r="BY185" s="471"/>
      <c r="BZ185" s="471"/>
      <c r="CA185" s="471"/>
      <c r="CB185" s="471"/>
      <c r="CC185" s="471"/>
      <c r="CD185" s="471"/>
      <c r="CE185" s="471"/>
      <c r="CF185" s="471"/>
      <c r="CG185" s="471"/>
      <c r="CH185" s="471"/>
      <c r="CI185" s="471"/>
      <c r="CJ185" s="471"/>
      <c r="CK185" s="471"/>
      <c r="CL185" s="471"/>
      <c r="CM185" s="471"/>
      <c r="CN185" s="471"/>
      <c r="CO185" s="471"/>
      <c r="CP185" s="471"/>
      <c r="CQ185" s="471"/>
      <c r="CR185" s="471"/>
      <c r="CS185" s="471"/>
      <c r="CT185" s="471"/>
      <c r="CU185" s="471"/>
      <c r="CV185" s="471"/>
      <c r="CW185" s="471"/>
      <c r="CX185" s="471"/>
      <c r="CY185" s="471"/>
      <c r="CZ185" s="471"/>
      <c r="DA185" s="471"/>
      <c r="DB185" s="471"/>
      <c r="DC185" s="471"/>
      <c r="DD185" s="471"/>
      <c r="DE185" s="471"/>
      <c r="DF185" s="471"/>
      <c r="DG185" s="471"/>
      <c r="DH185" s="471"/>
      <c r="DI185" s="471"/>
      <c r="DJ185" s="471"/>
      <c r="DK185" s="471"/>
      <c r="DL185" s="471"/>
      <c r="DM185" s="471"/>
      <c r="DN185" s="471"/>
      <c r="DO185" s="471"/>
      <c r="DP185" s="471"/>
      <c r="DQ185" s="471"/>
      <c r="DR185" s="471"/>
      <c r="DS185" s="471"/>
      <c r="DT185" s="471"/>
      <c r="DU185" s="471"/>
      <c r="DV185" s="471"/>
      <c r="DW185" s="471"/>
      <c r="DX185" s="471"/>
      <c r="DY185" s="471"/>
      <c r="DZ185" s="471"/>
      <c r="EA185" s="471"/>
      <c r="EB185" s="471"/>
      <c r="EC185" s="471"/>
      <c r="ED185" s="471"/>
      <c r="EE185" s="471"/>
      <c r="EF185" s="471"/>
      <c r="EG185" s="471"/>
      <c r="EH185" s="471"/>
      <c r="EI185" s="471"/>
      <c r="EJ185" s="471"/>
      <c r="EK185" s="471"/>
      <c r="EL185" s="471"/>
      <c r="EM185" s="471"/>
      <c r="EN185" s="471"/>
      <c r="EO185" s="471"/>
      <c r="EP185" s="471"/>
      <c r="EQ185" s="471"/>
      <c r="ER185" s="471"/>
      <c r="ES185" s="471"/>
      <c r="ET185" s="471"/>
      <c r="EU185" s="471"/>
      <c r="EV185" s="471"/>
      <c r="EW185" s="471"/>
      <c r="EX185" s="471"/>
      <c r="EY185" s="471"/>
      <c r="EZ185" s="471"/>
      <c r="FA185" s="471"/>
      <c r="FB185" s="471"/>
      <c r="FC185" s="471"/>
      <c r="FD185" s="471"/>
      <c r="FE185" s="471"/>
      <c r="FF185" s="471"/>
      <c r="FG185" s="471"/>
      <c r="FH185" s="471"/>
      <c r="FI185" s="471"/>
      <c r="FJ185" s="471"/>
      <c r="FK185" s="471"/>
      <c r="FL185" s="471"/>
      <c r="FM185" s="471"/>
      <c r="FN185" s="471"/>
      <c r="FO185" s="471"/>
      <c r="FP185" s="471"/>
      <c r="FQ185" s="471"/>
      <c r="FR185" s="471"/>
      <c r="FS185" s="471"/>
      <c r="FT185" s="471"/>
      <c r="FU185" s="471"/>
      <c r="FV185" s="471"/>
      <c r="FW185" s="471"/>
      <c r="FX185" s="471"/>
      <c r="FY185" s="471"/>
      <c r="FZ185" s="471"/>
      <c r="GA185" s="471"/>
      <c r="GB185" s="471"/>
      <c r="GC185" s="471"/>
      <c r="GD185" s="471"/>
      <c r="GE185" s="471"/>
      <c r="GF185" s="471"/>
      <c r="GG185" s="471"/>
      <c r="GH185" s="471"/>
      <c r="GI185" s="471"/>
      <c r="GJ185" s="471"/>
      <c r="GK185" s="471"/>
      <c r="GL185" s="471"/>
      <c r="GM185" s="471"/>
      <c r="GN185" s="471"/>
      <c r="GO185" s="471"/>
      <c r="GP185" s="471"/>
      <c r="GQ185" s="471"/>
      <c r="GR185" s="471"/>
      <c r="GS185" s="471"/>
      <c r="GT185" s="471"/>
      <c r="GU185" s="471"/>
      <c r="GV185" s="471"/>
      <c r="GW185" s="471"/>
      <c r="GX185" s="471"/>
      <c r="GY185" s="471"/>
      <c r="GZ185" s="471"/>
      <c r="HA185" s="471"/>
      <c r="HB185" s="471"/>
      <c r="HC185" s="471"/>
      <c r="HD185" s="471"/>
      <c r="HE185" s="471"/>
      <c r="HF185" s="471"/>
      <c r="HG185" s="471"/>
      <c r="HH185" s="471"/>
      <c r="HI185" s="471"/>
      <c r="HJ185" s="471"/>
      <c r="HK185" s="471"/>
      <c r="HL185" s="471"/>
      <c r="HM185" s="471"/>
      <c r="HN185" s="471"/>
      <c r="HO185" s="471"/>
      <c r="HP185" s="471"/>
      <c r="HQ185" s="471"/>
      <c r="HR185" s="471"/>
      <c r="HS185" s="471"/>
      <c r="HT185" s="471"/>
      <c r="HU185" s="471"/>
      <c r="HV185" s="471"/>
      <c r="HW185" s="471"/>
      <c r="HX185" s="471"/>
      <c r="HY185" s="471"/>
      <c r="HZ185" s="471"/>
      <c r="IA185" s="471"/>
      <c r="IB185" s="471"/>
      <c r="IC185" s="471"/>
      <c r="ID185" s="471"/>
      <c r="IE185" s="471"/>
      <c r="IF185" s="471"/>
      <c r="IG185" s="471"/>
      <c r="IH185" s="471"/>
      <c r="II185" s="471"/>
      <c r="IJ185" s="471"/>
      <c r="IK185" s="471"/>
      <c r="IL185" s="471"/>
      <c r="IM185" s="471"/>
      <c r="IN185" s="471"/>
      <c r="IO185" s="471"/>
      <c r="IP185" s="471"/>
      <c r="IQ185" s="471"/>
      <c r="IR185" s="471"/>
      <c r="IS185" s="471"/>
      <c r="IT185" s="471"/>
      <c r="IU185" s="471"/>
      <c r="IV185" s="471"/>
      <c r="IW185" s="471"/>
      <c r="IX185" s="471"/>
      <c r="IY185" s="471"/>
      <c r="IZ185" s="471"/>
      <c r="JA185" s="471"/>
      <c r="JB185" s="471"/>
      <c r="JC185" s="471"/>
      <c r="JD185" s="471"/>
      <c r="JE185" s="471"/>
      <c r="JF185" s="471"/>
      <c r="JG185" s="471"/>
      <c r="JH185" s="471"/>
      <c r="JI185" s="471"/>
      <c r="JJ185" s="471"/>
      <c r="JK185" s="471"/>
      <c r="JL185" s="471"/>
      <c r="JM185" s="471"/>
      <c r="JN185" s="471"/>
      <c r="JO185" s="471"/>
      <c r="JP185" s="471"/>
      <c r="JQ185" s="471"/>
      <c r="JR185" s="471"/>
      <c r="JS185" s="471"/>
      <c r="JT185" s="471"/>
      <c r="JU185" s="471"/>
      <c r="JV185" s="471"/>
      <c r="JW185" s="471"/>
      <c r="JX185" s="471"/>
      <c r="JY185" s="471"/>
      <c r="JZ185" s="471"/>
      <c r="KA185" s="471"/>
      <c r="KB185" s="471"/>
      <c r="KC185" s="471"/>
      <c r="KD185" s="471"/>
      <c r="KE185" s="471"/>
      <c r="KF185" s="471"/>
      <c r="KG185" s="471"/>
      <c r="KH185" s="471"/>
      <c r="KI185" s="471"/>
      <c r="KJ185" s="471"/>
      <c r="KK185" s="471"/>
      <c r="KL185" s="471"/>
      <c r="KM185" s="471"/>
      <c r="KN185" s="471"/>
      <c r="KO185" s="471"/>
      <c r="KP185" s="471"/>
      <c r="KQ185" s="471"/>
      <c r="KR185" s="471"/>
      <c r="KS185" s="471"/>
      <c r="KT185" s="471"/>
      <c r="KU185" s="471"/>
      <c r="KV185" s="471"/>
      <c r="KW185" s="471"/>
      <c r="KX185" s="471"/>
      <c r="KY185" s="471"/>
      <c r="KZ185" s="471"/>
      <c r="LA185" s="471"/>
      <c r="LB185" s="471"/>
      <c r="LC185" s="471"/>
      <c r="LD185" s="471"/>
      <c r="LE185" s="471"/>
      <c r="LF185" s="471"/>
      <c r="LG185" s="471"/>
      <c r="LH185" s="471"/>
      <c r="LI185" s="471"/>
      <c r="LJ185" s="471"/>
      <c r="LK185" s="471"/>
      <c r="LL185" s="471"/>
      <c r="LM185" s="471"/>
      <c r="LN185" s="471"/>
      <c r="LO185" s="471"/>
      <c r="LP185" s="471"/>
      <c r="LQ185" s="471"/>
      <c r="LR185" s="471"/>
      <c r="LS185" s="471"/>
      <c r="LT185" s="471"/>
      <c r="LU185" s="471"/>
      <c r="LV185" s="471"/>
      <c r="LW185" s="471"/>
      <c r="LX185" s="471"/>
      <c r="LY185" s="471"/>
      <c r="LZ185" s="471"/>
      <c r="MA185" s="471"/>
      <c r="MB185" s="471"/>
      <c r="MC185" s="471"/>
      <c r="MD185" s="471"/>
      <c r="ME185" s="471"/>
      <c r="MF185" s="471"/>
      <c r="MG185" s="471"/>
      <c r="MH185" s="471"/>
      <c r="MI185" s="471"/>
      <c r="MJ185" s="471"/>
      <c r="MK185" s="471"/>
      <c r="ML185" s="471"/>
      <c r="MM185" s="471"/>
      <c r="MN185" s="471"/>
      <c r="MO185" s="471"/>
      <c r="MP185" s="471"/>
      <c r="MQ185" s="471"/>
      <c r="MR185" s="471"/>
      <c r="MS185" s="471"/>
      <c r="MT185" s="471"/>
      <c r="MU185" s="471"/>
      <c r="MV185" s="471"/>
      <c r="MW185" s="471"/>
      <c r="MX185" s="471"/>
      <c r="MY185" s="471"/>
      <c r="MZ185" s="471"/>
      <c r="NA185" s="471"/>
      <c r="NB185" s="471"/>
      <c r="NC185" s="471"/>
      <c r="ND185" s="471"/>
      <c r="NE185" s="471"/>
      <c r="NF185" s="471"/>
      <c r="NG185" s="471"/>
      <c r="NH185" s="471"/>
      <c r="NI185" s="471"/>
      <c r="NJ185" s="471"/>
      <c r="NK185" s="471"/>
      <c r="NL185" s="471"/>
      <c r="NM185" s="471"/>
      <c r="NN185" s="471"/>
      <c r="NO185" s="471"/>
      <c r="NP185" s="471"/>
      <c r="NQ185" s="471"/>
      <c r="NR185" s="471"/>
      <c r="NS185" s="471"/>
      <c r="NT185" s="471"/>
      <c r="NU185" s="471"/>
      <c r="NV185" s="471"/>
      <c r="NW185" s="471"/>
      <c r="NX185" s="471"/>
    </row>
    <row r="186" spans="1:388" s="482" customFormat="1" ht="22.5" customHeight="1" x14ac:dyDescent="0.2">
      <c r="A186" s="351" t="s">
        <v>54</v>
      </c>
      <c r="B186" s="352"/>
      <c r="C186" s="352"/>
      <c r="D186" s="357"/>
      <c r="E186" s="358"/>
      <c r="F186" s="252" t="e">
        <f>#REF!</f>
        <v>#REF!</v>
      </c>
      <c r="G186" s="471"/>
      <c r="H186" s="471"/>
      <c r="I186" s="471"/>
      <c r="J186" s="471"/>
      <c r="K186" s="471"/>
      <c r="L186" s="471"/>
      <c r="M186" s="471"/>
      <c r="N186" s="471"/>
      <c r="O186" s="471"/>
      <c r="P186" s="471"/>
      <c r="Q186" s="471"/>
      <c r="R186" s="471"/>
      <c r="S186" s="471"/>
      <c r="T186" s="471"/>
      <c r="U186" s="471"/>
      <c r="V186" s="471"/>
      <c r="W186" s="471"/>
      <c r="X186" s="471"/>
      <c r="Y186" s="471"/>
      <c r="Z186" s="471"/>
      <c r="AA186" s="471"/>
      <c r="AB186" s="471"/>
      <c r="AC186" s="471"/>
      <c r="AD186" s="471"/>
      <c r="AE186" s="471"/>
      <c r="AF186" s="471"/>
      <c r="AG186" s="471"/>
      <c r="AH186" s="471"/>
      <c r="AI186" s="471"/>
      <c r="AJ186" s="471"/>
      <c r="AK186" s="471"/>
      <c r="AL186" s="471"/>
      <c r="AM186" s="471"/>
      <c r="AN186" s="471"/>
      <c r="AO186" s="471"/>
      <c r="AP186" s="471"/>
      <c r="AQ186" s="471"/>
      <c r="AR186" s="471"/>
      <c r="AS186" s="471"/>
      <c r="AT186" s="471"/>
      <c r="AU186" s="471"/>
      <c r="AV186" s="471"/>
      <c r="AW186" s="471"/>
      <c r="AX186" s="471"/>
      <c r="AY186" s="471"/>
      <c r="AZ186" s="471"/>
      <c r="BA186" s="471"/>
      <c r="BB186" s="471"/>
      <c r="BC186" s="471"/>
      <c r="BD186" s="471"/>
      <c r="BE186" s="471"/>
      <c r="BF186" s="471"/>
      <c r="BG186" s="471"/>
      <c r="BH186" s="471"/>
      <c r="BI186" s="471"/>
      <c r="BJ186" s="471"/>
      <c r="BK186" s="471"/>
      <c r="BL186" s="471"/>
      <c r="BM186" s="471"/>
      <c r="BN186" s="471"/>
      <c r="BO186" s="471"/>
      <c r="BP186" s="471"/>
      <c r="BQ186" s="471"/>
      <c r="BR186" s="471"/>
      <c r="BS186" s="471"/>
      <c r="BT186" s="471"/>
      <c r="BU186" s="471"/>
      <c r="BV186" s="471"/>
      <c r="BW186" s="471"/>
      <c r="BX186" s="471"/>
      <c r="BY186" s="471"/>
      <c r="BZ186" s="471"/>
      <c r="CA186" s="471"/>
      <c r="CB186" s="471"/>
      <c r="CC186" s="471"/>
      <c r="CD186" s="471"/>
      <c r="CE186" s="471"/>
      <c r="CF186" s="471"/>
      <c r="CG186" s="471"/>
      <c r="CH186" s="471"/>
      <c r="CI186" s="471"/>
      <c r="CJ186" s="471"/>
      <c r="CK186" s="471"/>
      <c r="CL186" s="471"/>
      <c r="CM186" s="471"/>
      <c r="CN186" s="471"/>
      <c r="CO186" s="471"/>
      <c r="CP186" s="471"/>
      <c r="CQ186" s="471"/>
      <c r="CR186" s="471"/>
      <c r="CS186" s="471"/>
      <c r="CT186" s="471"/>
      <c r="CU186" s="471"/>
      <c r="CV186" s="471"/>
      <c r="CW186" s="471"/>
      <c r="CX186" s="471"/>
      <c r="CY186" s="471"/>
      <c r="CZ186" s="471"/>
      <c r="DA186" s="471"/>
      <c r="DB186" s="471"/>
      <c r="DC186" s="471"/>
      <c r="DD186" s="471"/>
      <c r="DE186" s="471"/>
      <c r="DF186" s="471"/>
      <c r="DG186" s="471"/>
      <c r="DH186" s="471"/>
      <c r="DI186" s="471"/>
      <c r="DJ186" s="471"/>
      <c r="DK186" s="471"/>
      <c r="DL186" s="471"/>
      <c r="DM186" s="471"/>
      <c r="DN186" s="471"/>
      <c r="DO186" s="471"/>
      <c r="DP186" s="471"/>
      <c r="DQ186" s="471"/>
      <c r="DR186" s="471"/>
      <c r="DS186" s="471"/>
      <c r="DT186" s="471"/>
      <c r="DU186" s="471"/>
      <c r="DV186" s="471"/>
      <c r="DW186" s="471"/>
      <c r="DX186" s="471"/>
      <c r="DY186" s="471"/>
      <c r="DZ186" s="471"/>
      <c r="EA186" s="471"/>
      <c r="EB186" s="471"/>
      <c r="EC186" s="471"/>
      <c r="ED186" s="471"/>
      <c r="EE186" s="471"/>
      <c r="EF186" s="471"/>
      <c r="EG186" s="471"/>
      <c r="EH186" s="471"/>
      <c r="EI186" s="471"/>
      <c r="EJ186" s="471"/>
      <c r="EK186" s="471"/>
      <c r="EL186" s="471"/>
      <c r="EM186" s="471"/>
      <c r="EN186" s="471"/>
      <c r="EO186" s="471"/>
      <c r="EP186" s="471"/>
      <c r="EQ186" s="471"/>
      <c r="ER186" s="471"/>
      <c r="ES186" s="471"/>
      <c r="ET186" s="471"/>
      <c r="EU186" s="471"/>
      <c r="EV186" s="471"/>
      <c r="EW186" s="471"/>
      <c r="EX186" s="471"/>
      <c r="EY186" s="471"/>
      <c r="EZ186" s="471"/>
      <c r="FA186" s="471"/>
      <c r="FB186" s="471"/>
      <c r="FC186" s="471"/>
      <c r="FD186" s="471"/>
      <c r="FE186" s="471"/>
      <c r="FF186" s="471"/>
      <c r="FG186" s="471"/>
      <c r="FH186" s="471"/>
      <c r="FI186" s="471"/>
      <c r="FJ186" s="471"/>
      <c r="FK186" s="471"/>
      <c r="FL186" s="471"/>
      <c r="FM186" s="471"/>
      <c r="FN186" s="471"/>
      <c r="FO186" s="471"/>
      <c r="FP186" s="471"/>
      <c r="FQ186" s="471"/>
      <c r="FR186" s="471"/>
      <c r="FS186" s="471"/>
      <c r="FT186" s="471"/>
      <c r="FU186" s="471"/>
      <c r="FV186" s="471"/>
      <c r="FW186" s="471"/>
      <c r="FX186" s="471"/>
      <c r="FY186" s="471"/>
      <c r="FZ186" s="471"/>
      <c r="GA186" s="471"/>
      <c r="GB186" s="471"/>
      <c r="GC186" s="471"/>
      <c r="GD186" s="471"/>
      <c r="GE186" s="471"/>
      <c r="GF186" s="471"/>
      <c r="GG186" s="471"/>
      <c r="GH186" s="471"/>
      <c r="GI186" s="471"/>
      <c r="GJ186" s="471"/>
      <c r="GK186" s="471"/>
      <c r="GL186" s="471"/>
      <c r="GM186" s="471"/>
      <c r="GN186" s="471"/>
      <c r="GO186" s="471"/>
      <c r="GP186" s="471"/>
      <c r="GQ186" s="471"/>
      <c r="GR186" s="471"/>
      <c r="GS186" s="471"/>
      <c r="GT186" s="471"/>
      <c r="GU186" s="471"/>
      <c r="GV186" s="471"/>
      <c r="GW186" s="471"/>
      <c r="GX186" s="471"/>
      <c r="GY186" s="471"/>
      <c r="GZ186" s="471"/>
      <c r="HA186" s="471"/>
      <c r="HB186" s="471"/>
      <c r="HC186" s="471"/>
      <c r="HD186" s="471"/>
      <c r="HE186" s="471"/>
      <c r="HF186" s="471"/>
      <c r="HG186" s="471"/>
      <c r="HH186" s="471"/>
      <c r="HI186" s="471"/>
      <c r="HJ186" s="471"/>
      <c r="HK186" s="471"/>
      <c r="HL186" s="471"/>
      <c r="HM186" s="471"/>
      <c r="HN186" s="471"/>
      <c r="HO186" s="471"/>
      <c r="HP186" s="471"/>
      <c r="HQ186" s="471"/>
      <c r="HR186" s="471"/>
      <c r="HS186" s="471"/>
      <c r="HT186" s="471"/>
      <c r="HU186" s="471"/>
      <c r="HV186" s="471"/>
      <c r="HW186" s="471"/>
      <c r="HX186" s="471"/>
      <c r="HY186" s="471"/>
      <c r="HZ186" s="471"/>
      <c r="IA186" s="471"/>
      <c r="IB186" s="471"/>
      <c r="IC186" s="471"/>
      <c r="ID186" s="471"/>
      <c r="IE186" s="471"/>
      <c r="IF186" s="471"/>
      <c r="IG186" s="471"/>
      <c r="IH186" s="471"/>
      <c r="II186" s="471"/>
      <c r="IJ186" s="471"/>
      <c r="IK186" s="471"/>
      <c r="IL186" s="471"/>
      <c r="IM186" s="471"/>
      <c r="IN186" s="471"/>
      <c r="IO186" s="471"/>
      <c r="IP186" s="471"/>
      <c r="IQ186" s="471"/>
      <c r="IR186" s="471"/>
      <c r="IS186" s="471"/>
      <c r="IT186" s="471"/>
      <c r="IU186" s="471"/>
      <c r="IV186" s="471"/>
      <c r="IW186" s="471"/>
      <c r="IX186" s="471"/>
      <c r="IY186" s="471"/>
      <c r="IZ186" s="471"/>
      <c r="JA186" s="471"/>
      <c r="JB186" s="471"/>
      <c r="JC186" s="471"/>
      <c r="JD186" s="471"/>
      <c r="JE186" s="471"/>
      <c r="JF186" s="471"/>
      <c r="JG186" s="471"/>
      <c r="JH186" s="471"/>
      <c r="JI186" s="471"/>
      <c r="JJ186" s="471"/>
      <c r="JK186" s="471"/>
      <c r="JL186" s="471"/>
      <c r="JM186" s="471"/>
      <c r="JN186" s="471"/>
      <c r="JO186" s="471"/>
      <c r="JP186" s="471"/>
      <c r="JQ186" s="471"/>
      <c r="JR186" s="471"/>
      <c r="JS186" s="471"/>
      <c r="JT186" s="471"/>
      <c r="JU186" s="471"/>
      <c r="JV186" s="471"/>
      <c r="JW186" s="471"/>
      <c r="JX186" s="471"/>
      <c r="JY186" s="471"/>
      <c r="JZ186" s="471"/>
      <c r="KA186" s="471"/>
      <c r="KB186" s="471"/>
      <c r="KC186" s="471"/>
      <c r="KD186" s="471"/>
      <c r="KE186" s="471"/>
      <c r="KF186" s="471"/>
      <c r="KG186" s="471"/>
      <c r="KH186" s="471"/>
      <c r="KI186" s="471"/>
      <c r="KJ186" s="471"/>
      <c r="KK186" s="471"/>
      <c r="KL186" s="471"/>
      <c r="KM186" s="471"/>
      <c r="KN186" s="471"/>
      <c r="KO186" s="471"/>
      <c r="KP186" s="471"/>
      <c r="KQ186" s="471"/>
      <c r="KR186" s="471"/>
      <c r="KS186" s="471"/>
      <c r="KT186" s="471"/>
      <c r="KU186" s="471"/>
      <c r="KV186" s="471"/>
      <c r="KW186" s="471"/>
      <c r="KX186" s="471"/>
      <c r="KY186" s="471"/>
      <c r="KZ186" s="471"/>
      <c r="LA186" s="471"/>
      <c r="LB186" s="471"/>
      <c r="LC186" s="471"/>
      <c r="LD186" s="471"/>
      <c r="LE186" s="471"/>
      <c r="LF186" s="471"/>
      <c r="LG186" s="471"/>
      <c r="LH186" s="471"/>
      <c r="LI186" s="471"/>
      <c r="LJ186" s="471"/>
      <c r="LK186" s="471"/>
      <c r="LL186" s="471"/>
      <c r="LM186" s="471"/>
      <c r="LN186" s="471"/>
      <c r="LO186" s="471"/>
      <c r="LP186" s="471"/>
      <c r="LQ186" s="471"/>
      <c r="LR186" s="471"/>
      <c r="LS186" s="471"/>
      <c r="LT186" s="471"/>
      <c r="LU186" s="471"/>
      <c r="LV186" s="471"/>
      <c r="LW186" s="471"/>
      <c r="LX186" s="471"/>
      <c r="LY186" s="471"/>
      <c r="LZ186" s="471"/>
      <c r="MA186" s="471"/>
      <c r="MB186" s="471"/>
      <c r="MC186" s="471"/>
      <c r="MD186" s="471"/>
      <c r="ME186" s="471"/>
      <c r="MF186" s="471"/>
      <c r="MG186" s="471"/>
      <c r="MH186" s="471"/>
      <c r="MI186" s="471"/>
      <c r="MJ186" s="471"/>
      <c r="MK186" s="471"/>
      <c r="ML186" s="471"/>
      <c r="MM186" s="471"/>
      <c r="MN186" s="471"/>
      <c r="MO186" s="471"/>
      <c r="MP186" s="471"/>
      <c r="MQ186" s="471"/>
      <c r="MR186" s="471"/>
      <c r="MS186" s="471"/>
      <c r="MT186" s="471"/>
      <c r="MU186" s="471"/>
      <c r="MV186" s="471"/>
      <c r="MW186" s="471"/>
      <c r="MX186" s="471"/>
      <c r="MY186" s="471"/>
      <c r="MZ186" s="471"/>
      <c r="NA186" s="471"/>
      <c r="NB186" s="471"/>
      <c r="NC186" s="471"/>
      <c r="ND186" s="471"/>
      <c r="NE186" s="471"/>
      <c r="NF186" s="471"/>
      <c r="NG186" s="471"/>
      <c r="NH186" s="471"/>
      <c r="NI186" s="471"/>
      <c r="NJ186" s="471"/>
      <c r="NK186" s="471"/>
      <c r="NL186" s="471"/>
      <c r="NM186" s="471"/>
      <c r="NN186" s="471"/>
      <c r="NO186" s="471"/>
      <c r="NP186" s="471"/>
      <c r="NQ186" s="471"/>
      <c r="NR186" s="471"/>
      <c r="NS186" s="471"/>
      <c r="NT186" s="471"/>
      <c r="NU186" s="471"/>
      <c r="NV186" s="471"/>
      <c r="NW186" s="471"/>
      <c r="NX186" s="471"/>
    </row>
    <row r="187" spans="1:388" s="482" customFormat="1" ht="27" customHeight="1" x14ac:dyDescent="0.2">
      <c r="A187" s="279" t="s">
        <v>39</v>
      </c>
      <c r="B187" s="307" t="s">
        <v>0</v>
      </c>
      <c r="C187" s="306" t="s">
        <v>515</v>
      </c>
      <c r="D187" s="307" t="s">
        <v>520</v>
      </c>
      <c r="E187" s="287">
        <v>259148</v>
      </c>
      <c r="F187" s="252" t="e">
        <f>#REF!</f>
        <v>#REF!</v>
      </c>
      <c r="G187" s="471"/>
      <c r="H187" s="471"/>
      <c r="I187" s="471"/>
      <c r="J187" s="471"/>
      <c r="K187" s="471"/>
      <c r="L187" s="471"/>
      <c r="M187" s="471"/>
      <c r="N187" s="471"/>
      <c r="O187" s="471"/>
      <c r="P187" s="471"/>
      <c r="Q187" s="471"/>
      <c r="R187" s="471"/>
      <c r="S187" s="471"/>
      <c r="T187" s="471"/>
      <c r="U187" s="471"/>
      <c r="V187" s="471"/>
      <c r="W187" s="471"/>
      <c r="X187" s="471"/>
      <c r="Y187" s="471"/>
      <c r="Z187" s="471"/>
      <c r="AA187" s="471"/>
      <c r="AB187" s="471"/>
      <c r="AC187" s="471"/>
      <c r="AD187" s="471"/>
      <c r="AE187" s="471"/>
      <c r="AF187" s="471"/>
      <c r="AG187" s="471"/>
      <c r="AH187" s="471"/>
      <c r="AI187" s="471"/>
      <c r="AJ187" s="471"/>
      <c r="AK187" s="471"/>
      <c r="AL187" s="471"/>
      <c r="AM187" s="471"/>
      <c r="AN187" s="471"/>
      <c r="AO187" s="471"/>
      <c r="AP187" s="471"/>
      <c r="AQ187" s="471"/>
      <c r="AR187" s="471"/>
      <c r="AS187" s="471"/>
      <c r="AT187" s="471"/>
      <c r="AU187" s="471"/>
      <c r="AV187" s="471"/>
      <c r="AW187" s="471"/>
      <c r="AX187" s="471"/>
      <c r="AY187" s="471"/>
      <c r="AZ187" s="471"/>
      <c r="BA187" s="471"/>
      <c r="BB187" s="471"/>
      <c r="BC187" s="471"/>
      <c r="BD187" s="471"/>
      <c r="BE187" s="471"/>
      <c r="BF187" s="471"/>
      <c r="BG187" s="471"/>
      <c r="BH187" s="471"/>
      <c r="BI187" s="471"/>
      <c r="BJ187" s="471"/>
      <c r="BK187" s="471"/>
      <c r="BL187" s="471"/>
      <c r="BM187" s="471"/>
      <c r="BN187" s="471"/>
      <c r="BO187" s="471"/>
      <c r="BP187" s="471"/>
      <c r="BQ187" s="471"/>
      <c r="BR187" s="471"/>
      <c r="BS187" s="471"/>
      <c r="BT187" s="471"/>
      <c r="BU187" s="471"/>
      <c r="BV187" s="471"/>
      <c r="BW187" s="471"/>
      <c r="BX187" s="471"/>
      <c r="BY187" s="471"/>
      <c r="BZ187" s="471"/>
      <c r="CA187" s="471"/>
      <c r="CB187" s="471"/>
      <c r="CC187" s="471"/>
      <c r="CD187" s="471"/>
      <c r="CE187" s="471"/>
      <c r="CF187" s="471"/>
      <c r="CG187" s="471"/>
      <c r="CH187" s="471"/>
      <c r="CI187" s="471"/>
      <c r="CJ187" s="471"/>
      <c r="CK187" s="471"/>
      <c r="CL187" s="471"/>
      <c r="CM187" s="471"/>
      <c r="CN187" s="471"/>
      <c r="CO187" s="471"/>
      <c r="CP187" s="471"/>
      <c r="CQ187" s="471"/>
      <c r="CR187" s="471"/>
      <c r="CS187" s="471"/>
      <c r="CT187" s="471"/>
      <c r="CU187" s="471"/>
      <c r="CV187" s="471"/>
      <c r="CW187" s="471"/>
      <c r="CX187" s="471"/>
      <c r="CY187" s="471"/>
      <c r="CZ187" s="471"/>
      <c r="DA187" s="471"/>
      <c r="DB187" s="471"/>
      <c r="DC187" s="471"/>
      <c r="DD187" s="471"/>
      <c r="DE187" s="471"/>
      <c r="DF187" s="471"/>
      <c r="DG187" s="471"/>
      <c r="DH187" s="471"/>
      <c r="DI187" s="471"/>
      <c r="DJ187" s="471"/>
      <c r="DK187" s="471"/>
      <c r="DL187" s="471"/>
      <c r="DM187" s="471"/>
      <c r="DN187" s="471"/>
      <c r="DO187" s="471"/>
      <c r="DP187" s="471"/>
      <c r="DQ187" s="471"/>
      <c r="DR187" s="471"/>
      <c r="DS187" s="471"/>
      <c r="DT187" s="471"/>
      <c r="DU187" s="471"/>
      <c r="DV187" s="471"/>
      <c r="DW187" s="471"/>
      <c r="DX187" s="471"/>
      <c r="DY187" s="471"/>
      <c r="DZ187" s="471"/>
      <c r="EA187" s="471"/>
      <c r="EB187" s="471"/>
      <c r="EC187" s="471"/>
      <c r="ED187" s="471"/>
      <c r="EE187" s="471"/>
      <c r="EF187" s="471"/>
      <c r="EG187" s="471"/>
      <c r="EH187" s="471"/>
      <c r="EI187" s="471"/>
      <c r="EJ187" s="471"/>
      <c r="EK187" s="471"/>
      <c r="EL187" s="471"/>
      <c r="EM187" s="471"/>
      <c r="EN187" s="471"/>
      <c r="EO187" s="471"/>
      <c r="EP187" s="471"/>
      <c r="EQ187" s="471"/>
      <c r="ER187" s="471"/>
      <c r="ES187" s="471"/>
      <c r="ET187" s="471"/>
      <c r="EU187" s="471"/>
      <c r="EV187" s="471"/>
      <c r="EW187" s="471"/>
      <c r="EX187" s="471"/>
      <c r="EY187" s="471"/>
      <c r="EZ187" s="471"/>
      <c r="FA187" s="471"/>
      <c r="FB187" s="471"/>
      <c r="FC187" s="471"/>
      <c r="FD187" s="471"/>
      <c r="FE187" s="471"/>
      <c r="FF187" s="471"/>
      <c r="FG187" s="471"/>
      <c r="FH187" s="471"/>
      <c r="FI187" s="471"/>
      <c r="FJ187" s="471"/>
      <c r="FK187" s="471"/>
      <c r="FL187" s="471"/>
      <c r="FM187" s="471"/>
      <c r="FN187" s="471"/>
      <c r="FO187" s="471"/>
      <c r="FP187" s="471"/>
      <c r="FQ187" s="471"/>
      <c r="FR187" s="471"/>
      <c r="FS187" s="471"/>
      <c r="FT187" s="471"/>
      <c r="FU187" s="471"/>
      <c r="FV187" s="471"/>
      <c r="FW187" s="471"/>
      <c r="FX187" s="471"/>
      <c r="FY187" s="471"/>
      <c r="FZ187" s="471"/>
      <c r="GA187" s="471"/>
      <c r="GB187" s="471"/>
      <c r="GC187" s="471"/>
      <c r="GD187" s="471"/>
      <c r="GE187" s="471"/>
      <c r="GF187" s="471"/>
      <c r="GG187" s="471"/>
      <c r="GH187" s="471"/>
      <c r="GI187" s="471"/>
      <c r="GJ187" s="471"/>
      <c r="GK187" s="471"/>
      <c r="GL187" s="471"/>
      <c r="GM187" s="471"/>
      <c r="GN187" s="471"/>
      <c r="GO187" s="471"/>
      <c r="GP187" s="471"/>
      <c r="GQ187" s="471"/>
      <c r="GR187" s="471"/>
      <c r="GS187" s="471"/>
      <c r="GT187" s="471"/>
      <c r="GU187" s="471"/>
      <c r="GV187" s="471"/>
      <c r="GW187" s="471"/>
      <c r="GX187" s="471"/>
      <c r="GY187" s="471"/>
      <c r="GZ187" s="471"/>
      <c r="HA187" s="471"/>
      <c r="HB187" s="471"/>
      <c r="HC187" s="471"/>
      <c r="HD187" s="471"/>
      <c r="HE187" s="471"/>
      <c r="HF187" s="471"/>
      <c r="HG187" s="471"/>
      <c r="HH187" s="471"/>
      <c r="HI187" s="471"/>
      <c r="HJ187" s="471"/>
      <c r="HK187" s="471"/>
      <c r="HL187" s="471"/>
      <c r="HM187" s="471"/>
      <c r="HN187" s="471"/>
      <c r="HO187" s="471"/>
      <c r="HP187" s="471"/>
      <c r="HQ187" s="471"/>
      <c r="HR187" s="471"/>
      <c r="HS187" s="471"/>
      <c r="HT187" s="471"/>
      <c r="HU187" s="471"/>
      <c r="HV187" s="471"/>
      <c r="HW187" s="471"/>
      <c r="HX187" s="471"/>
      <c r="HY187" s="471"/>
      <c r="HZ187" s="471"/>
      <c r="IA187" s="471"/>
      <c r="IB187" s="471"/>
      <c r="IC187" s="471"/>
      <c r="ID187" s="471"/>
      <c r="IE187" s="471"/>
      <c r="IF187" s="471"/>
      <c r="IG187" s="471"/>
      <c r="IH187" s="471"/>
      <c r="II187" s="471"/>
      <c r="IJ187" s="471"/>
      <c r="IK187" s="471"/>
      <c r="IL187" s="471"/>
      <c r="IM187" s="471"/>
      <c r="IN187" s="471"/>
      <c r="IO187" s="471"/>
      <c r="IP187" s="471"/>
      <c r="IQ187" s="471"/>
      <c r="IR187" s="471"/>
      <c r="IS187" s="471"/>
      <c r="IT187" s="471"/>
      <c r="IU187" s="471"/>
      <c r="IV187" s="471"/>
      <c r="IW187" s="471"/>
      <c r="IX187" s="471"/>
      <c r="IY187" s="471"/>
      <c r="IZ187" s="471"/>
      <c r="JA187" s="471"/>
      <c r="JB187" s="471"/>
      <c r="JC187" s="471"/>
      <c r="JD187" s="471"/>
      <c r="JE187" s="471"/>
      <c r="JF187" s="471"/>
      <c r="JG187" s="471"/>
      <c r="JH187" s="471"/>
      <c r="JI187" s="471"/>
      <c r="JJ187" s="471"/>
      <c r="JK187" s="471"/>
      <c r="JL187" s="471"/>
      <c r="JM187" s="471"/>
      <c r="JN187" s="471"/>
      <c r="JO187" s="471"/>
      <c r="JP187" s="471"/>
      <c r="JQ187" s="471"/>
      <c r="JR187" s="471"/>
      <c r="JS187" s="471"/>
      <c r="JT187" s="471"/>
      <c r="JU187" s="471"/>
      <c r="JV187" s="471"/>
      <c r="JW187" s="471"/>
      <c r="JX187" s="471"/>
      <c r="JY187" s="471"/>
      <c r="JZ187" s="471"/>
      <c r="KA187" s="471"/>
      <c r="KB187" s="471"/>
      <c r="KC187" s="471"/>
      <c r="KD187" s="471"/>
      <c r="KE187" s="471"/>
      <c r="KF187" s="471"/>
      <c r="KG187" s="471"/>
      <c r="KH187" s="471"/>
      <c r="KI187" s="471"/>
      <c r="KJ187" s="471"/>
      <c r="KK187" s="471"/>
      <c r="KL187" s="471"/>
      <c r="KM187" s="471"/>
      <c r="KN187" s="471"/>
      <c r="KO187" s="471"/>
      <c r="KP187" s="471"/>
      <c r="KQ187" s="471"/>
      <c r="KR187" s="471"/>
      <c r="KS187" s="471"/>
      <c r="KT187" s="471"/>
      <c r="KU187" s="471"/>
      <c r="KV187" s="471"/>
      <c r="KW187" s="471"/>
      <c r="KX187" s="471"/>
      <c r="KY187" s="471"/>
      <c r="KZ187" s="471"/>
      <c r="LA187" s="471"/>
      <c r="LB187" s="471"/>
      <c r="LC187" s="471"/>
      <c r="LD187" s="471"/>
      <c r="LE187" s="471"/>
      <c r="LF187" s="471"/>
      <c r="LG187" s="471"/>
      <c r="LH187" s="471"/>
      <c r="LI187" s="471"/>
      <c r="LJ187" s="471"/>
      <c r="LK187" s="471"/>
      <c r="LL187" s="471"/>
      <c r="LM187" s="471"/>
      <c r="LN187" s="471"/>
      <c r="LO187" s="471"/>
      <c r="LP187" s="471"/>
      <c r="LQ187" s="471"/>
      <c r="LR187" s="471"/>
      <c r="LS187" s="471"/>
      <c r="LT187" s="471"/>
      <c r="LU187" s="471"/>
      <c r="LV187" s="471"/>
      <c r="LW187" s="471"/>
      <c r="LX187" s="471"/>
      <c r="LY187" s="471"/>
      <c r="LZ187" s="471"/>
      <c r="MA187" s="471"/>
      <c r="MB187" s="471"/>
      <c r="MC187" s="471"/>
      <c r="MD187" s="471"/>
      <c r="ME187" s="471"/>
      <c r="MF187" s="471"/>
      <c r="MG187" s="471"/>
      <c r="MH187" s="471"/>
      <c r="MI187" s="471"/>
      <c r="MJ187" s="471"/>
      <c r="MK187" s="471"/>
      <c r="ML187" s="471"/>
      <c r="MM187" s="471"/>
      <c r="MN187" s="471"/>
      <c r="MO187" s="471"/>
      <c r="MP187" s="471"/>
      <c r="MQ187" s="471"/>
      <c r="MR187" s="471"/>
      <c r="MS187" s="471"/>
      <c r="MT187" s="471"/>
      <c r="MU187" s="471"/>
      <c r="MV187" s="471"/>
      <c r="MW187" s="471"/>
      <c r="MX187" s="471"/>
      <c r="MY187" s="471"/>
      <c r="MZ187" s="471"/>
      <c r="NA187" s="471"/>
      <c r="NB187" s="471"/>
      <c r="NC187" s="471"/>
      <c r="ND187" s="471"/>
      <c r="NE187" s="471"/>
      <c r="NF187" s="471"/>
      <c r="NG187" s="471"/>
      <c r="NH187" s="471"/>
      <c r="NI187" s="471"/>
      <c r="NJ187" s="471"/>
      <c r="NK187" s="471"/>
      <c r="NL187" s="471"/>
      <c r="NM187" s="471"/>
      <c r="NN187" s="471"/>
      <c r="NO187" s="471"/>
      <c r="NP187" s="471"/>
      <c r="NQ187" s="471"/>
      <c r="NR187" s="471"/>
      <c r="NS187" s="471"/>
      <c r="NT187" s="471"/>
      <c r="NU187" s="471"/>
      <c r="NV187" s="471"/>
      <c r="NW187" s="471"/>
      <c r="NX187" s="471"/>
    </row>
    <row r="188" spans="1:388" s="482" customFormat="1" ht="22.5" customHeight="1" x14ac:dyDescent="0.2">
      <c r="A188" s="414" t="s">
        <v>56</v>
      </c>
      <c r="B188" s="422"/>
      <c r="C188" s="422"/>
      <c r="D188" s="422"/>
      <c r="E188" s="421">
        <f>SUM(E187:E187)</f>
        <v>259148</v>
      </c>
      <c r="F188" s="252" t="e">
        <f>#REF!</f>
        <v>#REF!</v>
      </c>
      <c r="G188" s="471"/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71"/>
      <c r="T188" s="471"/>
      <c r="U188" s="471"/>
      <c r="V188" s="471"/>
      <c r="W188" s="471"/>
      <c r="X188" s="471"/>
      <c r="Y188" s="471"/>
      <c r="Z188" s="471"/>
      <c r="AA188" s="471"/>
      <c r="AB188" s="471"/>
      <c r="AC188" s="471"/>
      <c r="AD188" s="471"/>
      <c r="AE188" s="471"/>
      <c r="AF188" s="471"/>
      <c r="AG188" s="471"/>
      <c r="AH188" s="471"/>
      <c r="AI188" s="471"/>
      <c r="AJ188" s="471"/>
      <c r="AK188" s="471"/>
      <c r="AL188" s="471"/>
      <c r="AM188" s="471"/>
      <c r="AN188" s="471"/>
      <c r="AO188" s="471"/>
      <c r="AP188" s="471"/>
      <c r="AQ188" s="471"/>
      <c r="AR188" s="471"/>
      <c r="AS188" s="471"/>
      <c r="AT188" s="471"/>
      <c r="AU188" s="471"/>
      <c r="AV188" s="471"/>
      <c r="AW188" s="471"/>
      <c r="AX188" s="471"/>
      <c r="AY188" s="471"/>
      <c r="AZ188" s="471"/>
      <c r="BA188" s="471"/>
      <c r="BB188" s="471"/>
      <c r="BC188" s="471"/>
      <c r="BD188" s="471"/>
      <c r="BE188" s="471"/>
      <c r="BF188" s="471"/>
      <c r="BG188" s="471"/>
      <c r="BH188" s="471"/>
      <c r="BI188" s="471"/>
      <c r="BJ188" s="471"/>
      <c r="BK188" s="471"/>
      <c r="BL188" s="471"/>
      <c r="BM188" s="471"/>
      <c r="BN188" s="471"/>
      <c r="BO188" s="471"/>
      <c r="BP188" s="471"/>
      <c r="BQ188" s="471"/>
      <c r="BR188" s="471"/>
      <c r="BS188" s="471"/>
      <c r="BT188" s="471"/>
      <c r="BU188" s="471"/>
      <c r="BV188" s="471"/>
      <c r="BW188" s="471"/>
      <c r="BX188" s="471"/>
      <c r="BY188" s="471"/>
      <c r="BZ188" s="471"/>
      <c r="CA188" s="471"/>
      <c r="CB188" s="471"/>
      <c r="CC188" s="471"/>
      <c r="CD188" s="471"/>
      <c r="CE188" s="471"/>
      <c r="CF188" s="471"/>
      <c r="CG188" s="471"/>
      <c r="CH188" s="471"/>
      <c r="CI188" s="471"/>
      <c r="CJ188" s="471"/>
      <c r="CK188" s="471"/>
      <c r="CL188" s="471"/>
      <c r="CM188" s="471"/>
      <c r="CN188" s="471"/>
      <c r="CO188" s="471"/>
      <c r="CP188" s="471"/>
      <c r="CQ188" s="471"/>
      <c r="CR188" s="471"/>
      <c r="CS188" s="471"/>
      <c r="CT188" s="471"/>
      <c r="CU188" s="471"/>
      <c r="CV188" s="471"/>
      <c r="CW188" s="471"/>
      <c r="CX188" s="471"/>
      <c r="CY188" s="471"/>
      <c r="CZ188" s="471"/>
      <c r="DA188" s="471"/>
      <c r="DB188" s="471"/>
      <c r="DC188" s="471"/>
      <c r="DD188" s="471"/>
      <c r="DE188" s="471"/>
      <c r="DF188" s="471"/>
      <c r="DG188" s="471"/>
      <c r="DH188" s="471"/>
      <c r="DI188" s="471"/>
      <c r="DJ188" s="471"/>
      <c r="DK188" s="471"/>
      <c r="DL188" s="471"/>
      <c r="DM188" s="471"/>
      <c r="DN188" s="471"/>
      <c r="DO188" s="471"/>
      <c r="DP188" s="471"/>
      <c r="DQ188" s="471"/>
      <c r="DR188" s="471"/>
      <c r="DS188" s="471"/>
      <c r="DT188" s="471"/>
      <c r="DU188" s="471"/>
      <c r="DV188" s="471"/>
      <c r="DW188" s="471"/>
      <c r="DX188" s="471"/>
      <c r="DY188" s="471"/>
      <c r="DZ188" s="471"/>
      <c r="EA188" s="471"/>
      <c r="EB188" s="471"/>
      <c r="EC188" s="471"/>
      <c r="ED188" s="471"/>
      <c r="EE188" s="471"/>
      <c r="EF188" s="471"/>
      <c r="EG188" s="471"/>
      <c r="EH188" s="471"/>
      <c r="EI188" s="471"/>
      <c r="EJ188" s="471"/>
      <c r="EK188" s="471"/>
      <c r="EL188" s="471"/>
      <c r="EM188" s="471"/>
      <c r="EN188" s="471"/>
      <c r="EO188" s="471"/>
      <c r="EP188" s="471"/>
      <c r="EQ188" s="471"/>
      <c r="ER188" s="471"/>
      <c r="ES188" s="471"/>
      <c r="ET188" s="471"/>
      <c r="EU188" s="471"/>
      <c r="EV188" s="471"/>
      <c r="EW188" s="471"/>
      <c r="EX188" s="471"/>
      <c r="EY188" s="471"/>
      <c r="EZ188" s="471"/>
      <c r="FA188" s="471"/>
      <c r="FB188" s="471"/>
      <c r="FC188" s="471"/>
      <c r="FD188" s="471"/>
      <c r="FE188" s="471"/>
      <c r="FF188" s="471"/>
      <c r="FG188" s="471"/>
      <c r="FH188" s="471"/>
      <c r="FI188" s="471"/>
      <c r="FJ188" s="471"/>
      <c r="FK188" s="471"/>
      <c r="FL188" s="471"/>
      <c r="FM188" s="471"/>
      <c r="FN188" s="471"/>
      <c r="FO188" s="471"/>
      <c r="FP188" s="471"/>
      <c r="FQ188" s="471"/>
      <c r="FR188" s="471"/>
      <c r="FS188" s="471"/>
      <c r="FT188" s="471"/>
      <c r="FU188" s="471"/>
      <c r="FV188" s="471"/>
      <c r="FW188" s="471"/>
      <c r="FX188" s="471"/>
      <c r="FY188" s="471"/>
      <c r="FZ188" s="471"/>
      <c r="GA188" s="471"/>
      <c r="GB188" s="471"/>
      <c r="GC188" s="471"/>
      <c r="GD188" s="471"/>
      <c r="GE188" s="471"/>
      <c r="GF188" s="471"/>
      <c r="GG188" s="471"/>
      <c r="GH188" s="471"/>
      <c r="GI188" s="471"/>
      <c r="GJ188" s="471"/>
      <c r="GK188" s="471"/>
      <c r="GL188" s="471"/>
      <c r="GM188" s="471"/>
      <c r="GN188" s="471"/>
      <c r="GO188" s="471"/>
      <c r="GP188" s="471"/>
      <c r="GQ188" s="471"/>
      <c r="GR188" s="471"/>
      <c r="GS188" s="471"/>
      <c r="GT188" s="471"/>
      <c r="GU188" s="471"/>
      <c r="GV188" s="471"/>
      <c r="GW188" s="471"/>
      <c r="GX188" s="471"/>
      <c r="GY188" s="471"/>
      <c r="GZ188" s="471"/>
      <c r="HA188" s="471"/>
      <c r="HB188" s="471"/>
      <c r="HC188" s="471"/>
      <c r="HD188" s="471"/>
      <c r="HE188" s="471"/>
      <c r="HF188" s="471"/>
      <c r="HG188" s="471"/>
      <c r="HH188" s="471"/>
      <c r="HI188" s="471"/>
      <c r="HJ188" s="471"/>
      <c r="HK188" s="471"/>
      <c r="HL188" s="471"/>
      <c r="HM188" s="471"/>
      <c r="HN188" s="471"/>
      <c r="HO188" s="471"/>
      <c r="HP188" s="471"/>
      <c r="HQ188" s="471"/>
      <c r="HR188" s="471"/>
      <c r="HS188" s="471"/>
      <c r="HT188" s="471"/>
      <c r="HU188" s="471"/>
      <c r="HV188" s="471"/>
      <c r="HW188" s="471"/>
      <c r="HX188" s="471"/>
      <c r="HY188" s="471"/>
      <c r="HZ188" s="471"/>
      <c r="IA188" s="471"/>
      <c r="IB188" s="471"/>
      <c r="IC188" s="471"/>
      <c r="ID188" s="471"/>
      <c r="IE188" s="471"/>
      <c r="IF188" s="471"/>
      <c r="IG188" s="471"/>
      <c r="IH188" s="471"/>
      <c r="II188" s="471"/>
      <c r="IJ188" s="471"/>
      <c r="IK188" s="471"/>
      <c r="IL188" s="471"/>
      <c r="IM188" s="471"/>
      <c r="IN188" s="471"/>
      <c r="IO188" s="471"/>
      <c r="IP188" s="471"/>
      <c r="IQ188" s="471"/>
      <c r="IR188" s="471"/>
      <c r="IS188" s="471"/>
      <c r="IT188" s="471"/>
      <c r="IU188" s="471"/>
      <c r="IV188" s="471"/>
      <c r="IW188" s="471"/>
      <c r="IX188" s="471"/>
      <c r="IY188" s="471"/>
      <c r="IZ188" s="471"/>
      <c r="JA188" s="471"/>
      <c r="JB188" s="471"/>
      <c r="JC188" s="471"/>
      <c r="JD188" s="471"/>
      <c r="JE188" s="471"/>
      <c r="JF188" s="471"/>
      <c r="JG188" s="471"/>
      <c r="JH188" s="471"/>
      <c r="JI188" s="471"/>
      <c r="JJ188" s="471"/>
      <c r="JK188" s="471"/>
      <c r="JL188" s="471"/>
      <c r="JM188" s="471"/>
      <c r="JN188" s="471"/>
      <c r="JO188" s="471"/>
      <c r="JP188" s="471"/>
      <c r="JQ188" s="471"/>
      <c r="JR188" s="471"/>
      <c r="JS188" s="471"/>
      <c r="JT188" s="471"/>
      <c r="JU188" s="471"/>
      <c r="JV188" s="471"/>
      <c r="JW188" s="471"/>
      <c r="JX188" s="471"/>
      <c r="JY188" s="471"/>
      <c r="JZ188" s="471"/>
      <c r="KA188" s="471"/>
      <c r="KB188" s="471"/>
      <c r="KC188" s="471"/>
      <c r="KD188" s="471"/>
      <c r="KE188" s="471"/>
      <c r="KF188" s="471"/>
      <c r="KG188" s="471"/>
      <c r="KH188" s="471"/>
      <c r="KI188" s="471"/>
      <c r="KJ188" s="471"/>
      <c r="KK188" s="471"/>
      <c r="KL188" s="471"/>
      <c r="KM188" s="471"/>
      <c r="KN188" s="471"/>
      <c r="KO188" s="471"/>
      <c r="KP188" s="471"/>
      <c r="KQ188" s="471"/>
      <c r="KR188" s="471"/>
      <c r="KS188" s="471"/>
      <c r="KT188" s="471"/>
      <c r="KU188" s="471"/>
      <c r="KV188" s="471"/>
      <c r="KW188" s="471"/>
      <c r="KX188" s="471"/>
      <c r="KY188" s="471"/>
      <c r="KZ188" s="471"/>
      <c r="LA188" s="471"/>
      <c r="LB188" s="471"/>
      <c r="LC188" s="471"/>
      <c r="LD188" s="471"/>
      <c r="LE188" s="471"/>
      <c r="LF188" s="471"/>
      <c r="LG188" s="471"/>
      <c r="LH188" s="471"/>
      <c r="LI188" s="471"/>
      <c r="LJ188" s="471"/>
      <c r="LK188" s="471"/>
      <c r="LL188" s="471"/>
      <c r="LM188" s="471"/>
      <c r="LN188" s="471"/>
      <c r="LO188" s="471"/>
      <c r="LP188" s="471"/>
      <c r="LQ188" s="471"/>
      <c r="LR188" s="471"/>
      <c r="LS188" s="471"/>
      <c r="LT188" s="471"/>
      <c r="LU188" s="471"/>
      <c r="LV188" s="471"/>
      <c r="LW188" s="471"/>
      <c r="LX188" s="471"/>
      <c r="LY188" s="471"/>
      <c r="LZ188" s="471"/>
      <c r="MA188" s="471"/>
      <c r="MB188" s="471"/>
      <c r="MC188" s="471"/>
      <c r="MD188" s="471"/>
      <c r="ME188" s="471"/>
      <c r="MF188" s="471"/>
      <c r="MG188" s="471"/>
      <c r="MH188" s="471"/>
      <c r="MI188" s="471"/>
      <c r="MJ188" s="471"/>
      <c r="MK188" s="471"/>
      <c r="ML188" s="471"/>
      <c r="MM188" s="471"/>
      <c r="MN188" s="471"/>
      <c r="MO188" s="471"/>
      <c r="MP188" s="471"/>
      <c r="MQ188" s="471"/>
      <c r="MR188" s="471"/>
      <c r="MS188" s="471"/>
      <c r="MT188" s="471"/>
      <c r="MU188" s="471"/>
      <c r="MV188" s="471"/>
      <c r="MW188" s="471"/>
      <c r="MX188" s="471"/>
      <c r="MY188" s="471"/>
      <c r="MZ188" s="471"/>
      <c r="NA188" s="471"/>
      <c r="NB188" s="471"/>
      <c r="NC188" s="471"/>
      <c r="ND188" s="471"/>
      <c r="NE188" s="471"/>
      <c r="NF188" s="471"/>
      <c r="NG188" s="471"/>
      <c r="NH188" s="471"/>
      <c r="NI188" s="471"/>
      <c r="NJ188" s="471"/>
      <c r="NK188" s="471"/>
      <c r="NL188" s="471"/>
      <c r="NM188" s="471"/>
      <c r="NN188" s="471"/>
      <c r="NO188" s="471"/>
      <c r="NP188" s="471"/>
      <c r="NQ188" s="471"/>
      <c r="NR188" s="471"/>
      <c r="NS188" s="471"/>
      <c r="NT188" s="471"/>
      <c r="NU188" s="471"/>
      <c r="NV188" s="471"/>
      <c r="NW188" s="471"/>
      <c r="NX188" s="471"/>
    </row>
    <row r="189" spans="1:388" s="482" customFormat="1" ht="22.5" customHeight="1" x14ac:dyDescent="0.2">
      <c r="A189" s="414" t="s">
        <v>58</v>
      </c>
      <c r="B189" s="404"/>
      <c r="C189" s="415"/>
      <c r="D189" s="415"/>
      <c r="E189" s="406">
        <f>+E188+E185+E177+E170</f>
        <v>49894173.390000001</v>
      </c>
      <c r="F189" s="252" t="e">
        <f>#REF!</f>
        <v>#REF!</v>
      </c>
      <c r="G189" s="471"/>
      <c r="H189" s="471"/>
      <c r="I189" s="471"/>
      <c r="J189" s="471"/>
      <c r="K189" s="471"/>
      <c r="L189" s="471"/>
      <c r="M189" s="471"/>
      <c r="N189" s="471"/>
      <c r="O189" s="471"/>
      <c r="P189" s="471"/>
      <c r="Q189" s="471"/>
      <c r="R189" s="471"/>
      <c r="S189" s="471"/>
      <c r="T189" s="471"/>
      <c r="U189" s="471"/>
      <c r="V189" s="471"/>
      <c r="W189" s="471"/>
      <c r="X189" s="471"/>
      <c r="Y189" s="471"/>
      <c r="Z189" s="471"/>
      <c r="AA189" s="471"/>
      <c r="AB189" s="471"/>
      <c r="AC189" s="471"/>
      <c r="AD189" s="471"/>
      <c r="AE189" s="471"/>
      <c r="AF189" s="471"/>
      <c r="AG189" s="471"/>
      <c r="AH189" s="471"/>
      <c r="AI189" s="471"/>
      <c r="AJ189" s="471"/>
      <c r="AK189" s="471"/>
      <c r="AL189" s="471"/>
      <c r="AM189" s="471"/>
      <c r="AN189" s="471"/>
      <c r="AO189" s="471"/>
      <c r="AP189" s="471"/>
      <c r="AQ189" s="471"/>
      <c r="AR189" s="471"/>
      <c r="AS189" s="471"/>
      <c r="AT189" s="471"/>
      <c r="AU189" s="471"/>
      <c r="AV189" s="471"/>
      <c r="AW189" s="471"/>
      <c r="AX189" s="471"/>
      <c r="AY189" s="471"/>
      <c r="AZ189" s="471"/>
      <c r="BA189" s="471"/>
      <c r="BB189" s="471"/>
      <c r="BC189" s="471"/>
      <c r="BD189" s="471"/>
      <c r="BE189" s="471"/>
      <c r="BF189" s="471"/>
      <c r="BG189" s="471"/>
      <c r="BH189" s="471"/>
      <c r="BI189" s="471"/>
      <c r="BJ189" s="471"/>
      <c r="BK189" s="471"/>
      <c r="BL189" s="471"/>
      <c r="BM189" s="471"/>
      <c r="BN189" s="471"/>
      <c r="BO189" s="471"/>
      <c r="BP189" s="471"/>
      <c r="BQ189" s="471"/>
      <c r="BR189" s="471"/>
      <c r="BS189" s="471"/>
      <c r="BT189" s="471"/>
      <c r="BU189" s="471"/>
      <c r="BV189" s="471"/>
      <c r="BW189" s="471"/>
      <c r="BX189" s="471"/>
      <c r="BY189" s="471"/>
      <c r="BZ189" s="471"/>
      <c r="CA189" s="471"/>
      <c r="CB189" s="471"/>
      <c r="CC189" s="471"/>
      <c r="CD189" s="471"/>
      <c r="CE189" s="471"/>
      <c r="CF189" s="471"/>
      <c r="CG189" s="471"/>
      <c r="CH189" s="471"/>
      <c r="CI189" s="471"/>
      <c r="CJ189" s="471"/>
      <c r="CK189" s="471"/>
      <c r="CL189" s="471"/>
      <c r="CM189" s="471"/>
      <c r="CN189" s="471"/>
      <c r="CO189" s="471"/>
      <c r="CP189" s="471"/>
      <c r="CQ189" s="471"/>
      <c r="CR189" s="471"/>
      <c r="CS189" s="471"/>
      <c r="CT189" s="471"/>
      <c r="CU189" s="471"/>
      <c r="CV189" s="471"/>
      <c r="CW189" s="471"/>
      <c r="CX189" s="471"/>
      <c r="CY189" s="471"/>
      <c r="CZ189" s="471"/>
      <c r="DA189" s="471"/>
      <c r="DB189" s="471"/>
      <c r="DC189" s="471"/>
      <c r="DD189" s="471"/>
      <c r="DE189" s="471"/>
      <c r="DF189" s="471"/>
      <c r="DG189" s="471"/>
      <c r="DH189" s="471"/>
      <c r="DI189" s="471"/>
      <c r="DJ189" s="471"/>
      <c r="DK189" s="471"/>
      <c r="DL189" s="471"/>
      <c r="DM189" s="471"/>
      <c r="DN189" s="471"/>
      <c r="DO189" s="471"/>
      <c r="DP189" s="471"/>
      <c r="DQ189" s="471"/>
      <c r="DR189" s="471"/>
      <c r="DS189" s="471"/>
      <c r="DT189" s="471"/>
      <c r="DU189" s="471"/>
      <c r="DV189" s="471"/>
      <c r="DW189" s="471"/>
      <c r="DX189" s="471"/>
      <c r="DY189" s="471"/>
      <c r="DZ189" s="471"/>
      <c r="EA189" s="471"/>
      <c r="EB189" s="471"/>
      <c r="EC189" s="471"/>
      <c r="ED189" s="471"/>
      <c r="EE189" s="471"/>
      <c r="EF189" s="471"/>
      <c r="EG189" s="471"/>
      <c r="EH189" s="471"/>
      <c r="EI189" s="471"/>
      <c r="EJ189" s="471"/>
      <c r="EK189" s="471"/>
      <c r="EL189" s="471"/>
      <c r="EM189" s="471"/>
      <c r="EN189" s="471"/>
      <c r="EO189" s="471"/>
      <c r="EP189" s="471"/>
      <c r="EQ189" s="471"/>
      <c r="ER189" s="471"/>
      <c r="ES189" s="471"/>
      <c r="ET189" s="471"/>
      <c r="EU189" s="471"/>
      <c r="EV189" s="471"/>
      <c r="EW189" s="471"/>
      <c r="EX189" s="471"/>
      <c r="EY189" s="471"/>
      <c r="EZ189" s="471"/>
      <c r="FA189" s="471"/>
      <c r="FB189" s="471"/>
      <c r="FC189" s="471"/>
      <c r="FD189" s="471"/>
      <c r="FE189" s="471"/>
      <c r="FF189" s="471"/>
      <c r="FG189" s="471"/>
      <c r="FH189" s="471"/>
      <c r="FI189" s="471"/>
      <c r="FJ189" s="471"/>
      <c r="FK189" s="471"/>
      <c r="FL189" s="471"/>
      <c r="FM189" s="471"/>
      <c r="FN189" s="471"/>
      <c r="FO189" s="471"/>
      <c r="FP189" s="471"/>
      <c r="FQ189" s="471"/>
      <c r="FR189" s="471"/>
      <c r="FS189" s="471"/>
      <c r="FT189" s="471"/>
      <c r="FU189" s="471"/>
      <c r="FV189" s="471"/>
      <c r="FW189" s="471"/>
      <c r="FX189" s="471"/>
      <c r="FY189" s="471"/>
      <c r="FZ189" s="471"/>
      <c r="GA189" s="471"/>
      <c r="GB189" s="471"/>
      <c r="GC189" s="471"/>
      <c r="GD189" s="471"/>
      <c r="GE189" s="471"/>
      <c r="GF189" s="471"/>
      <c r="GG189" s="471"/>
      <c r="GH189" s="471"/>
      <c r="GI189" s="471"/>
      <c r="GJ189" s="471"/>
      <c r="GK189" s="471"/>
      <c r="GL189" s="471"/>
      <c r="GM189" s="471"/>
      <c r="GN189" s="471"/>
      <c r="GO189" s="471"/>
      <c r="GP189" s="471"/>
      <c r="GQ189" s="471"/>
      <c r="GR189" s="471"/>
      <c r="GS189" s="471"/>
      <c r="GT189" s="471"/>
      <c r="GU189" s="471"/>
      <c r="GV189" s="471"/>
      <c r="GW189" s="471"/>
      <c r="GX189" s="471"/>
      <c r="GY189" s="471"/>
      <c r="GZ189" s="471"/>
      <c r="HA189" s="471"/>
      <c r="HB189" s="471"/>
      <c r="HC189" s="471"/>
      <c r="HD189" s="471"/>
      <c r="HE189" s="471"/>
      <c r="HF189" s="471"/>
      <c r="HG189" s="471"/>
      <c r="HH189" s="471"/>
      <c r="HI189" s="471"/>
      <c r="HJ189" s="471"/>
      <c r="HK189" s="471"/>
      <c r="HL189" s="471"/>
      <c r="HM189" s="471"/>
      <c r="HN189" s="471"/>
      <c r="HO189" s="471"/>
      <c r="HP189" s="471"/>
      <c r="HQ189" s="471"/>
      <c r="HR189" s="471"/>
      <c r="HS189" s="471"/>
      <c r="HT189" s="471"/>
      <c r="HU189" s="471"/>
      <c r="HV189" s="471"/>
      <c r="HW189" s="471"/>
      <c r="HX189" s="471"/>
      <c r="HY189" s="471"/>
      <c r="HZ189" s="471"/>
      <c r="IA189" s="471"/>
      <c r="IB189" s="471"/>
      <c r="IC189" s="471"/>
      <c r="ID189" s="471"/>
      <c r="IE189" s="471"/>
      <c r="IF189" s="471"/>
      <c r="IG189" s="471"/>
      <c r="IH189" s="471"/>
      <c r="II189" s="471"/>
      <c r="IJ189" s="471"/>
      <c r="IK189" s="471"/>
      <c r="IL189" s="471"/>
      <c r="IM189" s="471"/>
      <c r="IN189" s="471"/>
      <c r="IO189" s="471"/>
      <c r="IP189" s="471"/>
      <c r="IQ189" s="471"/>
      <c r="IR189" s="471"/>
      <c r="IS189" s="471"/>
      <c r="IT189" s="471"/>
      <c r="IU189" s="471"/>
      <c r="IV189" s="471"/>
      <c r="IW189" s="471"/>
      <c r="IX189" s="471"/>
      <c r="IY189" s="471"/>
      <c r="IZ189" s="471"/>
      <c r="JA189" s="471"/>
      <c r="JB189" s="471"/>
      <c r="JC189" s="471"/>
      <c r="JD189" s="471"/>
      <c r="JE189" s="471"/>
      <c r="JF189" s="471"/>
      <c r="JG189" s="471"/>
      <c r="JH189" s="471"/>
      <c r="JI189" s="471"/>
      <c r="JJ189" s="471"/>
      <c r="JK189" s="471"/>
      <c r="JL189" s="471"/>
      <c r="JM189" s="471"/>
      <c r="JN189" s="471"/>
      <c r="JO189" s="471"/>
      <c r="JP189" s="471"/>
      <c r="JQ189" s="471"/>
      <c r="JR189" s="471"/>
      <c r="JS189" s="471"/>
      <c r="JT189" s="471"/>
      <c r="JU189" s="471"/>
      <c r="JV189" s="471"/>
      <c r="JW189" s="471"/>
      <c r="JX189" s="471"/>
      <c r="JY189" s="471"/>
      <c r="JZ189" s="471"/>
      <c r="KA189" s="471"/>
      <c r="KB189" s="471"/>
      <c r="KC189" s="471"/>
      <c r="KD189" s="471"/>
      <c r="KE189" s="471"/>
      <c r="KF189" s="471"/>
      <c r="KG189" s="471"/>
      <c r="KH189" s="471"/>
      <c r="KI189" s="471"/>
      <c r="KJ189" s="471"/>
      <c r="KK189" s="471"/>
      <c r="KL189" s="471"/>
      <c r="KM189" s="471"/>
      <c r="KN189" s="471"/>
      <c r="KO189" s="471"/>
      <c r="KP189" s="471"/>
      <c r="KQ189" s="471"/>
      <c r="KR189" s="471"/>
      <c r="KS189" s="471"/>
      <c r="KT189" s="471"/>
      <c r="KU189" s="471"/>
      <c r="KV189" s="471"/>
      <c r="KW189" s="471"/>
      <c r="KX189" s="471"/>
      <c r="KY189" s="471"/>
      <c r="KZ189" s="471"/>
      <c r="LA189" s="471"/>
      <c r="LB189" s="471"/>
      <c r="LC189" s="471"/>
      <c r="LD189" s="471"/>
      <c r="LE189" s="471"/>
      <c r="LF189" s="471"/>
      <c r="LG189" s="471"/>
      <c r="LH189" s="471"/>
      <c r="LI189" s="471"/>
      <c r="LJ189" s="471"/>
      <c r="LK189" s="471"/>
      <c r="LL189" s="471"/>
      <c r="LM189" s="471"/>
      <c r="LN189" s="471"/>
      <c r="LO189" s="471"/>
      <c r="LP189" s="471"/>
      <c r="LQ189" s="471"/>
      <c r="LR189" s="471"/>
      <c r="LS189" s="471"/>
      <c r="LT189" s="471"/>
      <c r="LU189" s="471"/>
      <c r="LV189" s="471"/>
      <c r="LW189" s="471"/>
      <c r="LX189" s="471"/>
      <c r="LY189" s="471"/>
      <c r="LZ189" s="471"/>
      <c r="MA189" s="471"/>
      <c r="MB189" s="471"/>
      <c r="MC189" s="471"/>
      <c r="MD189" s="471"/>
      <c r="ME189" s="471"/>
      <c r="MF189" s="471"/>
      <c r="MG189" s="471"/>
      <c r="MH189" s="471"/>
      <c r="MI189" s="471"/>
      <c r="MJ189" s="471"/>
      <c r="MK189" s="471"/>
      <c r="ML189" s="471"/>
      <c r="MM189" s="471"/>
      <c r="MN189" s="471"/>
      <c r="MO189" s="471"/>
      <c r="MP189" s="471"/>
      <c r="MQ189" s="471"/>
      <c r="MR189" s="471"/>
      <c r="MS189" s="471"/>
      <c r="MT189" s="471"/>
      <c r="MU189" s="471"/>
      <c r="MV189" s="471"/>
      <c r="MW189" s="471"/>
      <c r="MX189" s="471"/>
      <c r="MY189" s="471"/>
      <c r="MZ189" s="471"/>
      <c r="NA189" s="471"/>
      <c r="NB189" s="471"/>
      <c r="NC189" s="471"/>
      <c r="ND189" s="471"/>
      <c r="NE189" s="471"/>
      <c r="NF189" s="471"/>
      <c r="NG189" s="471"/>
      <c r="NH189" s="471"/>
      <c r="NI189" s="471"/>
      <c r="NJ189" s="471"/>
      <c r="NK189" s="471"/>
      <c r="NL189" s="471"/>
      <c r="NM189" s="471"/>
      <c r="NN189" s="471"/>
      <c r="NO189" s="471"/>
      <c r="NP189" s="471"/>
      <c r="NQ189" s="471"/>
      <c r="NR189" s="471"/>
      <c r="NS189" s="471"/>
      <c r="NT189" s="471"/>
      <c r="NU189" s="471"/>
      <c r="NV189" s="471"/>
      <c r="NW189" s="471"/>
      <c r="NX189" s="471"/>
    </row>
    <row r="190" spans="1:388" s="484" customFormat="1" ht="19.5" customHeight="1" x14ac:dyDescent="0.2">
      <c r="A190" s="562" t="s">
        <v>84</v>
      </c>
      <c r="B190" s="27"/>
      <c r="C190" s="37"/>
      <c r="D190" s="37"/>
      <c r="E190" s="28">
        <f>+E189+E148+E83</f>
        <v>390545487.27000004</v>
      </c>
      <c r="F190" s="238"/>
      <c r="G190" s="471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  <c r="V190" s="475"/>
      <c r="W190" s="475"/>
      <c r="X190" s="475"/>
      <c r="Y190" s="475"/>
      <c r="Z190" s="475"/>
      <c r="AA190" s="475"/>
      <c r="AB190" s="475"/>
      <c r="AC190" s="475"/>
      <c r="AD190" s="475"/>
      <c r="AE190" s="475"/>
      <c r="AF190" s="475"/>
      <c r="AG190" s="475"/>
      <c r="AH190" s="475"/>
      <c r="AI190" s="475"/>
      <c r="AJ190" s="475"/>
      <c r="AK190" s="475"/>
      <c r="AL190" s="475"/>
      <c r="AM190" s="475"/>
      <c r="AN190" s="475"/>
      <c r="AO190" s="475"/>
      <c r="AP190" s="475"/>
      <c r="AQ190" s="475"/>
      <c r="AR190" s="475"/>
      <c r="AS190" s="475"/>
      <c r="AT190" s="475"/>
      <c r="AU190" s="475"/>
      <c r="AV190" s="475"/>
      <c r="AW190" s="475"/>
      <c r="AX190" s="475"/>
      <c r="AY190" s="475"/>
      <c r="AZ190" s="475"/>
      <c r="BA190" s="475"/>
      <c r="BB190" s="475"/>
      <c r="BC190" s="475"/>
      <c r="BD190" s="475"/>
      <c r="BE190" s="475"/>
      <c r="BF190" s="475"/>
      <c r="BG190" s="475"/>
      <c r="BH190" s="475"/>
      <c r="BI190" s="475"/>
      <c r="BJ190" s="475"/>
      <c r="BK190" s="475"/>
      <c r="BL190" s="475"/>
      <c r="BM190" s="475"/>
      <c r="BN190" s="475"/>
      <c r="BO190" s="475"/>
      <c r="BP190" s="475"/>
      <c r="BQ190" s="475"/>
      <c r="BR190" s="475"/>
      <c r="BS190" s="475"/>
      <c r="BT190" s="475"/>
      <c r="BU190" s="475"/>
      <c r="BV190" s="475"/>
      <c r="BW190" s="475"/>
      <c r="BX190" s="475"/>
      <c r="BY190" s="475"/>
      <c r="BZ190" s="475"/>
      <c r="CA190" s="475"/>
      <c r="CB190" s="475"/>
      <c r="CC190" s="475"/>
      <c r="CD190" s="475"/>
      <c r="CE190" s="475"/>
      <c r="CF190" s="475"/>
      <c r="CG190" s="475"/>
      <c r="CH190" s="475"/>
      <c r="CI190" s="475"/>
      <c r="CJ190" s="475"/>
      <c r="CK190" s="475"/>
      <c r="CL190" s="475"/>
      <c r="CM190" s="475"/>
      <c r="CN190" s="475"/>
      <c r="CO190" s="475"/>
      <c r="CP190" s="475"/>
      <c r="CQ190" s="475"/>
      <c r="CR190" s="475"/>
      <c r="CS190" s="475"/>
      <c r="CT190" s="475"/>
      <c r="CU190" s="475"/>
      <c r="CV190" s="475"/>
      <c r="CW190" s="475"/>
      <c r="CX190" s="475"/>
      <c r="CY190" s="475"/>
      <c r="CZ190" s="475"/>
      <c r="DA190" s="475"/>
      <c r="DB190" s="475"/>
      <c r="DC190" s="475"/>
      <c r="DD190" s="475"/>
      <c r="DE190" s="475"/>
      <c r="DF190" s="475"/>
      <c r="DG190" s="475"/>
      <c r="DH190" s="475"/>
      <c r="DI190" s="475"/>
      <c r="DJ190" s="475"/>
      <c r="DK190" s="475"/>
      <c r="DL190" s="475"/>
      <c r="DM190" s="475"/>
      <c r="DN190" s="475"/>
      <c r="DO190" s="475"/>
      <c r="DP190" s="475"/>
      <c r="DQ190" s="475"/>
      <c r="DR190" s="475"/>
      <c r="DS190" s="475"/>
      <c r="DT190" s="475"/>
      <c r="DU190" s="475"/>
      <c r="DV190" s="475"/>
      <c r="DW190" s="475"/>
      <c r="DX190" s="475"/>
      <c r="DY190" s="475"/>
      <c r="DZ190" s="475"/>
      <c r="EA190" s="475"/>
      <c r="EB190" s="475"/>
      <c r="EC190" s="475"/>
      <c r="ED190" s="475"/>
      <c r="EE190" s="475"/>
      <c r="EF190" s="475"/>
      <c r="EG190" s="475"/>
      <c r="EH190" s="475"/>
      <c r="EI190" s="475"/>
      <c r="EJ190" s="475"/>
      <c r="EK190" s="475"/>
      <c r="EL190" s="475"/>
      <c r="EM190" s="475"/>
      <c r="EN190" s="475"/>
      <c r="EO190" s="475"/>
      <c r="EP190" s="475"/>
      <c r="EQ190" s="475"/>
      <c r="ER190" s="475"/>
      <c r="ES190" s="475"/>
      <c r="ET190" s="475"/>
      <c r="EU190" s="475"/>
      <c r="EV190" s="475"/>
      <c r="EW190" s="475"/>
      <c r="EX190" s="475"/>
      <c r="EY190" s="475"/>
      <c r="EZ190" s="475"/>
      <c r="FA190" s="475"/>
      <c r="FB190" s="475"/>
      <c r="FC190" s="475"/>
      <c r="FD190" s="475"/>
      <c r="FE190" s="475"/>
      <c r="FF190" s="475"/>
      <c r="FG190" s="475"/>
      <c r="FH190" s="475"/>
      <c r="FI190" s="475"/>
      <c r="FJ190" s="475"/>
      <c r="FK190" s="475"/>
      <c r="FL190" s="475"/>
      <c r="FM190" s="475"/>
      <c r="FN190" s="475"/>
      <c r="FO190" s="475"/>
      <c r="FP190" s="475"/>
      <c r="FQ190" s="475"/>
      <c r="FR190" s="475"/>
      <c r="FS190" s="475"/>
      <c r="FT190" s="475"/>
      <c r="FU190" s="475"/>
      <c r="FV190" s="475"/>
      <c r="FW190" s="475"/>
      <c r="FX190" s="475"/>
      <c r="FY190" s="475"/>
      <c r="FZ190" s="475"/>
      <c r="GA190" s="475"/>
      <c r="GB190" s="475"/>
      <c r="GC190" s="475"/>
      <c r="GD190" s="475"/>
      <c r="GE190" s="475"/>
      <c r="GF190" s="475"/>
      <c r="GG190" s="475"/>
      <c r="GH190" s="475"/>
      <c r="GI190" s="475"/>
      <c r="GJ190" s="475"/>
      <c r="GK190" s="475"/>
      <c r="GL190" s="475"/>
      <c r="GM190" s="475"/>
      <c r="GN190" s="475"/>
      <c r="GO190" s="475"/>
      <c r="GP190" s="475"/>
      <c r="GQ190" s="475"/>
      <c r="GR190" s="475"/>
      <c r="GS190" s="475"/>
      <c r="GT190" s="475"/>
      <c r="GU190" s="475"/>
      <c r="GV190" s="475"/>
      <c r="GW190" s="475"/>
      <c r="GX190" s="475"/>
      <c r="GY190" s="475"/>
      <c r="GZ190" s="475"/>
      <c r="HA190" s="475"/>
      <c r="HB190" s="475"/>
      <c r="HC190" s="475"/>
      <c r="HD190" s="475"/>
      <c r="HE190" s="475"/>
      <c r="HF190" s="475"/>
      <c r="HG190" s="475"/>
      <c r="HH190" s="475"/>
      <c r="HI190" s="475"/>
      <c r="HJ190" s="475"/>
      <c r="HK190" s="475"/>
      <c r="HL190" s="475"/>
      <c r="HM190" s="475"/>
      <c r="HN190" s="475"/>
      <c r="HO190" s="475"/>
      <c r="HP190" s="475"/>
      <c r="HQ190" s="475"/>
      <c r="HR190" s="475"/>
      <c r="HS190" s="475"/>
      <c r="HT190" s="475"/>
      <c r="HU190" s="475"/>
      <c r="HV190" s="475"/>
      <c r="HW190" s="475"/>
      <c r="HX190" s="475"/>
      <c r="HY190" s="475"/>
      <c r="HZ190" s="475"/>
      <c r="IA190" s="475"/>
      <c r="IB190" s="475"/>
      <c r="IC190" s="475"/>
      <c r="ID190" s="475"/>
      <c r="IE190" s="475"/>
      <c r="IF190" s="475"/>
      <c r="IG190" s="475"/>
      <c r="IH190" s="475"/>
      <c r="II190" s="475"/>
      <c r="IJ190" s="475"/>
      <c r="IK190" s="475"/>
      <c r="IL190" s="475"/>
      <c r="IM190" s="475"/>
      <c r="IN190" s="475"/>
      <c r="IO190" s="475"/>
      <c r="IP190" s="475"/>
      <c r="IQ190" s="475"/>
      <c r="IR190" s="475"/>
      <c r="IS190" s="475"/>
      <c r="IT190" s="475"/>
      <c r="IU190" s="475"/>
      <c r="IV190" s="475"/>
      <c r="IW190" s="475"/>
      <c r="IX190" s="475"/>
      <c r="IY190" s="475"/>
      <c r="IZ190" s="475"/>
      <c r="JA190" s="475"/>
      <c r="JB190" s="475"/>
      <c r="JC190" s="475"/>
      <c r="JD190" s="475"/>
      <c r="JE190" s="475"/>
      <c r="JF190" s="475"/>
      <c r="JG190" s="475"/>
      <c r="JH190" s="475"/>
      <c r="JI190" s="475"/>
      <c r="JJ190" s="475"/>
      <c r="JK190" s="475"/>
      <c r="JL190" s="475"/>
      <c r="JM190" s="475"/>
      <c r="JN190" s="475"/>
      <c r="JO190" s="475"/>
      <c r="JP190" s="475"/>
      <c r="JQ190" s="475"/>
      <c r="JR190" s="475"/>
      <c r="JS190" s="475"/>
      <c r="JT190" s="475"/>
      <c r="JU190" s="475"/>
      <c r="JV190" s="475"/>
      <c r="JW190" s="475"/>
      <c r="JX190" s="475"/>
      <c r="JY190" s="475"/>
      <c r="JZ190" s="475"/>
      <c r="KA190" s="475"/>
      <c r="KB190" s="475"/>
      <c r="KC190" s="475"/>
      <c r="KD190" s="475"/>
      <c r="KE190" s="475"/>
      <c r="KF190" s="475"/>
      <c r="KG190" s="475"/>
      <c r="KH190" s="475"/>
      <c r="KI190" s="475"/>
      <c r="KJ190" s="475"/>
      <c r="KK190" s="475"/>
      <c r="KL190" s="475"/>
      <c r="KM190" s="475"/>
      <c r="KN190" s="475"/>
      <c r="KO190" s="475"/>
      <c r="KP190" s="475"/>
      <c r="KQ190" s="475"/>
      <c r="KR190" s="475"/>
      <c r="KS190" s="475"/>
      <c r="KT190" s="475"/>
      <c r="KU190" s="475"/>
      <c r="KV190" s="475"/>
      <c r="KW190" s="475"/>
      <c r="KX190" s="475"/>
      <c r="KY190" s="475"/>
      <c r="KZ190" s="475"/>
      <c r="LA190" s="475"/>
      <c r="LB190" s="475"/>
      <c r="LC190" s="475"/>
      <c r="LD190" s="475"/>
      <c r="LE190" s="475"/>
      <c r="LF190" s="475"/>
      <c r="LG190" s="475"/>
      <c r="LH190" s="475"/>
      <c r="LI190" s="475"/>
      <c r="LJ190" s="475"/>
      <c r="LK190" s="475"/>
      <c r="LL190" s="475"/>
      <c r="LM190" s="475"/>
      <c r="LN190" s="475"/>
      <c r="LO190" s="475"/>
      <c r="LP190" s="475"/>
      <c r="LQ190" s="475"/>
      <c r="LR190" s="475"/>
      <c r="LS190" s="475"/>
      <c r="LT190" s="475"/>
      <c r="LU190" s="475"/>
      <c r="LV190" s="475"/>
      <c r="LW190" s="475"/>
      <c r="LX190" s="475"/>
      <c r="LY190" s="475"/>
      <c r="LZ190" s="475"/>
      <c r="MA190" s="475"/>
      <c r="MB190" s="475"/>
      <c r="MC190" s="475"/>
      <c r="MD190" s="475"/>
      <c r="ME190" s="475"/>
      <c r="MF190" s="475"/>
      <c r="MG190" s="475"/>
      <c r="MH190" s="475"/>
      <c r="MI190" s="475"/>
      <c r="MJ190" s="475"/>
      <c r="MK190" s="475"/>
      <c r="ML190" s="475"/>
      <c r="MM190" s="475"/>
      <c r="MN190" s="475"/>
      <c r="MO190" s="475"/>
      <c r="MP190" s="475"/>
      <c r="MQ190" s="475"/>
      <c r="MR190" s="475"/>
      <c r="MS190" s="475"/>
      <c r="MT190" s="475"/>
      <c r="MU190" s="475"/>
      <c r="MV190" s="475"/>
      <c r="MW190" s="475"/>
      <c r="MX190" s="475"/>
      <c r="MY190" s="475"/>
      <c r="MZ190" s="475"/>
      <c r="NA190" s="475"/>
      <c r="NB190" s="475"/>
      <c r="NC190" s="475"/>
      <c r="ND190" s="475"/>
      <c r="NE190" s="475"/>
      <c r="NF190" s="475"/>
      <c r="NG190" s="475"/>
      <c r="NH190" s="475"/>
      <c r="NI190" s="475"/>
      <c r="NJ190" s="475"/>
      <c r="NK190" s="475"/>
      <c r="NL190" s="475"/>
      <c r="NM190" s="475"/>
      <c r="NN190" s="475"/>
      <c r="NO190" s="475"/>
      <c r="NP190" s="475"/>
      <c r="NQ190" s="475"/>
      <c r="NR190" s="475"/>
      <c r="NS190" s="475"/>
      <c r="NT190" s="475"/>
      <c r="NU190" s="475"/>
      <c r="NV190" s="475"/>
      <c r="NW190" s="475"/>
      <c r="NX190" s="475"/>
    </row>
    <row r="191" spans="1:388" s="480" customFormat="1" ht="25.5" customHeight="1" x14ac:dyDescent="0.2">
      <c r="A191" s="568"/>
      <c r="B191" s="561"/>
      <c r="C191" s="569"/>
      <c r="D191" s="570"/>
      <c r="E191" s="503"/>
      <c r="F191" s="240"/>
      <c r="G191" s="481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5"/>
      <c r="Z191" s="475"/>
      <c r="AA191" s="475"/>
      <c r="AB191" s="475"/>
      <c r="AC191" s="475"/>
      <c r="AD191" s="475"/>
      <c r="AE191" s="475"/>
      <c r="AF191" s="475"/>
      <c r="AG191" s="475"/>
      <c r="AH191" s="475"/>
      <c r="AI191" s="475"/>
      <c r="AJ191" s="475"/>
      <c r="AK191" s="475"/>
      <c r="AL191" s="475"/>
      <c r="AM191" s="475"/>
      <c r="AN191" s="475"/>
      <c r="AO191" s="475"/>
      <c r="AP191" s="475"/>
      <c r="AQ191" s="475"/>
      <c r="AR191" s="475"/>
      <c r="AS191" s="475"/>
      <c r="AT191" s="475"/>
      <c r="AU191" s="475"/>
      <c r="AV191" s="475"/>
      <c r="AW191" s="475"/>
      <c r="AX191" s="475"/>
      <c r="AY191" s="475"/>
      <c r="AZ191" s="475"/>
      <c r="BA191" s="475"/>
      <c r="BB191" s="475"/>
      <c r="BC191" s="475"/>
      <c r="BD191" s="475"/>
      <c r="BE191" s="475"/>
      <c r="BF191" s="475"/>
      <c r="BG191" s="475"/>
      <c r="BH191" s="475"/>
      <c r="BI191" s="475"/>
      <c r="BJ191" s="475"/>
      <c r="BK191" s="475"/>
      <c r="BL191" s="475"/>
      <c r="BM191" s="475"/>
      <c r="BN191" s="475"/>
      <c r="BO191" s="475"/>
      <c r="BP191" s="475"/>
      <c r="BQ191" s="475"/>
      <c r="BR191" s="475"/>
      <c r="BS191" s="475"/>
      <c r="BT191" s="475"/>
      <c r="BU191" s="475"/>
      <c r="BV191" s="475"/>
      <c r="BW191" s="475"/>
      <c r="BX191" s="475"/>
      <c r="BY191" s="475"/>
      <c r="BZ191" s="475"/>
      <c r="CA191" s="475"/>
      <c r="CB191" s="475"/>
      <c r="CC191" s="475"/>
      <c r="CD191" s="475"/>
      <c r="CE191" s="475"/>
      <c r="CF191" s="475"/>
      <c r="CG191" s="475"/>
      <c r="CH191" s="475"/>
      <c r="CI191" s="475"/>
      <c r="CJ191" s="475"/>
      <c r="CK191" s="475"/>
      <c r="CL191" s="475"/>
      <c r="CM191" s="475"/>
      <c r="CN191" s="475"/>
      <c r="CO191" s="475"/>
      <c r="CP191" s="475"/>
      <c r="CQ191" s="475"/>
      <c r="CR191" s="475"/>
      <c r="CS191" s="475"/>
      <c r="CT191" s="475"/>
      <c r="CU191" s="475"/>
      <c r="CV191" s="475"/>
      <c r="CW191" s="475"/>
      <c r="CX191" s="475"/>
      <c r="CY191" s="475"/>
      <c r="CZ191" s="475"/>
      <c r="DA191" s="475"/>
      <c r="DB191" s="475"/>
      <c r="DC191" s="475"/>
      <c r="DD191" s="475"/>
      <c r="DE191" s="475"/>
      <c r="DF191" s="475"/>
      <c r="DG191" s="475"/>
      <c r="DH191" s="475"/>
      <c r="DI191" s="475"/>
      <c r="DJ191" s="475"/>
      <c r="DK191" s="475"/>
      <c r="DL191" s="475"/>
      <c r="DM191" s="475"/>
      <c r="DN191" s="475"/>
      <c r="DO191" s="475"/>
      <c r="DP191" s="475"/>
      <c r="DQ191" s="475"/>
      <c r="DR191" s="475"/>
      <c r="DS191" s="475"/>
      <c r="DT191" s="475"/>
      <c r="DU191" s="475"/>
      <c r="DV191" s="475"/>
      <c r="DW191" s="475"/>
      <c r="DX191" s="475"/>
      <c r="DY191" s="475"/>
      <c r="DZ191" s="475"/>
      <c r="EA191" s="475"/>
      <c r="EB191" s="475"/>
      <c r="EC191" s="475"/>
      <c r="ED191" s="475"/>
      <c r="EE191" s="475"/>
      <c r="EF191" s="475"/>
      <c r="EG191" s="475"/>
      <c r="EH191" s="475"/>
      <c r="EI191" s="475"/>
      <c r="EJ191" s="475"/>
      <c r="EK191" s="475"/>
      <c r="EL191" s="475"/>
      <c r="EM191" s="475"/>
      <c r="EN191" s="475"/>
      <c r="EO191" s="475"/>
      <c r="EP191" s="475"/>
      <c r="EQ191" s="475"/>
      <c r="ER191" s="475"/>
      <c r="ES191" s="475"/>
      <c r="ET191" s="475"/>
      <c r="EU191" s="475"/>
      <c r="EV191" s="475"/>
      <c r="EW191" s="475"/>
      <c r="EX191" s="475"/>
      <c r="EY191" s="475"/>
      <c r="EZ191" s="475"/>
      <c r="FA191" s="475"/>
      <c r="FB191" s="475"/>
      <c r="FC191" s="475"/>
      <c r="FD191" s="475"/>
      <c r="FE191" s="475"/>
      <c r="FF191" s="475"/>
      <c r="FG191" s="475"/>
      <c r="FH191" s="475"/>
      <c r="FI191" s="475"/>
      <c r="FJ191" s="475"/>
      <c r="FK191" s="475"/>
      <c r="FL191" s="475"/>
      <c r="FM191" s="475"/>
      <c r="FN191" s="475"/>
      <c r="FO191" s="475"/>
      <c r="FP191" s="475"/>
      <c r="FQ191" s="475"/>
      <c r="FR191" s="475"/>
      <c r="FS191" s="475"/>
      <c r="FT191" s="475"/>
      <c r="FU191" s="475"/>
      <c r="FV191" s="475"/>
      <c r="FW191" s="475"/>
      <c r="FX191" s="475"/>
      <c r="FY191" s="475"/>
      <c r="FZ191" s="475"/>
      <c r="GA191" s="475"/>
      <c r="GB191" s="475"/>
      <c r="GC191" s="475"/>
      <c r="GD191" s="475"/>
      <c r="GE191" s="475"/>
      <c r="GF191" s="475"/>
      <c r="GG191" s="475"/>
      <c r="GH191" s="475"/>
      <c r="GI191" s="475"/>
      <c r="GJ191" s="475"/>
      <c r="GK191" s="475"/>
      <c r="GL191" s="475"/>
      <c r="GM191" s="475"/>
      <c r="GN191" s="475"/>
      <c r="GO191" s="475"/>
      <c r="GP191" s="475"/>
      <c r="GQ191" s="475"/>
      <c r="GR191" s="475"/>
      <c r="GS191" s="475"/>
      <c r="GT191" s="475"/>
      <c r="GU191" s="475"/>
      <c r="GV191" s="475"/>
      <c r="GW191" s="475"/>
      <c r="GX191" s="475"/>
      <c r="GY191" s="475"/>
      <c r="GZ191" s="475"/>
      <c r="HA191" s="475"/>
      <c r="HB191" s="475"/>
      <c r="HC191" s="475"/>
      <c r="HD191" s="475"/>
      <c r="HE191" s="475"/>
      <c r="HF191" s="475"/>
      <c r="HG191" s="475"/>
      <c r="HH191" s="475"/>
      <c r="HI191" s="475"/>
      <c r="HJ191" s="475"/>
      <c r="HK191" s="475"/>
      <c r="HL191" s="475"/>
      <c r="HM191" s="475"/>
      <c r="HN191" s="475"/>
      <c r="HO191" s="475"/>
      <c r="HP191" s="475"/>
      <c r="HQ191" s="475"/>
      <c r="HR191" s="475"/>
      <c r="HS191" s="475"/>
      <c r="HT191" s="475"/>
      <c r="HU191" s="475"/>
      <c r="HV191" s="475"/>
      <c r="HW191" s="475"/>
      <c r="HX191" s="475"/>
      <c r="HY191" s="475"/>
      <c r="HZ191" s="475"/>
      <c r="IA191" s="475"/>
      <c r="IB191" s="475"/>
      <c r="IC191" s="475"/>
      <c r="ID191" s="475"/>
      <c r="IE191" s="475"/>
      <c r="IF191" s="475"/>
      <c r="IG191" s="475"/>
      <c r="IH191" s="475"/>
      <c r="II191" s="475"/>
      <c r="IJ191" s="475"/>
      <c r="IK191" s="475"/>
      <c r="IL191" s="475"/>
      <c r="IM191" s="475"/>
      <c r="IN191" s="475"/>
      <c r="IO191" s="475"/>
      <c r="IP191" s="475"/>
      <c r="IQ191" s="475"/>
      <c r="IR191" s="475"/>
      <c r="IS191" s="475"/>
      <c r="IT191" s="475"/>
      <c r="IU191" s="475"/>
      <c r="IV191" s="475"/>
      <c r="IW191" s="475"/>
      <c r="IX191" s="475"/>
      <c r="IY191" s="475"/>
      <c r="IZ191" s="475"/>
      <c r="JA191" s="475"/>
      <c r="JB191" s="475"/>
      <c r="JC191" s="475"/>
      <c r="JD191" s="475"/>
      <c r="JE191" s="475"/>
      <c r="JF191" s="475"/>
      <c r="JG191" s="475"/>
      <c r="JH191" s="475"/>
      <c r="JI191" s="475"/>
      <c r="JJ191" s="475"/>
      <c r="JK191" s="475"/>
      <c r="JL191" s="475"/>
      <c r="JM191" s="475"/>
      <c r="JN191" s="475"/>
      <c r="JO191" s="475"/>
      <c r="JP191" s="475"/>
      <c r="JQ191" s="475"/>
      <c r="JR191" s="475"/>
      <c r="JS191" s="475"/>
      <c r="JT191" s="475"/>
      <c r="JU191" s="475"/>
      <c r="JV191" s="475"/>
      <c r="JW191" s="475"/>
      <c r="JX191" s="475"/>
      <c r="JY191" s="475"/>
      <c r="JZ191" s="475"/>
      <c r="KA191" s="475"/>
      <c r="KB191" s="475"/>
      <c r="KC191" s="475"/>
      <c r="KD191" s="475"/>
      <c r="KE191" s="475"/>
      <c r="KF191" s="475"/>
      <c r="KG191" s="475"/>
      <c r="KH191" s="475"/>
      <c r="KI191" s="475"/>
      <c r="KJ191" s="475"/>
      <c r="KK191" s="475"/>
      <c r="KL191" s="475"/>
      <c r="KM191" s="475"/>
      <c r="KN191" s="475"/>
      <c r="KO191" s="475"/>
      <c r="KP191" s="475"/>
      <c r="KQ191" s="475"/>
      <c r="KR191" s="475"/>
      <c r="KS191" s="475"/>
      <c r="KT191" s="475"/>
      <c r="KU191" s="475"/>
      <c r="KV191" s="475"/>
      <c r="KW191" s="475"/>
      <c r="KX191" s="475"/>
      <c r="KY191" s="475"/>
      <c r="KZ191" s="475"/>
      <c r="LA191" s="475"/>
      <c r="LB191" s="475"/>
      <c r="LC191" s="475"/>
      <c r="LD191" s="475"/>
      <c r="LE191" s="475"/>
      <c r="LF191" s="475"/>
      <c r="LG191" s="475"/>
      <c r="LH191" s="475"/>
      <c r="LI191" s="475"/>
      <c r="LJ191" s="475"/>
      <c r="LK191" s="475"/>
      <c r="LL191" s="475"/>
      <c r="LM191" s="475"/>
      <c r="LN191" s="475"/>
      <c r="LO191" s="475"/>
      <c r="LP191" s="475"/>
      <c r="LQ191" s="475"/>
      <c r="LR191" s="475"/>
      <c r="LS191" s="475"/>
      <c r="LT191" s="475"/>
      <c r="LU191" s="475"/>
      <c r="LV191" s="475"/>
      <c r="LW191" s="475"/>
      <c r="LX191" s="475"/>
      <c r="LY191" s="475"/>
      <c r="LZ191" s="475"/>
      <c r="MA191" s="475"/>
      <c r="MB191" s="475"/>
      <c r="MC191" s="475"/>
      <c r="MD191" s="475"/>
      <c r="ME191" s="475"/>
      <c r="MF191" s="475"/>
      <c r="MG191" s="475"/>
      <c r="MH191" s="475"/>
      <c r="MI191" s="475"/>
      <c r="MJ191" s="475"/>
      <c r="MK191" s="475"/>
      <c r="ML191" s="475"/>
      <c r="MM191" s="475"/>
      <c r="MN191" s="475"/>
      <c r="MO191" s="475"/>
      <c r="MP191" s="475"/>
      <c r="MQ191" s="475"/>
      <c r="MR191" s="475"/>
      <c r="MS191" s="475"/>
      <c r="MT191" s="475"/>
      <c r="MU191" s="475"/>
      <c r="MV191" s="475"/>
      <c r="MW191" s="475"/>
      <c r="MX191" s="475"/>
      <c r="MY191" s="475"/>
      <c r="MZ191" s="475"/>
      <c r="NA191" s="475"/>
      <c r="NB191" s="475"/>
      <c r="NC191" s="475"/>
      <c r="ND191" s="475"/>
      <c r="NE191" s="475"/>
      <c r="NF191" s="475"/>
      <c r="NG191" s="475"/>
      <c r="NH191" s="475"/>
      <c r="NI191" s="475"/>
      <c r="NJ191" s="475"/>
      <c r="NK191" s="475"/>
      <c r="NL191" s="475"/>
      <c r="NM191" s="475"/>
      <c r="NN191" s="475"/>
      <c r="NO191" s="475"/>
      <c r="NP191" s="475"/>
      <c r="NQ191" s="475"/>
      <c r="NR191" s="475"/>
      <c r="NS191" s="475"/>
      <c r="NT191" s="475"/>
      <c r="NU191" s="475"/>
      <c r="NV191" s="475"/>
      <c r="NW191" s="475"/>
      <c r="NX191" s="475"/>
    </row>
    <row r="192" spans="1:388" s="504" customFormat="1" ht="17.25" customHeight="1" x14ac:dyDescent="0.2">
      <c r="A192" s="219" t="s">
        <v>1028</v>
      </c>
      <c r="B192" s="27"/>
      <c r="C192" s="46"/>
      <c r="D192" s="47"/>
      <c r="E192" s="48"/>
      <c r="F192" s="241"/>
      <c r="G192" s="471"/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71"/>
      <c r="T192" s="471"/>
      <c r="U192" s="471"/>
      <c r="V192" s="471"/>
      <c r="W192" s="471"/>
      <c r="X192" s="471"/>
      <c r="Y192" s="471"/>
      <c r="Z192" s="471"/>
      <c r="AA192" s="471"/>
      <c r="AB192" s="471"/>
      <c r="AC192" s="471"/>
      <c r="AD192" s="471"/>
      <c r="AE192" s="471"/>
      <c r="AF192" s="471"/>
      <c r="AG192" s="471"/>
      <c r="AH192" s="471"/>
      <c r="AI192" s="471"/>
      <c r="AJ192" s="471"/>
      <c r="AK192" s="471"/>
      <c r="AL192" s="471"/>
      <c r="AM192" s="471"/>
      <c r="AN192" s="471"/>
      <c r="AO192" s="471"/>
      <c r="AP192" s="471"/>
      <c r="AQ192" s="471"/>
      <c r="AR192" s="471"/>
      <c r="AS192" s="471"/>
      <c r="AT192" s="471"/>
      <c r="AU192" s="471"/>
      <c r="AV192" s="471"/>
      <c r="AW192" s="471"/>
      <c r="AX192" s="471"/>
      <c r="AY192" s="471"/>
      <c r="AZ192" s="471"/>
      <c r="BA192" s="471"/>
      <c r="BB192" s="471"/>
      <c r="BC192" s="471"/>
      <c r="BD192" s="471"/>
      <c r="BE192" s="471"/>
      <c r="BF192" s="471"/>
      <c r="BG192" s="471"/>
      <c r="BH192" s="471"/>
      <c r="BI192" s="471"/>
      <c r="BJ192" s="471"/>
      <c r="BK192" s="471"/>
      <c r="BL192" s="471"/>
      <c r="BM192" s="471"/>
      <c r="BN192" s="471"/>
      <c r="BO192" s="471"/>
      <c r="BP192" s="471"/>
      <c r="BQ192" s="471"/>
      <c r="BR192" s="471"/>
      <c r="BS192" s="471"/>
      <c r="BT192" s="471"/>
      <c r="BU192" s="471"/>
      <c r="BV192" s="471"/>
      <c r="BW192" s="471"/>
      <c r="BX192" s="471"/>
      <c r="BY192" s="471"/>
      <c r="BZ192" s="471"/>
      <c r="CA192" s="471"/>
      <c r="CB192" s="471"/>
      <c r="CC192" s="471"/>
      <c r="CD192" s="471"/>
      <c r="CE192" s="471"/>
      <c r="CF192" s="471"/>
      <c r="CG192" s="471"/>
      <c r="CH192" s="471"/>
      <c r="CI192" s="471"/>
      <c r="CJ192" s="471"/>
      <c r="CK192" s="471"/>
      <c r="CL192" s="471"/>
      <c r="CM192" s="471"/>
      <c r="CN192" s="471"/>
      <c r="CO192" s="471"/>
      <c r="CP192" s="471"/>
      <c r="CQ192" s="471"/>
      <c r="CR192" s="471"/>
      <c r="CS192" s="471"/>
      <c r="CT192" s="471"/>
      <c r="CU192" s="471"/>
      <c r="CV192" s="471"/>
      <c r="CW192" s="471"/>
      <c r="CX192" s="471"/>
      <c r="CY192" s="471"/>
      <c r="CZ192" s="471"/>
      <c r="DA192" s="471"/>
      <c r="DB192" s="471"/>
      <c r="DC192" s="471"/>
      <c r="DD192" s="471"/>
      <c r="DE192" s="471"/>
      <c r="DF192" s="471"/>
      <c r="DG192" s="471"/>
      <c r="DH192" s="471"/>
      <c r="DI192" s="471"/>
      <c r="DJ192" s="471"/>
      <c r="DK192" s="471"/>
      <c r="DL192" s="471"/>
      <c r="DM192" s="471"/>
      <c r="DN192" s="471"/>
      <c r="DO192" s="471"/>
      <c r="DP192" s="471"/>
      <c r="DQ192" s="471"/>
      <c r="DR192" s="471"/>
      <c r="DS192" s="471"/>
      <c r="DT192" s="471"/>
      <c r="DU192" s="471"/>
      <c r="DV192" s="471"/>
      <c r="DW192" s="471"/>
      <c r="DX192" s="471"/>
      <c r="DY192" s="471"/>
      <c r="DZ192" s="471"/>
      <c r="EA192" s="471"/>
      <c r="EB192" s="471"/>
      <c r="EC192" s="471"/>
      <c r="ED192" s="471"/>
      <c r="EE192" s="471"/>
      <c r="EF192" s="471"/>
      <c r="EG192" s="471"/>
      <c r="EH192" s="471"/>
      <c r="EI192" s="471"/>
      <c r="EJ192" s="471"/>
      <c r="EK192" s="471"/>
      <c r="EL192" s="471"/>
      <c r="EM192" s="471"/>
      <c r="EN192" s="471"/>
      <c r="EO192" s="471"/>
      <c r="EP192" s="471"/>
      <c r="EQ192" s="471"/>
      <c r="ER192" s="471"/>
      <c r="ES192" s="471"/>
      <c r="ET192" s="471"/>
      <c r="EU192" s="471"/>
      <c r="EV192" s="471"/>
      <c r="EW192" s="471"/>
      <c r="EX192" s="471"/>
      <c r="EY192" s="471"/>
      <c r="EZ192" s="471"/>
      <c r="FA192" s="471"/>
      <c r="FB192" s="471"/>
      <c r="FC192" s="471"/>
      <c r="FD192" s="471"/>
      <c r="FE192" s="471"/>
      <c r="FF192" s="471"/>
      <c r="FG192" s="471"/>
      <c r="FH192" s="471"/>
      <c r="FI192" s="471"/>
      <c r="FJ192" s="471"/>
      <c r="FK192" s="471"/>
      <c r="FL192" s="471"/>
      <c r="FM192" s="471"/>
      <c r="FN192" s="471"/>
      <c r="FO192" s="471"/>
      <c r="FP192" s="471"/>
      <c r="FQ192" s="471"/>
      <c r="FR192" s="471"/>
      <c r="FS192" s="471"/>
      <c r="FT192" s="471"/>
      <c r="FU192" s="471"/>
      <c r="FV192" s="471"/>
      <c r="FW192" s="471"/>
      <c r="FX192" s="471"/>
      <c r="FY192" s="471"/>
      <c r="FZ192" s="471"/>
      <c r="GA192" s="471"/>
      <c r="GB192" s="471"/>
      <c r="GC192" s="471"/>
      <c r="GD192" s="471"/>
      <c r="GE192" s="471"/>
      <c r="GF192" s="471"/>
      <c r="GG192" s="471"/>
      <c r="GH192" s="471"/>
      <c r="GI192" s="471"/>
      <c r="GJ192" s="471"/>
      <c r="GK192" s="471"/>
      <c r="GL192" s="471"/>
      <c r="GM192" s="471"/>
      <c r="GN192" s="471"/>
      <c r="GO192" s="471"/>
      <c r="GP192" s="471"/>
      <c r="GQ192" s="471"/>
      <c r="GR192" s="471"/>
      <c r="GS192" s="471"/>
      <c r="GT192" s="471"/>
      <c r="GU192" s="471"/>
      <c r="GV192" s="471"/>
      <c r="GW192" s="471"/>
      <c r="GX192" s="471"/>
      <c r="GY192" s="471"/>
      <c r="GZ192" s="471"/>
      <c r="HA192" s="471"/>
      <c r="HB192" s="471"/>
      <c r="HC192" s="471"/>
      <c r="HD192" s="471"/>
      <c r="HE192" s="471"/>
      <c r="HF192" s="471"/>
      <c r="HG192" s="471"/>
      <c r="HH192" s="471"/>
      <c r="HI192" s="471"/>
      <c r="HJ192" s="471"/>
      <c r="HK192" s="471"/>
      <c r="HL192" s="471"/>
      <c r="HM192" s="471"/>
      <c r="HN192" s="471"/>
      <c r="HO192" s="471"/>
      <c r="HP192" s="471"/>
      <c r="HQ192" s="471"/>
      <c r="HR192" s="471"/>
      <c r="HS192" s="471"/>
      <c r="HT192" s="471"/>
      <c r="HU192" s="471"/>
      <c r="HV192" s="471"/>
      <c r="HW192" s="471"/>
      <c r="HX192" s="471"/>
      <c r="HY192" s="471"/>
      <c r="HZ192" s="471"/>
      <c r="IA192" s="471"/>
      <c r="IB192" s="471"/>
      <c r="IC192" s="471"/>
      <c r="ID192" s="471"/>
      <c r="IE192" s="471"/>
      <c r="IF192" s="471"/>
      <c r="IG192" s="471"/>
      <c r="IH192" s="471"/>
      <c r="II192" s="471"/>
      <c r="IJ192" s="471"/>
      <c r="IK192" s="471"/>
      <c r="IL192" s="471"/>
      <c r="IM192" s="471"/>
      <c r="IN192" s="471"/>
      <c r="IO192" s="471"/>
      <c r="IP192" s="471"/>
      <c r="IQ192" s="471"/>
      <c r="IR192" s="471"/>
      <c r="IS192" s="471"/>
      <c r="IT192" s="471"/>
      <c r="IU192" s="471"/>
      <c r="IV192" s="471"/>
      <c r="IW192" s="471"/>
      <c r="IX192" s="471"/>
      <c r="IY192" s="471"/>
      <c r="IZ192" s="471"/>
      <c r="JA192" s="471"/>
      <c r="JB192" s="471"/>
      <c r="JC192" s="471"/>
      <c r="JD192" s="471"/>
      <c r="JE192" s="471"/>
      <c r="JF192" s="471"/>
      <c r="JG192" s="471"/>
      <c r="JH192" s="471"/>
      <c r="JI192" s="471"/>
      <c r="JJ192" s="471"/>
      <c r="JK192" s="471"/>
      <c r="JL192" s="471"/>
      <c r="JM192" s="471"/>
      <c r="JN192" s="471"/>
      <c r="JO192" s="471"/>
      <c r="JP192" s="471"/>
      <c r="JQ192" s="471"/>
      <c r="JR192" s="471"/>
      <c r="JS192" s="471"/>
      <c r="JT192" s="471"/>
      <c r="JU192" s="471"/>
      <c r="JV192" s="471"/>
      <c r="JW192" s="471"/>
      <c r="JX192" s="471"/>
      <c r="JY192" s="471"/>
      <c r="JZ192" s="471"/>
      <c r="KA192" s="471"/>
      <c r="KB192" s="471"/>
      <c r="KC192" s="471"/>
      <c r="KD192" s="471"/>
      <c r="KE192" s="471"/>
      <c r="KF192" s="471"/>
      <c r="KG192" s="471"/>
      <c r="KH192" s="471"/>
      <c r="KI192" s="471"/>
      <c r="KJ192" s="471"/>
      <c r="KK192" s="471"/>
      <c r="KL192" s="471"/>
      <c r="KM192" s="471"/>
      <c r="KN192" s="471"/>
      <c r="KO192" s="471"/>
      <c r="KP192" s="471"/>
      <c r="KQ192" s="471"/>
      <c r="KR192" s="471"/>
      <c r="KS192" s="471"/>
      <c r="KT192" s="471"/>
      <c r="KU192" s="471"/>
      <c r="KV192" s="471"/>
      <c r="KW192" s="471"/>
      <c r="KX192" s="471"/>
      <c r="KY192" s="471"/>
      <c r="KZ192" s="471"/>
      <c r="LA192" s="471"/>
      <c r="LB192" s="471"/>
      <c r="LC192" s="471"/>
      <c r="LD192" s="471"/>
      <c r="LE192" s="471"/>
      <c r="LF192" s="471"/>
      <c r="LG192" s="471"/>
      <c r="LH192" s="471"/>
      <c r="LI192" s="471"/>
      <c r="LJ192" s="471"/>
      <c r="LK192" s="471"/>
      <c r="LL192" s="471"/>
      <c r="LM192" s="471"/>
      <c r="LN192" s="471"/>
      <c r="LO192" s="471"/>
      <c r="LP192" s="471"/>
      <c r="LQ192" s="471"/>
      <c r="LR192" s="471"/>
      <c r="LS192" s="471"/>
      <c r="LT192" s="471"/>
      <c r="LU192" s="471"/>
      <c r="LV192" s="471"/>
      <c r="LW192" s="471"/>
      <c r="LX192" s="471"/>
      <c r="LY192" s="471"/>
      <c r="LZ192" s="471"/>
      <c r="MA192" s="471"/>
      <c r="MB192" s="471"/>
      <c r="MC192" s="471"/>
      <c r="MD192" s="471"/>
      <c r="ME192" s="471"/>
      <c r="MF192" s="471"/>
      <c r="MG192" s="471"/>
      <c r="MH192" s="471"/>
      <c r="MI192" s="471"/>
      <c r="MJ192" s="471"/>
      <c r="MK192" s="471"/>
      <c r="ML192" s="471"/>
      <c r="MM192" s="471"/>
      <c r="MN192" s="471"/>
      <c r="MO192" s="471"/>
      <c r="MP192" s="471"/>
      <c r="MQ192" s="471"/>
      <c r="MR192" s="471"/>
      <c r="MS192" s="471"/>
      <c r="MT192" s="471"/>
      <c r="MU192" s="471"/>
      <c r="MV192" s="471"/>
      <c r="MW192" s="471"/>
      <c r="MX192" s="471"/>
      <c r="MY192" s="471"/>
      <c r="MZ192" s="471"/>
      <c r="NA192" s="471"/>
      <c r="NB192" s="471"/>
      <c r="NC192" s="471"/>
      <c r="ND192" s="471"/>
      <c r="NE192" s="471"/>
      <c r="NF192" s="471"/>
      <c r="NG192" s="471"/>
      <c r="NH192" s="471"/>
      <c r="NI192" s="471"/>
      <c r="NJ192" s="471"/>
      <c r="NK192" s="471"/>
      <c r="NL192" s="471"/>
      <c r="NM192" s="471"/>
      <c r="NN192" s="471"/>
      <c r="NO192" s="471"/>
      <c r="NP192" s="471"/>
      <c r="NQ192" s="471"/>
      <c r="NR192" s="471"/>
      <c r="NS192" s="471"/>
      <c r="NT192" s="471"/>
      <c r="NU192" s="471"/>
      <c r="NV192" s="471"/>
      <c r="NW192" s="471"/>
      <c r="NX192" s="471"/>
    </row>
    <row r="193" spans="1:388" s="504" customFormat="1" ht="17.25" customHeight="1" x14ac:dyDescent="0.2">
      <c r="A193" s="476" t="s">
        <v>46</v>
      </c>
      <c r="B193" s="477" t="s">
        <v>0</v>
      </c>
      <c r="C193" s="477" t="s">
        <v>1159</v>
      </c>
      <c r="D193" s="478" t="s">
        <v>1045</v>
      </c>
      <c r="E193" s="479">
        <v>11541845</v>
      </c>
      <c r="F193" s="252" t="e">
        <f>#REF!</f>
        <v>#REF!</v>
      </c>
      <c r="G193" s="471"/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71"/>
      <c r="T193" s="471"/>
      <c r="U193" s="471"/>
      <c r="V193" s="471"/>
      <c r="W193" s="471"/>
      <c r="X193" s="471"/>
      <c r="Y193" s="471"/>
      <c r="Z193" s="471"/>
      <c r="AA193" s="471"/>
      <c r="AB193" s="471"/>
      <c r="AC193" s="471"/>
      <c r="AD193" s="471"/>
      <c r="AE193" s="471"/>
      <c r="AF193" s="471"/>
      <c r="AG193" s="471"/>
      <c r="AH193" s="471"/>
      <c r="AI193" s="471"/>
      <c r="AJ193" s="471"/>
      <c r="AK193" s="471"/>
      <c r="AL193" s="471"/>
      <c r="AM193" s="471"/>
      <c r="AN193" s="471"/>
      <c r="AO193" s="471"/>
      <c r="AP193" s="471"/>
      <c r="AQ193" s="471"/>
      <c r="AR193" s="471"/>
      <c r="AS193" s="471"/>
      <c r="AT193" s="471"/>
      <c r="AU193" s="471"/>
      <c r="AV193" s="471"/>
      <c r="AW193" s="471"/>
      <c r="AX193" s="471"/>
      <c r="AY193" s="471"/>
      <c r="AZ193" s="471"/>
      <c r="BA193" s="471"/>
      <c r="BB193" s="471"/>
      <c r="BC193" s="471"/>
      <c r="BD193" s="471"/>
      <c r="BE193" s="471"/>
      <c r="BF193" s="471"/>
      <c r="BG193" s="471"/>
      <c r="BH193" s="471"/>
      <c r="BI193" s="471"/>
      <c r="BJ193" s="471"/>
      <c r="BK193" s="471"/>
      <c r="BL193" s="471"/>
      <c r="BM193" s="471"/>
      <c r="BN193" s="471"/>
      <c r="BO193" s="471"/>
      <c r="BP193" s="471"/>
      <c r="BQ193" s="471"/>
      <c r="BR193" s="471"/>
      <c r="BS193" s="471"/>
      <c r="BT193" s="471"/>
      <c r="BU193" s="471"/>
      <c r="BV193" s="471"/>
      <c r="BW193" s="471"/>
      <c r="BX193" s="471"/>
      <c r="BY193" s="471"/>
      <c r="BZ193" s="471"/>
      <c r="CA193" s="471"/>
      <c r="CB193" s="471"/>
      <c r="CC193" s="471"/>
      <c r="CD193" s="471"/>
      <c r="CE193" s="471"/>
      <c r="CF193" s="471"/>
      <c r="CG193" s="471"/>
      <c r="CH193" s="471"/>
      <c r="CI193" s="471"/>
      <c r="CJ193" s="471"/>
      <c r="CK193" s="471"/>
      <c r="CL193" s="471"/>
      <c r="CM193" s="471"/>
      <c r="CN193" s="471"/>
      <c r="CO193" s="471"/>
      <c r="CP193" s="471"/>
      <c r="CQ193" s="471"/>
      <c r="CR193" s="471"/>
      <c r="CS193" s="471"/>
      <c r="CT193" s="471"/>
      <c r="CU193" s="471"/>
      <c r="CV193" s="471"/>
      <c r="CW193" s="471"/>
      <c r="CX193" s="471"/>
      <c r="CY193" s="471"/>
      <c r="CZ193" s="471"/>
      <c r="DA193" s="471"/>
      <c r="DB193" s="471"/>
      <c r="DC193" s="471"/>
      <c r="DD193" s="471"/>
      <c r="DE193" s="471"/>
      <c r="DF193" s="471"/>
      <c r="DG193" s="471"/>
      <c r="DH193" s="471"/>
      <c r="DI193" s="471"/>
      <c r="DJ193" s="471"/>
      <c r="DK193" s="471"/>
      <c r="DL193" s="471"/>
      <c r="DM193" s="471"/>
      <c r="DN193" s="471"/>
      <c r="DO193" s="471"/>
      <c r="DP193" s="471"/>
      <c r="DQ193" s="471"/>
      <c r="DR193" s="471"/>
      <c r="DS193" s="471"/>
      <c r="DT193" s="471"/>
      <c r="DU193" s="471"/>
      <c r="DV193" s="471"/>
      <c r="DW193" s="471"/>
      <c r="DX193" s="471"/>
      <c r="DY193" s="471"/>
      <c r="DZ193" s="471"/>
      <c r="EA193" s="471"/>
      <c r="EB193" s="471"/>
      <c r="EC193" s="471"/>
      <c r="ED193" s="471"/>
      <c r="EE193" s="471"/>
      <c r="EF193" s="471"/>
      <c r="EG193" s="471"/>
      <c r="EH193" s="471"/>
      <c r="EI193" s="471"/>
      <c r="EJ193" s="471"/>
      <c r="EK193" s="471"/>
      <c r="EL193" s="471"/>
      <c r="EM193" s="471"/>
      <c r="EN193" s="471"/>
      <c r="EO193" s="471"/>
      <c r="EP193" s="471"/>
      <c r="EQ193" s="471"/>
      <c r="ER193" s="471"/>
      <c r="ES193" s="471"/>
      <c r="ET193" s="471"/>
      <c r="EU193" s="471"/>
      <c r="EV193" s="471"/>
      <c r="EW193" s="471"/>
      <c r="EX193" s="471"/>
      <c r="EY193" s="471"/>
      <c r="EZ193" s="471"/>
      <c r="FA193" s="471"/>
      <c r="FB193" s="471"/>
      <c r="FC193" s="471"/>
      <c r="FD193" s="471"/>
      <c r="FE193" s="471"/>
      <c r="FF193" s="471"/>
      <c r="FG193" s="471"/>
      <c r="FH193" s="471"/>
      <c r="FI193" s="471"/>
      <c r="FJ193" s="471"/>
      <c r="FK193" s="471"/>
      <c r="FL193" s="471"/>
      <c r="FM193" s="471"/>
      <c r="FN193" s="471"/>
      <c r="FO193" s="471"/>
      <c r="FP193" s="471"/>
      <c r="FQ193" s="471"/>
      <c r="FR193" s="471"/>
      <c r="FS193" s="471"/>
      <c r="FT193" s="471"/>
      <c r="FU193" s="471"/>
      <c r="FV193" s="471"/>
      <c r="FW193" s="471"/>
      <c r="FX193" s="471"/>
      <c r="FY193" s="471"/>
      <c r="FZ193" s="471"/>
      <c r="GA193" s="471"/>
      <c r="GB193" s="471"/>
      <c r="GC193" s="471"/>
      <c r="GD193" s="471"/>
      <c r="GE193" s="471"/>
      <c r="GF193" s="471"/>
      <c r="GG193" s="471"/>
      <c r="GH193" s="471"/>
      <c r="GI193" s="471"/>
      <c r="GJ193" s="471"/>
      <c r="GK193" s="471"/>
      <c r="GL193" s="471"/>
      <c r="GM193" s="471"/>
      <c r="GN193" s="471"/>
      <c r="GO193" s="471"/>
      <c r="GP193" s="471"/>
      <c r="GQ193" s="471"/>
      <c r="GR193" s="471"/>
      <c r="GS193" s="471"/>
      <c r="GT193" s="471"/>
      <c r="GU193" s="471"/>
      <c r="GV193" s="471"/>
      <c r="GW193" s="471"/>
      <c r="GX193" s="471"/>
      <c r="GY193" s="471"/>
      <c r="GZ193" s="471"/>
      <c r="HA193" s="471"/>
      <c r="HB193" s="471"/>
      <c r="HC193" s="471"/>
      <c r="HD193" s="471"/>
      <c r="HE193" s="471"/>
      <c r="HF193" s="471"/>
      <c r="HG193" s="471"/>
      <c r="HH193" s="471"/>
      <c r="HI193" s="471"/>
      <c r="HJ193" s="471"/>
      <c r="HK193" s="471"/>
      <c r="HL193" s="471"/>
      <c r="HM193" s="471"/>
      <c r="HN193" s="471"/>
      <c r="HO193" s="471"/>
      <c r="HP193" s="471"/>
      <c r="HQ193" s="471"/>
      <c r="HR193" s="471"/>
      <c r="HS193" s="471"/>
      <c r="HT193" s="471"/>
      <c r="HU193" s="471"/>
      <c r="HV193" s="471"/>
      <c r="HW193" s="471"/>
      <c r="HX193" s="471"/>
      <c r="HY193" s="471"/>
      <c r="HZ193" s="471"/>
      <c r="IA193" s="471"/>
      <c r="IB193" s="471"/>
      <c r="IC193" s="471"/>
      <c r="ID193" s="471"/>
      <c r="IE193" s="471"/>
      <c r="IF193" s="471"/>
      <c r="IG193" s="471"/>
      <c r="IH193" s="471"/>
      <c r="II193" s="471"/>
      <c r="IJ193" s="471"/>
      <c r="IK193" s="471"/>
      <c r="IL193" s="471"/>
      <c r="IM193" s="471"/>
      <c r="IN193" s="471"/>
      <c r="IO193" s="471"/>
      <c r="IP193" s="471"/>
      <c r="IQ193" s="471"/>
      <c r="IR193" s="471"/>
      <c r="IS193" s="471"/>
      <c r="IT193" s="471"/>
      <c r="IU193" s="471"/>
      <c r="IV193" s="471"/>
      <c r="IW193" s="471"/>
      <c r="IX193" s="471"/>
      <c r="IY193" s="471"/>
      <c r="IZ193" s="471"/>
      <c r="JA193" s="471"/>
      <c r="JB193" s="471"/>
      <c r="JC193" s="471"/>
      <c r="JD193" s="471"/>
      <c r="JE193" s="471"/>
      <c r="JF193" s="471"/>
      <c r="JG193" s="471"/>
      <c r="JH193" s="471"/>
      <c r="JI193" s="471"/>
      <c r="JJ193" s="471"/>
      <c r="JK193" s="471"/>
      <c r="JL193" s="471"/>
      <c r="JM193" s="471"/>
      <c r="JN193" s="471"/>
      <c r="JO193" s="471"/>
      <c r="JP193" s="471"/>
      <c r="JQ193" s="471"/>
      <c r="JR193" s="471"/>
      <c r="JS193" s="471"/>
      <c r="JT193" s="471"/>
      <c r="JU193" s="471"/>
      <c r="JV193" s="471"/>
      <c r="JW193" s="471"/>
      <c r="JX193" s="471"/>
      <c r="JY193" s="471"/>
      <c r="JZ193" s="471"/>
      <c r="KA193" s="471"/>
      <c r="KB193" s="471"/>
      <c r="KC193" s="471"/>
      <c r="KD193" s="471"/>
      <c r="KE193" s="471"/>
      <c r="KF193" s="471"/>
      <c r="KG193" s="471"/>
      <c r="KH193" s="471"/>
      <c r="KI193" s="471"/>
      <c r="KJ193" s="471"/>
      <c r="KK193" s="471"/>
      <c r="KL193" s="471"/>
      <c r="KM193" s="471"/>
      <c r="KN193" s="471"/>
      <c r="KO193" s="471"/>
      <c r="KP193" s="471"/>
      <c r="KQ193" s="471"/>
      <c r="KR193" s="471"/>
      <c r="KS193" s="471"/>
      <c r="KT193" s="471"/>
      <c r="KU193" s="471"/>
      <c r="KV193" s="471"/>
      <c r="KW193" s="471"/>
      <c r="KX193" s="471"/>
      <c r="KY193" s="471"/>
      <c r="KZ193" s="471"/>
      <c r="LA193" s="471"/>
      <c r="LB193" s="471"/>
      <c r="LC193" s="471"/>
      <c r="LD193" s="471"/>
      <c r="LE193" s="471"/>
      <c r="LF193" s="471"/>
      <c r="LG193" s="471"/>
      <c r="LH193" s="471"/>
      <c r="LI193" s="471"/>
      <c r="LJ193" s="471"/>
      <c r="LK193" s="471"/>
      <c r="LL193" s="471"/>
      <c r="LM193" s="471"/>
      <c r="LN193" s="471"/>
      <c r="LO193" s="471"/>
      <c r="LP193" s="471"/>
      <c r="LQ193" s="471"/>
      <c r="LR193" s="471"/>
      <c r="LS193" s="471"/>
      <c r="LT193" s="471"/>
      <c r="LU193" s="471"/>
      <c r="LV193" s="471"/>
      <c r="LW193" s="471"/>
      <c r="LX193" s="471"/>
      <c r="LY193" s="471"/>
      <c r="LZ193" s="471"/>
      <c r="MA193" s="471"/>
      <c r="MB193" s="471"/>
      <c r="MC193" s="471"/>
      <c r="MD193" s="471"/>
      <c r="ME193" s="471"/>
      <c r="MF193" s="471"/>
      <c r="MG193" s="471"/>
      <c r="MH193" s="471"/>
      <c r="MI193" s="471"/>
      <c r="MJ193" s="471"/>
      <c r="MK193" s="471"/>
      <c r="ML193" s="471"/>
      <c r="MM193" s="471"/>
      <c r="MN193" s="471"/>
      <c r="MO193" s="471"/>
      <c r="MP193" s="471"/>
      <c r="MQ193" s="471"/>
      <c r="MR193" s="471"/>
      <c r="MS193" s="471"/>
      <c r="MT193" s="471"/>
      <c r="MU193" s="471"/>
      <c r="MV193" s="471"/>
      <c r="MW193" s="471"/>
      <c r="MX193" s="471"/>
      <c r="MY193" s="471"/>
      <c r="MZ193" s="471"/>
      <c r="NA193" s="471"/>
      <c r="NB193" s="471"/>
      <c r="NC193" s="471"/>
      <c r="ND193" s="471"/>
      <c r="NE193" s="471"/>
      <c r="NF193" s="471"/>
      <c r="NG193" s="471"/>
      <c r="NH193" s="471"/>
      <c r="NI193" s="471"/>
      <c r="NJ193" s="471"/>
      <c r="NK193" s="471"/>
      <c r="NL193" s="471"/>
      <c r="NM193" s="471"/>
      <c r="NN193" s="471"/>
      <c r="NO193" s="471"/>
      <c r="NP193" s="471"/>
      <c r="NQ193" s="471"/>
      <c r="NR193" s="471"/>
      <c r="NS193" s="471"/>
      <c r="NT193" s="471"/>
      <c r="NU193" s="471"/>
      <c r="NV193" s="471"/>
      <c r="NW193" s="471"/>
      <c r="NX193" s="471"/>
    </row>
    <row r="194" spans="1:388" s="504" customFormat="1" ht="21" customHeight="1" x14ac:dyDescent="0.2">
      <c r="A194" s="476" t="s">
        <v>38</v>
      </c>
      <c r="B194" s="477" t="s">
        <v>0</v>
      </c>
      <c r="C194" s="477" t="s">
        <v>612</v>
      </c>
      <c r="D194" s="478" t="s">
        <v>4</v>
      </c>
      <c r="E194" s="479">
        <v>7205650</v>
      </c>
      <c r="F194" s="252" t="e">
        <f>#REF!</f>
        <v>#REF!</v>
      </c>
      <c r="G194" s="471"/>
      <c r="H194" s="471"/>
      <c r="I194" s="471"/>
      <c r="J194" s="471"/>
      <c r="K194" s="471"/>
      <c r="L194" s="471"/>
      <c r="M194" s="471"/>
      <c r="N194" s="471"/>
      <c r="O194" s="471"/>
      <c r="P194" s="471"/>
      <c r="Q194" s="471"/>
      <c r="R194" s="471"/>
      <c r="S194" s="471"/>
      <c r="T194" s="471"/>
      <c r="U194" s="471"/>
      <c r="V194" s="471"/>
      <c r="W194" s="471"/>
      <c r="X194" s="471"/>
      <c r="Y194" s="471"/>
      <c r="Z194" s="471"/>
      <c r="AA194" s="471"/>
      <c r="AB194" s="471"/>
      <c r="AC194" s="471"/>
      <c r="AD194" s="471"/>
      <c r="AE194" s="471"/>
      <c r="AF194" s="471"/>
      <c r="AG194" s="471"/>
      <c r="AH194" s="471"/>
      <c r="AI194" s="471"/>
      <c r="AJ194" s="471"/>
      <c r="AK194" s="471"/>
      <c r="AL194" s="471"/>
      <c r="AM194" s="471"/>
      <c r="AN194" s="471"/>
      <c r="AO194" s="471"/>
      <c r="AP194" s="471"/>
      <c r="AQ194" s="471"/>
      <c r="AR194" s="471"/>
      <c r="AS194" s="471"/>
      <c r="AT194" s="471"/>
      <c r="AU194" s="471"/>
      <c r="AV194" s="471"/>
      <c r="AW194" s="471"/>
      <c r="AX194" s="471"/>
      <c r="AY194" s="471"/>
      <c r="AZ194" s="471"/>
      <c r="BA194" s="471"/>
      <c r="BB194" s="471"/>
      <c r="BC194" s="471"/>
      <c r="BD194" s="471"/>
      <c r="BE194" s="471"/>
      <c r="BF194" s="471"/>
      <c r="BG194" s="471"/>
      <c r="BH194" s="471"/>
      <c r="BI194" s="471"/>
      <c r="BJ194" s="471"/>
      <c r="BK194" s="471"/>
      <c r="BL194" s="471"/>
      <c r="BM194" s="471"/>
      <c r="BN194" s="471"/>
      <c r="BO194" s="471"/>
      <c r="BP194" s="471"/>
      <c r="BQ194" s="471"/>
      <c r="BR194" s="471"/>
      <c r="BS194" s="471"/>
      <c r="BT194" s="471"/>
      <c r="BU194" s="471"/>
      <c r="BV194" s="471"/>
      <c r="BW194" s="471"/>
      <c r="BX194" s="471"/>
      <c r="BY194" s="471"/>
      <c r="BZ194" s="471"/>
      <c r="CA194" s="471"/>
      <c r="CB194" s="471"/>
      <c r="CC194" s="471"/>
      <c r="CD194" s="471"/>
      <c r="CE194" s="471"/>
      <c r="CF194" s="471"/>
      <c r="CG194" s="471"/>
      <c r="CH194" s="471"/>
      <c r="CI194" s="471"/>
      <c r="CJ194" s="471"/>
      <c r="CK194" s="471"/>
      <c r="CL194" s="471"/>
      <c r="CM194" s="471"/>
      <c r="CN194" s="471"/>
      <c r="CO194" s="471"/>
      <c r="CP194" s="471"/>
      <c r="CQ194" s="471"/>
      <c r="CR194" s="471"/>
      <c r="CS194" s="471"/>
      <c r="CT194" s="471"/>
      <c r="CU194" s="471"/>
      <c r="CV194" s="471"/>
      <c r="CW194" s="471"/>
      <c r="CX194" s="471"/>
      <c r="CY194" s="471"/>
      <c r="CZ194" s="471"/>
      <c r="DA194" s="471"/>
      <c r="DB194" s="471"/>
      <c r="DC194" s="471"/>
      <c r="DD194" s="471"/>
      <c r="DE194" s="471"/>
      <c r="DF194" s="471"/>
      <c r="DG194" s="471"/>
      <c r="DH194" s="471"/>
      <c r="DI194" s="471"/>
      <c r="DJ194" s="471"/>
      <c r="DK194" s="471"/>
      <c r="DL194" s="471"/>
      <c r="DM194" s="471"/>
      <c r="DN194" s="471"/>
      <c r="DO194" s="471"/>
      <c r="DP194" s="471"/>
      <c r="DQ194" s="471"/>
      <c r="DR194" s="471"/>
      <c r="DS194" s="471"/>
      <c r="DT194" s="471"/>
      <c r="DU194" s="471"/>
      <c r="DV194" s="471"/>
      <c r="DW194" s="471"/>
      <c r="DX194" s="471"/>
      <c r="DY194" s="471"/>
      <c r="DZ194" s="471"/>
      <c r="EA194" s="471"/>
      <c r="EB194" s="471"/>
      <c r="EC194" s="471"/>
      <c r="ED194" s="471"/>
      <c r="EE194" s="471"/>
      <c r="EF194" s="471"/>
      <c r="EG194" s="471"/>
      <c r="EH194" s="471"/>
      <c r="EI194" s="471"/>
      <c r="EJ194" s="471"/>
      <c r="EK194" s="471"/>
      <c r="EL194" s="471"/>
      <c r="EM194" s="471"/>
      <c r="EN194" s="471"/>
      <c r="EO194" s="471"/>
      <c r="EP194" s="471"/>
      <c r="EQ194" s="471"/>
      <c r="ER194" s="471"/>
      <c r="ES194" s="471"/>
      <c r="ET194" s="471"/>
      <c r="EU194" s="471"/>
      <c r="EV194" s="471"/>
      <c r="EW194" s="471"/>
      <c r="EX194" s="471"/>
      <c r="EY194" s="471"/>
      <c r="EZ194" s="471"/>
      <c r="FA194" s="471"/>
      <c r="FB194" s="471"/>
      <c r="FC194" s="471"/>
      <c r="FD194" s="471"/>
      <c r="FE194" s="471"/>
      <c r="FF194" s="471"/>
      <c r="FG194" s="471"/>
      <c r="FH194" s="471"/>
      <c r="FI194" s="471"/>
      <c r="FJ194" s="471"/>
      <c r="FK194" s="471"/>
      <c r="FL194" s="471"/>
      <c r="FM194" s="471"/>
      <c r="FN194" s="471"/>
      <c r="FO194" s="471"/>
      <c r="FP194" s="471"/>
      <c r="FQ194" s="471"/>
      <c r="FR194" s="471"/>
      <c r="FS194" s="471"/>
      <c r="FT194" s="471"/>
      <c r="FU194" s="471"/>
      <c r="FV194" s="471"/>
      <c r="FW194" s="471"/>
      <c r="FX194" s="471"/>
      <c r="FY194" s="471"/>
      <c r="FZ194" s="471"/>
      <c r="GA194" s="471"/>
      <c r="GB194" s="471"/>
      <c r="GC194" s="471"/>
      <c r="GD194" s="471"/>
      <c r="GE194" s="471"/>
      <c r="GF194" s="471"/>
      <c r="GG194" s="471"/>
      <c r="GH194" s="471"/>
      <c r="GI194" s="471"/>
      <c r="GJ194" s="471"/>
      <c r="GK194" s="471"/>
      <c r="GL194" s="471"/>
      <c r="GM194" s="471"/>
      <c r="GN194" s="471"/>
      <c r="GO194" s="471"/>
      <c r="GP194" s="471"/>
      <c r="GQ194" s="471"/>
      <c r="GR194" s="471"/>
      <c r="GS194" s="471"/>
      <c r="GT194" s="471"/>
      <c r="GU194" s="471"/>
      <c r="GV194" s="471"/>
      <c r="GW194" s="471"/>
      <c r="GX194" s="471"/>
      <c r="GY194" s="471"/>
      <c r="GZ194" s="471"/>
      <c r="HA194" s="471"/>
      <c r="HB194" s="471"/>
      <c r="HC194" s="471"/>
      <c r="HD194" s="471"/>
      <c r="HE194" s="471"/>
      <c r="HF194" s="471"/>
      <c r="HG194" s="471"/>
      <c r="HH194" s="471"/>
      <c r="HI194" s="471"/>
      <c r="HJ194" s="471"/>
      <c r="HK194" s="471"/>
      <c r="HL194" s="471"/>
      <c r="HM194" s="471"/>
      <c r="HN194" s="471"/>
      <c r="HO194" s="471"/>
      <c r="HP194" s="471"/>
      <c r="HQ194" s="471"/>
      <c r="HR194" s="471"/>
      <c r="HS194" s="471"/>
      <c r="HT194" s="471"/>
      <c r="HU194" s="471"/>
      <c r="HV194" s="471"/>
      <c r="HW194" s="471"/>
      <c r="HX194" s="471"/>
      <c r="HY194" s="471"/>
      <c r="HZ194" s="471"/>
      <c r="IA194" s="471"/>
      <c r="IB194" s="471"/>
      <c r="IC194" s="471"/>
      <c r="ID194" s="471"/>
      <c r="IE194" s="471"/>
      <c r="IF194" s="471"/>
      <c r="IG194" s="471"/>
      <c r="IH194" s="471"/>
      <c r="II194" s="471"/>
      <c r="IJ194" s="471"/>
      <c r="IK194" s="471"/>
      <c r="IL194" s="471"/>
      <c r="IM194" s="471"/>
      <c r="IN194" s="471"/>
      <c r="IO194" s="471"/>
      <c r="IP194" s="471"/>
      <c r="IQ194" s="471"/>
      <c r="IR194" s="471"/>
      <c r="IS194" s="471"/>
      <c r="IT194" s="471"/>
      <c r="IU194" s="471"/>
      <c r="IV194" s="471"/>
      <c r="IW194" s="471"/>
      <c r="IX194" s="471"/>
      <c r="IY194" s="471"/>
      <c r="IZ194" s="471"/>
      <c r="JA194" s="471"/>
      <c r="JB194" s="471"/>
      <c r="JC194" s="471"/>
      <c r="JD194" s="471"/>
      <c r="JE194" s="471"/>
      <c r="JF194" s="471"/>
      <c r="JG194" s="471"/>
      <c r="JH194" s="471"/>
      <c r="JI194" s="471"/>
      <c r="JJ194" s="471"/>
      <c r="JK194" s="471"/>
      <c r="JL194" s="471"/>
      <c r="JM194" s="471"/>
      <c r="JN194" s="471"/>
      <c r="JO194" s="471"/>
      <c r="JP194" s="471"/>
      <c r="JQ194" s="471"/>
      <c r="JR194" s="471"/>
      <c r="JS194" s="471"/>
      <c r="JT194" s="471"/>
      <c r="JU194" s="471"/>
      <c r="JV194" s="471"/>
      <c r="JW194" s="471"/>
      <c r="JX194" s="471"/>
      <c r="JY194" s="471"/>
      <c r="JZ194" s="471"/>
      <c r="KA194" s="471"/>
      <c r="KB194" s="471"/>
      <c r="KC194" s="471"/>
      <c r="KD194" s="471"/>
      <c r="KE194" s="471"/>
      <c r="KF194" s="471"/>
      <c r="KG194" s="471"/>
      <c r="KH194" s="471"/>
      <c r="KI194" s="471"/>
      <c r="KJ194" s="471"/>
      <c r="KK194" s="471"/>
      <c r="KL194" s="471"/>
      <c r="KM194" s="471"/>
      <c r="KN194" s="471"/>
      <c r="KO194" s="471"/>
      <c r="KP194" s="471"/>
      <c r="KQ194" s="471"/>
      <c r="KR194" s="471"/>
      <c r="KS194" s="471"/>
      <c r="KT194" s="471"/>
      <c r="KU194" s="471"/>
      <c r="KV194" s="471"/>
      <c r="KW194" s="471"/>
      <c r="KX194" s="471"/>
      <c r="KY194" s="471"/>
      <c r="KZ194" s="471"/>
      <c r="LA194" s="471"/>
      <c r="LB194" s="471"/>
      <c r="LC194" s="471"/>
      <c r="LD194" s="471"/>
      <c r="LE194" s="471"/>
      <c r="LF194" s="471"/>
      <c r="LG194" s="471"/>
      <c r="LH194" s="471"/>
      <c r="LI194" s="471"/>
      <c r="LJ194" s="471"/>
      <c r="LK194" s="471"/>
      <c r="LL194" s="471"/>
      <c r="LM194" s="471"/>
      <c r="LN194" s="471"/>
      <c r="LO194" s="471"/>
      <c r="LP194" s="471"/>
      <c r="LQ194" s="471"/>
      <c r="LR194" s="471"/>
      <c r="LS194" s="471"/>
      <c r="LT194" s="471"/>
      <c r="LU194" s="471"/>
      <c r="LV194" s="471"/>
      <c r="LW194" s="471"/>
      <c r="LX194" s="471"/>
      <c r="LY194" s="471"/>
      <c r="LZ194" s="471"/>
      <c r="MA194" s="471"/>
      <c r="MB194" s="471"/>
      <c r="MC194" s="471"/>
      <c r="MD194" s="471"/>
      <c r="ME194" s="471"/>
      <c r="MF194" s="471"/>
      <c r="MG194" s="471"/>
      <c r="MH194" s="471"/>
      <c r="MI194" s="471"/>
      <c r="MJ194" s="471"/>
      <c r="MK194" s="471"/>
      <c r="ML194" s="471"/>
      <c r="MM194" s="471"/>
      <c r="MN194" s="471"/>
      <c r="MO194" s="471"/>
      <c r="MP194" s="471"/>
      <c r="MQ194" s="471"/>
      <c r="MR194" s="471"/>
      <c r="MS194" s="471"/>
      <c r="MT194" s="471"/>
      <c r="MU194" s="471"/>
      <c r="MV194" s="471"/>
      <c r="MW194" s="471"/>
      <c r="MX194" s="471"/>
      <c r="MY194" s="471"/>
      <c r="MZ194" s="471"/>
      <c r="NA194" s="471"/>
      <c r="NB194" s="471"/>
      <c r="NC194" s="471"/>
      <c r="ND194" s="471"/>
      <c r="NE194" s="471"/>
      <c r="NF194" s="471"/>
      <c r="NG194" s="471"/>
      <c r="NH194" s="471"/>
      <c r="NI194" s="471"/>
      <c r="NJ194" s="471"/>
      <c r="NK194" s="471"/>
      <c r="NL194" s="471"/>
      <c r="NM194" s="471"/>
      <c r="NN194" s="471"/>
      <c r="NO194" s="471"/>
      <c r="NP194" s="471"/>
      <c r="NQ194" s="471"/>
      <c r="NR194" s="471"/>
      <c r="NS194" s="471"/>
      <c r="NT194" s="471"/>
      <c r="NU194" s="471"/>
      <c r="NV194" s="471"/>
      <c r="NW194" s="471"/>
      <c r="NX194" s="471"/>
    </row>
    <row r="195" spans="1:388" s="504" customFormat="1" ht="22.5" customHeight="1" x14ac:dyDescent="0.2">
      <c r="A195" s="476" t="s">
        <v>38</v>
      </c>
      <c r="B195" s="477" t="s">
        <v>898</v>
      </c>
      <c r="C195" s="477" t="s">
        <v>1042</v>
      </c>
      <c r="D195" s="478" t="s">
        <v>4</v>
      </c>
      <c r="E195" s="479">
        <v>5780400</v>
      </c>
      <c r="F195" s="252" t="e">
        <f>#REF!</f>
        <v>#REF!</v>
      </c>
      <c r="G195" s="471"/>
      <c r="H195" s="471"/>
      <c r="I195" s="471"/>
      <c r="J195" s="471"/>
      <c r="K195" s="471"/>
      <c r="L195" s="471"/>
      <c r="M195" s="471"/>
      <c r="N195" s="471"/>
      <c r="O195" s="471"/>
      <c r="P195" s="471"/>
      <c r="Q195" s="471"/>
      <c r="R195" s="471"/>
      <c r="S195" s="471"/>
      <c r="T195" s="471"/>
      <c r="U195" s="471"/>
      <c r="V195" s="471"/>
      <c r="W195" s="471"/>
      <c r="X195" s="471"/>
      <c r="Y195" s="471"/>
      <c r="Z195" s="471"/>
      <c r="AA195" s="471"/>
      <c r="AB195" s="471"/>
      <c r="AC195" s="471"/>
      <c r="AD195" s="471"/>
      <c r="AE195" s="471"/>
      <c r="AF195" s="471"/>
      <c r="AG195" s="471"/>
      <c r="AH195" s="471"/>
      <c r="AI195" s="471"/>
      <c r="AJ195" s="471"/>
      <c r="AK195" s="471"/>
      <c r="AL195" s="471"/>
      <c r="AM195" s="471"/>
      <c r="AN195" s="471"/>
      <c r="AO195" s="471"/>
      <c r="AP195" s="471"/>
      <c r="AQ195" s="471"/>
      <c r="AR195" s="471"/>
      <c r="AS195" s="471"/>
      <c r="AT195" s="471"/>
      <c r="AU195" s="471"/>
      <c r="AV195" s="471"/>
      <c r="AW195" s="471"/>
      <c r="AX195" s="471"/>
      <c r="AY195" s="471"/>
      <c r="AZ195" s="471"/>
      <c r="BA195" s="471"/>
      <c r="BB195" s="471"/>
      <c r="BC195" s="471"/>
      <c r="BD195" s="471"/>
      <c r="BE195" s="471"/>
      <c r="BF195" s="471"/>
      <c r="BG195" s="471"/>
      <c r="BH195" s="471"/>
      <c r="BI195" s="471"/>
      <c r="BJ195" s="471"/>
      <c r="BK195" s="471"/>
      <c r="BL195" s="471"/>
      <c r="BM195" s="471"/>
      <c r="BN195" s="471"/>
      <c r="BO195" s="471"/>
      <c r="BP195" s="471"/>
      <c r="BQ195" s="471"/>
      <c r="BR195" s="471"/>
      <c r="BS195" s="471"/>
      <c r="BT195" s="471"/>
      <c r="BU195" s="471"/>
      <c r="BV195" s="471"/>
      <c r="BW195" s="471"/>
      <c r="BX195" s="471"/>
      <c r="BY195" s="471"/>
      <c r="BZ195" s="471"/>
      <c r="CA195" s="471"/>
      <c r="CB195" s="471"/>
      <c r="CC195" s="471"/>
      <c r="CD195" s="471"/>
      <c r="CE195" s="471"/>
      <c r="CF195" s="471"/>
      <c r="CG195" s="471"/>
      <c r="CH195" s="471"/>
      <c r="CI195" s="471"/>
      <c r="CJ195" s="471"/>
      <c r="CK195" s="471"/>
      <c r="CL195" s="471"/>
      <c r="CM195" s="471"/>
      <c r="CN195" s="471"/>
      <c r="CO195" s="471"/>
      <c r="CP195" s="471"/>
      <c r="CQ195" s="471"/>
      <c r="CR195" s="471"/>
      <c r="CS195" s="471"/>
      <c r="CT195" s="471"/>
      <c r="CU195" s="471"/>
      <c r="CV195" s="471"/>
      <c r="CW195" s="471"/>
      <c r="CX195" s="471"/>
      <c r="CY195" s="471"/>
      <c r="CZ195" s="471"/>
      <c r="DA195" s="471"/>
      <c r="DB195" s="471"/>
      <c r="DC195" s="471"/>
      <c r="DD195" s="471"/>
      <c r="DE195" s="471"/>
      <c r="DF195" s="471"/>
      <c r="DG195" s="471"/>
      <c r="DH195" s="471"/>
      <c r="DI195" s="471"/>
      <c r="DJ195" s="471"/>
      <c r="DK195" s="471"/>
      <c r="DL195" s="471"/>
      <c r="DM195" s="471"/>
      <c r="DN195" s="471"/>
      <c r="DO195" s="471"/>
      <c r="DP195" s="471"/>
      <c r="DQ195" s="471"/>
      <c r="DR195" s="471"/>
      <c r="DS195" s="471"/>
      <c r="DT195" s="471"/>
      <c r="DU195" s="471"/>
      <c r="DV195" s="471"/>
      <c r="DW195" s="471"/>
      <c r="DX195" s="471"/>
      <c r="DY195" s="471"/>
      <c r="DZ195" s="471"/>
      <c r="EA195" s="471"/>
      <c r="EB195" s="471"/>
      <c r="EC195" s="471"/>
      <c r="ED195" s="471"/>
      <c r="EE195" s="471"/>
      <c r="EF195" s="471"/>
      <c r="EG195" s="471"/>
      <c r="EH195" s="471"/>
      <c r="EI195" s="471"/>
      <c r="EJ195" s="471"/>
      <c r="EK195" s="471"/>
      <c r="EL195" s="471"/>
      <c r="EM195" s="471"/>
      <c r="EN195" s="471"/>
      <c r="EO195" s="471"/>
      <c r="EP195" s="471"/>
      <c r="EQ195" s="471"/>
      <c r="ER195" s="471"/>
      <c r="ES195" s="471"/>
      <c r="ET195" s="471"/>
      <c r="EU195" s="471"/>
      <c r="EV195" s="471"/>
      <c r="EW195" s="471"/>
      <c r="EX195" s="471"/>
      <c r="EY195" s="471"/>
      <c r="EZ195" s="471"/>
      <c r="FA195" s="471"/>
      <c r="FB195" s="471"/>
      <c r="FC195" s="471"/>
      <c r="FD195" s="471"/>
      <c r="FE195" s="471"/>
      <c r="FF195" s="471"/>
      <c r="FG195" s="471"/>
      <c r="FH195" s="471"/>
      <c r="FI195" s="471"/>
      <c r="FJ195" s="471"/>
      <c r="FK195" s="471"/>
      <c r="FL195" s="471"/>
      <c r="FM195" s="471"/>
      <c r="FN195" s="471"/>
      <c r="FO195" s="471"/>
      <c r="FP195" s="471"/>
      <c r="FQ195" s="471"/>
      <c r="FR195" s="471"/>
      <c r="FS195" s="471"/>
      <c r="FT195" s="471"/>
      <c r="FU195" s="471"/>
      <c r="FV195" s="471"/>
      <c r="FW195" s="471"/>
      <c r="FX195" s="471"/>
      <c r="FY195" s="471"/>
      <c r="FZ195" s="471"/>
      <c r="GA195" s="471"/>
      <c r="GB195" s="471"/>
      <c r="GC195" s="471"/>
      <c r="GD195" s="471"/>
      <c r="GE195" s="471"/>
      <c r="GF195" s="471"/>
      <c r="GG195" s="471"/>
      <c r="GH195" s="471"/>
      <c r="GI195" s="471"/>
      <c r="GJ195" s="471"/>
      <c r="GK195" s="471"/>
      <c r="GL195" s="471"/>
      <c r="GM195" s="471"/>
      <c r="GN195" s="471"/>
      <c r="GO195" s="471"/>
      <c r="GP195" s="471"/>
      <c r="GQ195" s="471"/>
      <c r="GR195" s="471"/>
      <c r="GS195" s="471"/>
      <c r="GT195" s="471"/>
      <c r="GU195" s="471"/>
      <c r="GV195" s="471"/>
      <c r="GW195" s="471"/>
      <c r="GX195" s="471"/>
      <c r="GY195" s="471"/>
      <c r="GZ195" s="471"/>
      <c r="HA195" s="471"/>
      <c r="HB195" s="471"/>
      <c r="HC195" s="471"/>
      <c r="HD195" s="471"/>
      <c r="HE195" s="471"/>
      <c r="HF195" s="471"/>
      <c r="HG195" s="471"/>
      <c r="HH195" s="471"/>
      <c r="HI195" s="471"/>
      <c r="HJ195" s="471"/>
      <c r="HK195" s="471"/>
      <c r="HL195" s="471"/>
      <c r="HM195" s="471"/>
      <c r="HN195" s="471"/>
      <c r="HO195" s="471"/>
      <c r="HP195" s="471"/>
      <c r="HQ195" s="471"/>
      <c r="HR195" s="471"/>
      <c r="HS195" s="471"/>
      <c r="HT195" s="471"/>
      <c r="HU195" s="471"/>
      <c r="HV195" s="471"/>
      <c r="HW195" s="471"/>
      <c r="HX195" s="471"/>
      <c r="HY195" s="471"/>
      <c r="HZ195" s="471"/>
      <c r="IA195" s="471"/>
      <c r="IB195" s="471"/>
      <c r="IC195" s="471"/>
      <c r="ID195" s="471"/>
      <c r="IE195" s="471"/>
      <c r="IF195" s="471"/>
      <c r="IG195" s="471"/>
      <c r="IH195" s="471"/>
      <c r="II195" s="471"/>
      <c r="IJ195" s="471"/>
      <c r="IK195" s="471"/>
      <c r="IL195" s="471"/>
      <c r="IM195" s="471"/>
      <c r="IN195" s="471"/>
      <c r="IO195" s="471"/>
      <c r="IP195" s="471"/>
      <c r="IQ195" s="471"/>
      <c r="IR195" s="471"/>
      <c r="IS195" s="471"/>
      <c r="IT195" s="471"/>
      <c r="IU195" s="471"/>
      <c r="IV195" s="471"/>
      <c r="IW195" s="471"/>
      <c r="IX195" s="471"/>
      <c r="IY195" s="471"/>
      <c r="IZ195" s="471"/>
      <c r="JA195" s="471"/>
      <c r="JB195" s="471"/>
      <c r="JC195" s="471"/>
      <c r="JD195" s="471"/>
      <c r="JE195" s="471"/>
      <c r="JF195" s="471"/>
      <c r="JG195" s="471"/>
      <c r="JH195" s="471"/>
      <c r="JI195" s="471"/>
      <c r="JJ195" s="471"/>
      <c r="JK195" s="471"/>
      <c r="JL195" s="471"/>
      <c r="JM195" s="471"/>
      <c r="JN195" s="471"/>
      <c r="JO195" s="471"/>
      <c r="JP195" s="471"/>
      <c r="JQ195" s="471"/>
      <c r="JR195" s="471"/>
      <c r="JS195" s="471"/>
      <c r="JT195" s="471"/>
      <c r="JU195" s="471"/>
      <c r="JV195" s="471"/>
      <c r="JW195" s="471"/>
      <c r="JX195" s="471"/>
      <c r="JY195" s="471"/>
      <c r="JZ195" s="471"/>
      <c r="KA195" s="471"/>
      <c r="KB195" s="471"/>
      <c r="KC195" s="471"/>
      <c r="KD195" s="471"/>
      <c r="KE195" s="471"/>
      <c r="KF195" s="471"/>
      <c r="KG195" s="471"/>
      <c r="KH195" s="471"/>
      <c r="KI195" s="471"/>
      <c r="KJ195" s="471"/>
      <c r="KK195" s="471"/>
      <c r="KL195" s="471"/>
      <c r="KM195" s="471"/>
      <c r="KN195" s="471"/>
      <c r="KO195" s="471"/>
      <c r="KP195" s="471"/>
      <c r="KQ195" s="471"/>
      <c r="KR195" s="471"/>
      <c r="KS195" s="471"/>
      <c r="KT195" s="471"/>
      <c r="KU195" s="471"/>
      <c r="KV195" s="471"/>
      <c r="KW195" s="471"/>
      <c r="KX195" s="471"/>
      <c r="KY195" s="471"/>
      <c r="KZ195" s="471"/>
      <c r="LA195" s="471"/>
      <c r="LB195" s="471"/>
      <c r="LC195" s="471"/>
      <c r="LD195" s="471"/>
      <c r="LE195" s="471"/>
      <c r="LF195" s="471"/>
      <c r="LG195" s="471"/>
      <c r="LH195" s="471"/>
      <c r="LI195" s="471"/>
      <c r="LJ195" s="471"/>
      <c r="LK195" s="471"/>
      <c r="LL195" s="471"/>
      <c r="LM195" s="471"/>
      <c r="LN195" s="471"/>
      <c r="LO195" s="471"/>
      <c r="LP195" s="471"/>
      <c r="LQ195" s="471"/>
      <c r="LR195" s="471"/>
      <c r="LS195" s="471"/>
      <c r="LT195" s="471"/>
      <c r="LU195" s="471"/>
      <c r="LV195" s="471"/>
      <c r="LW195" s="471"/>
      <c r="LX195" s="471"/>
      <c r="LY195" s="471"/>
      <c r="LZ195" s="471"/>
      <c r="MA195" s="471"/>
      <c r="MB195" s="471"/>
      <c r="MC195" s="471"/>
      <c r="MD195" s="471"/>
      <c r="ME195" s="471"/>
      <c r="MF195" s="471"/>
      <c r="MG195" s="471"/>
      <c r="MH195" s="471"/>
      <c r="MI195" s="471"/>
      <c r="MJ195" s="471"/>
      <c r="MK195" s="471"/>
      <c r="ML195" s="471"/>
      <c r="MM195" s="471"/>
      <c r="MN195" s="471"/>
      <c r="MO195" s="471"/>
      <c r="MP195" s="471"/>
      <c r="MQ195" s="471"/>
      <c r="MR195" s="471"/>
      <c r="MS195" s="471"/>
      <c r="MT195" s="471"/>
      <c r="MU195" s="471"/>
      <c r="MV195" s="471"/>
      <c r="MW195" s="471"/>
      <c r="MX195" s="471"/>
      <c r="MY195" s="471"/>
      <c r="MZ195" s="471"/>
      <c r="NA195" s="471"/>
      <c r="NB195" s="471"/>
      <c r="NC195" s="471"/>
      <c r="ND195" s="471"/>
      <c r="NE195" s="471"/>
      <c r="NF195" s="471"/>
      <c r="NG195" s="471"/>
      <c r="NH195" s="471"/>
      <c r="NI195" s="471"/>
      <c r="NJ195" s="471"/>
      <c r="NK195" s="471"/>
      <c r="NL195" s="471"/>
      <c r="NM195" s="471"/>
      <c r="NN195" s="471"/>
      <c r="NO195" s="471"/>
      <c r="NP195" s="471"/>
      <c r="NQ195" s="471"/>
      <c r="NR195" s="471"/>
      <c r="NS195" s="471"/>
      <c r="NT195" s="471"/>
      <c r="NU195" s="471"/>
      <c r="NV195" s="471"/>
      <c r="NW195" s="471"/>
      <c r="NX195" s="471"/>
    </row>
    <row r="196" spans="1:388" s="504" customFormat="1" ht="18.75" customHeight="1" x14ac:dyDescent="0.2">
      <c r="A196" s="476" t="s">
        <v>41</v>
      </c>
      <c r="B196" s="477" t="s">
        <v>566</v>
      </c>
      <c r="C196" s="477" t="s">
        <v>1166</v>
      </c>
      <c r="D196" s="478" t="s">
        <v>1044</v>
      </c>
      <c r="E196" s="479">
        <v>4516740</v>
      </c>
      <c r="F196" s="252" t="e">
        <f>#REF!</f>
        <v>#REF!</v>
      </c>
      <c r="G196" s="471"/>
      <c r="H196" s="471"/>
      <c r="I196" s="471"/>
      <c r="J196" s="471"/>
      <c r="K196" s="471"/>
      <c r="L196" s="471"/>
      <c r="M196" s="471"/>
      <c r="N196" s="471"/>
      <c r="O196" s="471"/>
      <c r="P196" s="471"/>
      <c r="Q196" s="471"/>
      <c r="R196" s="471"/>
      <c r="S196" s="471"/>
      <c r="T196" s="471"/>
      <c r="U196" s="471"/>
      <c r="V196" s="471"/>
      <c r="W196" s="471"/>
      <c r="X196" s="471"/>
      <c r="Y196" s="471"/>
      <c r="Z196" s="471"/>
      <c r="AA196" s="471"/>
      <c r="AB196" s="471"/>
      <c r="AC196" s="471"/>
      <c r="AD196" s="471"/>
      <c r="AE196" s="471"/>
      <c r="AF196" s="471"/>
      <c r="AG196" s="471"/>
      <c r="AH196" s="471"/>
      <c r="AI196" s="471"/>
      <c r="AJ196" s="471"/>
      <c r="AK196" s="471"/>
      <c r="AL196" s="471"/>
      <c r="AM196" s="471"/>
      <c r="AN196" s="471"/>
      <c r="AO196" s="471"/>
      <c r="AP196" s="471"/>
      <c r="AQ196" s="471"/>
      <c r="AR196" s="471"/>
      <c r="AS196" s="471"/>
      <c r="AT196" s="471"/>
      <c r="AU196" s="471"/>
      <c r="AV196" s="471"/>
      <c r="AW196" s="471"/>
      <c r="AX196" s="471"/>
      <c r="AY196" s="471"/>
      <c r="AZ196" s="471"/>
      <c r="BA196" s="471"/>
      <c r="BB196" s="471"/>
      <c r="BC196" s="471"/>
      <c r="BD196" s="471"/>
      <c r="BE196" s="471"/>
      <c r="BF196" s="471"/>
      <c r="BG196" s="471"/>
      <c r="BH196" s="471"/>
      <c r="BI196" s="471"/>
      <c r="BJ196" s="471"/>
      <c r="BK196" s="471"/>
      <c r="BL196" s="471"/>
      <c r="BM196" s="471"/>
      <c r="BN196" s="471"/>
      <c r="BO196" s="471"/>
      <c r="BP196" s="471"/>
      <c r="BQ196" s="471"/>
      <c r="BR196" s="471"/>
      <c r="BS196" s="471"/>
      <c r="BT196" s="471"/>
      <c r="BU196" s="471"/>
      <c r="BV196" s="471"/>
      <c r="BW196" s="471"/>
      <c r="BX196" s="471"/>
      <c r="BY196" s="471"/>
      <c r="BZ196" s="471"/>
      <c r="CA196" s="471"/>
      <c r="CB196" s="471"/>
      <c r="CC196" s="471"/>
      <c r="CD196" s="471"/>
      <c r="CE196" s="471"/>
      <c r="CF196" s="471"/>
      <c r="CG196" s="471"/>
      <c r="CH196" s="471"/>
      <c r="CI196" s="471"/>
      <c r="CJ196" s="471"/>
      <c r="CK196" s="471"/>
      <c r="CL196" s="471"/>
      <c r="CM196" s="471"/>
      <c r="CN196" s="471"/>
      <c r="CO196" s="471"/>
      <c r="CP196" s="471"/>
      <c r="CQ196" s="471"/>
      <c r="CR196" s="471"/>
      <c r="CS196" s="471"/>
      <c r="CT196" s="471"/>
      <c r="CU196" s="471"/>
      <c r="CV196" s="471"/>
      <c r="CW196" s="471"/>
      <c r="CX196" s="471"/>
      <c r="CY196" s="471"/>
      <c r="CZ196" s="471"/>
      <c r="DA196" s="471"/>
      <c r="DB196" s="471"/>
      <c r="DC196" s="471"/>
      <c r="DD196" s="471"/>
      <c r="DE196" s="471"/>
      <c r="DF196" s="471"/>
      <c r="DG196" s="471"/>
      <c r="DH196" s="471"/>
      <c r="DI196" s="471"/>
      <c r="DJ196" s="471"/>
      <c r="DK196" s="471"/>
      <c r="DL196" s="471"/>
      <c r="DM196" s="471"/>
      <c r="DN196" s="471"/>
      <c r="DO196" s="471"/>
      <c r="DP196" s="471"/>
      <c r="DQ196" s="471"/>
      <c r="DR196" s="471"/>
      <c r="DS196" s="471"/>
      <c r="DT196" s="471"/>
      <c r="DU196" s="471"/>
      <c r="DV196" s="471"/>
      <c r="DW196" s="471"/>
      <c r="DX196" s="471"/>
      <c r="DY196" s="471"/>
      <c r="DZ196" s="471"/>
      <c r="EA196" s="471"/>
      <c r="EB196" s="471"/>
      <c r="EC196" s="471"/>
      <c r="ED196" s="471"/>
      <c r="EE196" s="471"/>
      <c r="EF196" s="471"/>
      <c r="EG196" s="471"/>
      <c r="EH196" s="471"/>
      <c r="EI196" s="471"/>
      <c r="EJ196" s="471"/>
      <c r="EK196" s="471"/>
      <c r="EL196" s="471"/>
      <c r="EM196" s="471"/>
      <c r="EN196" s="471"/>
      <c r="EO196" s="471"/>
      <c r="EP196" s="471"/>
      <c r="EQ196" s="471"/>
      <c r="ER196" s="471"/>
      <c r="ES196" s="471"/>
      <c r="ET196" s="471"/>
      <c r="EU196" s="471"/>
      <c r="EV196" s="471"/>
      <c r="EW196" s="471"/>
      <c r="EX196" s="471"/>
      <c r="EY196" s="471"/>
      <c r="EZ196" s="471"/>
      <c r="FA196" s="471"/>
      <c r="FB196" s="471"/>
      <c r="FC196" s="471"/>
      <c r="FD196" s="471"/>
      <c r="FE196" s="471"/>
      <c r="FF196" s="471"/>
      <c r="FG196" s="471"/>
      <c r="FH196" s="471"/>
      <c r="FI196" s="471"/>
      <c r="FJ196" s="471"/>
      <c r="FK196" s="471"/>
      <c r="FL196" s="471"/>
      <c r="FM196" s="471"/>
      <c r="FN196" s="471"/>
      <c r="FO196" s="471"/>
      <c r="FP196" s="471"/>
      <c r="FQ196" s="471"/>
      <c r="FR196" s="471"/>
      <c r="FS196" s="471"/>
      <c r="FT196" s="471"/>
      <c r="FU196" s="471"/>
      <c r="FV196" s="471"/>
      <c r="FW196" s="471"/>
      <c r="FX196" s="471"/>
      <c r="FY196" s="471"/>
      <c r="FZ196" s="471"/>
      <c r="GA196" s="471"/>
      <c r="GB196" s="471"/>
      <c r="GC196" s="471"/>
      <c r="GD196" s="471"/>
      <c r="GE196" s="471"/>
      <c r="GF196" s="471"/>
      <c r="GG196" s="471"/>
      <c r="GH196" s="471"/>
      <c r="GI196" s="471"/>
      <c r="GJ196" s="471"/>
      <c r="GK196" s="471"/>
      <c r="GL196" s="471"/>
      <c r="GM196" s="471"/>
      <c r="GN196" s="471"/>
      <c r="GO196" s="471"/>
      <c r="GP196" s="471"/>
      <c r="GQ196" s="471"/>
      <c r="GR196" s="471"/>
      <c r="GS196" s="471"/>
      <c r="GT196" s="471"/>
      <c r="GU196" s="471"/>
      <c r="GV196" s="471"/>
      <c r="GW196" s="471"/>
      <c r="GX196" s="471"/>
      <c r="GY196" s="471"/>
      <c r="GZ196" s="471"/>
      <c r="HA196" s="471"/>
      <c r="HB196" s="471"/>
      <c r="HC196" s="471"/>
      <c r="HD196" s="471"/>
      <c r="HE196" s="471"/>
      <c r="HF196" s="471"/>
      <c r="HG196" s="471"/>
      <c r="HH196" s="471"/>
      <c r="HI196" s="471"/>
      <c r="HJ196" s="471"/>
      <c r="HK196" s="471"/>
      <c r="HL196" s="471"/>
      <c r="HM196" s="471"/>
      <c r="HN196" s="471"/>
      <c r="HO196" s="471"/>
      <c r="HP196" s="471"/>
      <c r="HQ196" s="471"/>
      <c r="HR196" s="471"/>
      <c r="HS196" s="471"/>
      <c r="HT196" s="471"/>
      <c r="HU196" s="471"/>
      <c r="HV196" s="471"/>
      <c r="HW196" s="471"/>
      <c r="HX196" s="471"/>
      <c r="HY196" s="471"/>
      <c r="HZ196" s="471"/>
      <c r="IA196" s="471"/>
      <c r="IB196" s="471"/>
      <c r="IC196" s="471"/>
      <c r="ID196" s="471"/>
      <c r="IE196" s="471"/>
      <c r="IF196" s="471"/>
      <c r="IG196" s="471"/>
      <c r="IH196" s="471"/>
      <c r="II196" s="471"/>
      <c r="IJ196" s="471"/>
      <c r="IK196" s="471"/>
      <c r="IL196" s="471"/>
      <c r="IM196" s="471"/>
      <c r="IN196" s="471"/>
      <c r="IO196" s="471"/>
      <c r="IP196" s="471"/>
      <c r="IQ196" s="471"/>
      <c r="IR196" s="471"/>
      <c r="IS196" s="471"/>
      <c r="IT196" s="471"/>
      <c r="IU196" s="471"/>
      <c r="IV196" s="471"/>
      <c r="IW196" s="471"/>
      <c r="IX196" s="471"/>
      <c r="IY196" s="471"/>
      <c r="IZ196" s="471"/>
      <c r="JA196" s="471"/>
      <c r="JB196" s="471"/>
      <c r="JC196" s="471"/>
      <c r="JD196" s="471"/>
      <c r="JE196" s="471"/>
      <c r="JF196" s="471"/>
      <c r="JG196" s="471"/>
      <c r="JH196" s="471"/>
      <c r="JI196" s="471"/>
      <c r="JJ196" s="471"/>
      <c r="JK196" s="471"/>
      <c r="JL196" s="471"/>
      <c r="JM196" s="471"/>
      <c r="JN196" s="471"/>
      <c r="JO196" s="471"/>
      <c r="JP196" s="471"/>
      <c r="JQ196" s="471"/>
      <c r="JR196" s="471"/>
      <c r="JS196" s="471"/>
      <c r="JT196" s="471"/>
      <c r="JU196" s="471"/>
      <c r="JV196" s="471"/>
      <c r="JW196" s="471"/>
      <c r="JX196" s="471"/>
      <c r="JY196" s="471"/>
      <c r="JZ196" s="471"/>
      <c r="KA196" s="471"/>
      <c r="KB196" s="471"/>
      <c r="KC196" s="471"/>
      <c r="KD196" s="471"/>
      <c r="KE196" s="471"/>
      <c r="KF196" s="471"/>
      <c r="KG196" s="471"/>
      <c r="KH196" s="471"/>
      <c r="KI196" s="471"/>
      <c r="KJ196" s="471"/>
      <c r="KK196" s="471"/>
      <c r="KL196" s="471"/>
      <c r="KM196" s="471"/>
      <c r="KN196" s="471"/>
      <c r="KO196" s="471"/>
      <c r="KP196" s="471"/>
      <c r="KQ196" s="471"/>
      <c r="KR196" s="471"/>
      <c r="KS196" s="471"/>
      <c r="KT196" s="471"/>
      <c r="KU196" s="471"/>
      <c r="KV196" s="471"/>
      <c r="KW196" s="471"/>
      <c r="KX196" s="471"/>
      <c r="KY196" s="471"/>
      <c r="KZ196" s="471"/>
      <c r="LA196" s="471"/>
      <c r="LB196" s="471"/>
      <c r="LC196" s="471"/>
      <c r="LD196" s="471"/>
      <c r="LE196" s="471"/>
      <c r="LF196" s="471"/>
      <c r="LG196" s="471"/>
      <c r="LH196" s="471"/>
      <c r="LI196" s="471"/>
      <c r="LJ196" s="471"/>
      <c r="LK196" s="471"/>
      <c r="LL196" s="471"/>
      <c r="LM196" s="471"/>
      <c r="LN196" s="471"/>
      <c r="LO196" s="471"/>
      <c r="LP196" s="471"/>
      <c r="LQ196" s="471"/>
      <c r="LR196" s="471"/>
      <c r="LS196" s="471"/>
      <c r="LT196" s="471"/>
      <c r="LU196" s="471"/>
      <c r="LV196" s="471"/>
      <c r="LW196" s="471"/>
      <c r="LX196" s="471"/>
      <c r="LY196" s="471"/>
      <c r="LZ196" s="471"/>
      <c r="MA196" s="471"/>
      <c r="MB196" s="471"/>
      <c r="MC196" s="471"/>
      <c r="MD196" s="471"/>
      <c r="ME196" s="471"/>
      <c r="MF196" s="471"/>
      <c r="MG196" s="471"/>
      <c r="MH196" s="471"/>
      <c r="MI196" s="471"/>
      <c r="MJ196" s="471"/>
      <c r="MK196" s="471"/>
      <c r="ML196" s="471"/>
      <c r="MM196" s="471"/>
      <c r="MN196" s="471"/>
      <c r="MO196" s="471"/>
      <c r="MP196" s="471"/>
      <c r="MQ196" s="471"/>
      <c r="MR196" s="471"/>
      <c r="MS196" s="471"/>
      <c r="MT196" s="471"/>
      <c r="MU196" s="471"/>
      <c r="MV196" s="471"/>
      <c r="MW196" s="471"/>
      <c r="MX196" s="471"/>
      <c r="MY196" s="471"/>
      <c r="MZ196" s="471"/>
      <c r="NA196" s="471"/>
      <c r="NB196" s="471"/>
      <c r="NC196" s="471"/>
      <c r="ND196" s="471"/>
      <c r="NE196" s="471"/>
      <c r="NF196" s="471"/>
      <c r="NG196" s="471"/>
      <c r="NH196" s="471"/>
      <c r="NI196" s="471"/>
      <c r="NJ196" s="471"/>
      <c r="NK196" s="471"/>
      <c r="NL196" s="471"/>
      <c r="NM196" s="471"/>
      <c r="NN196" s="471"/>
      <c r="NO196" s="471"/>
      <c r="NP196" s="471"/>
      <c r="NQ196" s="471"/>
      <c r="NR196" s="471"/>
      <c r="NS196" s="471"/>
      <c r="NT196" s="471"/>
      <c r="NU196" s="471"/>
      <c r="NV196" s="471"/>
      <c r="NW196" s="471"/>
      <c r="NX196" s="471"/>
    </row>
    <row r="197" spans="1:388" s="504" customFormat="1" ht="24.75" customHeight="1" x14ac:dyDescent="0.2">
      <c r="A197" s="476" t="s">
        <v>41</v>
      </c>
      <c r="B197" s="477" t="s">
        <v>566</v>
      </c>
      <c r="C197" s="477" t="s">
        <v>1169</v>
      </c>
      <c r="D197" s="478" t="s">
        <v>1175</v>
      </c>
      <c r="E197" s="479">
        <v>3263314</v>
      </c>
      <c r="F197" s="252" t="e">
        <f>#REF!</f>
        <v>#REF!</v>
      </c>
      <c r="G197" s="471"/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71"/>
      <c r="T197" s="471"/>
      <c r="U197" s="471"/>
      <c r="V197" s="471"/>
      <c r="W197" s="471"/>
      <c r="X197" s="471"/>
      <c r="Y197" s="471"/>
      <c r="Z197" s="471"/>
      <c r="AA197" s="471"/>
      <c r="AB197" s="471"/>
      <c r="AC197" s="471"/>
      <c r="AD197" s="471"/>
      <c r="AE197" s="471"/>
      <c r="AF197" s="471"/>
      <c r="AG197" s="471"/>
      <c r="AH197" s="471"/>
      <c r="AI197" s="471"/>
      <c r="AJ197" s="471"/>
      <c r="AK197" s="471"/>
      <c r="AL197" s="471"/>
      <c r="AM197" s="471"/>
      <c r="AN197" s="471"/>
      <c r="AO197" s="471"/>
      <c r="AP197" s="471"/>
      <c r="AQ197" s="471"/>
      <c r="AR197" s="471"/>
      <c r="AS197" s="471"/>
      <c r="AT197" s="471"/>
      <c r="AU197" s="471"/>
      <c r="AV197" s="471"/>
      <c r="AW197" s="471"/>
      <c r="AX197" s="471"/>
      <c r="AY197" s="471"/>
      <c r="AZ197" s="471"/>
      <c r="BA197" s="471"/>
      <c r="BB197" s="471"/>
      <c r="BC197" s="471"/>
      <c r="BD197" s="471"/>
      <c r="BE197" s="471"/>
      <c r="BF197" s="471"/>
      <c r="BG197" s="471"/>
      <c r="BH197" s="471"/>
      <c r="BI197" s="471"/>
      <c r="BJ197" s="471"/>
      <c r="BK197" s="471"/>
      <c r="BL197" s="471"/>
      <c r="BM197" s="471"/>
      <c r="BN197" s="471"/>
      <c r="BO197" s="471"/>
      <c r="BP197" s="471"/>
      <c r="BQ197" s="471"/>
      <c r="BR197" s="471"/>
      <c r="BS197" s="471"/>
      <c r="BT197" s="471"/>
      <c r="BU197" s="471"/>
      <c r="BV197" s="471"/>
      <c r="BW197" s="471"/>
      <c r="BX197" s="471"/>
      <c r="BY197" s="471"/>
      <c r="BZ197" s="471"/>
      <c r="CA197" s="471"/>
      <c r="CB197" s="471"/>
      <c r="CC197" s="471"/>
      <c r="CD197" s="471"/>
      <c r="CE197" s="471"/>
      <c r="CF197" s="471"/>
      <c r="CG197" s="471"/>
      <c r="CH197" s="471"/>
      <c r="CI197" s="471"/>
      <c r="CJ197" s="471"/>
      <c r="CK197" s="471"/>
      <c r="CL197" s="471"/>
      <c r="CM197" s="471"/>
      <c r="CN197" s="471"/>
      <c r="CO197" s="471"/>
      <c r="CP197" s="471"/>
      <c r="CQ197" s="471"/>
      <c r="CR197" s="471"/>
      <c r="CS197" s="471"/>
      <c r="CT197" s="471"/>
      <c r="CU197" s="471"/>
      <c r="CV197" s="471"/>
      <c r="CW197" s="471"/>
      <c r="CX197" s="471"/>
      <c r="CY197" s="471"/>
      <c r="CZ197" s="471"/>
      <c r="DA197" s="471"/>
      <c r="DB197" s="471"/>
      <c r="DC197" s="471"/>
      <c r="DD197" s="471"/>
      <c r="DE197" s="471"/>
      <c r="DF197" s="471"/>
      <c r="DG197" s="471"/>
      <c r="DH197" s="471"/>
      <c r="DI197" s="471"/>
      <c r="DJ197" s="471"/>
      <c r="DK197" s="471"/>
      <c r="DL197" s="471"/>
      <c r="DM197" s="471"/>
      <c r="DN197" s="471"/>
      <c r="DO197" s="471"/>
      <c r="DP197" s="471"/>
      <c r="DQ197" s="471"/>
      <c r="DR197" s="471"/>
      <c r="DS197" s="471"/>
      <c r="DT197" s="471"/>
      <c r="DU197" s="471"/>
      <c r="DV197" s="471"/>
      <c r="DW197" s="471"/>
      <c r="DX197" s="471"/>
      <c r="DY197" s="471"/>
      <c r="DZ197" s="471"/>
      <c r="EA197" s="471"/>
      <c r="EB197" s="471"/>
      <c r="EC197" s="471"/>
      <c r="ED197" s="471"/>
      <c r="EE197" s="471"/>
      <c r="EF197" s="471"/>
      <c r="EG197" s="471"/>
      <c r="EH197" s="471"/>
      <c r="EI197" s="471"/>
      <c r="EJ197" s="471"/>
      <c r="EK197" s="471"/>
      <c r="EL197" s="471"/>
      <c r="EM197" s="471"/>
      <c r="EN197" s="471"/>
      <c r="EO197" s="471"/>
      <c r="EP197" s="471"/>
      <c r="EQ197" s="471"/>
      <c r="ER197" s="471"/>
      <c r="ES197" s="471"/>
      <c r="ET197" s="471"/>
      <c r="EU197" s="471"/>
      <c r="EV197" s="471"/>
      <c r="EW197" s="471"/>
      <c r="EX197" s="471"/>
      <c r="EY197" s="471"/>
      <c r="EZ197" s="471"/>
      <c r="FA197" s="471"/>
      <c r="FB197" s="471"/>
      <c r="FC197" s="471"/>
      <c r="FD197" s="471"/>
      <c r="FE197" s="471"/>
      <c r="FF197" s="471"/>
      <c r="FG197" s="471"/>
      <c r="FH197" s="471"/>
      <c r="FI197" s="471"/>
      <c r="FJ197" s="471"/>
      <c r="FK197" s="471"/>
      <c r="FL197" s="471"/>
      <c r="FM197" s="471"/>
      <c r="FN197" s="471"/>
      <c r="FO197" s="471"/>
      <c r="FP197" s="471"/>
      <c r="FQ197" s="471"/>
      <c r="FR197" s="471"/>
      <c r="FS197" s="471"/>
      <c r="FT197" s="471"/>
      <c r="FU197" s="471"/>
      <c r="FV197" s="471"/>
      <c r="FW197" s="471"/>
      <c r="FX197" s="471"/>
      <c r="FY197" s="471"/>
      <c r="FZ197" s="471"/>
      <c r="GA197" s="471"/>
      <c r="GB197" s="471"/>
      <c r="GC197" s="471"/>
      <c r="GD197" s="471"/>
      <c r="GE197" s="471"/>
      <c r="GF197" s="471"/>
      <c r="GG197" s="471"/>
      <c r="GH197" s="471"/>
      <c r="GI197" s="471"/>
      <c r="GJ197" s="471"/>
      <c r="GK197" s="471"/>
      <c r="GL197" s="471"/>
      <c r="GM197" s="471"/>
      <c r="GN197" s="471"/>
      <c r="GO197" s="471"/>
      <c r="GP197" s="471"/>
      <c r="GQ197" s="471"/>
      <c r="GR197" s="471"/>
      <c r="GS197" s="471"/>
      <c r="GT197" s="471"/>
      <c r="GU197" s="471"/>
      <c r="GV197" s="471"/>
      <c r="GW197" s="471"/>
      <c r="GX197" s="471"/>
      <c r="GY197" s="471"/>
      <c r="GZ197" s="471"/>
      <c r="HA197" s="471"/>
      <c r="HB197" s="471"/>
      <c r="HC197" s="471"/>
      <c r="HD197" s="471"/>
      <c r="HE197" s="471"/>
      <c r="HF197" s="471"/>
      <c r="HG197" s="471"/>
      <c r="HH197" s="471"/>
      <c r="HI197" s="471"/>
      <c r="HJ197" s="471"/>
      <c r="HK197" s="471"/>
      <c r="HL197" s="471"/>
      <c r="HM197" s="471"/>
      <c r="HN197" s="471"/>
      <c r="HO197" s="471"/>
      <c r="HP197" s="471"/>
      <c r="HQ197" s="471"/>
      <c r="HR197" s="471"/>
      <c r="HS197" s="471"/>
      <c r="HT197" s="471"/>
      <c r="HU197" s="471"/>
      <c r="HV197" s="471"/>
      <c r="HW197" s="471"/>
      <c r="HX197" s="471"/>
      <c r="HY197" s="471"/>
      <c r="HZ197" s="471"/>
      <c r="IA197" s="471"/>
      <c r="IB197" s="471"/>
      <c r="IC197" s="471"/>
      <c r="ID197" s="471"/>
      <c r="IE197" s="471"/>
      <c r="IF197" s="471"/>
      <c r="IG197" s="471"/>
      <c r="IH197" s="471"/>
      <c r="II197" s="471"/>
      <c r="IJ197" s="471"/>
      <c r="IK197" s="471"/>
      <c r="IL197" s="471"/>
      <c r="IM197" s="471"/>
      <c r="IN197" s="471"/>
      <c r="IO197" s="471"/>
      <c r="IP197" s="471"/>
      <c r="IQ197" s="471"/>
      <c r="IR197" s="471"/>
      <c r="IS197" s="471"/>
      <c r="IT197" s="471"/>
      <c r="IU197" s="471"/>
      <c r="IV197" s="471"/>
      <c r="IW197" s="471"/>
      <c r="IX197" s="471"/>
      <c r="IY197" s="471"/>
      <c r="IZ197" s="471"/>
      <c r="JA197" s="471"/>
      <c r="JB197" s="471"/>
      <c r="JC197" s="471"/>
      <c r="JD197" s="471"/>
      <c r="JE197" s="471"/>
      <c r="JF197" s="471"/>
      <c r="JG197" s="471"/>
      <c r="JH197" s="471"/>
      <c r="JI197" s="471"/>
      <c r="JJ197" s="471"/>
      <c r="JK197" s="471"/>
      <c r="JL197" s="471"/>
      <c r="JM197" s="471"/>
      <c r="JN197" s="471"/>
      <c r="JO197" s="471"/>
      <c r="JP197" s="471"/>
      <c r="JQ197" s="471"/>
      <c r="JR197" s="471"/>
      <c r="JS197" s="471"/>
      <c r="JT197" s="471"/>
      <c r="JU197" s="471"/>
      <c r="JV197" s="471"/>
      <c r="JW197" s="471"/>
      <c r="JX197" s="471"/>
      <c r="JY197" s="471"/>
      <c r="JZ197" s="471"/>
      <c r="KA197" s="471"/>
      <c r="KB197" s="471"/>
      <c r="KC197" s="471"/>
      <c r="KD197" s="471"/>
      <c r="KE197" s="471"/>
      <c r="KF197" s="471"/>
      <c r="KG197" s="471"/>
      <c r="KH197" s="471"/>
      <c r="KI197" s="471"/>
      <c r="KJ197" s="471"/>
      <c r="KK197" s="471"/>
      <c r="KL197" s="471"/>
      <c r="KM197" s="471"/>
      <c r="KN197" s="471"/>
      <c r="KO197" s="471"/>
      <c r="KP197" s="471"/>
      <c r="KQ197" s="471"/>
      <c r="KR197" s="471"/>
      <c r="KS197" s="471"/>
      <c r="KT197" s="471"/>
      <c r="KU197" s="471"/>
      <c r="KV197" s="471"/>
      <c r="KW197" s="471"/>
      <c r="KX197" s="471"/>
      <c r="KY197" s="471"/>
      <c r="KZ197" s="471"/>
      <c r="LA197" s="471"/>
      <c r="LB197" s="471"/>
      <c r="LC197" s="471"/>
      <c r="LD197" s="471"/>
      <c r="LE197" s="471"/>
      <c r="LF197" s="471"/>
      <c r="LG197" s="471"/>
      <c r="LH197" s="471"/>
      <c r="LI197" s="471"/>
      <c r="LJ197" s="471"/>
      <c r="LK197" s="471"/>
      <c r="LL197" s="471"/>
      <c r="LM197" s="471"/>
      <c r="LN197" s="471"/>
      <c r="LO197" s="471"/>
      <c r="LP197" s="471"/>
      <c r="LQ197" s="471"/>
      <c r="LR197" s="471"/>
      <c r="LS197" s="471"/>
      <c r="LT197" s="471"/>
      <c r="LU197" s="471"/>
      <c r="LV197" s="471"/>
      <c r="LW197" s="471"/>
      <c r="LX197" s="471"/>
      <c r="LY197" s="471"/>
      <c r="LZ197" s="471"/>
      <c r="MA197" s="471"/>
      <c r="MB197" s="471"/>
      <c r="MC197" s="471"/>
      <c r="MD197" s="471"/>
      <c r="ME197" s="471"/>
      <c r="MF197" s="471"/>
      <c r="MG197" s="471"/>
      <c r="MH197" s="471"/>
      <c r="MI197" s="471"/>
      <c r="MJ197" s="471"/>
      <c r="MK197" s="471"/>
      <c r="ML197" s="471"/>
      <c r="MM197" s="471"/>
      <c r="MN197" s="471"/>
      <c r="MO197" s="471"/>
      <c r="MP197" s="471"/>
      <c r="MQ197" s="471"/>
      <c r="MR197" s="471"/>
      <c r="MS197" s="471"/>
      <c r="MT197" s="471"/>
      <c r="MU197" s="471"/>
      <c r="MV197" s="471"/>
      <c r="MW197" s="471"/>
      <c r="MX197" s="471"/>
      <c r="MY197" s="471"/>
      <c r="MZ197" s="471"/>
      <c r="NA197" s="471"/>
      <c r="NB197" s="471"/>
      <c r="NC197" s="471"/>
      <c r="ND197" s="471"/>
      <c r="NE197" s="471"/>
      <c r="NF197" s="471"/>
      <c r="NG197" s="471"/>
      <c r="NH197" s="471"/>
      <c r="NI197" s="471"/>
      <c r="NJ197" s="471"/>
      <c r="NK197" s="471"/>
      <c r="NL197" s="471"/>
      <c r="NM197" s="471"/>
      <c r="NN197" s="471"/>
      <c r="NO197" s="471"/>
      <c r="NP197" s="471"/>
      <c r="NQ197" s="471"/>
      <c r="NR197" s="471"/>
      <c r="NS197" s="471"/>
      <c r="NT197" s="471"/>
      <c r="NU197" s="471"/>
      <c r="NV197" s="471"/>
      <c r="NW197" s="471"/>
      <c r="NX197" s="471"/>
    </row>
    <row r="198" spans="1:388" s="504" customFormat="1" ht="17.25" customHeight="1" x14ac:dyDescent="0.2">
      <c r="A198" s="476" t="s">
        <v>41</v>
      </c>
      <c r="B198" s="477" t="s">
        <v>0</v>
      </c>
      <c r="C198" s="477" t="s">
        <v>532</v>
      </c>
      <c r="D198" s="478" t="s">
        <v>531</v>
      </c>
      <c r="E198" s="479">
        <v>3109400</v>
      </c>
      <c r="F198" s="252" t="e">
        <f>#REF!</f>
        <v>#REF!</v>
      </c>
      <c r="G198" s="471"/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71"/>
      <c r="T198" s="471"/>
      <c r="U198" s="471"/>
      <c r="V198" s="471"/>
      <c r="W198" s="471"/>
      <c r="X198" s="471"/>
      <c r="Y198" s="471"/>
      <c r="Z198" s="471"/>
      <c r="AA198" s="471"/>
      <c r="AB198" s="471"/>
      <c r="AC198" s="471"/>
      <c r="AD198" s="471"/>
      <c r="AE198" s="471"/>
      <c r="AF198" s="471"/>
      <c r="AG198" s="471"/>
      <c r="AH198" s="471"/>
      <c r="AI198" s="471"/>
      <c r="AJ198" s="471"/>
      <c r="AK198" s="471"/>
      <c r="AL198" s="471"/>
      <c r="AM198" s="471"/>
      <c r="AN198" s="471"/>
      <c r="AO198" s="471"/>
      <c r="AP198" s="471"/>
      <c r="AQ198" s="471"/>
      <c r="AR198" s="471"/>
      <c r="AS198" s="471"/>
      <c r="AT198" s="471"/>
      <c r="AU198" s="471"/>
      <c r="AV198" s="471"/>
      <c r="AW198" s="471"/>
      <c r="AX198" s="471"/>
      <c r="AY198" s="471"/>
      <c r="AZ198" s="471"/>
      <c r="BA198" s="471"/>
      <c r="BB198" s="471"/>
      <c r="BC198" s="471"/>
      <c r="BD198" s="471"/>
      <c r="BE198" s="471"/>
      <c r="BF198" s="471"/>
      <c r="BG198" s="471"/>
      <c r="BH198" s="471"/>
      <c r="BI198" s="471"/>
      <c r="BJ198" s="471"/>
      <c r="BK198" s="471"/>
      <c r="BL198" s="471"/>
      <c r="BM198" s="471"/>
      <c r="BN198" s="471"/>
      <c r="BO198" s="471"/>
      <c r="BP198" s="471"/>
      <c r="BQ198" s="471"/>
      <c r="BR198" s="471"/>
      <c r="BS198" s="471"/>
      <c r="BT198" s="471"/>
      <c r="BU198" s="471"/>
      <c r="BV198" s="471"/>
      <c r="BW198" s="471"/>
      <c r="BX198" s="471"/>
      <c r="BY198" s="471"/>
      <c r="BZ198" s="471"/>
      <c r="CA198" s="471"/>
      <c r="CB198" s="471"/>
      <c r="CC198" s="471"/>
      <c r="CD198" s="471"/>
      <c r="CE198" s="471"/>
      <c r="CF198" s="471"/>
      <c r="CG198" s="471"/>
      <c r="CH198" s="471"/>
      <c r="CI198" s="471"/>
      <c r="CJ198" s="471"/>
      <c r="CK198" s="471"/>
      <c r="CL198" s="471"/>
      <c r="CM198" s="471"/>
      <c r="CN198" s="471"/>
      <c r="CO198" s="471"/>
      <c r="CP198" s="471"/>
      <c r="CQ198" s="471"/>
      <c r="CR198" s="471"/>
      <c r="CS198" s="471"/>
      <c r="CT198" s="471"/>
      <c r="CU198" s="471"/>
      <c r="CV198" s="471"/>
      <c r="CW198" s="471"/>
      <c r="CX198" s="471"/>
      <c r="CY198" s="471"/>
      <c r="CZ198" s="471"/>
      <c r="DA198" s="471"/>
      <c r="DB198" s="471"/>
      <c r="DC198" s="471"/>
      <c r="DD198" s="471"/>
      <c r="DE198" s="471"/>
      <c r="DF198" s="471"/>
      <c r="DG198" s="471"/>
      <c r="DH198" s="471"/>
      <c r="DI198" s="471"/>
      <c r="DJ198" s="471"/>
      <c r="DK198" s="471"/>
      <c r="DL198" s="471"/>
      <c r="DM198" s="471"/>
      <c r="DN198" s="471"/>
      <c r="DO198" s="471"/>
      <c r="DP198" s="471"/>
      <c r="DQ198" s="471"/>
      <c r="DR198" s="471"/>
      <c r="DS198" s="471"/>
      <c r="DT198" s="471"/>
      <c r="DU198" s="471"/>
      <c r="DV198" s="471"/>
      <c r="DW198" s="471"/>
      <c r="DX198" s="471"/>
      <c r="DY198" s="471"/>
      <c r="DZ198" s="471"/>
      <c r="EA198" s="471"/>
      <c r="EB198" s="471"/>
      <c r="EC198" s="471"/>
      <c r="ED198" s="471"/>
      <c r="EE198" s="471"/>
      <c r="EF198" s="471"/>
      <c r="EG198" s="471"/>
      <c r="EH198" s="471"/>
      <c r="EI198" s="471"/>
      <c r="EJ198" s="471"/>
      <c r="EK198" s="471"/>
      <c r="EL198" s="471"/>
      <c r="EM198" s="471"/>
      <c r="EN198" s="471"/>
      <c r="EO198" s="471"/>
      <c r="EP198" s="471"/>
      <c r="EQ198" s="471"/>
      <c r="ER198" s="471"/>
      <c r="ES198" s="471"/>
      <c r="ET198" s="471"/>
      <c r="EU198" s="471"/>
      <c r="EV198" s="471"/>
      <c r="EW198" s="471"/>
      <c r="EX198" s="471"/>
      <c r="EY198" s="471"/>
      <c r="EZ198" s="471"/>
      <c r="FA198" s="471"/>
      <c r="FB198" s="471"/>
      <c r="FC198" s="471"/>
      <c r="FD198" s="471"/>
      <c r="FE198" s="471"/>
      <c r="FF198" s="471"/>
      <c r="FG198" s="471"/>
      <c r="FH198" s="471"/>
      <c r="FI198" s="471"/>
      <c r="FJ198" s="471"/>
      <c r="FK198" s="471"/>
      <c r="FL198" s="471"/>
      <c r="FM198" s="471"/>
      <c r="FN198" s="471"/>
      <c r="FO198" s="471"/>
      <c r="FP198" s="471"/>
      <c r="FQ198" s="471"/>
      <c r="FR198" s="471"/>
      <c r="FS198" s="471"/>
      <c r="FT198" s="471"/>
      <c r="FU198" s="471"/>
      <c r="FV198" s="471"/>
      <c r="FW198" s="471"/>
      <c r="FX198" s="471"/>
      <c r="FY198" s="471"/>
      <c r="FZ198" s="471"/>
      <c r="GA198" s="471"/>
      <c r="GB198" s="471"/>
      <c r="GC198" s="471"/>
      <c r="GD198" s="471"/>
      <c r="GE198" s="471"/>
      <c r="GF198" s="471"/>
      <c r="GG198" s="471"/>
      <c r="GH198" s="471"/>
      <c r="GI198" s="471"/>
      <c r="GJ198" s="471"/>
      <c r="GK198" s="471"/>
      <c r="GL198" s="471"/>
      <c r="GM198" s="471"/>
      <c r="GN198" s="471"/>
      <c r="GO198" s="471"/>
      <c r="GP198" s="471"/>
      <c r="GQ198" s="471"/>
      <c r="GR198" s="471"/>
      <c r="GS198" s="471"/>
      <c r="GT198" s="471"/>
      <c r="GU198" s="471"/>
      <c r="GV198" s="471"/>
      <c r="GW198" s="471"/>
      <c r="GX198" s="471"/>
      <c r="GY198" s="471"/>
      <c r="GZ198" s="471"/>
      <c r="HA198" s="471"/>
      <c r="HB198" s="471"/>
      <c r="HC198" s="471"/>
      <c r="HD198" s="471"/>
      <c r="HE198" s="471"/>
      <c r="HF198" s="471"/>
      <c r="HG198" s="471"/>
      <c r="HH198" s="471"/>
      <c r="HI198" s="471"/>
      <c r="HJ198" s="471"/>
      <c r="HK198" s="471"/>
      <c r="HL198" s="471"/>
      <c r="HM198" s="471"/>
      <c r="HN198" s="471"/>
      <c r="HO198" s="471"/>
      <c r="HP198" s="471"/>
      <c r="HQ198" s="471"/>
      <c r="HR198" s="471"/>
      <c r="HS198" s="471"/>
      <c r="HT198" s="471"/>
      <c r="HU198" s="471"/>
      <c r="HV198" s="471"/>
      <c r="HW198" s="471"/>
      <c r="HX198" s="471"/>
      <c r="HY198" s="471"/>
      <c r="HZ198" s="471"/>
      <c r="IA198" s="471"/>
      <c r="IB198" s="471"/>
      <c r="IC198" s="471"/>
      <c r="ID198" s="471"/>
      <c r="IE198" s="471"/>
      <c r="IF198" s="471"/>
      <c r="IG198" s="471"/>
      <c r="IH198" s="471"/>
      <c r="II198" s="471"/>
      <c r="IJ198" s="471"/>
      <c r="IK198" s="471"/>
      <c r="IL198" s="471"/>
      <c r="IM198" s="471"/>
      <c r="IN198" s="471"/>
      <c r="IO198" s="471"/>
      <c r="IP198" s="471"/>
      <c r="IQ198" s="471"/>
      <c r="IR198" s="471"/>
      <c r="IS198" s="471"/>
      <c r="IT198" s="471"/>
      <c r="IU198" s="471"/>
      <c r="IV198" s="471"/>
      <c r="IW198" s="471"/>
      <c r="IX198" s="471"/>
      <c r="IY198" s="471"/>
      <c r="IZ198" s="471"/>
      <c r="JA198" s="471"/>
      <c r="JB198" s="471"/>
      <c r="JC198" s="471"/>
      <c r="JD198" s="471"/>
      <c r="JE198" s="471"/>
      <c r="JF198" s="471"/>
      <c r="JG198" s="471"/>
      <c r="JH198" s="471"/>
      <c r="JI198" s="471"/>
      <c r="JJ198" s="471"/>
      <c r="JK198" s="471"/>
      <c r="JL198" s="471"/>
      <c r="JM198" s="471"/>
      <c r="JN198" s="471"/>
      <c r="JO198" s="471"/>
      <c r="JP198" s="471"/>
      <c r="JQ198" s="471"/>
      <c r="JR198" s="471"/>
      <c r="JS198" s="471"/>
      <c r="JT198" s="471"/>
      <c r="JU198" s="471"/>
      <c r="JV198" s="471"/>
      <c r="JW198" s="471"/>
      <c r="JX198" s="471"/>
      <c r="JY198" s="471"/>
      <c r="JZ198" s="471"/>
      <c r="KA198" s="471"/>
      <c r="KB198" s="471"/>
      <c r="KC198" s="471"/>
      <c r="KD198" s="471"/>
      <c r="KE198" s="471"/>
      <c r="KF198" s="471"/>
      <c r="KG198" s="471"/>
      <c r="KH198" s="471"/>
      <c r="KI198" s="471"/>
      <c r="KJ198" s="471"/>
      <c r="KK198" s="471"/>
      <c r="KL198" s="471"/>
      <c r="KM198" s="471"/>
      <c r="KN198" s="471"/>
      <c r="KO198" s="471"/>
      <c r="KP198" s="471"/>
      <c r="KQ198" s="471"/>
      <c r="KR198" s="471"/>
      <c r="KS198" s="471"/>
      <c r="KT198" s="471"/>
      <c r="KU198" s="471"/>
      <c r="KV198" s="471"/>
      <c r="KW198" s="471"/>
      <c r="KX198" s="471"/>
      <c r="KY198" s="471"/>
      <c r="KZ198" s="471"/>
      <c r="LA198" s="471"/>
      <c r="LB198" s="471"/>
      <c r="LC198" s="471"/>
      <c r="LD198" s="471"/>
      <c r="LE198" s="471"/>
      <c r="LF198" s="471"/>
      <c r="LG198" s="471"/>
      <c r="LH198" s="471"/>
      <c r="LI198" s="471"/>
      <c r="LJ198" s="471"/>
      <c r="LK198" s="471"/>
      <c r="LL198" s="471"/>
      <c r="LM198" s="471"/>
      <c r="LN198" s="471"/>
      <c r="LO198" s="471"/>
      <c r="LP198" s="471"/>
      <c r="LQ198" s="471"/>
      <c r="LR198" s="471"/>
      <c r="LS198" s="471"/>
      <c r="LT198" s="471"/>
      <c r="LU198" s="471"/>
      <c r="LV198" s="471"/>
      <c r="LW198" s="471"/>
      <c r="LX198" s="471"/>
      <c r="LY198" s="471"/>
      <c r="LZ198" s="471"/>
      <c r="MA198" s="471"/>
      <c r="MB198" s="471"/>
      <c r="MC198" s="471"/>
      <c r="MD198" s="471"/>
      <c r="ME198" s="471"/>
      <c r="MF198" s="471"/>
      <c r="MG198" s="471"/>
      <c r="MH198" s="471"/>
      <c r="MI198" s="471"/>
      <c r="MJ198" s="471"/>
      <c r="MK198" s="471"/>
      <c r="ML198" s="471"/>
      <c r="MM198" s="471"/>
      <c r="MN198" s="471"/>
      <c r="MO198" s="471"/>
      <c r="MP198" s="471"/>
      <c r="MQ198" s="471"/>
      <c r="MR198" s="471"/>
      <c r="MS198" s="471"/>
      <c r="MT198" s="471"/>
      <c r="MU198" s="471"/>
      <c r="MV198" s="471"/>
      <c r="MW198" s="471"/>
      <c r="MX198" s="471"/>
      <c r="MY198" s="471"/>
      <c r="MZ198" s="471"/>
      <c r="NA198" s="471"/>
      <c r="NB198" s="471"/>
      <c r="NC198" s="471"/>
      <c r="ND198" s="471"/>
      <c r="NE198" s="471"/>
      <c r="NF198" s="471"/>
      <c r="NG198" s="471"/>
      <c r="NH198" s="471"/>
      <c r="NI198" s="471"/>
      <c r="NJ198" s="471"/>
      <c r="NK198" s="471"/>
      <c r="NL198" s="471"/>
      <c r="NM198" s="471"/>
      <c r="NN198" s="471"/>
      <c r="NO198" s="471"/>
      <c r="NP198" s="471"/>
      <c r="NQ198" s="471"/>
      <c r="NR198" s="471"/>
      <c r="NS198" s="471"/>
      <c r="NT198" s="471"/>
      <c r="NU198" s="471"/>
      <c r="NV198" s="471"/>
      <c r="NW198" s="471"/>
      <c r="NX198" s="471"/>
    </row>
    <row r="199" spans="1:388" s="504" customFormat="1" ht="17.25" customHeight="1" x14ac:dyDescent="0.2">
      <c r="A199" s="476" t="s">
        <v>46</v>
      </c>
      <c r="B199" s="477" t="s">
        <v>0</v>
      </c>
      <c r="C199" s="477" t="s">
        <v>542</v>
      </c>
      <c r="D199" s="478" t="s">
        <v>298</v>
      </c>
      <c r="E199" s="479">
        <v>2280920</v>
      </c>
      <c r="F199" s="252" t="e">
        <f>#REF!</f>
        <v>#REF!</v>
      </c>
      <c r="G199" s="471"/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71"/>
      <c r="T199" s="471"/>
      <c r="U199" s="471"/>
      <c r="V199" s="471"/>
      <c r="W199" s="471"/>
      <c r="X199" s="471"/>
      <c r="Y199" s="471"/>
      <c r="Z199" s="471"/>
      <c r="AA199" s="471"/>
      <c r="AB199" s="471"/>
      <c r="AC199" s="471"/>
      <c r="AD199" s="471"/>
      <c r="AE199" s="471"/>
      <c r="AF199" s="471"/>
      <c r="AG199" s="471"/>
      <c r="AH199" s="471"/>
      <c r="AI199" s="471"/>
      <c r="AJ199" s="471"/>
      <c r="AK199" s="471"/>
      <c r="AL199" s="471"/>
      <c r="AM199" s="471"/>
      <c r="AN199" s="471"/>
      <c r="AO199" s="471"/>
      <c r="AP199" s="471"/>
      <c r="AQ199" s="471"/>
      <c r="AR199" s="471"/>
      <c r="AS199" s="471"/>
      <c r="AT199" s="471"/>
      <c r="AU199" s="471"/>
      <c r="AV199" s="471"/>
      <c r="AW199" s="471"/>
      <c r="AX199" s="471"/>
      <c r="AY199" s="471"/>
      <c r="AZ199" s="471"/>
      <c r="BA199" s="471"/>
      <c r="BB199" s="471"/>
      <c r="BC199" s="471"/>
      <c r="BD199" s="471"/>
      <c r="BE199" s="471"/>
      <c r="BF199" s="471"/>
      <c r="BG199" s="471"/>
      <c r="BH199" s="471"/>
      <c r="BI199" s="471"/>
      <c r="BJ199" s="471"/>
      <c r="BK199" s="471"/>
      <c r="BL199" s="471"/>
      <c r="BM199" s="471"/>
      <c r="BN199" s="471"/>
      <c r="BO199" s="471"/>
      <c r="BP199" s="471"/>
      <c r="BQ199" s="471"/>
      <c r="BR199" s="471"/>
      <c r="BS199" s="471"/>
      <c r="BT199" s="471"/>
      <c r="BU199" s="471"/>
      <c r="BV199" s="471"/>
      <c r="BW199" s="471"/>
      <c r="BX199" s="471"/>
      <c r="BY199" s="471"/>
      <c r="BZ199" s="471"/>
      <c r="CA199" s="471"/>
      <c r="CB199" s="471"/>
      <c r="CC199" s="471"/>
      <c r="CD199" s="471"/>
      <c r="CE199" s="471"/>
      <c r="CF199" s="471"/>
      <c r="CG199" s="471"/>
      <c r="CH199" s="471"/>
      <c r="CI199" s="471"/>
      <c r="CJ199" s="471"/>
      <c r="CK199" s="471"/>
      <c r="CL199" s="471"/>
      <c r="CM199" s="471"/>
      <c r="CN199" s="471"/>
      <c r="CO199" s="471"/>
      <c r="CP199" s="471"/>
      <c r="CQ199" s="471"/>
      <c r="CR199" s="471"/>
      <c r="CS199" s="471"/>
      <c r="CT199" s="471"/>
      <c r="CU199" s="471"/>
      <c r="CV199" s="471"/>
      <c r="CW199" s="471"/>
      <c r="CX199" s="471"/>
      <c r="CY199" s="471"/>
      <c r="CZ199" s="471"/>
      <c r="DA199" s="471"/>
      <c r="DB199" s="471"/>
      <c r="DC199" s="471"/>
      <c r="DD199" s="471"/>
      <c r="DE199" s="471"/>
      <c r="DF199" s="471"/>
      <c r="DG199" s="471"/>
      <c r="DH199" s="471"/>
      <c r="DI199" s="471"/>
      <c r="DJ199" s="471"/>
      <c r="DK199" s="471"/>
      <c r="DL199" s="471"/>
      <c r="DM199" s="471"/>
      <c r="DN199" s="471"/>
      <c r="DO199" s="471"/>
      <c r="DP199" s="471"/>
      <c r="DQ199" s="471"/>
      <c r="DR199" s="471"/>
      <c r="DS199" s="471"/>
      <c r="DT199" s="471"/>
      <c r="DU199" s="471"/>
      <c r="DV199" s="471"/>
      <c r="DW199" s="471"/>
      <c r="DX199" s="471"/>
      <c r="DY199" s="471"/>
      <c r="DZ199" s="471"/>
      <c r="EA199" s="471"/>
      <c r="EB199" s="471"/>
      <c r="EC199" s="471"/>
      <c r="ED199" s="471"/>
      <c r="EE199" s="471"/>
      <c r="EF199" s="471"/>
      <c r="EG199" s="471"/>
      <c r="EH199" s="471"/>
      <c r="EI199" s="471"/>
      <c r="EJ199" s="471"/>
      <c r="EK199" s="471"/>
      <c r="EL199" s="471"/>
      <c r="EM199" s="471"/>
      <c r="EN199" s="471"/>
      <c r="EO199" s="471"/>
      <c r="EP199" s="471"/>
      <c r="EQ199" s="471"/>
      <c r="ER199" s="471"/>
      <c r="ES199" s="471"/>
      <c r="ET199" s="471"/>
      <c r="EU199" s="471"/>
      <c r="EV199" s="471"/>
      <c r="EW199" s="471"/>
      <c r="EX199" s="471"/>
      <c r="EY199" s="471"/>
      <c r="EZ199" s="471"/>
      <c r="FA199" s="471"/>
      <c r="FB199" s="471"/>
      <c r="FC199" s="471"/>
      <c r="FD199" s="471"/>
      <c r="FE199" s="471"/>
      <c r="FF199" s="471"/>
      <c r="FG199" s="471"/>
      <c r="FH199" s="471"/>
      <c r="FI199" s="471"/>
      <c r="FJ199" s="471"/>
      <c r="FK199" s="471"/>
      <c r="FL199" s="471"/>
      <c r="FM199" s="471"/>
      <c r="FN199" s="471"/>
      <c r="FO199" s="471"/>
      <c r="FP199" s="471"/>
      <c r="FQ199" s="471"/>
      <c r="FR199" s="471"/>
      <c r="FS199" s="471"/>
      <c r="FT199" s="471"/>
      <c r="FU199" s="471"/>
      <c r="FV199" s="471"/>
      <c r="FW199" s="471"/>
      <c r="FX199" s="471"/>
      <c r="FY199" s="471"/>
      <c r="FZ199" s="471"/>
      <c r="GA199" s="471"/>
      <c r="GB199" s="471"/>
      <c r="GC199" s="471"/>
      <c r="GD199" s="471"/>
      <c r="GE199" s="471"/>
      <c r="GF199" s="471"/>
      <c r="GG199" s="471"/>
      <c r="GH199" s="471"/>
      <c r="GI199" s="471"/>
      <c r="GJ199" s="471"/>
      <c r="GK199" s="471"/>
      <c r="GL199" s="471"/>
      <c r="GM199" s="471"/>
      <c r="GN199" s="471"/>
      <c r="GO199" s="471"/>
      <c r="GP199" s="471"/>
      <c r="GQ199" s="471"/>
      <c r="GR199" s="471"/>
      <c r="GS199" s="471"/>
      <c r="GT199" s="471"/>
      <c r="GU199" s="471"/>
      <c r="GV199" s="471"/>
      <c r="GW199" s="471"/>
      <c r="GX199" s="471"/>
      <c r="GY199" s="471"/>
      <c r="GZ199" s="471"/>
      <c r="HA199" s="471"/>
      <c r="HB199" s="471"/>
      <c r="HC199" s="471"/>
      <c r="HD199" s="471"/>
      <c r="HE199" s="471"/>
      <c r="HF199" s="471"/>
      <c r="HG199" s="471"/>
      <c r="HH199" s="471"/>
      <c r="HI199" s="471"/>
      <c r="HJ199" s="471"/>
      <c r="HK199" s="471"/>
      <c r="HL199" s="471"/>
      <c r="HM199" s="471"/>
      <c r="HN199" s="471"/>
      <c r="HO199" s="471"/>
      <c r="HP199" s="471"/>
      <c r="HQ199" s="471"/>
      <c r="HR199" s="471"/>
      <c r="HS199" s="471"/>
      <c r="HT199" s="471"/>
      <c r="HU199" s="471"/>
      <c r="HV199" s="471"/>
      <c r="HW199" s="471"/>
      <c r="HX199" s="471"/>
      <c r="HY199" s="471"/>
      <c r="HZ199" s="471"/>
      <c r="IA199" s="471"/>
      <c r="IB199" s="471"/>
      <c r="IC199" s="471"/>
      <c r="ID199" s="471"/>
      <c r="IE199" s="471"/>
      <c r="IF199" s="471"/>
      <c r="IG199" s="471"/>
      <c r="IH199" s="471"/>
      <c r="II199" s="471"/>
      <c r="IJ199" s="471"/>
      <c r="IK199" s="471"/>
      <c r="IL199" s="471"/>
      <c r="IM199" s="471"/>
      <c r="IN199" s="471"/>
      <c r="IO199" s="471"/>
      <c r="IP199" s="471"/>
      <c r="IQ199" s="471"/>
      <c r="IR199" s="471"/>
      <c r="IS199" s="471"/>
      <c r="IT199" s="471"/>
      <c r="IU199" s="471"/>
      <c r="IV199" s="471"/>
      <c r="IW199" s="471"/>
      <c r="IX199" s="471"/>
      <c r="IY199" s="471"/>
      <c r="IZ199" s="471"/>
      <c r="JA199" s="471"/>
      <c r="JB199" s="471"/>
      <c r="JC199" s="471"/>
      <c r="JD199" s="471"/>
      <c r="JE199" s="471"/>
      <c r="JF199" s="471"/>
      <c r="JG199" s="471"/>
      <c r="JH199" s="471"/>
      <c r="JI199" s="471"/>
      <c r="JJ199" s="471"/>
      <c r="JK199" s="471"/>
      <c r="JL199" s="471"/>
      <c r="JM199" s="471"/>
      <c r="JN199" s="471"/>
      <c r="JO199" s="471"/>
      <c r="JP199" s="471"/>
      <c r="JQ199" s="471"/>
      <c r="JR199" s="471"/>
      <c r="JS199" s="471"/>
      <c r="JT199" s="471"/>
      <c r="JU199" s="471"/>
      <c r="JV199" s="471"/>
      <c r="JW199" s="471"/>
      <c r="JX199" s="471"/>
      <c r="JY199" s="471"/>
      <c r="JZ199" s="471"/>
      <c r="KA199" s="471"/>
      <c r="KB199" s="471"/>
      <c r="KC199" s="471"/>
      <c r="KD199" s="471"/>
      <c r="KE199" s="471"/>
      <c r="KF199" s="471"/>
      <c r="KG199" s="471"/>
      <c r="KH199" s="471"/>
      <c r="KI199" s="471"/>
      <c r="KJ199" s="471"/>
      <c r="KK199" s="471"/>
      <c r="KL199" s="471"/>
      <c r="KM199" s="471"/>
      <c r="KN199" s="471"/>
      <c r="KO199" s="471"/>
      <c r="KP199" s="471"/>
      <c r="KQ199" s="471"/>
      <c r="KR199" s="471"/>
      <c r="KS199" s="471"/>
      <c r="KT199" s="471"/>
      <c r="KU199" s="471"/>
      <c r="KV199" s="471"/>
      <c r="KW199" s="471"/>
      <c r="KX199" s="471"/>
      <c r="KY199" s="471"/>
      <c r="KZ199" s="471"/>
      <c r="LA199" s="471"/>
      <c r="LB199" s="471"/>
      <c r="LC199" s="471"/>
      <c r="LD199" s="471"/>
      <c r="LE199" s="471"/>
      <c r="LF199" s="471"/>
      <c r="LG199" s="471"/>
      <c r="LH199" s="471"/>
      <c r="LI199" s="471"/>
      <c r="LJ199" s="471"/>
      <c r="LK199" s="471"/>
      <c r="LL199" s="471"/>
      <c r="LM199" s="471"/>
      <c r="LN199" s="471"/>
      <c r="LO199" s="471"/>
      <c r="LP199" s="471"/>
      <c r="LQ199" s="471"/>
      <c r="LR199" s="471"/>
      <c r="LS199" s="471"/>
      <c r="LT199" s="471"/>
      <c r="LU199" s="471"/>
      <c r="LV199" s="471"/>
      <c r="LW199" s="471"/>
      <c r="LX199" s="471"/>
      <c r="LY199" s="471"/>
      <c r="LZ199" s="471"/>
      <c r="MA199" s="471"/>
      <c r="MB199" s="471"/>
      <c r="MC199" s="471"/>
      <c r="MD199" s="471"/>
      <c r="ME199" s="471"/>
      <c r="MF199" s="471"/>
      <c r="MG199" s="471"/>
      <c r="MH199" s="471"/>
      <c r="MI199" s="471"/>
      <c r="MJ199" s="471"/>
      <c r="MK199" s="471"/>
      <c r="ML199" s="471"/>
      <c r="MM199" s="471"/>
      <c r="MN199" s="471"/>
      <c r="MO199" s="471"/>
      <c r="MP199" s="471"/>
      <c r="MQ199" s="471"/>
      <c r="MR199" s="471"/>
      <c r="MS199" s="471"/>
      <c r="MT199" s="471"/>
      <c r="MU199" s="471"/>
      <c r="MV199" s="471"/>
      <c r="MW199" s="471"/>
      <c r="MX199" s="471"/>
      <c r="MY199" s="471"/>
      <c r="MZ199" s="471"/>
      <c r="NA199" s="471"/>
      <c r="NB199" s="471"/>
      <c r="NC199" s="471"/>
      <c r="ND199" s="471"/>
      <c r="NE199" s="471"/>
      <c r="NF199" s="471"/>
      <c r="NG199" s="471"/>
      <c r="NH199" s="471"/>
      <c r="NI199" s="471"/>
      <c r="NJ199" s="471"/>
      <c r="NK199" s="471"/>
      <c r="NL199" s="471"/>
      <c r="NM199" s="471"/>
      <c r="NN199" s="471"/>
      <c r="NO199" s="471"/>
      <c r="NP199" s="471"/>
      <c r="NQ199" s="471"/>
      <c r="NR199" s="471"/>
      <c r="NS199" s="471"/>
      <c r="NT199" s="471"/>
      <c r="NU199" s="471"/>
      <c r="NV199" s="471"/>
      <c r="NW199" s="471"/>
      <c r="NX199" s="471"/>
    </row>
    <row r="200" spans="1:388" s="504" customFormat="1" ht="17.25" customHeight="1" x14ac:dyDescent="0.2">
      <c r="A200" s="476" t="s">
        <v>41</v>
      </c>
      <c r="B200" s="477" t="s">
        <v>0</v>
      </c>
      <c r="C200" s="477" t="s">
        <v>534</v>
      </c>
      <c r="D200" s="478" t="s">
        <v>535</v>
      </c>
      <c r="E200" s="479">
        <v>2137253</v>
      </c>
      <c r="F200" s="252" t="e">
        <f>#REF!</f>
        <v>#REF!</v>
      </c>
      <c r="G200" s="471"/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  <c r="T200" s="471"/>
      <c r="U200" s="471"/>
      <c r="V200" s="471"/>
      <c r="W200" s="471"/>
      <c r="X200" s="471"/>
      <c r="Y200" s="471"/>
      <c r="Z200" s="471"/>
      <c r="AA200" s="471"/>
      <c r="AB200" s="471"/>
      <c r="AC200" s="471"/>
      <c r="AD200" s="471"/>
      <c r="AE200" s="471"/>
      <c r="AF200" s="471"/>
      <c r="AG200" s="471"/>
      <c r="AH200" s="471"/>
      <c r="AI200" s="471"/>
      <c r="AJ200" s="471"/>
      <c r="AK200" s="471"/>
      <c r="AL200" s="471"/>
      <c r="AM200" s="471"/>
      <c r="AN200" s="471"/>
      <c r="AO200" s="471"/>
      <c r="AP200" s="471"/>
      <c r="AQ200" s="471"/>
      <c r="AR200" s="471"/>
      <c r="AS200" s="471"/>
      <c r="AT200" s="471"/>
      <c r="AU200" s="471"/>
      <c r="AV200" s="471"/>
      <c r="AW200" s="471"/>
      <c r="AX200" s="471"/>
      <c r="AY200" s="471"/>
      <c r="AZ200" s="471"/>
      <c r="BA200" s="471"/>
      <c r="BB200" s="471"/>
      <c r="BC200" s="471"/>
      <c r="BD200" s="471"/>
      <c r="BE200" s="471"/>
      <c r="BF200" s="471"/>
      <c r="BG200" s="471"/>
      <c r="BH200" s="471"/>
      <c r="BI200" s="471"/>
      <c r="BJ200" s="471"/>
      <c r="BK200" s="471"/>
      <c r="BL200" s="471"/>
      <c r="BM200" s="471"/>
      <c r="BN200" s="471"/>
      <c r="BO200" s="471"/>
      <c r="BP200" s="471"/>
      <c r="BQ200" s="471"/>
      <c r="BR200" s="471"/>
      <c r="BS200" s="471"/>
      <c r="BT200" s="471"/>
      <c r="BU200" s="471"/>
      <c r="BV200" s="471"/>
      <c r="BW200" s="471"/>
      <c r="BX200" s="471"/>
      <c r="BY200" s="471"/>
      <c r="BZ200" s="471"/>
      <c r="CA200" s="471"/>
      <c r="CB200" s="471"/>
      <c r="CC200" s="471"/>
      <c r="CD200" s="471"/>
      <c r="CE200" s="471"/>
      <c r="CF200" s="471"/>
      <c r="CG200" s="471"/>
      <c r="CH200" s="471"/>
      <c r="CI200" s="471"/>
      <c r="CJ200" s="471"/>
      <c r="CK200" s="471"/>
      <c r="CL200" s="471"/>
      <c r="CM200" s="471"/>
      <c r="CN200" s="471"/>
      <c r="CO200" s="471"/>
      <c r="CP200" s="471"/>
      <c r="CQ200" s="471"/>
      <c r="CR200" s="471"/>
      <c r="CS200" s="471"/>
      <c r="CT200" s="471"/>
      <c r="CU200" s="471"/>
      <c r="CV200" s="471"/>
      <c r="CW200" s="471"/>
      <c r="CX200" s="471"/>
      <c r="CY200" s="471"/>
      <c r="CZ200" s="471"/>
      <c r="DA200" s="471"/>
      <c r="DB200" s="471"/>
      <c r="DC200" s="471"/>
      <c r="DD200" s="471"/>
      <c r="DE200" s="471"/>
      <c r="DF200" s="471"/>
      <c r="DG200" s="471"/>
      <c r="DH200" s="471"/>
      <c r="DI200" s="471"/>
      <c r="DJ200" s="471"/>
      <c r="DK200" s="471"/>
      <c r="DL200" s="471"/>
      <c r="DM200" s="471"/>
      <c r="DN200" s="471"/>
      <c r="DO200" s="471"/>
      <c r="DP200" s="471"/>
      <c r="DQ200" s="471"/>
      <c r="DR200" s="471"/>
      <c r="DS200" s="471"/>
      <c r="DT200" s="471"/>
      <c r="DU200" s="471"/>
      <c r="DV200" s="471"/>
      <c r="DW200" s="471"/>
      <c r="DX200" s="471"/>
      <c r="DY200" s="471"/>
      <c r="DZ200" s="471"/>
      <c r="EA200" s="471"/>
      <c r="EB200" s="471"/>
      <c r="EC200" s="471"/>
      <c r="ED200" s="471"/>
      <c r="EE200" s="471"/>
      <c r="EF200" s="471"/>
      <c r="EG200" s="471"/>
      <c r="EH200" s="471"/>
      <c r="EI200" s="471"/>
      <c r="EJ200" s="471"/>
      <c r="EK200" s="471"/>
      <c r="EL200" s="471"/>
      <c r="EM200" s="471"/>
      <c r="EN200" s="471"/>
      <c r="EO200" s="471"/>
      <c r="EP200" s="471"/>
      <c r="EQ200" s="471"/>
      <c r="ER200" s="471"/>
      <c r="ES200" s="471"/>
      <c r="ET200" s="471"/>
      <c r="EU200" s="471"/>
      <c r="EV200" s="471"/>
      <c r="EW200" s="471"/>
      <c r="EX200" s="471"/>
      <c r="EY200" s="471"/>
      <c r="EZ200" s="471"/>
      <c r="FA200" s="471"/>
      <c r="FB200" s="471"/>
      <c r="FC200" s="471"/>
      <c r="FD200" s="471"/>
      <c r="FE200" s="471"/>
      <c r="FF200" s="471"/>
      <c r="FG200" s="471"/>
      <c r="FH200" s="471"/>
      <c r="FI200" s="471"/>
      <c r="FJ200" s="471"/>
      <c r="FK200" s="471"/>
      <c r="FL200" s="471"/>
      <c r="FM200" s="471"/>
      <c r="FN200" s="471"/>
      <c r="FO200" s="471"/>
      <c r="FP200" s="471"/>
      <c r="FQ200" s="471"/>
      <c r="FR200" s="471"/>
      <c r="FS200" s="471"/>
      <c r="FT200" s="471"/>
      <c r="FU200" s="471"/>
      <c r="FV200" s="471"/>
      <c r="FW200" s="471"/>
      <c r="FX200" s="471"/>
      <c r="FY200" s="471"/>
      <c r="FZ200" s="471"/>
      <c r="GA200" s="471"/>
      <c r="GB200" s="471"/>
      <c r="GC200" s="471"/>
      <c r="GD200" s="471"/>
      <c r="GE200" s="471"/>
      <c r="GF200" s="471"/>
      <c r="GG200" s="471"/>
      <c r="GH200" s="471"/>
      <c r="GI200" s="471"/>
      <c r="GJ200" s="471"/>
      <c r="GK200" s="471"/>
      <c r="GL200" s="471"/>
      <c r="GM200" s="471"/>
      <c r="GN200" s="471"/>
      <c r="GO200" s="471"/>
      <c r="GP200" s="471"/>
      <c r="GQ200" s="471"/>
      <c r="GR200" s="471"/>
      <c r="GS200" s="471"/>
      <c r="GT200" s="471"/>
      <c r="GU200" s="471"/>
      <c r="GV200" s="471"/>
      <c r="GW200" s="471"/>
      <c r="GX200" s="471"/>
      <c r="GY200" s="471"/>
      <c r="GZ200" s="471"/>
      <c r="HA200" s="471"/>
      <c r="HB200" s="471"/>
      <c r="HC200" s="471"/>
      <c r="HD200" s="471"/>
      <c r="HE200" s="471"/>
      <c r="HF200" s="471"/>
      <c r="HG200" s="471"/>
      <c r="HH200" s="471"/>
      <c r="HI200" s="471"/>
      <c r="HJ200" s="471"/>
      <c r="HK200" s="471"/>
      <c r="HL200" s="471"/>
      <c r="HM200" s="471"/>
      <c r="HN200" s="471"/>
      <c r="HO200" s="471"/>
      <c r="HP200" s="471"/>
      <c r="HQ200" s="471"/>
      <c r="HR200" s="471"/>
      <c r="HS200" s="471"/>
      <c r="HT200" s="471"/>
      <c r="HU200" s="471"/>
      <c r="HV200" s="471"/>
      <c r="HW200" s="471"/>
      <c r="HX200" s="471"/>
      <c r="HY200" s="471"/>
      <c r="HZ200" s="471"/>
      <c r="IA200" s="471"/>
      <c r="IB200" s="471"/>
      <c r="IC200" s="471"/>
      <c r="ID200" s="471"/>
      <c r="IE200" s="471"/>
      <c r="IF200" s="471"/>
      <c r="IG200" s="471"/>
      <c r="IH200" s="471"/>
      <c r="II200" s="471"/>
      <c r="IJ200" s="471"/>
      <c r="IK200" s="471"/>
      <c r="IL200" s="471"/>
      <c r="IM200" s="471"/>
      <c r="IN200" s="471"/>
      <c r="IO200" s="471"/>
      <c r="IP200" s="471"/>
      <c r="IQ200" s="471"/>
      <c r="IR200" s="471"/>
      <c r="IS200" s="471"/>
      <c r="IT200" s="471"/>
      <c r="IU200" s="471"/>
      <c r="IV200" s="471"/>
      <c r="IW200" s="471"/>
      <c r="IX200" s="471"/>
      <c r="IY200" s="471"/>
      <c r="IZ200" s="471"/>
      <c r="JA200" s="471"/>
      <c r="JB200" s="471"/>
      <c r="JC200" s="471"/>
      <c r="JD200" s="471"/>
      <c r="JE200" s="471"/>
      <c r="JF200" s="471"/>
      <c r="JG200" s="471"/>
      <c r="JH200" s="471"/>
      <c r="JI200" s="471"/>
      <c r="JJ200" s="471"/>
      <c r="JK200" s="471"/>
      <c r="JL200" s="471"/>
      <c r="JM200" s="471"/>
      <c r="JN200" s="471"/>
      <c r="JO200" s="471"/>
      <c r="JP200" s="471"/>
      <c r="JQ200" s="471"/>
      <c r="JR200" s="471"/>
      <c r="JS200" s="471"/>
      <c r="JT200" s="471"/>
      <c r="JU200" s="471"/>
      <c r="JV200" s="471"/>
      <c r="JW200" s="471"/>
      <c r="JX200" s="471"/>
      <c r="JY200" s="471"/>
      <c r="JZ200" s="471"/>
      <c r="KA200" s="471"/>
      <c r="KB200" s="471"/>
      <c r="KC200" s="471"/>
      <c r="KD200" s="471"/>
      <c r="KE200" s="471"/>
      <c r="KF200" s="471"/>
      <c r="KG200" s="471"/>
      <c r="KH200" s="471"/>
      <c r="KI200" s="471"/>
      <c r="KJ200" s="471"/>
      <c r="KK200" s="471"/>
      <c r="KL200" s="471"/>
      <c r="KM200" s="471"/>
      <c r="KN200" s="471"/>
      <c r="KO200" s="471"/>
      <c r="KP200" s="471"/>
      <c r="KQ200" s="471"/>
      <c r="KR200" s="471"/>
      <c r="KS200" s="471"/>
      <c r="KT200" s="471"/>
      <c r="KU200" s="471"/>
      <c r="KV200" s="471"/>
      <c r="KW200" s="471"/>
      <c r="KX200" s="471"/>
      <c r="KY200" s="471"/>
      <c r="KZ200" s="471"/>
      <c r="LA200" s="471"/>
      <c r="LB200" s="471"/>
      <c r="LC200" s="471"/>
      <c r="LD200" s="471"/>
      <c r="LE200" s="471"/>
      <c r="LF200" s="471"/>
      <c r="LG200" s="471"/>
      <c r="LH200" s="471"/>
      <c r="LI200" s="471"/>
      <c r="LJ200" s="471"/>
      <c r="LK200" s="471"/>
      <c r="LL200" s="471"/>
      <c r="LM200" s="471"/>
      <c r="LN200" s="471"/>
      <c r="LO200" s="471"/>
      <c r="LP200" s="471"/>
      <c r="LQ200" s="471"/>
      <c r="LR200" s="471"/>
      <c r="LS200" s="471"/>
      <c r="LT200" s="471"/>
      <c r="LU200" s="471"/>
      <c r="LV200" s="471"/>
      <c r="LW200" s="471"/>
      <c r="LX200" s="471"/>
      <c r="LY200" s="471"/>
      <c r="LZ200" s="471"/>
      <c r="MA200" s="471"/>
      <c r="MB200" s="471"/>
      <c r="MC200" s="471"/>
      <c r="MD200" s="471"/>
      <c r="ME200" s="471"/>
      <c r="MF200" s="471"/>
      <c r="MG200" s="471"/>
      <c r="MH200" s="471"/>
      <c r="MI200" s="471"/>
      <c r="MJ200" s="471"/>
      <c r="MK200" s="471"/>
      <c r="ML200" s="471"/>
      <c r="MM200" s="471"/>
      <c r="MN200" s="471"/>
      <c r="MO200" s="471"/>
      <c r="MP200" s="471"/>
      <c r="MQ200" s="471"/>
      <c r="MR200" s="471"/>
      <c r="MS200" s="471"/>
      <c r="MT200" s="471"/>
      <c r="MU200" s="471"/>
      <c r="MV200" s="471"/>
      <c r="MW200" s="471"/>
      <c r="MX200" s="471"/>
      <c r="MY200" s="471"/>
      <c r="MZ200" s="471"/>
      <c r="NA200" s="471"/>
      <c r="NB200" s="471"/>
      <c r="NC200" s="471"/>
      <c r="ND200" s="471"/>
      <c r="NE200" s="471"/>
      <c r="NF200" s="471"/>
      <c r="NG200" s="471"/>
      <c r="NH200" s="471"/>
      <c r="NI200" s="471"/>
      <c r="NJ200" s="471"/>
      <c r="NK200" s="471"/>
      <c r="NL200" s="471"/>
      <c r="NM200" s="471"/>
      <c r="NN200" s="471"/>
      <c r="NO200" s="471"/>
      <c r="NP200" s="471"/>
      <c r="NQ200" s="471"/>
      <c r="NR200" s="471"/>
      <c r="NS200" s="471"/>
      <c r="NT200" s="471"/>
      <c r="NU200" s="471"/>
      <c r="NV200" s="471"/>
      <c r="NW200" s="471"/>
      <c r="NX200" s="471"/>
    </row>
    <row r="201" spans="1:388" s="504" customFormat="1" ht="17.25" customHeight="1" x14ac:dyDescent="0.2">
      <c r="A201" s="476" t="s">
        <v>46</v>
      </c>
      <c r="B201" s="477" t="s">
        <v>0</v>
      </c>
      <c r="C201" s="477" t="s">
        <v>641</v>
      </c>
      <c r="D201" s="478" t="s">
        <v>531</v>
      </c>
      <c r="E201" s="479">
        <v>800000</v>
      </c>
      <c r="F201" s="252" t="e">
        <f>#REF!</f>
        <v>#REF!</v>
      </c>
      <c r="G201" s="471"/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71"/>
      <c r="T201" s="471"/>
      <c r="U201" s="471"/>
      <c r="V201" s="471"/>
      <c r="W201" s="471"/>
      <c r="X201" s="471"/>
      <c r="Y201" s="471"/>
      <c r="Z201" s="471"/>
      <c r="AA201" s="471"/>
      <c r="AB201" s="471"/>
      <c r="AC201" s="471"/>
      <c r="AD201" s="471"/>
      <c r="AE201" s="471"/>
      <c r="AF201" s="471"/>
      <c r="AG201" s="471"/>
      <c r="AH201" s="471"/>
      <c r="AI201" s="471"/>
      <c r="AJ201" s="471"/>
      <c r="AK201" s="471"/>
      <c r="AL201" s="471"/>
      <c r="AM201" s="471"/>
      <c r="AN201" s="471"/>
      <c r="AO201" s="471"/>
      <c r="AP201" s="471"/>
      <c r="AQ201" s="471"/>
      <c r="AR201" s="471"/>
      <c r="AS201" s="471"/>
      <c r="AT201" s="471"/>
      <c r="AU201" s="471"/>
      <c r="AV201" s="471"/>
      <c r="AW201" s="471"/>
      <c r="AX201" s="471"/>
      <c r="AY201" s="471"/>
      <c r="AZ201" s="471"/>
      <c r="BA201" s="471"/>
      <c r="BB201" s="471"/>
      <c r="BC201" s="471"/>
      <c r="BD201" s="471"/>
      <c r="BE201" s="471"/>
      <c r="BF201" s="471"/>
      <c r="BG201" s="471"/>
      <c r="BH201" s="471"/>
      <c r="BI201" s="471"/>
      <c r="BJ201" s="471"/>
      <c r="BK201" s="471"/>
      <c r="BL201" s="471"/>
      <c r="BM201" s="471"/>
      <c r="BN201" s="471"/>
      <c r="BO201" s="471"/>
      <c r="BP201" s="471"/>
      <c r="BQ201" s="471"/>
      <c r="BR201" s="471"/>
      <c r="BS201" s="471"/>
      <c r="BT201" s="471"/>
      <c r="BU201" s="471"/>
      <c r="BV201" s="471"/>
      <c r="BW201" s="471"/>
      <c r="BX201" s="471"/>
      <c r="BY201" s="471"/>
      <c r="BZ201" s="471"/>
      <c r="CA201" s="471"/>
      <c r="CB201" s="471"/>
      <c r="CC201" s="471"/>
      <c r="CD201" s="471"/>
      <c r="CE201" s="471"/>
      <c r="CF201" s="471"/>
      <c r="CG201" s="471"/>
      <c r="CH201" s="471"/>
      <c r="CI201" s="471"/>
      <c r="CJ201" s="471"/>
      <c r="CK201" s="471"/>
      <c r="CL201" s="471"/>
      <c r="CM201" s="471"/>
      <c r="CN201" s="471"/>
      <c r="CO201" s="471"/>
      <c r="CP201" s="471"/>
      <c r="CQ201" s="471"/>
      <c r="CR201" s="471"/>
      <c r="CS201" s="471"/>
      <c r="CT201" s="471"/>
      <c r="CU201" s="471"/>
      <c r="CV201" s="471"/>
      <c r="CW201" s="471"/>
      <c r="CX201" s="471"/>
      <c r="CY201" s="471"/>
      <c r="CZ201" s="471"/>
      <c r="DA201" s="471"/>
      <c r="DB201" s="471"/>
      <c r="DC201" s="471"/>
      <c r="DD201" s="471"/>
      <c r="DE201" s="471"/>
      <c r="DF201" s="471"/>
      <c r="DG201" s="471"/>
      <c r="DH201" s="471"/>
      <c r="DI201" s="471"/>
      <c r="DJ201" s="471"/>
      <c r="DK201" s="471"/>
      <c r="DL201" s="471"/>
      <c r="DM201" s="471"/>
      <c r="DN201" s="471"/>
      <c r="DO201" s="471"/>
      <c r="DP201" s="471"/>
      <c r="DQ201" s="471"/>
      <c r="DR201" s="471"/>
      <c r="DS201" s="471"/>
      <c r="DT201" s="471"/>
      <c r="DU201" s="471"/>
      <c r="DV201" s="471"/>
      <c r="DW201" s="471"/>
      <c r="DX201" s="471"/>
      <c r="DY201" s="471"/>
      <c r="DZ201" s="471"/>
      <c r="EA201" s="471"/>
      <c r="EB201" s="471"/>
      <c r="EC201" s="471"/>
      <c r="ED201" s="471"/>
      <c r="EE201" s="471"/>
      <c r="EF201" s="471"/>
      <c r="EG201" s="471"/>
      <c r="EH201" s="471"/>
      <c r="EI201" s="471"/>
      <c r="EJ201" s="471"/>
      <c r="EK201" s="471"/>
      <c r="EL201" s="471"/>
      <c r="EM201" s="471"/>
      <c r="EN201" s="471"/>
      <c r="EO201" s="471"/>
      <c r="EP201" s="471"/>
      <c r="EQ201" s="471"/>
      <c r="ER201" s="471"/>
      <c r="ES201" s="471"/>
      <c r="ET201" s="471"/>
      <c r="EU201" s="471"/>
      <c r="EV201" s="471"/>
      <c r="EW201" s="471"/>
      <c r="EX201" s="471"/>
      <c r="EY201" s="471"/>
      <c r="EZ201" s="471"/>
      <c r="FA201" s="471"/>
      <c r="FB201" s="471"/>
      <c r="FC201" s="471"/>
      <c r="FD201" s="471"/>
      <c r="FE201" s="471"/>
      <c r="FF201" s="471"/>
      <c r="FG201" s="471"/>
      <c r="FH201" s="471"/>
      <c r="FI201" s="471"/>
      <c r="FJ201" s="471"/>
      <c r="FK201" s="471"/>
      <c r="FL201" s="471"/>
      <c r="FM201" s="471"/>
      <c r="FN201" s="471"/>
      <c r="FO201" s="471"/>
      <c r="FP201" s="471"/>
      <c r="FQ201" s="471"/>
      <c r="FR201" s="471"/>
      <c r="FS201" s="471"/>
      <c r="FT201" s="471"/>
      <c r="FU201" s="471"/>
      <c r="FV201" s="471"/>
      <c r="FW201" s="471"/>
      <c r="FX201" s="471"/>
      <c r="FY201" s="471"/>
      <c r="FZ201" s="471"/>
      <c r="GA201" s="471"/>
      <c r="GB201" s="471"/>
      <c r="GC201" s="471"/>
      <c r="GD201" s="471"/>
      <c r="GE201" s="471"/>
      <c r="GF201" s="471"/>
      <c r="GG201" s="471"/>
      <c r="GH201" s="471"/>
      <c r="GI201" s="471"/>
      <c r="GJ201" s="471"/>
      <c r="GK201" s="471"/>
      <c r="GL201" s="471"/>
      <c r="GM201" s="471"/>
      <c r="GN201" s="471"/>
      <c r="GO201" s="471"/>
      <c r="GP201" s="471"/>
      <c r="GQ201" s="471"/>
      <c r="GR201" s="471"/>
      <c r="GS201" s="471"/>
      <c r="GT201" s="471"/>
      <c r="GU201" s="471"/>
      <c r="GV201" s="471"/>
      <c r="GW201" s="471"/>
      <c r="GX201" s="471"/>
      <c r="GY201" s="471"/>
      <c r="GZ201" s="471"/>
      <c r="HA201" s="471"/>
      <c r="HB201" s="471"/>
      <c r="HC201" s="471"/>
      <c r="HD201" s="471"/>
      <c r="HE201" s="471"/>
      <c r="HF201" s="471"/>
      <c r="HG201" s="471"/>
      <c r="HH201" s="471"/>
      <c r="HI201" s="471"/>
      <c r="HJ201" s="471"/>
      <c r="HK201" s="471"/>
      <c r="HL201" s="471"/>
      <c r="HM201" s="471"/>
      <c r="HN201" s="471"/>
      <c r="HO201" s="471"/>
      <c r="HP201" s="471"/>
      <c r="HQ201" s="471"/>
      <c r="HR201" s="471"/>
      <c r="HS201" s="471"/>
      <c r="HT201" s="471"/>
      <c r="HU201" s="471"/>
      <c r="HV201" s="471"/>
      <c r="HW201" s="471"/>
      <c r="HX201" s="471"/>
      <c r="HY201" s="471"/>
      <c r="HZ201" s="471"/>
      <c r="IA201" s="471"/>
      <c r="IB201" s="471"/>
      <c r="IC201" s="471"/>
      <c r="ID201" s="471"/>
      <c r="IE201" s="471"/>
      <c r="IF201" s="471"/>
      <c r="IG201" s="471"/>
      <c r="IH201" s="471"/>
      <c r="II201" s="471"/>
      <c r="IJ201" s="471"/>
      <c r="IK201" s="471"/>
      <c r="IL201" s="471"/>
      <c r="IM201" s="471"/>
      <c r="IN201" s="471"/>
      <c r="IO201" s="471"/>
      <c r="IP201" s="471"/>
      <c r="IQ201" s="471"/>
      <c r="IR201" s="471"/>
      <c r="IS201" s="471"/>
      <c r="IT201" s="471"/>
      <c r="IU201" s="471"/>
      <c r="IV201" s="471"/>
      <c r="IW201" s="471"/>
      <c r="IX201" s="471"/>
      <c r="IY201" s="471"/>
      <c r="IZ201" s="471"/>
      <c r="JA201" s="471"/>
      <c r="JB201" s="471"/>
      <c r="JC201" s="471"/>
      <c r="JD201" s="471"/>
      <c r="JE201" s="471"/>
      <c r="JF201" s="471"/>
      <c r="JG201" s="471"/>
      <c r="JH201" s="471"/>
      <c r="JI201" s="471"/>
      <c r="JJ201" s="471"/>
      <c r="JK201" s="471"/>
      <c r="JL201" s="471"/>
      <c r="JM201" s="471"/>
      <c r="JN201" s="471"/>
      <c r="JO201" s="471"/>
      <c r="JP201" s="471"/>
      <c r="JQ201" s="471"/>
      <c r="JR201" s="471"/>
      <c r="JS201" s="471"/>
      <c r="JT201" s="471"/>
      <c r="JU201" s="471"/>
      <c r="JV201" s="471"/>
      <c r="JW201" s="471"/>
      <c r="JX201" s="471"/>
      <c r="JY201" s="471"/>
      <c r="JZ201" s="471"/>
      <c r="KA201" s="471"/>
      <c r="KB201" s="471"/>
      <c r="KC201" s="471"/>
      <c r="KD201" s="471"/>
      <c r="KE201" s="471"/>
      <c r="KF201" s="471"/>
      <c r="KG201" s="471"/>
      <c r="KH201" s="471"/>
      <c r="KI201" s="471"/>
      <c r="KJ201" s="471"/>
      <c r="KK201" s="471"/>
      <c r="KL201" s="471"/>
      <c r="KM201" s="471"/>
      <c r="KN201" s="471"/>
      <c r="KO201" s="471"/>
      <c r="KP201" s="471"/>
      <c r="KQ201" s="471"/>
      <c r="KR201" s="471"/>
      <c r="KS201" s="471"/>
      <c r="KT201" s="471"/>
      <c r="KU201" s="471"/>
      <c r="KV201" s="471"/>
      <c r="KW201" s="471"/>
      <c r="KX201" s="471"/>
      <c r="KY201" s="471"/>
      <c r="KZ201" s="471"/>
      <c r="LA201" s="471"/>
      <c r="LB201" s="471"/>
      <c r="LC201" s="471"/>
      <c r="LD201" s="471"/>
      <c r="LE201" s="471"/>
      <c r="LF201" s="471"/>
      <c r="LG201" s="471"/>
      <c r="LH201" s="471"/>
      <c r="LI201" s="471"/>
      <c r="LJ201" s="471"/>
      <c r="LK201" s="471"/>
      <c r="LL201" s="471"/>
      <c r="LM201" s="471"/>
      <c r="LN201" s="471"/>
      <c r="LO201" s="471"/>
      <c r="LP201" s="471"/>
      <c r="LQ201" s="471"/>
      <c r="LR201" s="471"/>
      <c r="LS201" s="471"/>
      <c r="LT201" s="471"/>
      <c r="LU201" s="471"/>
      <c r="LV201" s="471"/>
      <c r="LW201" s="471"/>
      <c r="LX201" s="471"/>
      <c r="LY201" s="471"/>
      <c r="LZ201" s="471"/>
      <c r="MA201" s="471"/>
      <c r="MB201" s="471"/>
      <c r="MC201" s="471"/>
      <c r="MD201" s="471"/>
      <c r="ME201" s="471"/>
      <c r="MF201" s="471"/>
      <c r="MG201" s="471"/>
      <c r="MH201" s="471"/>
      <c r="MI201" s="471"/>
      <c r="MJ201" s="471"/>
      <c r="MK201" s="471"/>
      <c r="ML201" s="471"/>
      <c r="MM201" s="471"/>
      <c r="MN201" s="471"/>
      <c r="MO201" s="471"/>
      <c r="MP201" s="471"/>
      <c r="MQ201" s="471"/>
      <c r="MR201" s="471"/>
      <c r="MS201" s="471"/>
      <c r="MT201" s="471"/>
      <c r="MU201" s="471"/>
      <c r="MV201" s="471"/>
      <c r="MW201" s="471"/>
      <c r="MX201" s="471"/>
      <c r="MY201" s="471"/>
      <c r="MZ201" s="471"/>
      <c r="NA201" s="471"/>
      <c r="NB201" s="471"/>
      <c r="NC201" s="471"/>
      <c r="ND201" s="471"/>
      <c r="NE201" s="471"/>
      <c r="NF201" s="471"/>
      <c r="NG201" s="471"/>
      <c r="NH201" s="471"/>
      <c r="NI201" s="471"/>
      <c r="NJ201" s="471"/>
      <c r="NK201" s="471"/>
      <c r="NL201" s="471"/>
      <c r="NM201" s="471"/>
      <c r="NN201" s="471"/>
      <c r="NO201" s="471"/>
      <c r="NP201" s="471"/>
      <c r="NQ201" s="471"/>
      <c r="NR201" s="471"/>
      <c r="NS201" s="471"/>
      <c r="NT201" s="471"/>
      <c r="NU201" s="471"/>
      <c r="NV201" s="471"/>
      <c r="NW201" s="471"/>
      <c r="NX201" s="471"/>
    </row>
    <row r="202" spans="1:388" s="504" customFormat="1" ht="17.25" customHeight="1" x14ac:dyDescent="0.2">
      <c r="A202" s="476" t="s">
        <v>41</v>
      </c>
      <c r="B202" s="477" t="s">
        <v>566</v>
      </c>
      <c r="C202" s="477" t="s">
        <v>1172</v>
      </c>
      <c r="D202" s="478" t="s">
        <v>4</v>
      </c>
      <c r="E202" s="479">
        <v>133615</v>
      </c>
      <c r="F202" s="252" t="e">
        <f>#REF!</f>
        <v>#REF!</v>
      </c>
      <c r="G202" s="471"/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71"/>
      <c r="T202" s="471"/>
      <c r="U202" s="471"/>
      <c r="V202" s="471"/>
      <c r="W202" s="471"/>
      <c r="X202" s="471"/>
      <c r="Y202" s="471"/>
      <c r="Z202" s="471"/>
      <c r="AA202" s="471"/>
      <c r="AB202" s="471"/>
      <c r="AC202" s="471"/>
      <c r="AD202" s="471"/>
      <c r="AE202" s="471"/>
      <c r="AF202" s="471"/>
      <c r="AG202" s="471"/>
      <c r="AH202" s="471"/>
      <c r="AI202" s="471"/>
      <c r="AJ202" s="471"/>
      <c r="AK202" s="471"/>
      <c r="AL202" s="471"/>
      <c r="AM202" s="471"/>
      <c r="AN202" s="471"/>
      <c r="AO202" s="471"/>
      <c r="AP202" s="471"/>
      <c r="AQ202" s="471"/>
      <c r="AR202" s="471"/>
      <c r="AS202" s="471"/>
      <c r="AT202" s="471"/>
      <c r="AU202" s="471"/>
      <c r="AV202" s="471"/>
      <c r="AW202" s="471"/>
      <c r="AX202" s="471"/>
      <c r="AY202" s="471"/>
      <c r="AZ202" s="471"/>
      <c r="BA202" s="471"/>
      <c r="BB202" s="471"/>
      <c r="BC202" s="471"/>
      <c r="BD202" s="471"/>
      <c r="BE202" s="471"/>
      <c r="BF202" s="471"/>
      <c r="BG202" s="471"/>
      <c r="BH202" s="471"/>
      <c r="BI202" s="471"/>
      <c r="BJ202" s="471"/>
      <c r="BK202" s="471"/>
      <c r="BL202" s="471"/>
      <c r="BM202" s="471"/>
      <c r="BN202" s="471"/>
      <c r="BO202" s="471"/>
      <c r="BP202" s="471"/>
      <c r="BQ202" s="471"/>
      <c r="BR202" s="471"/>
      <c r="BS202" s="471"/>
      <c r="BT202" s="471"/>
      <c r="BU202" s="471"/>
      <c r="BV202" s="471"/>
      <c r="BW202" s="471"/>
      <c r="BX202" s="471"/>
      <c r="BY202" s="471"/>
      <c r="BZ202" s="471"/>
      <c r="CA202" s="471"/>
      <c r="CB202" s="471"/>
      <c r="CC202" s="471"/>
      <c r="CD202" s="471"/>
      <c r="CE202" s="471"/>
      <c r="CF202" s="471"/>
      <c r="CG202" s="471"/>
      <c r="CH202" s="471"/>
      <c r="CI202" s="471"/>
      <c r="CJ202" s="471"/>
      <c r="CK202" s="471"/>
      <c r="CL202" s="471"/>
      <c r="CM202" s="471"/>
      <c r="CN202" s="471"/>
      <c r="CO202" s="471"/>
      <c r="CP202" s="471"/>
      <c r="CQ202" s="471"/>
      <c r="CR202" s="471"/>
      <c r="CS202" s="471"/>
      <c r="CT202" s="471"/>
      <c r="CU202" s="471"/>
      <c r="CV202" s="471"/>
      <c r="CW202" s="471"/>
      <c r="CX202" s="471"/>
      <c r="CY202" s="471"/>
      <c r="CZ202" s="471"/>
      <c r="DA202" s="471"/>
      <c r="DB202" s="471"/>
      <c r="DC202" s="471"/>
      <c r="DD202" s="471"/>
      <c r="DE202" s="471"/>
      <c r="DF202" s="471"/>
      <c r="DG202" s="471"/>
      <c r="DH202" s="471"/>
      <c r="DI202" s="471"/>
      <c r="DJ202" s="471"/>
      <c r="DK202" s="471"/>
      <c r="DL202" s="471"/>
      <c r="DM202" s="471"/>
      <c r="DN202" s="471"/>
      <c r="DO202" s="471"/>
      <c r="DP202" s="471"/>
      <c r="DQ202" s="471"/>
      <c r="DR202" s="471"/>
      <c r="DS202" s="471"/>
      <c r="DT202" s="471"/>
      <c r="DU202" s="471"/>
      <c r="DV202" s="471"/>
      <c r="DW202" s="471"/>
      <c r="DX202" s="471"/>
      <c r="DY202" s="471"/>
      <c r="DZ202" s="471"/>
      <c r="EA202" s="471"/>
      <c r="EB202" s="471"/>
      <c r="EC202" s="471"/>
      <c r="ED202" s="471"/>
      <c r="EE202" s="471"/>
      <c r="EF202" s="471"/>
      <c r="EG202" s="471"/>
      <c r="EH202" s="471"/>
      <c r="EI202" s="471"/>
      <c r="EJ202" s="471"/>
      <c r="EK202" s="471"/>
      <c r="EL202" s="471"/>
      <c r="EM202" s="471"/>
      <c r="EN202" s="471"/>
      <c r="EO202" s="471"/>
      <c r="EP202" s="471"/>
      <c r="EQ202" s="471"/>
      <c r="ER202" s="471"/>
      <c r="ES202" s="471"/>
      <c r="ET202" s="471"/>
      <c r="EU202" s="471"/>
      <c r="EV202" s="471"/>
      <c r="EW202" s="471"/>
      <c r="EX202" s="471"/>
      <c r="EY202" s="471"/>
      <c r="EZ202" s="471"/>
      <c r="FA202" s="471"/>
      <c r="FB202" s="471"/>
      <c r="FC202" s="471"/>
      <c r="FD202" s="471"/>
      <c r="FE202" s="471"/>
      <c r="FF202" s="471"/>
      <c r="FG202" s="471"/>
      <c r="FH202" s="471"/>
      <c r="FI202" s="471"/>
      <c r="FJ202" s="471"/>
      <c r="FK202" s="471"/>
      <c r="FL202" s="471"/>
      <c r="FM202" s="471"/>
      <c r="FN202" s="471"/>
      <c r="FO202" s="471"/>
      <c r="FP202" s="471"/>
      <c r="FQ202" s="471"/>
      <c r="FR202" s="471"/>
      <c r="FS202" s="471"/>
      <c r="FT202" s="471"/>
      <c r="FU202" s="471"/>
      <c r="FV202" s="471"/>
      <c r="FW202" s="471"/>
      <c r="FX202" s="471"/>
      <c r="FY202" s="471"/>
      <c r="FZ202" s="471"/>
      <c r="GA202" s="471"/>
      <c r="GB202" s="471"/>
      <c r="GC202" s="471"/>
      <c r="GD202" s="471"/>
      <c r="GE202" s="471"/>
      <c r="GF202" s="471"/>
      <c r="GG202" s="471"/>
      <c r="GH202" s="471"/>
      <c r="GI202" s="471"/>
      <c r="GJ202" s="471"/>
      <c r="GK202" s="471"/>
      <c r="GL202" s="471"/>
      <c r="GM202" s="471"/>
      <c r="GN202" s="471"/>
      <c r="GO202" s="471"/>
      <c r="GP202" s="471"/>
      <c r="GQ202" s="471"/>
      <c r="GR202" s="471"/>
      <c r="GS202" s="471"/>
      <c r="GT202" s="471"/>
      <c r="GU202" s="471"/>
      <c r="GV202" s="471"/>
      <c r="GW202" s="471"/>
      <c r="GX202" s="471"/>
      <c r="GY202" s="471"/>
      <c r="GZ202" s="471"/>
      <c r="HA202" s="471"/>
      <c r="HB202" s="471"/>
      <c r="HC202" s="471"/>
      <c r="HD202" s="471"/>
      <c r="HE202" s="471"/>
      <c r="HF202" s="471"/>
      <c r="HG202" s="471"/>
      <c r="HH202" s="471"/>
      <c r="HI202" s="471"/>
      <c r="HJ202" s="471"/>
      <c r="HK202" s="471"/>
      <c r="HL202" s="471"/>
      <c r="HM202" s="471"/>
      <c r="HN202" s="471"/>
      <c r="HO202" s="471"/>
      <c r="HP202" s="471"/>
      <c r="HQ202" s="471"/>
      <c r="HR202" s="471"/>
      <c r="HS202" s="471"/>
      <c r="HT202" s="471"/>
      <c r="HU202" s="471"/>
      <c r="HV202" s="471"/>
      <c r="HW202" s="471"/>
      <c r="HX202" s="471"/>
      <c r="HY202" s="471"/>
      <c r="HZ202" s="471"/>
      <c r="IA202" s="471"/>
      <c r="IB202" s="471"/>
      <c r="IC202" s="471"/>
      <c r="ID202" s="471"/>
      <c r="IE202" s="471"/>
      <c r="IF202" s="471"/>
      <c r="IG202" s="471"/>
      <c r="IH202" s="471"/>
      <c r="II202" s="471"/>
      <c r="IJ202" s="471"/>
      <c r="IK202" s="471"/>
      <c r="IL202" s="471"/>
      <c r="IM202" s="471"/>
      <c r="IN202" s="471"/>
      <c r="IO202" s="471"/>
      <c r="IP202" s="471"/>
      <c r="IQ202" s="471"/>
      <c r="IR202" s="471"/>
      <c r="IS202" s="471"/>
      <c r="IT202" s="471"/>
      <c r="IU202" s="471"/>
      <c r="IV202" s="471"/>
      <c r="IW202" s="471"/>
      <c r="IX202" s="471"/>
      <c r="IY202" s="471"/>
      <c r="IZ202" s="471"/>
      <c r="JA202" s="471"/>
      <c r="JB202" s="471"/>
      <c r="JC202" s="471"/>
      <c r="JD202" s="471"/>
      <c r="JE202" s="471"/>
      <c r="JF202" s="471"/>
      <c r="JG202" s="471"/>
      <c r="JH202" s="471"/>
      <c r="JI202" s="471"/>
      <c r="JJ202" s="471"/>
      <c r="JK202" s="471"/>
      <c r="JL202" s="471"/>
      <c r="JM202" s="471"/>
      <c r="JN202" s="471"/>
      <c r="JO202" s="471"/>
      <c r="JP202" s="471"/>
      <c r="JQ202" s="471"/>
      <c r="JR202" s="471"/>
      <c r="JS202" s="471"/>
      <c r="JT202" s="471"/>
      <c r="JU202" s="471"/>
      <c r="JV202" s="471"/>
      <c r="JW202" s="471"/>
      <c r="JX202" s="471"/>
      <c r="JY202" s="471"/>
      <c r="JZ202" s="471"/>
      <c r="KA202" s="471"/>
      <c r="KB202" s="471"/>
      <c r="KC202" s="471"/>
      <c r="KD202" s="471"/>
      <c r="KE202" s="471"/>
      <c r="KF202" s="471"/>
      <c r="KG202" s="471"/>
      <c r="KH202" s="471"/>
      <c r="KI202" s="471"/>
      <c r="KJ202" s="471"/>
      <c r="KK202" s="471"/>
      <c r="KL202" s="471"/>
      <c r="KM202" s="471"/>
      <c r="KN202" s="471"/>
      <c r="KO202" s="471"/>
      <c r="KP202" s="471"/>
      <c r="KQ202" s="471"/>
      <c r="KR202" s="471"/>
      <c r="KS202" s="471"/>
      <c r="KT202" s="471"/>
      <c r="KU202" s="471"/>
      <c r="KV202" s="471"/>
      <c r="KW202" s="471"/>
      <c r="KX202" s="471"/>
      <c r="KY202" s="471"/>
      <c r="KZ202" s="471"/>
      <c r="LA202" s="471"/>
      <c r="LB202" s="471"/>
      <c r="LC202" s="471"/>
      <c r="LD202" s="471"/>
      <c r="LE202" s="471"/>
      <c r="LF202" s="471"/>
      <c r="LG202" s="471"/>
      <c r="LH202" s="471"/>
      <c r="LI202" s="471"/>
      <c r="LJ202" s="471"/>
      <c r="LK202" s="471"/>
      <c r="LL202" s="471"/>
      <c r="LM202" s="471"/>
      <c r="LN202" s="471"/>
      <c r="LO202" s="471"/>
      <c r="LP202" s="471"/>
      <c r="LQ202" s="471"/>
      <c r="LR202" s="471"/>
      <c r="LS202" s="471"/>
      <c r="LT202" s="471"/>
      <c r="LU202" s="471"/>
      <c r="LV202" s="471"/>
      <c r="LW202" s="471"/>
      <c r="LX202" s="471"/>
      <c r="LY202" s="471"/>
      <c r="LZ202" s="471"/>
      <c r="MA202" s="471"/>
      <c r="MB202" s="471"/>
      <c r="MC202" s="471"/>
      <c r="MD202" s="471"/>
      <c r="ME202" s="471"/>
      <c r="MF202" s="471"/>
      <c r="MG202" s="471"/>
      <c r="MH202" s="471"/>
      <c r="MI202" s="471"/>
      <c r="MJ202" s="471"/>
      <c r="MK202" s="471"/>
      <c r="ML202" s="471"/>
      <c r="MM202" s="471"/>
      <c r="MN202" s="471"/>
      <c r="MO202" s="471"/>
      <c r="MP202" s="471"/>
      <c r="MQ202" s="471"/>
      <c r="MR202" s="471"/>
      <c r="MS202" s="471"/>
      <c r="MT202" s="471"/>
      <c r="MU202" s="471"/>
      <c r="MV202" s="471"/>
      <c r="MW202" s="471"/>
      <c r="MX202" s="471"/>
      <c r="MY202" s="471"/>
      <c r="MZ202" s="471"/>
      <c r="NA202" s="471"/>
      <c r="NB202" s="471"/>
      <c r="NC202" s="471"/>
      <c r="ND202" s="471"/>
      <c r="NE202" s="471"/>
      <c r="NF202" s="471"/>
      <c r="NG202" s="471"/>
      <c r="NH202" s="471"/>
      <c r="NI202" s="471"/>
      <c r="NJ202" s="471"/>
      <c r="NK202" s="471"/>
      <c r="NL202" s="471"/>
      <c r="NM202" s="471"/>
      <c r="NN202" s="471"/>
      <c r="NO202" s="471"/>
      <c r="NP202" s="471"/>
      <c r="NQ202" s="471"/>
      <c r="NR202" s="471"/>
      <c r="NS202" s="471"/>
      <c r="NT202" s="471"/>
      <c r="NU202" s="471"/>
      <c r="NV202" s="471"/>
      <c r="NW202" s="471"/>
      <c r="NX202" s="471"/>
    </row>
    <row r="203" spans="1:388" s="504" customFormat="1" ht="17.25" customHeight="1" x14ac:dyDescent="0.2">
      <c r="A203" s="476" t="s">
        <v>40</v>
      </c>
      <c r="B203" s="477" t="s">
        <v>898</v>
      </c>
      <c r="C203" s="477" t="s">
        <v>1173</v>
      </c>
      <c r="D203" s="478" t="s">
        <v>1176</v>
      </c>
      <c r="E203" s="479">
        <v>97000</v>
      </c>
      <c r="F203" s="252" t="e">
        <f>#REF!</f>
        <v>#REF!</v>
      </c>
      <c r="G203" s="471"/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71"/>
      <c r="T203" s="471"/>
      <c r="U203" s="471"/>
      <c r="V203" s="471"/>
      <c r="W203" s="471"/>
      <c r="X203" s="471"/>
      <c r="Y203" s="471"/>
      <c r="Z203" s="471"/>
      <c r="AA203" s="471"/>
      <c r="AB203" s="471"/>
      <c r="AC203" s="471"/>
      <c r="AD203" s="471"/>
      <c r="AE203" s="471"/>
      <c r="AF203" s="471"/>
      <c r="AG203" s="471"/>
      <c r="AH203" s="471"/>
      <c r="AI203" s="471"/>
      <c r="AJ203" s="471"/>
      <c r="AK203" s="471"/>
      <c r="AL203" s="471"/>
      <c r="AM203" s="471"/>
      <c r="AN203" s="471"/>
      <c r="AO203" s="471"/>
      <c r="AP203" s="471"/>
      <c r="AQ203" s="471"/>
      <c r="AR203" s="471"/>
      <c r="AS203" s="471"/>
      <c r="AT203" s="471"/>
      <c r="AU203" s="471"/>
      <c r="AV203" s="471"/>
      <c r="AW203" s="471"/>
      <c r="AX203" s="471"/>
      <c r="AY203" s="471"/>
      <c r="AZ203" s="471"/>
      <c r="BA203" s="471"/>
      <c r="BB203" s="471"/>
      <c r="BC203" s="471"/>
      <c r="BD203" s="471"/>
      <c r="BE203" s="471"/>
      <c r="BF203" s="471"/>
      <c r="BG203" s="471"/>
      <c r="BH203" s="471"/>
      <c r="BI203" s="471"/>
      <c r="BJ203" s="471"/>
      <c r="BK203" s="471"/>
      <c r="BL203" s="471"/>
      <c r="BM203" s="471"/>
      <c r="BN203" s="471"/>
      <c r="BO203" s="471"/>
      <c r="BP203" s="471"/>
      <c r="BQ203" s="471"/>
      <c r="BR203" s="471"/>
      <c r="BS203" s="471"/>
      <c r="BT203" s="471"/>
      <c r="BU203" s="471"/>
      <c r="BV203" s="471"/>
      <c r="BW203" s="471"/>
      <c r="BX203" s="471"/>
      <c r="BY203" s="471"/>
      <c r="BZ203" s="471"/>
      <c r="CA203" s="471"/>
      <c r="CB203" s="471"/>
      <c r="CC203" s="471"/>
      <c r="CD203" s="471"/>
      <c r="CE203" s="471"/>
      <c r="CF203" s="471"/>
      <c r="CG203" s="471"/>
      <c r="CH203" s="471"/>
      <c r="CI203" s="471"/>
      <c r="CJ203" s="471"/>
      <c r="CK203" s="471"/>
      <c r="CL203" s="471"/>
      <c r="CM203" s="471"/>
      <c r="CN203" s="471"/>
      <c r="CO203" s="471"/>
      <c r="CP203" s="471"/>
      <c r="CQ203" s="471"/>
      <c r="CR203" s="471"/>
      <c r="CS203" s="471"/>
      <c r="CT203" s="471"/>
      <c r="CU203" s="471"/>
      <c r="CV203" s="471"/>
      <c r="CW203" s="471"/>
      <c r="CX203" s="471"/>
      <c r="CY203" s="471"/>
      <c r="CZ203" s="471"/>
      <c r="DA203" s="471"/>
      <c r="DB203" s="471"/>
      <c r="DC203" s="471"/>
      <c r="DD203" s="471"/>
      <c r="DE203" s="471"/>
      <c r="DF203" s="471"/>
      <c r="DG203" s="471"/>
      <c r="DH203" s="471"/>
      <c r="DI203" s="471"/>
      <c r="DJ203" s="471"/>
      <c r="DK203" s="471"/>
      <c r="DL203" s="471"/>
      <c r="DM203" s="471"/>
      <c r="DN203" s="471"/>
      <c r="DO203" s="471"/>
      <c r="DP203" s="471"/>
      <c r="DQ203" s="471"/>
      <c r="DR203" s="471"/>
      <c r="DS203" s="471"/>
      <c r="DT203" s="471"/>
      <c r="DU203" s="471"/>
      <c r="DV203" s="471"/>
      <c r="DW203" s="471"/>
      <c r="DX203" s="471"/>
      <c r="DY203" s="471"/>
      <c r="DZ203" s="471"/>
      <c r="EA203" s="471"/>
      <c r="EB203" s="471"/>
      <c r="EC203" s="471"/>
      <c r="ED203" s="471"/>
      <c r="EE203" s="471"/>
      <c r="EF203" s="471"/>
      <c r="EG203" s="471"/>
      <c r="EH203" s="471"/>
      <c r="EI203" s="471"/>
      <c r="EJ203" s="471"/>
      <c r="EK203" s="471"/>
      <c r="EL203" s="471"/>
      <c r="EM203" s="471"/>
      <c r="EN203" s="471"/>
      <c r="EO203" s="471"/>
      <c r="EP203" s="471"/>
      <c r="EQ203" s="471"/>
      <c r="ER203" s="471"/>
      <c r="ES203" s="471"/>
      <c r="ET203" s="471"/>
      <c r="EU203" s="471"/>
      <c r="EV203" s="471"/>
      <c r="EW203" s="471"/>
      <c r="EX203" s="471"/>
      <c r="EY203" s="471"/>
      <c r="EZ203" s="471"/>
      <c r="FA203" s="471"/>
      <c r="FB203" s="471"/>
      <c r="FC203" s="471"/>
      <c r="FD203" s="471"/>
      <c r="FE203" s="471"/>
      <c r="FF203" s="471"/>
      <c r="FG203" s="471"/>
      <c r="FH203" s="471"/>
      <c r="FI203" s="471"/>
      <c r="FJ203" s="471"/>
      <c r="FK203" s="471"/>
      <c r="FL203" s="471"/>
      <c r="FM203" s="471"/>
      <c r="FN203" s="471"/>
      <c r="FO203" s="471"/>
      <c r="FP203" s="471"/>
      <c r="FQ203" s="471"/>
      <c r="FR203" s="471"/>
      <c r="FS203" s="471"/>
      <c r="FT203" s="471"/>
      <c r="FU203" s="471"/>
      <c r="FV203" s="471"/>
      <c r="FW203" s="471"/>
      <c r="FX203" s="471"/>
      <c r="FY203" s="471"/>
      <c r="FZ203" s="471"/>
      <c r="GA203" s="471"/>
      <c r="GB203" s="471"/>
      <c r="GC203" s="471"/>
      <c r="GD203" s="471"/>
      <c r="GE203" s="471"/>
      <c r="GF203" s="471"/>
      <c r="GG203" s="471"/>
      <c r="GH203" s="471"/>
      <c r="GI203" s="471"/>
      <c r="GJ203" s="471"/>
      <c r="GK203" s="471"/>
      <c r="GL203" s="471"/>
      <c r="GM203" s="471"/>
      <c r="GN203" s="471"/>
      <c r="GO203" s="471"/>
      <c r="GP203" s="471"/>
      <c r="GQ203" s="471"/>
      <c r="GR203" s="471"/>
      <c r="GS203" s="471"/>
      <c r="GT203" s="471"/>
      <c r="GU203" s="471"/>
      <c r="GV203" s="471"/>
      <c r="GW203" s="471"/>
      <c r="GX203" s="471"/>
      <c r="GY203" s="471"/>
      <c r="GZ203" s="471"/>
      <c r="HA203" s="471"/>
      <c r="HB203" s="471"/>
      <c r="HC203" s="471"/>
      <c r="HD203" s="471"/>
      <c r="HE203" s="471"/>
      <c r="HF203" s="471"/>
      <c r="HG203" s="471"/>
      <c r="HH203" s="471"/>
      <c r="HI203" s="471"/>
      <c r="HJ203" s="471"/>
      <c r="HK203" s="471"/>
      <c r="HL203" s="471"/>
      <c r="HM203" s="471"/>
      <c r="HN203" s="471"/>
      <c r="HO203" s="471"/>
      <c r="HP203" s="471"/>
      <c r="HQ203" s="471"/>
      <c r="HR203" s="471"/>
      <c r="HS203" s="471"/>
      <c r="HT203" s="471"/>
      <c r="HU203" s="471"/>
      <c r="HV203" s="471"/>
      <c r="HW203" s="471"/>
      <c r="HX203" s="471"/>
      <c r="HY203" s="471"/>
      <c r="HZ203" s="471"/>
      <c r="IA203" s="471"/>
      <c r="IB203" s="471"/>
      <c r="IC203" s="471"/>
      <c r="ID203" s="471"/>
      <c r="IE203" s="471"/>
      <c r="IF203" s="471"/>
      <c r="IG203" s="471"/>
      <c r="IH203" s="471"/>
      <c r="II203" s="471"/>
      <c r="IJ203" s="471"/>
      <c r="IK203" s="471"/>
      <c r="IL203" s="471"/>
      <c r="IM203" s="471"/>
      <c r="IN203" s="471"/>
      <c r="IO203" s="471"/>
      <c r="IP203" s="471"/>
      <c r="IQ203" s="471"/>
      <c r="IR203" s="471"/>
      <c r="IS203" s="471"/>
      <c r="IT203" s="471"/>
      <c r="IU203" s="471"/>
      <c r="IV203" s="471"/>
      <c r="IW203" s="471"/>
      <c r="IX203" s="471"/>
      <c r="IY203" s="471"/>
      <c r="IZ203" s="471"/>
      <c r="JA203" s="471"/>
      <c r="JB203" s="471"/>
      <c r="JC203" s="471"/>
      <c r="JD203" s="471"/>
      <c r="JE203" s="471"/>
      <c r="JF203" s="471"/>
      <c r="JG203" s="471"/>
      <c r="JH203" s="471"/>
      <c r="JI203" s="471"/>
      <c r="JJ203" s="471"/>
      <c r="JK203" s="471"/>
      <c r="JL203" s="471"/>
      <c r="JM203" s="471"/>
      <c r="JN203" s="471"/>
      <c r="JO203" s="471"/>
      <c r="JP203" s="471"/>
      <c r="JQ203" s="471"/>
      <c r="JR203" s="471"/>
      <c r="JS203" s="471"/>
      <c r="JT203" s="471"/>
      <c r="JU203" s="471"/>
      <c r="JV203" s="471"/>
      <c r="JW203" s="471"/>
      <c r="JX203" s="471"/>
      <c r="JY203" s="471"/>
      <c r="JZ203" s="471"/>
      <c r="KA203" s="471"/>
      <c r="KB203" s="471"/>
      <c r="KC203" s="471"/>
      <c r="KD203" s="471"/>
      <c r="KE203" s="471"/>
      <c r="KF203" s="471"/>
      <c r="KG203" s="471"/>
      <c r="KH203" s="471"/>
      <c r="KI203" s="471"/>
      <c r="KJ203" s="471"/>
      <c r="KK203" s="471"/>
      <c r="KL203" s="471"/>
      <c r="KM203" s="471"/>
      <c r="KN203" s="471"/>
      <c r="KO203" s="471"/>
      <c r="KP203" s="471"/>
      <c r="KQ203" s="471"/>
      <c r="KR203" s="471"/>
      <c r="KS203" s="471"/>
      <c r="KT203" s="471"/>
      <c r="KU203" s="471"/>
      <c r="KV203" s="471"/>
      <c r="KW203" s="471"/>
      <c r="KX203" s="471"/>
      <c r="KY203" s="471"/>
      <c r="KZ203" s="471"/>
      <c r="LA203" s="471"/>
      <c r="LB203" s="471"/>
      <c r="LC203" s="471"/>
      <c r="LD203" s="471"/>
      <c r="LE203" s="471"/>
      <c r="LF203" s="471"/>
      <c r="LG203" s="471"/>
      <c r="LH203" s="471"/>
      <c r="LI203" s="471"/>
      <c r="LJ203" s="471"/>
      <c r="LK203" s="471"/>
      <c r="LL203" s="471"/>
      <c r="LM203" s="471"/>
      <c r="LN203" s="471"/>
      <c r="LO203" s="471"/>
      <c r="LP203" s="471"/>
      <c r="LQ203" s="471"/>
      <c r="LR203" s="471"/>
      <c r="LS203" s="471"/>
      <c r="LT203" s="471"/>
      <c r="LU203" s="471"/>
      <c r="LV203" s="471"/>
      <c r="LW203" s="471"/>
      <c r="LX203" s="471"/>
      <c r="LY203" s="471"/>
      <c r="LZ203" s="471"/>
      <c r="MA203" s="471"/>
      <c r="MB203" s="471"/>
      <c r="MC203" s="471"/>
      <c r="MD203" s="471"/>
      <c r="ME203" s="471"/>
      <c r="MF203" s="471"/>
      <c r="MG203" s="471"/>
      <c r="MH203" s="471"/>
      <c r="MI203" s="471"/>
      <c r="MJ203" s="471"/>
      <c r="MK203" s="471"/>
      <c r="ML203" s="471"/>
      <c r="MM203" s="471"/>
      <c r="MN203" s="471"/>
      <c r="MO203" s="471"/>
      <c r="MP203" s="471"/>
      <c r="MQ203" s="471"/>
      <c r="MR203" s="471"/>
      <c r="MS203" s="471"/>
      <c r="MT203" s="471"/>
      <c r="MU203" s="471"/>
      <c r="MV203" s="471"/>
      <c r="MW203" s="471"/>
      <c r="MX203" s="471"/>
      <c r="MY203" s="471"/>
      <c r="MZ203" s="471"/>
      <c r="NA203" s="471"/>
      <c r="NB203" s="471"/>
      <c r="NC203" s="471"/>
      <c r="ND203" s="471"/>
      <c r="NE203" s="471"/>
      <c r="NF203" s="471"/>
      <c r="NG203" s="471"/>
      <c r="NH203" s="471"/>
      <c r="NI203" s="471"/>
      <c r="NJ203" s="471"/>
      <c r="NK203" s="471"/>
      <c r="NL203" s="471"/>
      <c r="NM203" s="471"/>
      <c r="NN203" s="471"/>
      <c r="NO203" s="471"/>
      <c r="NP203" s="471"/>
      <c r="NQ203" s="471"/>
      <c r="NR203" s="471"/>
      <c r="NS203" s="471"/>
      <c r="NT203" s="471"/>
      <c r="NU203" s="471"/>
      <c r="NV203" s="471"/>
      <c r="NW203" s="471"/>
      <c r="NX203" s="471"/>
    </row>
    <row r="204" spans="1:388" s="504" customFormat="1" ht="17.25" customHeight="1" x14ac:dyDescent="0.2">
      <c r="A204" s="476" t="s">
        <v>45</v>
      </c>
      <c r="B204" s="477" t="s">
        <v>566</v>
      </c>
      <c r="C204" s="477" t="s">
        <v>1174</v>
      </c>
      <c r="D204" s="478" t="s">
        <v>1177</v>
      </c>
      <c r="E204" s="479">
        <v>42579</v>
      </c>
      <c r="F204" s="252" t="e">
        <f>#REF!</f>
        <v>#REF!</v>
      </c>
      <c r="G204" s="471"/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71"/>
      <c r="T204" s="471"/>
      <c r="U204" s="471"/>
      <c r="V204" s="471"/>
      <c r="W204" s="471"/>
      <c r="X204" s="471"/>
      <c r="Y204" s="471"/>
      <c r="Z204" s="471"/>
      <c r="AA204" s="471"/>
      <c r="AB204" s="471"/>
      <c r="AC204" s="471"/>
      <c r="AD204" s="471"/>
      <c r="AE204" s="471"/>
      <c r="AF204" s="471"/>
      <c r="AG204" s="471"/>
      <c r="AH204" s="471"/>
      <c r="AI204" s="471"/>
      <c r="AJ204" s="471"/>
      <c r="AK204" s="471"/>
      <c r="AL204" s="471"/>
      <c r="AM204" s="471"/>
      <c r="AN204" s="471"/>
      <c r="AO204" s="471"/>
      <c r="AP204" s="471"/>
      <c r="AQ204" s="471"/>
      <c r="AR204" s="471"/>
      <c r="AS204" s="471"/>
      <c r="AT204" s="471"/>
      <c r="AU204" s="471"/>
      <c r="AV204" s="471"/>
      <c r="AW204" s="471"/>
      <c r="AX204" s="471"/>
      <c r="AY204" s="471"/>
      <c r="AZ204" s="471"/>
      <c r="BA204" s="471"/>
      <c r="BB204" s="471"/>
      <c r="BC204" s="471"/>
      <c r="BD204" s="471"/>
      <c r="BE204" s="471"/>
      <c r="BF204" s="471"/>
      <c r="BG204" s="471"/>
      <c r="BH204" s="471"/>
      <c r="BI204" s="471"/>
      <c r="BJ204" s="471"/>
      <c r="BK204" s="471"/>
      <c r="BL204" s="471"/>
      <c r="BM204" s="471"/>
      <c r="BN204" s="471"/>
      <c r="BO204" s="471"/>
      <c r="BP204" s="471"/>
      <c r="BQ204" s="471"/>
      <c r="BR204" s="471"/>
      <c r="BS204" s="471"/>
      <c r="BT204" s="471"/>
      <c r="BU204" s="471"/>
      <c r="BV204" s="471"/>
      <c r="BW204" s="471"/>
      <c r="BX204" s="471"/>
      <c r="BY204" s="471"/>
      <c r="BZ204" s="471"/>
      <c r="CA204" s="471"/>
      <c r="CB204" s="471"/>
      <c r="CC204" s="471"/>
      <c r="CD204" s="471"/>
      <c r="CE204" s="471"/>
      <c r="CF204" s="471"/>
      <c r="CG204" s="471"/>
      <c r="CH204" s="471"/>
      <c r="CI204" s="471"/>
      <c r="CJ204" s="471"/>
      <c r="CK204" s="471"/>
      <c r="CL204" s="471"/>
      <c r="CM204" s="471"/>
      <c r="CN204" s="471"/>
      <c r="CO204" s="471"/>
      <c r="CP204" s="471"/>
      <c r="CQ204" s="471"/>
      <c r="CR204" s="471"/>
      <c r="CS204" s="471"/>
      <c r="CT204" s="471"/>
      <c r="CU204" s="471"/>
      <c r="CV204" s="471"/>
      <c r="CW204" s="471"/>
      <c r="CX204" s="471"/>
      <c r="CY204" s="471"/>
      <c r="CZ204" s="471"/>
      <c r="DA204" s="471"/>
      <c r="DB204" s="471"/>
      <c r="DC204" s="471"/>
      <c r="DD204" s="471"/>
      <c r="DE204" s="471"/>
      <c r="DF204" s="471"/>
      <c r="DG204" s="471"/>
      <c r="DH204" s="471"/>
      <c r="DI204" s="471"/>
      <c r="DJ204" s="471"/>
      <c r="DK204" s="471"/>
      <c r="DL204" s="471"/>
      <c r="DM204" s="471"/>
      <c r="DN204" s="471"/>
      <c r="DO204" s="471"/>
      <c r="DP204" s="471"/>
      <c r="DQ204" s="471"/>
      <c r="DR204" s="471"/>
      <c r="DS204" s="471"/>
      <c r="DT204" s="471"/>
      <c r="DU204" s="471"/>
      <c r="DV204" s="471"/>
      <c r="DW204" s="471"/>
      <c r="DX204" s="471"/>
      <c r="DY204" s="471"/>
      <c r="DZ204" s="471"/>
      <c r="EA204" s="471"/>
      <c r="EB204" s="471"/>
      <c r="EC204" s="471"/>
      <c r="ED204" s="471"/>
      <c r="EE204" s="471"/>
      <c r="EF204" s="471"/>
      <c r="EG204" s="471"/>
      <c r="EH204" s="471"/>
      <c r="EI204" s="471"/>
      <c r="EJ204" s="471"/>
      <c r="EK204" s="471"/>
      <c r="EL204" s="471"/>
      <c r="EM204" s="471"/>
      <c r="EN204" s="471"/>
      <c r="EO204" s="471"/>
      <c r="EP204" s="471"/>
      <c r="EQ204" s="471"/>
      <c r="ER204" s="471"/>
      <c r="ES204" s="471"/>
      <c r="ET204" s="471"/>
      <c r="EU204" s="471"/>
      <c r="EV204" s="471"/>
      <c r="EW204" s="471"/>
      <c r="EX204" s="471"/>
      <c r="EY204" s="471"/>
      <c r="EZ204" s="471"/>
      <c r="FA204" s="471"/>
      <c r="FB204" s="471"/>
      <c r="FC204" s="471"/>
      <c r="FD204" s="471"/>
      <c r="FE204" s="471"/>
      <c r="FF204" s="471"/>
      <c r="FG204" s="471"/>
      <c r="FH204" s="471"/>
      <c r="FI204" s="471"/>
      <c r="FJ204" s="471"/>
      <c r="FK204" s="471"/>
      <c r="FL204" s="471"/>
      <c r="FM204" s="471"/>
      <c r="FN204" s="471"/>
      <c r="FO204" s="471"/>
      <c r="FP204" s="471"/>
      <c r="FQ204" s="471"/>
      <c r="FR204" s="471"/>
      <c r="FS204" s="471"/>
      <c r="FT204" s="471"/>
      <c r="FU204" s="471"/>
      <c r="FV204" s="471"/>
      <c r="FW204" s="471"/>
      <c r="FX204" s="471"/>
      <c r="FY204" s="471"/>
      <c r="FZ204" s="471"/>
      <c r="GA204" s="471"/>
      <c r="GB204" s="471"/>
      <c r="GC204" s="471"/>
      <c r="GD204" s="471"/>
      <c r="GE204" s="471"/>
      <c r="GF204" s="471"/>
      <c r="GG204" s="471"/>
      <c r="GH204" s="471"/>
      <c r="GI204" s="471"/>
      <c r="GJ204" s="471"/>
      <c r="GK204" s="471"/>
      <c r="GL204" s="471"/>
      <c r="GM204" s="471"/>
      <c r="GN204" s="471"/>
      <c r="GO204" s="471"/>
      <c r="GP204" s="471"/>
      <c r="GQ204" s="471"/>
      <c r="GR204" s="471"/>
      <c r="GS204" s="471"/>
      <c r="GT204" s="471"/>
      <c r="GU204" s="471"/>
      <c r="GV204" s="471"/>
      <c r="GW204" s="471"/>
      <c r="GX204" s="471"/>
      <c r="GY204" s="471"/>
      <c r="GZ204" s="471"/>
      <c r="HA204" s="471"/>
      <c r="HB204" s="471"/>
      <c r="HC204" s="471"/>
      <c r="HD204" s="471"/>
      <c r="HE204" s="471"/>
      <c r="HF204" s="471"/>
      <c r="HG204" s="471"/>
      <c r="HH204" s="471"/>
      <c r="HI204" s="471"/>
      <c r="HJ204" s="471"/>
      <c r="HK204" s="471"/>
      <c r="HL204" s="471"/>
      <c r="HM204" s="471"/>
      <c r="HN204" s="471"/>
      <c r="HO204" s="471"/>
      <c r="HP204" s="471"/>
      <c r="HQ204" s="471"/>
      <c r="HR204" s="471"/>
      <c r="HS204" s="471"/>
      <c r="HT204" s="471"/>
      <c r="HU204" s="471"/>
      <c r="HV204" s="471"/>
      <c r="HW204" s="471"/>
      <c r="HX204" s="471"/>
      <c r="HY204" s="471"/>
      <c r="HZ204" s="471"/>
      <c r="IA204" s="471"/>
      <c r="IB204" s="471"/>
      <c r="IC204" s="471"/>
      <c r="ID204" s="471"/>
      <c r="IE204" s="471"/>
      <c r="IF204" s="471"/>
      <c r="IG204" s="471"/>
      <c r="IH204" s="471"/>
      <c r="II204" s="471"/>
      <c r="IJ204" s="471"/>
      <c r="IK204" s="471"/>
      <c r="IL204" s="471"/>
      <c r="IM204" s="471"/>
      <c r="IN204" s="471"/>
      <c r="IO204" s="471"/>
      <c r="IP204" s="471"/>
      <c r="IQ204" s="471"/>
      <c r="IR204" s="471"/>
      <c r="IS204" s="471"/>
      <c r="IT204" s="471"/>
      <c r="IU204" s="471"/>
      <c r="IV204" s="471"/>
      <c r="IW204" s="471"/>
      <c r="IX204" s="471"/>
      <c r="IY204" s="471"/>
      <c r="IZ204" s="471"/>
      <c r="JA204" s="471"/>
      <c r="JB204" s="471"/>
      <c r="JC204" s="471"/>
      <c r="JD204" s="471"/>
      <c r="JE204" s="471"/>
      <c r="JF204" s="471"/>
      <c r="JG204" s="471"/>
      <c r="JH204" s="471"/>
      <c r="JI204" s="471"/>
      <c r="JJ204" s="471"/>
      <c r="JK204" s="471"/>
      <c r="JL204" s="471"/>
      <c r="JM204" s="471"/>
      <c r="JN204" s="471"/>
      <c r="JO204" s="471"/>
      <c r="JP204" s="471"/>
      <c r="JQ204" s="471"/>
      <c r="JR204" s="471"/>
      <c r="JS204" s="471"/>
      <c r="JT204" s="471"/>
      <c r="JU204" s="471"/>
      <c r="JV204" s="471"/>
      <c r="JW204" s="471"/>
      <c r="JX204" s="471"/>
      <c r="JY204" s="471"/>
      <c r="JZ204" s="471"/>
      <c r="KA204" s="471"/>
      <c r="KB204" s="471"/>
      <c r="KC204" s="471"/>
      <c r="KD204" s="471"/>
      <c r="KE204" s="471"/>
      <c r="KF204" s="471"/>
      <c r="KG204" s="471"/>
      <c r="KH204" s="471"/>
      <c r="KI204" s="471"/>
      <c r="KJ204" s="471"/>
      <c r="KK204" s="471"/>
      <c r="KL204" s="471"/>
      <c r="KM204" s="471"/>
      <c r="KN204" s="471"/>
      <c r="KO204" s="471"/>
      <c r="KP204" s="471"/>
      <c r="KQ204" s="471"/>
      <c r="KR204" s="471"/>
      <c r="KS204" s="471"/>
      <c r="KT204" s="471"/>
      <c r="KU204" s="471"/>
      <c r="KV204" s="471"/>
      <c r="KW204" s="471"/>
      <c r="KX204" s="471"/>
      <c r="KY204" s="471"/>
      <c r="KZ204" s="471"/>
      <c r="LA204" s="471"/>
      <c r="LB204" s="471"/>
      <c r="LC204" s="471"/>
      <c r="LD204" s="471"/>
      <c r="LE204" s="471"/>
      <c r="LF204" s="471"/>
      <c r="LG204" s="471"/>
      <c r="LH204" s="471"/>
      <c r="LI204" s="471"/>
      <c r="LJ204" s="471"/>
      <c r="LK204" s="471"/>
      <c r="LL204" s="471"/>
      <c r="LM204" s="471"/>
      <c r="LN204" s="471"/>
      <c r="LO204" s="471"/>
      <c r="LP204" s="471"/>
      <c r="LQ204" s="471"/>
      <c r="LR204" s="471"/>
      <c r="LS204" s="471"/>
      <c r="LT204" s="471"/>
      <c r="LU204" s="471"/>
      <c r="LV204" s="471"/>
      <c r="LW204" s="471"/>
      <c r="LX204" s="471"/>
      <c r="LY204" s="471"/>
      <c r="LZ204" s="471"/>
      <c r="MA204" s="471"/>
      <c r="MB204" s="471"/>
      <c r="MC204" s="471"/>
      <c r="MD204" s="471"/>
      <c r="ME204" s="471"/>
      <c r="MF204" s="471"/>
      <c r="MG204" s="471"/>
      <c r="MH204" s="471"/>
      <c r="MI204" s="471"/>
      <c r="MJ204" s="471"/>
      <c r="MK204" s="471"/>
      <c r="ML204" s="471"/>
      <c r="MM204" s="471"/>
      <c r="MN204" s="471"/>
      <c r="MO204" s="471"/>
      <c r="MP204" s="471"/>
      <c r="MQ204" s="471"/>
      <c r="MR204" s="471"/>
      <c r="MS204" s="471"/>
      <c r="MT204" s="471"/>
      <c r="MU204" s="471"/>
      <c r="MV204" s="471"/>
      <c r="MW204" s="471"/>
      <c r="MX204" s="471"/>
      <c r="MY204" s="471"/>
      <c r="MZ204" s="471"/>
      <c r="NA204" s="471"/>
      <c r="NB204" s="471"/>
      <c r="NC204" s="471"/>
      <c r="ND204" s="471"/>
      <c r="NE204" s="471"/>
      <c r="NF204" s="471"/>
      <c r="NG204" s="471"/>
      <c r="NH204" s="471"/>
      <c r="NI204" s="471"/>
      <c r="NJ204" s="471"/>
      <c r="NK204" s="471"/>
      <c r="NL204" s="471"/>
      <c r="NM204" s="471"/>
      <c r="NN204" s="471"/>
      <c r="NO204" s="471"/>
      <c r="NP204" s="471"/>
      <c r="NQ204" s="471"/>
      <c r="NR204" s="471"/>
      <c r="NS204" s="471"/>
      <c r="NT204" s="471"/>
      <c r="NU204" s="471"/>
      <c r="NV204" s="471"/>
      <c r="NW204" s="471"/>
      <c r="NX204" s="471"/>
    </row>
    <row r="205" spans="1:388" s="504" customFormat="1" ht="17.25" customHeight="1" x14ac:dyDescent="0.2">
      <c r="A205" s="476" t="s">
        <v>41</v>
      </c>
      <c r="B205" s="477" t="s">
        <v>0</v>
      </c>
      <c r="C205" s="477" t="s">
        <v>1190</v>
      </c>
      <c r="D205" s="478" t="s">
        <v>1037</v>
      </c>
      <c r="E205" s="479">
        <v>336378</v>
      </c>
      <c r="F205" s="252" t="e">
        <f>#REF!</f>
        <v>#REF!</v>
      </c>
      <c r="G205" s="471"/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71"/>
      <c r="T205" s="471"/>
      <c r="U205" s="471"/>
      <c r="V205" s="471"/>
      <c r="W205" s="471"/>
      <c r="X205" s="471"/>
      <c r="Y205" s="471"/>
      <c r="Z205" s="471"/>
      <c r="AA205" s="471"/>
      <c r="AB205" s="471"/>
      <c r="AC205" s="471"/>
      <c r="AD205" s="471"/>
      <c r="AE205" s="471"/>
      <c r="AF205" s="471"/>
      <c r="AG205" s="471"/>
      <c r="AH205" s="471"/>
      <c r="AI205" s="471"/>
      <c r="AJ205" s="471"/>
      <c r="AK205" s="471"/>
      <c r="AL205" s="471"/>
      <c r="AM205" s="471"/>
      <c r="AN205" s="471"/>
      <c r="AO205" s="471"/>
      <c r="AP205" s="471"/>
      <c r="AQ205" s="471"/>
      <c r="AR205" s="471"/>
      <c r="AS205" s="471"/>
      <c r="AT205" s="471"/>
      <c r="AU205" s="471"/>
      <c r="AV205" s="471"/>
      <c r="AW205" s="471"/>
      <c r="AX205" s="471"/>
      <c r="AY205" s="471"/>
      <c r="AZ205" s="471"/>
      <c r="BA205" s="471"/>
      <c r="BB205" s="471"/>
      <c r="BC205" s="471"/>
      <c r="BD205" s="471"/>
      <c r="BE205" s="471"/>
      <c r="BF205" s="471"/>
      <c r="BG205" s="471"/>
      <c r="BH205" s="471"/>
      <c r="BI205" s="471"/>
      <c r="BJ205" s="471"/>
      <c r="BK205" s="471"/>
      <c r="BL205" s="471"/>
      <c r="BM205" s="471"/>
      <c r="BN205" s="471"/>
      <c r="BO205" s="471"/>
      <c r="BP205" s="471"/>
      <c r="BQ205" s="471"/>
      <c r="BR205" s="471"/>
      <c r="BS205" s="471"/>
      <c r="BT205" s="471"/>
      <c r="BU205" s="471"/>
      <c r="BV205" s="471"/>
      <c r="BW205" s="471"/>
      <c r="BX205" s="471"/>
      <c r="BY205" s="471"/>
      <c r="BZ205" s="471"/>
      <c r="CA205" s="471"/>
      <c r="CB205" s="471"/>
      <c r="CC205" s="471"/>
      <c r="CD205" s="471"/>
      <c r="CE205" s="471"/>
      <c r="CF205" s="471"/>
      <c r="CG205" s="471"/>
      <c r="CH205" s="471"/>
      <c r="CI205" s="471"/>
      <c r="CJ205" s="471"/>
      <c r="CK205" s="471"/>
      <c r="CL205" s="471"/>
      <c r="CM205" s="471"/>
      <c r="CN205" s="471"/>
      <c r="CO205" s="471"/>
      <c r="CP205" s="471"/>
      <c r="CQ205" s="471"/>
      <c r="CR205" s="471"/>
      <c r="CS205" s="471"/>
      <c r="CT205" s="471"/>
      <c r="CU205" s="471"/>
      <c r="CV205" s="471"/>
      <c r="CW205" s="471"/>
      <c r="CX205" s="471"/>
      <c r="CY205" s="471"/>
      <c r="CZ205" s="471"/>
      <c r="DA205" s="471"/>
      <c r="DB205" s="471"/>
      <c r="DC205" s="471"/>
      <c r="DD205" s="471"/>
      <c r="DE205" s="471"/>
      <c r="DF205" s="471"/>
      <c r="DG205" s="471"/>
      <c r="DH205" s="471"/>
      <c r="DI205" s="471"/>
      <c r="DJ205" s="471"/>
      <c r="DK205" s="471"/>
      <c r="DL205" s="471"/>
      <c r="DM205" s="471"/>
      <c r="DN205" s="471"/>
      <c r="DO205" s="471"/>
      <c r="DP205" s="471"/>
      <c r="DQ205" s="471"/>
      <c r="DR205" s="471"/>
      <c r="DS205" s="471"/>
      <c r="DT205" s="471"/>
      <c r="DU205" s="471"/>
      <c r="DV205" s="471"/>
      <c r="DW205" s="471"/>
      <c r="DX205" s="471"/>
      <c r="DY205" s="471"/>
      <c r="DZ205" s="471"/>
      <c r="EA205" s="471"/>
      <c r="EB205" s="471"/>
      <c r="EC205" s="471"/>
      <c r="ED205" s="471"/>
      <c r="EE205" s="471"/>
      <c r="EF205" s="471"/>
      <c r="EG205" s="471"/>
      <c r="EH205" s="471"/>
      <c r="EI205" s="471"/>
      <c r="EJ205" s="471"/>
      <c r="EK205" s="471"/>
      <c r="EL205" s="471"/>
      <c r="EM205" s="471"/>
      <c r="EN205" s="471"/>
      <c r="EO205" s="471"/>
      <c r="EP205" s="471"/>
      <c r="EQ205" s="471"/>
      <c r="ER205" s="471"/>
      <c r="ES205" s="471"/>
      <c r="ET205" s="471"/>
      <c r="EU205" s="471"/>
      <c r="EV205" s="471"/>
      <c r="EW205" s="471"/>
      <c r="EX205" s="471"/>
      <c r="EY205" s="471"/>
      <c r="EZ205" s="471"/>
      <c r="FA205" s="471"/>
      <c r="FB205" s="471"/>
      <c r="FC205" s="471"/>
      <c r="FD205" s="471"/>
      <c r="FE205" s="471"/>
      <c r="FF205" s="471"/>
      <c r="FG205" s="471"/>
      <c r="FH205" s="471"/>
      <c r="FI205" s="471"/>
      <c r="FJ205" s="471"/>
      <c r="FK205" s="471"/>
      <c r="FL205" s="471"/>
      <c r="FM205" s="471"/>
      <c r="FN205" s="471"/>
      <c r="FO205" s="471"/>
      <c r="FP205" s="471"/>
      <c r="FQ205" s="471"/>
      <c r="FR205" s="471"/>
      <c r="FS205" s="471"/>
      <c r="FT205" s="471"/>
      <c r="FU205" s="471"/>
      <c r="FV205" s="471"/>
      <c r="FW205" s="471"/>
      <c r="FX205" s="471"/>
      <c r="FY205" s="471"/>
      <c r="FZ205" s="471"/>
      <c r="GA205" s="471"/>
      <c r="GB205" s="471"/>
      <c r="GC205" s="471"/>
      <c r="GD205" s="471"/>
      <c r="GE205" s="471"/>
      <c r="GF205" s="471"/>
      <c r="GG205" s="471"/>
      <c r="GH205" s="471"/>
      <c r="GI205" s="471"/>
      <c r="GJ205" s="471"/>
      <c r="GK205" s="471"/>
      <c r="GL205" s="471"/>
      <c r="GM205" s="471"/>
      <c r="GN205" s="471"/>
      <c r="GO205" s="471"/>
      <c r="GP205" s="471"/>
      <c r="GQ205" s="471"/>
      <c r="GR205" s="471"/>
      <c r="GS205" s="471"/>
      <c r="GT205" s="471"/>
      <c r="GU205" s="471"/>
      <c r="GV205" s="471"/>
      <c r="GW205" s="471"/>
      <c r="GX205" s="471"/>
      <c r="GY205" s="471"/>
      <c r="GZ205" s="471"/>
      <c r="HA205" s="471"/>
      <c r="HB205" s="471"/>
      <c r="HC205" s="471"/>
      <c r="HD205" s="471"/>
      <c r="HE205" s="471"/>
      <c r="HF205" s="471"/>
      <c r="HG205" s="471"/>
      <c r="HH205" s="471"/>
      <c r="HI205" s="471"/>
      <c r="HJ205" s="471"/>
      <c r="HK205" s="471"/>
      <c r="HL205" s="471"/>
      <c r="HM205" s="471"/>
      <c r="HN205" s="471"/>
      <c r="HO205" s="471"/>
      <c r="HP205" s="471"/>
      <c r="HQ205" s="471"/>
      <c r="HR205" s="471"/>
      <c r="HS205" s="471"/>
      <c r="HT205" s="471"/>
      <c r="HU205" s="471"/>
      <c r="HV205" s="471"/>
      <c r="HW205" s="471"/>
      <c r="HX205" s="471"/>
      <c r="HY205" s="471"/>
      <c r="HZ205" s="471"/>
      <c r="IA205" s="471"/>
      <c r="IB205" s="471"/>
      <c r="IC205" s="471"/>
      <c r="ID205" s="471"/>
      <c r="IE205" s="471"/>
      <c r="IF205" s="471"/>
      <c r="IG205" s="471"/>
      <c r="IH205" s="471"/>
      <c r="II205" s="471"/>
      <c r="IJ205" s="471"/>
      <c r="IK205" s="471"/>
      <c r="IL205" s="471"/>
      <c r="IM205" s="471"/>
      <c r="IN205" s="471"/>
      <c r="IO205" s="471"/>
      <c r="IP205" s="471"/>
      <c r="IQ205" s="471"/>
      <c r="IR205" s="471"/>
      <c r="IS205" s="471"/>
      <c r="IT205" s="471"/>
      <c r="IU205" s="471"/>
      <c r="IV205" s="471"/>
      <c r="IW205" s="471"/>
      <c r="IX205" s="471"/>
      <c r="IY205" s="471"/>
      <c r="IZ205" s="471"/>
      <c r="JA205" s="471"/>
      <c r="JB205" s="471"/>
      <c r="JC205" s="471"/>
      <c r="JD205" s="471"/>
      <c r="JE205" s="471"/>
      <c r="JF205" s="471"/>
      <c r="JG205" s="471"/>
      <c r="JH205" s="471"/>
      <c r="JI205" s="471"/>
      <c r="JJ205" s="471"/>
      <c r="JK205" s="471"/>
      <c r="JL205" s="471"/>
      <c r="JM205" s="471"/>
      <c r="JN205" s="471"/>
      <c r="JO205" s="471"/>
      <c r="JP205" s="471"/>
      <c r="JQ205" s="471"/>
      <c r="JR205" s="471"/>
      <c r="JS205" s="471"/>
      <c r="JT205" s="471"/>
      <c r="JU205" s="471"/>
      <c r="JV205" s="471"/>
      <c r="JW205" s="471"/>
      <c r="JX205" s="471"/>
      <c r="JY205" s="471"/>
      <c r="JZ205" s="471"/>
      <c r="KA205" s="471"/>
      <c r="KB205" s="471"/>
      <c r="KC205" s="471"/>
      <c r="KD205" s="471"/>
      <c r="KE205" s="471"/>
      <c r="KF205" s="471"/>
      <c r="KG205" s="471"/>
      <c r="KH205" s="471"/>
      <c r="KI205" s="471"/>
      <c r="KJ205" s="471"/>
      <c r="KK205" s="471"/>
      <c r="KL205" s="471"/>
      <c r="KM205" s="471"/>
      <c r="KN205" s="471"/>
      <c r="KO205" s="471"/>
      <c r="KP205" s="471"/>
      <c r="KQ205" s="471"/>
      <c r="KR205" s="471"/>
      <c r="KS205" s="471"/>
      <c r="KT205" s="471"/>
      <c r="KU205" s="471"/>
      <c r="KV205" s="471"/>
      <c r="KW205" s="471"/>
      <c r="KX205" s="471"/>
      <c r="KY205" s="471"/>
      <c r="KZ205" s="471"/>
      <c r="LA205" s="471"/>
      <c r="LB205" s="471"/>
      <c r="LC205" s="471"/>
      <c r="LD205" s="471"/>
      <c r="LE205" s="471"/>
      <c r="LF205" s="471"/>
      <c r="LG205" s="471"/>
      <c r="LH205" s="471"/>
      <c r="LI205" s="471"/>
      <c r="LJ205" s="471"/>
      <c r="LK205" s="471"/>
      <c r="LL205" s="471"/>
      <c r="LM205" s="471"/>
      <c r="LN205" s="471"/>
      <c r="LO205" s="471"/>
      <c r="LP205" s="471"/>
      <c r="LQ205" s="471"/>
      <c r="LR205" s="471"/>
      <c r="LS205" s="471"/>
      <c r="LT205" s="471"/>
      <c r="LU205" s="471"/>
      <c r="LV205" s="471"/>
      <c r="LW205" s="471"/>
      <c r="LX205" s="471"/>
      <c r="LY205" s="471"/>
      <c r="LZ205" s="471"/>
      <c r="MA205" s="471"/>
      <c r="MB205" s="471"/>
      <c r="MC205" s="471"/>
      <c r="MD205" s="471"/>
      <c r="ME205" s="471"/>
      <c r="MF205" s="471"/>
      <c r="MG205" s="471"/>
      <c r="MH205" s="471"/>
      <c r="MI205" s="471"/>
      <c r="MJ205" s="471"/>
      <c r="MK205" s="471"/>
      <c r="ML205" s="471"/>
      <c r="MM205" s="471"/>
      <c r="MN205" s="471"/>
      <c r="MO205" s="471"/>
      <c r="MP205" s="471"/>
      <c r="MQ205" s="471"/>
      <c r="MR205" s="471"/>
      <c r="MS205" s="471"/>
      <c r="MT205" s="471"/>
      <c r="MU205" s="471"/>
      <c r="MV205" s="471"/>
      <c r="MW205" s="471"/>
      <c r="MX205" s="471"/>
      <c r="MY205" s="471"/>
      <c r="MZ205" s="471"/>
      <c r="NA205" s="471"/>
      <c r="NB205" s="471"/>
      <c r="NC205" s="471"/>
      <c r="ND205" s="471"/>
      <c r="NE205" s="471"/>
      <c r="NF205" s="471"/>
      <c r="NG205" s="471"/>
      <c r="NH205" s="471"/>
      <c r="NI205" s="471"/>
      <c r="NJ205" s="471"/>
      <c r="NK205" s="471"/>
      <c r="NL205" s="471"/>
      <c r="NM205" s="471"/>
      <c r="NN205" s="471"/>
      <c r="NO205" s="471"/>
      <c r="NP205" s="471"/>
      <c r="NQ205" s="471"/>
      <c r="NR205" s="471"/>
      <c r="NS205" s="471"/>
      <c r="NT205" s="471"/>
      <c r="NU205" s="471"/>
      <c r="NV205" s="471"/>
      <c r="NW205" s="471"/>
      <c r="NX205" s="471"/>
    </row>
    <row r="206" spans="1:388" s="504" customFormat="1" ht="17.25" customHeight="1" x14ac:dyDescent="0.2">
      <c r="A206" s="476" t="s">
        <v>12</v>
      </c>
      <c r="B206" s="477" t="s">
        <v>18</v>
      </c>
      <c r="C206" s="477" t="s">
        <v>1189</v>
      </c>
      <c r="D206" s="478" t="s">
        <v>1037</v>
      </c>
      <c r="E206" s="479">
        <v>72598</v>
      </c>
      <c r="F206" s="252" t="e">
        <f>#REF!</f>
        <v>#REF!</v>
      </c>
      <c r="G206" s="471"/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  <c r="T206" s="471"/>
      <c r="U206" s="471"/>
      <c r="V206" s="471"/>
      <c r="W206" s="471"/>
      <c r="X206" s="471"/>
      <c r="Y206" s="471"/>
      <c r="Z206" s="471"/>
      <c r="AA206" s="471"/>
      <c r="AB206" s="471"/>
      <c r="AC206" s="471"/>
      <c r="AD206" s="471"/>
      <c r="AE206" s="471"/>
      <c r="AF206" s="471"/>
      <c r="AG206" s="471"/>
      <c r="AH206" s="471"/>
      <c r="AI206" s="471"/>
      <c r="AJ206" s="471"/>
      <c r="AK206" s="471"/>
      <c r="AL206" s="471"/>
      <c r="AM206" s="471"/>
      <c r="AN206" s="471"/>
      <c r="AO206" s="471"/>
      <c r="AP206" s="471"/>
      <c r="AQ206" s="471"/>
      <c r="AR206" s="471"/>
      <c r="AS206" s="471"/>
      <c r="AT206" s="471"/>
      <c r="AU206" s="471"/>
      <c r="AV206" s="471"/>
      <c r="AW206" s="471"/>
      <c r="AX206" s="471"/>
      <c r="AY206" s="471"/>
      <c r="AZ206" s="471"/>
      <c r="BA206" s="471"/>
      <c r="BB206" s="471"/>
      <c r="BC206" s="471"/>
      <c r="BD206" s="471"/>
      <c r="BE206" s="471"/>
      <c r="BF206" s="471"/>
      <c r="BG206" s="471"/>
      <c r="BH206" s="471"/>
      <c r="BI206" s="471"/>
      <c r="BJ206" s="471"/>
      <c r="BK206" s="471"/>
      <c r="BL206" s="471"/>
      <c r="BM206" s="471"/>
      <c r="BN206" s="471"/>
      <c r="BO206" s="471"/>
      <c r="BP206" s="471"/>
      <c r="BQ206" s="471"/>
      <c r="BR206" s="471"/>
      <c r="BS206" s="471"/>
      <c r="BT206" s="471"/>
      <c r="BU206" s="471"/>
      <c r="BV206" s="471"/>
      <c r="BW206" s="471"/>
      <c r="BX206" s="471"/>
      <c r="BY206" s="471"/>
      <c r="BZ206" s="471"/>
      <c r="CA206" s="471"/>
      <c r="CB206" s="471"/>
      <c r="CC206" s="471"/>
      <c r="CD206" s="471"/>
      <c r="CE206" s="471"/>
      <c r="CF206" s="471"/>
      <c r="CG206" s="471"/>
      <c r="CH206" s="471"/>
      <c r="CI206" s="471"/>
      <c r="CJ206" s="471"/>
      <c r="CK206" s="471"/>
      <c r="CL206" s="471"/>
      <c r="CM206" s="471"/>
      <c r="CN206" s="471"/>
      <c r="CO206" s="471"/>
      <c r="CP206" s="471"/>
      <c r="CQ206" s="471"/>
      <c r="CR206" s="471"/>
      <c r="CS206" s="471"/>
      <c r="CT206" s="471"/>
      <c r="CU206" s="471"/>
      <c r="CV206" s="471"/>
      <c r="CW206" s="471"/>
      <c r="CX206" s="471"/>
      <c r="CY206" s="471"/>
      <c r="CZ206" s="471"/>
      <c r="DA206" s="471"/>
      <c r="DB206" s="471"/>
      <c r="DC206" s="471"/>
      <c r="DD206" s="471"/>
      <c r="DE206" s="471"/>
      <c r="DF206" s="471"/>
      <c r="DG206" s="471"/>
      <c r="DH206" s="471"/>
      <c r="DI206" s="471"/>
      <c r="DJ206" s="471"/>
      <c r="DK206" s="471"/>
      <c r="DL206" s="471"/>
      <c r="DM206" s="471"/>
      <c r="DN206" s="471"/>
      <c r="DO206" s="471"/>
      <c r="DP206" s="471"/>
      <c r="DQ206" s="471"/>
      <c r="DR206" s="471"/>
      <c r="DS206" s="471"/>
      <c r="DT206" s="471"/>
      <c r="DU206" s="471"/>
      <c r="DV206" s="471"/>
      <c r="DW206" s="471"/>
      <c r="DX206" s="471"/>
      <c r="DY206" s="471"/>
      <c r="DZ206" s="471"/>
      <c r="EA206" s="471"/>
      <c r="EB206" s="471"/>
      <c r="EC206" s="471"/>
      <c r="ED206" s="471"/>
      <c r="EE206" s="471"/>
      <c r="EF206" s="471"/>
      <c r="EG206" s="471"/>
      <c r="EH206" s="471"/>
      <c r="EI206" s="471"/>
      <c r="EJ206" s="471"/>
      <c r="EK206" s="471"/>
      <c r="EL206" s="471"/>
      <c r="EM206" s="471"/>
      <c r="EN206" s="471"/>
      <c r="EO206" s="471"/>
      <c r="EP206" s="471"/>
      <c r="EQ206" s="471"/>
      <c r="ER206" s="471"/>
      <c r="ES206" s="471"/>
      <c r="ET206" s="471"/>
      <c r="EU206" s="471"/>
      <c r="EV206" s="471"/>
      <c r="EW206" s="471"/>
      <c r="EX206" s="471"/>
      <c r="EY206" s="471"/>
      <c r="EZ206" s="471"/>
      <c r="FA206" s="471"/>
      <c r="FB206" s="471"/>
      <c r="FC206" s="471"/>
      <c r="FD206" s="471"/>
      <c r="FE206" s="471"/>
      <c r="FF206" s="471"/>
      <c r="FG206" s="471"/>
      <c r="FH206" s="471"/>
      <c r="FI206" s="471"/>
      <c r="FJ206" s="471"/>
      <c r="FK206" s="471"/>
      <c r="FL206" s="471"/>
      <c r="FM206" s="471"/>
      <c r="FN206" s="471"/>
      <c r="FO206" s="471"/>
      <c r="FP206" s="471"/>
      <c r="FQ206" s="471"/>
      <c r="FR206" s="471"/>
      <c r="FS206" s="471"/>
      <c r="FT206" s="471"/>
      <c r="FU206" s="471"/>
      <c r="FV206" s="471"/>
      <c r="FW206" s="471"/>
      <c r="FX206" s="471"/>
      <c r="FY206" s="471"/>
      <c r="FZ206" s="471"/>
      <c r="GA206" s="471"/>
      <c r="GB206" s="471"/>
      <c r="GC206" s="471"/>
      <c r="GD206" s="471"/>
      <c r="GE206" s="471"/>
      <c r="GF206" s="471"/>
      <c r="GG206" s="471"/>
      <c r="GH206" s="471"/>
      <c r="GI206" s="471"/>
      <c r="GJ206" s="471"/>
      <c r="GK206" s="471"/>
      <c r="GL206" s="471"/>
      <c r="GM206" s="471"/>
      <c r="GN206" s="471"/>
      <c r="GO206" s="471"/>
      <c r="GP206" s="471"/>
      <c r="GQ206" s="471"/>
      <c r="GR206" s="471"/>
      <c r="GS206" s="471"/>
      <c r="GT206" s="471"/>
      <c r="GU206" s="471"/>
      <c r="GV206" s="471"/>
      <c r="GW206" s="471"/>
      <c r="GX206" s="471"/>
      <c r="GY206" s="471"/>
      <c r="GZ206" s="471"/>
      <c r="HA206" s="471"/>
      <c r="HB206" s="471"/>
      <c r="HC206" s="471"/>
      <c r="HD206" s="471"/>
      <c r="HE206" s="471"/>
      <c r="HF206" s="471"/>
      <c r="HG206" s="471"/>
      <c r="HH206" s="471"/>
      <c r="HI206" s="471"/>
      <c r="HJ206" s="471"/>
      <c r="HK206" s="471"/>
      <c r="HL206" s="471"/>
      <c r="HM206" s="471"/>
      <c r="HN206" s="471"/>
      <c r="HO206" s="471"/>
      <c r="HP206" s="471"/>
      <c r="HQ206" s="471"/>
      <c r="HR206" s="471"/>
      <c r="HS206" s="471"/>
      <c r="HT206" s="471"/>
      <c r="HU206" s="471"/>
      <c r="HV206" s="471"/>
      <c r="HW206" s="471"/>
      <c r="HX206" s="471"/>
      <c r="HY206" s="471"/>
      <c r="HZ206" s="471"/>
      <c r="IA206" s="471"/>
      <c r="IB206" s="471"/>
      <c r="IC206" s="471"/>
      <c r="ID206" s="471"/>
      <c r="IE206" s="471"/>
      <c r="IF206" s="471"/>
      <c r="IG206" s="471"/>
      <c r="IH206" s="471"/>
      <c r="II206" s="471"/>
      <c r="IJ206" s="471"/>
      <c r="IK206" s="471"/>
      <c r="IL206" s="471"/>
      <c r="IM206" s="471"/>
      <c r="IN206" s="471"/>
      <c r="IO206" s="471"/>
      <c r="IP206" s="471"/>
      <c r="IQ206" s="471"/>
      <c r="IR206" s="471"/>
      <c r="IS206" s="471"/>
      <c r="IT206" s="471"/>
      <c r="IU206" s="471"/>
      <c r="IV206" s="471"/>
      <c r="IW206" s="471"/>
      <c r="IX206" s="471"/>
      <c r="IY206" s="471"/>
      <c r="IZ206" s="471"/>
      <c r="JA206" s="471"/>
      <c r="JB206" s="471"/>
      <c r="JC206" s="471"/>
      <c r="JD206" s="471"/>
      <c r="JE206" s="471"/>
      <c r="JF206" s="471"/>
      <c r="JG206" s="471"/>
      <c r="JH206" s="471"/>
      <c r="JI206" s="471"/>
      <c r="JJ206" s="471"/>
      <c r="JK206" s="471"/>
      <c r="JL206" s="471"/>
      <c r="JM206" s="471"/>
      <c r="JN206" s="471"/>
      <c r="JO206" s="471"/>
      <c r="JP206" s="471"/>
      <c r="JQ206" s="471"/>
      <c r="JR206" s="471"/>
      <c r="JS206" s="471"/>
      <c r="JT206" s="471"/>
      <c r="JU206" s="471"/>
      <c r="JV206" s="471"/>
      <c r="JW206" s="471"/>
      <c r="JX206" s="471"/>
      <c r="JY206" s="471"/>
      <c r="JZ206" s="471"/>
      <c r="KA206" s="471"/>
      <c r="KB206" s="471"/>
      <c r="KC206" s="471"/>
      <c r="KD206" s="471"/>
      <c r="KE206" s="471"/>
      <c r="KF206" s="471"/>
      <c r="KG206" s="471"/>
      <c r="KH206" s="471"/>
      <c r="KI206" s="471"/>
      <c r="KJ206" s="471"/>
      <c r="KK206" s="471"/>
      <c r="KL206" s="471"/>
      <c r="KM206" s="471"/>
      <c r="KN206" s="471"/>
      <c r="KO206" s="471"/>
      <c r="KP206" s="471"/>
      <c r="KQ206" s="471"/>
      <c r="KR206" s="471"/>
      <c r="KS206" s="471"/>
      <c r="KT206" s="471"/>
      <c r="KU206" s="471"/>
      <c r="KV206" s="471"/>
      <c r="KW206" s="471"/>
      <c r="KX206" s="471"/>
      <c r="KY206" s="471"/>
      <c r="KZ206" s="471"/>
      <c r="LA206" s="471"/>
      <c r="LB206" s="471"/>
      <c r="LC206" s="471"/>
      <c r="LD206" s="471"/>
      <c r="LE206" s="471"/>
      <c r="LF206" s="471"/>
      <c r="LG206" s="471"/>
      <c r="LH206" s="471"/>
      <c r="LI206" s="471"/>
      <c r="LJ206" s="471"/>
      <c r="LK206" s="471"/>
      <c r="LL206" s="471"/>
      <c r="LM206" s="471"/>
      <c r="LN206" s="471"/>
      <c r="LO206" s="471"/>
      <c r="LP206" s="471"/>
      <c r="LQ206" s="471"/>
      <c r="LR206" s="471"/>
      <c r="LS206" s="471"/>
      <c r="LT206" s="471"/>
      <c r="LU206" s="471"/>
      <c r="LV206" s="471"/>
      <c r="LW206" s="471"/>
      <c r="LX206" s="471"/>
      <c r="LY206" s="471"/>
      <c r="LZ206" s="471"/>
      <c r="MA206" s="471"/>
      <c r="MB206" s="471"/>
      <c r="MC206" s="471"/>
      <c r="MD206" s="471"/>
      <c r="ME206" s="471"/>
      <c r="MF206" s="471"/>
      <c r="MG206" s="471"/>
      <c r="MH206" s="471"/>
      <c r="MI206" s="471"/>
      <c r="MJ206" s="471"/>
      <c r="MK206" s="471"/>
      <c r="ML206" s="471"/>
      <c r="MM206" s="471"/>
      <c r="MN206" s="471"/>
      <c r="MO206" s="471"/>
      <c r="MP206" s="471"/>
      <c r="MQ206" s="471"/>
      <c r="MR206" s="471"/>
      <c r="MS206" s="471"/>
      <c r="MT206" s="471"/>
      <c r="MU206" s="471"/>
      <c r="MV206" s="471"/>
      <c r="MW206" s="471"/>
      <c r="MX206" s="471"/>
      <c r="MY206" s="471"/>
      <c r="MZ206" s="471"/>
      <c r="NA206" s="471"/>
      <c r="NB206" s="471"/>
      <c r="NC206" s="471"/>
      <c r="ND206" s="471"/>
      <c r="NE206" s="471"/>
      <c r="NF206" s="471"/>
      <c r="NG206" s="471"/>
      <c r="NH206" s="471"/>
      <c r="NI206" s="471"/>
      <c r="NJ206" s="471"/>
      <c r="NK206" s="471"/>
      <c r="NL206" s="471"/>
      <c r="NM206" s="471"/>
      <c r="NN206" s="471"/>
      <c r="NO206" s="471"/>
      <c r="NP206" s="471"/>
      <c r="NQ206" s="471"/>
      <c r="NR206" s="471"/>
      <c r="NS206" s="471"/>
      <c r="NT206" s="471"/>
      <c r="NU206" s="471"/>
      <c r="NV206" s="471"/>
      <c r="NW206" s="471"/>
      <c r="NX206" s="471"/>
    </row>
    <row r="207" spans="1:388" s="181" customFormat="1" x14ac:dyDescent="0.2">
      <c r="A207" s="476"/>
      <c r="B207" s="483"/>
      <c r="C207" s="483"/>
      <c r="D207" s="483"/>
      <c r="E207" s="479"/>
      <c r="F207" s="252" t="e">
        <f>#REF!</f>
        <v>#REF!</v>
      </c>
      <c r="G207" s="471"/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71"/>
      <c r="T207" s="471"/>
      <c r="U207" s="471"/>
      <c r="V207" s="471"/>
      <c r="W207" s="471"/>
      <c r="X207" s="471"/>
      <c r="Y207" s="471"/>
      <c r="Z207" s="471"/>
      <c r="AA207" s="471"/>
      <c r="AB207" s="471"/>
      <c r="AC207" s="471"/>
      <c r="AD207" s="471"/>
      <c r="AE207" s="471"/>
      <c r="AF207" s="471"/>
      <c r="AG207" s="471"/>
      <c r="AH207" s="471"/>
      <c r="AI207" s="471"/>
      <c r="AJ207" s="471"/>
      <c r="AK207" s="471"/>
      <c r="AL207" s="471"/>
      <c r="AM207" s="471"/>
      <c r="AN207" s="471"/>
      <c r="AO207" s="471"/>
      <c r="AP207" s="471"/>
      <c r="AQ207" s="471"/>
      <c r="AR207" s="471"/>
      <c r="AS207" s="471"/>
      <c r="AT207" s="471"/>
      <c r="AU207" s="471"/>
      <c r="AV207" s="471"/>
      <c r="AW207" s="471"/>
      <c r="AX207" s="471"/>
      <c r="AY207" s="471"/>
      <c r="AZ207" s="471"/>
      <c r="BA207" s="471"/>
      <c r="BB207" s="471"/>
      <c r="BC207" s="471"/>
      <c r="BD207" s="471"/>
      <c r="BE207" s="471"/>
      <c r="BF207" s="471"/>
      <c r="BG207" s="471"/>
      <c r="BH207" s="471"/>
      <c r="BI207" s="471"/>
      <c r="BJ207" s="471"/>
      <c r="BK207" s="471"/>
      <c r="BL207" s="471"/>
      <c r="BM207" s="471"/>
      <c r="BN207" s="471"/>
      <c r="BO207" s="471"/>
      <c r="BP207" s="471"/>
      <c r="BQ207" s="471"/>
      <c r="BR207" s="471"/>
      <c r="BS207" s="471"/>
      <c r="BT207" s="471"/>
      <c r="BU207" s="471"/>
      <c r="BV207" s="471"/>
      <c r="BW207" s="471"/>
      <c r="BX207" s="471"/>
      <c r="BY207" s="471"/>
      <c r="BZ207" s="471"/>
      <c r="CA207" s="471"/>
      <c r="CB207" s="471"/>
      <c r="CC207" s="471"/>
      <c r="CD207" s="471"/>
      <c r="CE207" s="471"/>
      <c r="CF207" s="471"/>
      <c r="CG207" s="471"/>
      <c r="CH207" s="471"/>
      <c r="CI207" s="471"/>
      <c r="CJ207" s="471"/>
      <c r="CK207" s="471"/>
      <c r="CL207" s="471"/>
      <c r="CM207" s="471"/>
      <c r="CN207" s="471"/>
      <c r="CO207" s="471"/>
      <c r="CP207" s="471"/>
      <c r="CQ207" s="471"/>
      <c r="CR207" s="471"/>
      <c r="CS207" s="471"/>
      <c r="CT207" s="471"/>
      <c r="CU207" s="471"/>
      <c r="CV207" s="471"/>
      <c r="CW207" s="471"/>
      <c r="CX207" s="471"/>
      <c r="CY207" s="471"/>
      <c r="CZ207" s="471"/>
      <c r="DA207" s="471"/>
      <c r="DB207" s="471"/>
      <c r="DC207" s="471"/>
      <c r="DD207" s="471"/>
      <c r="DE207" s="471"/>
      <c r="DF207" s="471"/>
      <c r="DG207" s="471"/>
      <c r="DH207" s="471"/>
      <c r="DI207" s="471"/>
      <c r="DJ207" s="471"/>
      <c r="DK207" s="471"/>
      <c r="DL207" s="471"/>
      <c r="DM207" s="471"/>
      <c r="DN207" s="471"/>
      <c r="DO207" s="471"/>
      <c r="DP207" s="471"/>
      <c r="DQ207" s="471"/>
      <c r="DR207" s="471"/>
      <c r="DS207" s="471"/>
      <c r="DT207" s="471"/>
      <c r="DU207" s="471"/>
      <c r="DV207" s="471"/>
      <c r="DW207" s="471"/>
      <c r="DX207" s="471"/>
      <c r="DY207" s="471"/>
      <c r="DZ207" s="471"/>
      <c r="EA207" s="471"/>
      <c r="EB207" s="471"/>
      <c r="EC207" s="471"/>
      <c r="ED207" s="471"/>
      <c r="EE207" s="471"/>
      <c r="EF207" s="471"/>
      <c r="EG207" s="471"/>
      <c r="EH207" s="471"/>
      <c r="EI207" s="471"/>
      <c r="EJ207" s="471"/>
      <c r="EK207" s="471"/>
      <c r="EL207" s="471"/>
      <c r="EM207" s="471"/>
      <c r="EN207" s="471"/>
      <c r="EO207" s="471"/>
      <c r="EP207" s="471"/>
      <c r="EQ207" s="471"/>
      <c r="ER207" s="471"/>
      <c r="ES207" s="471"/>
      <c r="ET207" s="471"/>
      <c r="EU207" s="471"/>
      <c r="EV207" s="471"/>
      <c r="EW207" s="471"/>
      <c r="EX207" s="471"/>
      <c r="EY207" s="471"/>
      <c r="EZ207" s="471"/>
      <c r="FA207" s="471"/>
      <c r="FB207" s="471"/>
      <c r="FC207" s="471"/>
      <c r="FD207" s="471"/>
      <c r="FE207" s="471"/>
      <c r="FF207" s="471"/>
      <c r="FG207" s="471"/>
      <c r="FH207" s="471"/>
      <c r="FI207" s="471"/>
      <c r="FJ207" s="471"/>
      <c r="FK207" s="471"/>
      <c r="FL207" s="471"/>
      <c r="FM207" s="471"/>
      <c r="FN207" s="471"/>
      <c r="FO207" s="471"/>
      <c r="FP207" s="471"/>
      <c r="FQ207" s="471"/>
      <c r="FR207" s="471"/>
      <c r="FS207" s="471"/>
      <c r="FT207" s="471"/>
      <c r="FU207" s="471"/>
      <c r="FV207" s="471"/>
      <c r="FW207" s="471"/>
      <c r="FX207" s="471"/>
      <c r="FY207" s="471"/>
      <c r="FZ207" s="471"/>
      <c r="GA207" s="471"/>
      <c r="GB207" s="471"/>
      <c r="GC207" s="471"/>
      <c r="GD207" s="471"/>
      <c r="GE207" s="471"/>
      <c r="GF207" s="471"/>
      <c r="GG207" s="471"/>
      <c r="GH207" s="471"/>
      <c r="GI207" s="471"/>
      <c r="GJ207" s="471"/>
      <c r="GK207" s="471"/>
      <c r="GL207" s="471"/>
      <c r="GM207" s="471"/>
      <c r="GN207" s="471"/>
      <c r="GO207" s="471"/>
      <c r="GP207" s="471"/>
      <c r="GQ207" s="471"/>
      <c r="GR207" s="471"/>
      <c r="GS207" s="471"/>
      <c r="GT207" s="471"/>
      <c r="GU207" s="471"/>
      <c r="GV207" s="471"/>
      <c r="GW207" s="471"/>
      <c r="GX207" s="471"/>
      <c r="GY207" s="471"/>
      <c r="GZ207" s="471"/>
      <c r="HA207" s="471"/>
      <c r="HB207" s="471"/>
      <c r="HC207" s="471"/>
      <c r="HD207" s="471"/>
      <c r="HE207" s="471"/>
      <c r="HF207" s="471"/>
      <c r="HG207" s="471"/>
      <c r="HH207" s="471"/>
      <c r="HI207" s="471"/>
      <c r="HJ207" s="471"/>
      <c r="HK207" s="471"/>
      <c r="HL207" s="471"/>
      <c r="HM207" s="471"/>
      <c r="HN207" s="471"/>
      <c r="HO207" s="471"/>
      <c r="HP207" s="471"/>
      <c r="HQ207" s="471"/>
      <c r="HR207" s="471"/>
      <c r="HS207" s="471"/>
      <c r="HT207" s="471"/>
      <c r="HU207" s="471"/>
      <c r="HV207" s="471"/>
      <c r="HW207" s="471"/>
      <c r="HX207" s="471"/>
      <c r="HY207" s="471"/>
      <c r="HZ207" s="471"/>
      <c r="IA207" s="471"/>
      <c r="IB207" s="471"/>
      <c r="IC207" s="471"/>
      <c r="ID207" s="471"/>
      <c r="IE207" s="471"/>
      <c r="IF207" s="471"/>
      <c r="IG207" s="471"/>
      <c r="IH207" s="471"/>
      <c r="II207" s="471"/>
      <c r="IJ207" s="471"/>
      <c r="IK207" s="471"/>
      <c r="IL207" s="471"/>
      <c r="IM207" s="471"/>
      <c r="IN207" s="471"/>
      <c r="IO207" s="471"/>
      <c r="IP207" s="471"/>
      <c r="IQ207" s="471"/>
      <c r="IR207" s="471"/>
      <c r="IS207" s="471"/>
      <c r="IT207" s="471"/>
      <c r="IU207" s="471"/>
      <c r="IV207" s="471"/>
      <c r="IW207" s="471"/>
      <c r="IX207" s="471"/>
      <c r="IY207" s="471"/>
      <c r="IZ207" s="471"/>
      <c r="JA207" s="471"/>
      <c r="JB207" s="471"/>
      <c r="JC207" s="471"/>
      <c r="JD207" s="471"/>
      <c r="JE207" s="471"/>
      <c r="JF207" s="471"/>
      <c r="JG207" s="471"/>
      <c r="JH207" s="471"/>
      <c r="JI207" s="471"/>
      <c r="JJ207" s="471"/>
      <c r="JK207" s="471"/>
      <c r="JL207" s="471"/>
      <c r="JM207" s="471"/>
      <c r="JN207" s="471"/>
      <c r="JO207" s="471"/>
      <c r="JP207" s="471"/>
      <c r="JQ207" s="471"/>
      <c r="JR207" s="471"/>
      <c r="JS207" s="471"/>
      <c r="JT207" s="471"/>
      <c r="JU207" s="471"/>
      <c r="JV207" s="471"/>
      <c r="JW207" s="471"/>
      <c r="JX207" s="471"/>
      <c r="JY207" s="471"/>
      <c r="JZ207" s="471"/>
      <c r="KA207" s="471"/>
      <c r="KB207" s="471"/>
      <c r="KC207" s="471"/>
      <c r="KD207" s="471"/>
      <c r="KE207" s="471"/>
      <c r="KF207" s="471"/>
      <c r="KG207" s="471"/>
      <c r="KH207" s="471"/>
      <c r="KI207" s="471"/>
      <c r="KJ207" s="471"/>
      <c r="KK207" s="471"/>
      <c r="KL207" s="471"/>
      <c r="KM207" s="471"/>
      <c r="KN207" s="471"/>
      <c r="KO207" s="471"/>
      <c r="KP207" s="471"/>
      <c r="KQ207" s="471"/>
      <c r="KR207" s="471"/>
      <c r="KS207" s="471"/>
      <c r="KT207" s="471"/>
      <c r="KU207" s="471"/>
      <c r="KV207" s="471"/>
      <c r="KW207" s="471"/>
      <c r="KX207" s="471"/>
      <c r="KY207" s="471"/>
      <c r="KZ207" s="471"/>
      <c r="LA207" s="471"/>
      <c r="LB207" s="471"/>
      <c r="LC207" s="471"/>
      <c r="LD207" s="471"/>
      <c r="LE207" s="471"/>
      <c r="LF207" s="471"/>
      <c r="LG207" s="471"/>
      <c r="LH207" s="471"/>
      <c r="LI207" s="471"/>
      <c r="LJ207" s="471"/>
      <c r="LK207" s="471"/>
      <c r="LL207" s="471"/>
      <c r="LM207" s="471"/>
      <c r="LN207" s="471"/>
      <c r="LO207" s="471"/>
      <c r="LP207" s="471"/>
      <c r="LQ207" s="471"/>
      <c r="LR207" s="471"/>
      <c r="LS207" s="471"/>
      <c r="LT207" s="471"/>
      <c r="LU207" s="471"/>
      <c r="LV207" s="471"/>
      <c r="LW207" s="471"/>
      <c r="LX207" s="471"/>
      <c r="LY207" s="471"/>
      <c r="LZ207" s="471"/>
      <c r="MA207" s="471"/>
      <c r="MB207" s="471"/>
      <c r="MC207" s="471"/>
      <c r="MD207" s="471"/>
      <c r="ME207" s="471"/>
      <c r="MF207" s="471"/>
      <c r="MG207" s="471"/>
      <c r="MH207" s="471"/>
      <c r="MI207" s="471"/>
      <c r="MJ207" s="471"/>
      <c r="MK207" s="471"/>
      <c r="ML207" s="471"/>
      <c r="MM207" s="471"/>
      <c r="MN207" s="471"/>
      <c r="MO207" s="471"/>
      <c r="MP207" s="471"/>
      <c r="MQ207" s="471"/>
      <c r="MR207" s="471"/>
      <c r="MS207" s="471"/>
      <c r="MT207" s="471"/>
      <c r="MU207" s="471"/>
      <c r="MV207" s="471"/>
      <c r="MW207" s="471"/>
      <c r="MX207" s="471"/>
      <c r="MY207" s="471"/>
      <c r="MZ207" s="471"/>
      <c r="NA207" s="471"/>
      <c r="NB207" s="471"/>
      <c r="NC207" s="471"/>
      <c r="ND207" s="471"/>
      <c r="NE207" s="471"/>
      <c r="NF207" s="471"/>
      <c r="NG207" s="471"/>
      <c r="NH207" s="471"/>
      <c r="NI207" s="471"/>
      <c r="NJ207" s="471"/>
      <c r="NK207" s="471"/>
      <c r="NL207" s="471"/>
      <c r="NM207" s="471"/>
      <c r="NN207" s="471"/>
      <c r="NO207" s="471"/>
      <c r="NP207" s="471"/>
      <c r="NQ207" s="471"/>
      <c r="NR207" s="471"/>
      <c r="NS207" s="471"/>
      <c r="NT207" s="471"/>
      <c r="NU207" s="471"/>
      <c r="NV207" s="471"/>
      <c r="NW207" s="471"/>
      <c r="NX207" s="471"/>
    </row>
    <row r="208" spans="1:388" s="181" customFormat="1" ht="14.25" x14ac:dyDescent="0.2">
      <c r="A208" s="219" t="s">
        <v>1057</v>
      </c>
      <c r="B208" s="27"/>
      <c r="C208" s="46"/>
      <c r="D208" s="47"/>
      <c r="E208" s="266">
        <f>SUM(E193:E207)</f>
        <v>41317692</v>
      </c>
      <c r="F208" s="252" t="e">
        <f>#REF!</f>
        <v>#REF!</v>
      </c>
      <c r="G208" s="471"/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71"/>
      <c r="T208" s="471"/>
      <c r="U208" s="471"/>
      <c r="V208" s="471"/>
      <c r="W208" s="471"/>
      <c r="X208" s="471"/>
      <c r="Y208" s="471"/>
      <c r="Z208" s="471"/>
      <c r="AA208" s="471"/>
      <c r="AB208" s="471"/>
      <c r="AC208" s="471"/>
      <c r="AD208" s="471"/>
      <c r="AE208" s="471"/>
      <c r="AF208" s="471"/>
      <c r="AG208" s="471"/>
      <c r="AH208" s="471"/>
      <c r="AI208" s="471"/>
      <c r="AJ208" s="471"/>
      <c r="AK208" s="471"/>
      <c r="AL208" s="471"/>
      <c r="AM208" s="471"/>
      <c r="AN208" s="471"/>
      <c r="AO208" s="471"/>
      <c r="AP208" s="471"/>
      <c r="AQ208" s="471"/>
      <c r="AR208" s="471"/>
      <c r="AS208" s="471"/>
      <c r="AT208" s="471"/>
      <c r="AU208" s="471"/>
      <c r="AV208" s="471"/>
      <c r="AW208" s="471"/>
      <c r="AX208" s="471"/>
      <c r="AY208" s="471"/>
      <c r="AZ208" s="471"/>
      <c r="BA208" s="471"/>
      <c r="BB208" s="471"/>
      <c r="BC208" s="471"/>
      <c r="BD208" s="471"/>
      <c r="BE208" s="471"/>
      <c r="BF208" s="471"/>
      <c r="BG208" s="471"/>
      <c r="BH208" s="471"/>
      <c r="BI208" s="471"/>
      <c r="BJ208" s="471"/>
      <c r="BK208" s="471"/>
      <c r="BL208" s="471"/>
      <c r="BM208" s="471"/>
      <c r="BN208" s="471"/>
      <c r="BO208" s="471"/>
      <c r="BP208" s="471"/>
      <c r="BQ208" s="471"/>
      <c r="BR208" s="471"/>
      <c r="BS208" s="471"/>
      <c r="BT208" s="471"/>
      <c r="BU208" s="471"/>
      <c r="BV208" s="471"/>
      <c r="BW208" s="471"/>
      <c r="BX208" s="471"/>
      <c r="BY208" s="471"/>
      <c r="BZ208" s="471"/>
      <c r="CA208" s="471"/>
      <c r="CB208" s="471"/>
      <c r="CC208" s="471"/>
      <c r="CD208" s="471"/>
      <c r="CE208" s="471"/>
      <c r="CF208" s="471"/>
      <c r="CG208" s="471"/>
      <c r="CH208" s="471"/>
      <c r="CI208" s="471"/>
      <c r="CJ208" s="471"/>
      <c r="CK208" s="471"/>
      <c r="CL208" s="471"/>
      <c r="CM208" s="471"/>
      <c r="CN208" s="471"/>
      <c r="CO208" s="471"/>
      <c r="CP208" s="471"/>
      <c r="CQ208" s="471"/>
      <c r="CR208" s="471"/>
      <c r="CS208" s="471"/>
      <c r="CT208" s="471"/>
      <c r="CU208" s="471"/>
      <c r="CV208" s="471"/>
      <c r="CW208" s="471"/>
      <c r="CX208" s="471"/>
      <c r="CY208" s="471"/>
      <c r="CZ208" s="471"/>
      <c r="DA208" s="471"/>
      <c r="DB208" s="471"/>
      <c r="DC208" s="471"/>
      <c r="DD208" s="471"/>
      <c r="DE208" s="471"/>
      <c r="DF208" s="471"/>
      <c r="DG208" s="471"/>
      <c r="DH208" s="471"/>
      <c r="DI208" s="471"/>
      <c r="DJ208" s="471"/>
      <c r="DK208" s="471"/>
      <c r="DL208" s="471"/>
      <c r="DM208" s="471"/>
      <c r="DN208" s="471"/>
      <c r="DO208" s="471"/>
      <c r="DP208" s="471"/>
      <c r="DQ208" s="471"/>
      <c r="DR208" s="471"/>
      <c r="DS208" s="471"/>
      <c r="DT208" s="471"/>
      <c r="DU208" s="471"/>
      <c r="DV208" s="471"/>
      <c r="DW208" s="471"/>
      <c r="DX208" s="471"/>
      <c r="DY208" s="471"/>
      <c r="DZ208" s="471"/>
      <c r="EA208" s="471"/>
      <c r="EB208" s="471"/>
      <c r="EC208" s="471"/>
      <c r="ED208" s="471"/>
      <c r="EE208" s="471"/>
      <c r="EF208" s="471"/>
      <c r="EG208" s="471"/>
      <c r="EH208" s="471"/>
      <c r="EI208" s="471"/>
      <c r="EJ208" s="471"/>
      <c r="EK208" s="471"/>
      <c r="EL208" s="471"/>
      <c r="EM208" s="471"/>
      <c r="EN208" s="471"/>
      <c r="EO208" s="471"/>
      <c r="EP208" s="471"/>
      <c r="EQ208" s="471"/>
      <c r="ER208" s="471"/>
      <c r="ES208" s="471"/>
      <c r="ET208" s="471"/>
      <c r="EU208" s="471"/>
      <c r="EV208" s="471"/>
      <c r="EW208" s="471"/>
      <c r="EX208" s="471"/>
      <c r="EY208" s="471"/>
      <c r="EZ208" s="471"/>
      <c r="FA208" s="471"/>
      <c r="FB208" s="471"/>
      <c r="FC208" s="471"/>
      <c r="FD208" s="471"/>
      <c r="FE208" s="471"/>
      <c r="FF208" s="471"/>
      <c r="FG208" s="471"/>
      <c r="FH208" s="471"/>
      <c r="FI208" s="471"/>
      <c r="FJ208" s="471"/>
      <c r="FK208" s="471"/>
      <c r="FL208" s="471"/>
      <c r="FM208" s="471"/>
      <c r="FN208" s="471"/>
      <c r="FO208" s="471"/>
      <c r="FP208" s="471"/>
      <c r="FQ208" s="471"/>
      <c r="FR208" s="471"/>
      <c r="FS208" s="471"/>
      <c r="FT208" s="471"/>
      <c r="FU208" s="471"/>
      <c r="FV208" s="471"/>
      <c r="FW208" s="471"/>
      <c r="FX208" s="471"/>
      <c r="FY208" s="471"/>
      <c r="FZ208" s="471"/>
      <c r="GA208" s="471"/>
      <c r="GB208" s="471"/>
      <c r="GC208" s="471"/>
      <c r="GD208" s="471"/>
      <c r="GE208" s="471"/>
      <c r="GF208" s="471"/>
      <c r="GG208" s="471"/>
      <c r="GH208" s="471"/>
      <c r="GI208" s="471"/>
      <c r="GJ208" s="471"/>
      <c r="GK208" s="471"/>
      <c r="GL208" s="471"/>
      <c r="GM208" s="471"/>
      <c r="GN208" s="471"/>
      <c r="GO208" s="471"/>
      <c r="GP208" s="471"/>
      <c r="GQ208" s="471"/>
      <c r="GR208" s="471"/>
      <c r="GS208" s="471"/>
      <c r="GT208" s="471"/>
      <c r="GU208" s="471"/>
      <c r="GV208" s="471"/>
      <c r="GW208" s="471"/>
      <c r="GX208" s="471"/>
      <c r="GY208" s="471"/>
      <c r="GZ208" s="471"/>
      <c r="HA208" s="471"/>
      <c r="HB208" s="471"/>
      <c r="HC208" s="471"/>
      <c r="HD208" s="471"/>
      <c r="HE208" s="471"/>
      <c r="HF208" s="471"/>
      <c r="HG208" s="471"/>
      <c r="HH208" s="471"/>
      <c r="HI208" s="471"/>
      <c r="HJ208" s="471"/>
      <c r="HK208" s="471"/>
      <c r="HL208" s="471"/>
      <c r="HM208" s="471"/>
      <c r="HN208" s="471"/>
      <c r="HO208" s="471"/>
      <c r="HP208" s="471"/>
      <c r="HQ208" s="471"/>
      <c r="HR208" s="471"/>
      <c r="HS208" s="471"/>
      <c r="HT208" s="471"/>
      <c r="HU208" s="471"/>
      <c r="HV208" s="471"/>
      <c r="HW208" s="471"/>
      <c r="HX208" s="471"/>
      <c r="HY208" s="471"/>
      <c r="HZ208" s="471"/>
      <c r="IA208" s="471"/>
      <c r="IB208" s="471"/>
      <c r="IC208" s="471"/>
      <c r="ID208" s="471"/>
      <c r="IE208" s="471"/>
      <c r="IF208" s="471"/>
      <c r="IG208" s="471"/>
      <c r="IH208" s="471"/>
      <c r="II208" s="471"/>
      <c r="IJ208" s="471"/>
      <c r="IK208" s="471"/>
      <c r="IL208" s="471"/>
      <c r="IM208" s="471"/>
      <c r="IN208" s="471"/>
      <c r="IO208" s="471"/>
      <c r="IP208" s="471"/>
      <c r="IQ208" s="471"/>
      <c r="IR208" s="471"/>
      <c r="IS208" s="471"/>
      <c r="IT208" s="471"/>
      <c r="IU208" s="471"/>
      <c r="IV208" s="471"/>
      <c r="IW208" s="471"/>
      <c r="IX208" s="471"/>
      <c r="IY208" s="471"/>
      <c r="IZ208" s="471"/>
      <c r="JA208" s="471"/>
      <c r="JB208" s="471"/>
      <c r="JC208" s="471"/>
      <c r="JD208" s="471"/>
      <c r="JE208" s="471"/>
      <c r="JF208" s="471"/>
      <c r="JG208" s="471"/>
      <c r="JH208" s="471"/>
      <c r="JI208" s="471"/>
      <c r="JJ208" s="471"/>
      <c r="JK208" s="471"/>
      <c r="JL208" s="471"/>
      <c r="JM208" s="471"/>
      <c r="JN208" s="471"/>
      <c r="JO208" s="471"/>
      <c r="JP208" s="471"/>
      <c r="JQ208" s="471"/>
      <c r="JR208" s="471"/>
      <c r="JS208" s="471"/>
      <c r="JT208" s="471"/>
      <c r="JU208" s="471"/>
      <c r="JV208" s="471"/>
      <c r="JW208" s="471"/>
      <c r="JX208" s="471"/>
      <c r="JY208" s="471"/>
      <c r="JZ208" s="471"/>
      <c r="KA208" s="471"/>
      <c r="KB208" s="471"/>
      <c r="KC208" s="471"/>
      <c r="KD208" s="471"/>
      <c r="KE208" s="471"/>
      <c r="KF208" s="471"/>
      <c r="KG208" s="471"/>
      <c r="KH208" s="471"/>
      <c r="KI208" s="471"/>
      <c r="KJ208" s="471"/>
      <c r="KK208" s="471"/>
      <c r="KL208" s="471"/>
      <c r="KM208" s="471"/>
      <c r="KN208" s="471"/>
      <c r="KO208" s="471"/>
      <c r="KP208" s="471"/>
      <c r="KQ208" s="471"/>
      <c r="KR208" s="471"/>
      <c r="KS208" s="471"/>
      <c r="KT208" s="471"/>
      <c r="KU208" s="471"/>
      <c r="KV208" s="471"/>
      <c r="KW208" s="471"/>
      <c r="KX208" s="471"/>
      <c r="KY208" s="471"/>
      <c r="KZ208" s="471"/>
      <c r="LA208" s="471"/>
      <c r="LB208" s="471"/>
      <c r="LC208" s="471"/>
      <c r="LD208" s="471"/>
      <c r="LE208" s="471"/>
      <c r="LF208" s="471"/>
      <c r="LG208" s="471"/>
      <c r="LH208" s="471"/>
      <c r="LI208" s="471"/>
      <c r="LJ208" s="471"/>
      <c r="LK208" s="471"/>
      <c r="LL208" s="471"/>
      <c r="LM208" s="471"/>
      <c r="LN208" s="471"/>
      <c r="LO208" s="471"/>
      <c r="LP208" s="471"/>
      <c r="LQ208" s="471"/>
      <c r="LR208" s="471"/>
      <c r="LS208" s="471"/>
      <c r="LT208" s="471"/>
      <c r="LU208" s="471"/>
      <c r="LV208" s="471"/>
      <c r="LW208" s="471"/>
      <c r="LX208" s="471"/>
      <c r="LY208" s="471"/>
      <c r="LZ208" s="471"/>
      <c r="MA208" s="471"/>
      <c r="MB208" s="471"/>
      <c r="MC208" s="471"/>
      <c r="MD208" s="471"/>
      <c r="ME208" s="471"/>
      <c r="MF208" s="471"/>
      <c r="MG208" s="471"/>
      <c r="MH208" s="471"/>
      <c r="MI208" s="471"/>
      <c r="MJ208" s="471"/>
      <c r="MK208" s="471"/>
      <c r="ML208" s="471"/>
      <c r="MM208" s="471"/>
      <c r="MN208" s="471"/>
      <c r="MO208" s="471"/>
      <c r="MP208" s="471"/>
      <c r="MQ208" s="471"/>
      <c r="MR208" s="471"/>
      <c r="MS208" s="471"/>
      <c r="MT208" s="471"/>
      <c r="MU208" s="471"/>
      <c r="MV208" s="471"/>
      <c r="MW208" s="471"/>
      <c r="MX208" s="471"/>
      <c r="MY208" s="471"/>
      <c r="MZ208" s="471"/>
      <c r="NA208" s="471"/>
      <c r="NB208" s="471"/>
      <c r="NC208" s="471"/>
      <c r="ND208" s="471"/>
      <c r="NE208" s="471"/>
      <c r="NF208" s="471"/>
      <c r="NG208" s="471"/>
      <c r="NH208" s="471"/>
      <c r="NI208" s="471"/>
      <c r="NJ208" s="471"/>
      <c r="NK208" s="471"/>
      <c r="NL208" s="471"/>
      <c r="NM208" s="471"/>
      <c r="NN208" s="471"/>
      <c r="NO208" s="471"/>
      <c r="NP208" s="471"/>
      <c r="NQ208" s="471"/>
      <c r="NR208" s="471"/>
      <c r="NS208" s="471"/>
      <c r="NT208" s="471"/>
      <c r="NU208" s="471"/>
      <c r="NV208" s="471"/>
      <c r="NW208" s="471"/>
      <c r="NX208" s="471"/>
    </row>
    <row r="209" spans="1:388" s="504" customFormat="1" ht="19.5" customHeight="1" x14ac:dyDescent="0.2">
      <c r="A209" s="505" t="s">
        <v>528</v>
      </c>
      <c r="B209" s="506"/>
      <c r="C209" s="507"/>
      <c r="D209" s="507"/>
      <c r="E209" s="508"/>
      <c r="F209" s="509"/>
      <c r="G209" s="471"/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71"/>
      <c r="T209" s="471"/>
      <c r="U209" s="471"/>
      <c r="V209" s="471"/>
      <c r="W209" s="471"/>
      <c r="X209" s="471"/>
      <c r="Y209" s="471"/>
      <c r="Z209" s="471"/>
      <c r="AA209" s="471"/>
      <c r="AB209" s="471"/>
      <c r="AC209" s="471"/>
      <c r="AD209" s="471"/>
      <c r="AE209" s="471"/>
      <c r="AF209" s="471"/>
      <c r="AG209" s="471"/>
      <c r="AH209" s="471"/>
      <c r="AI209" s="471"/>
      <c r="AJ209" s="471"/>
      <c r="AK209" s="471"/>
      <c r="AL209" s="471"/>
      <c r="AM209" s="471"/>
      <c r="AN209" s="471"/>
      <c r="AO209" s="471"/>
      <c r="AP209" s="471"/>
      <c r="AQ209" s="471"/>
      <c r="AR209" s="471"/>
      <c r="AS209" s="471"/>
      <c r="AT209" s="471"/>
      <c r="AU209" s="471"/>
      <c r="AV209" s="471"/>
      <c r="AW209" s="471"/>
      <c r="AX209" s="471"/>
      <c r="AY209" s="471"/>
      <c r="AZ209" s="471"/>
      <c r="BA209" s="471"/>
      <c r="BB209" s="471"/>
      <c r="BC209" s="471"/>
      <c r="BD209" s="471"/>
      <c r="BE209" s="471"/>
      <c r="BF209" s="471"/>
      <c r="BG209" s="471"/>
      <c r="BH209" s="471"/>
      <c r="BI209" s="471"/>
      <c r="BJ209" s="471"/>
      <c r="BK209" s="471"/>
      <c r="BL209" s="471"/>
      <c r="BM209" s="471"/>
      <c r="BN209" s="471"/>
      <c r="BO209" s="471"/>
      <c r="BP209" s="471"/>
      <c r="BQ209" s="471"/>
      <c r="BR209" s="471"/>
      <c r="BS209" s="471"/>
      <c r="BT209" s="471"/>
      <c r="BU209" s="471"/>
      <c r="BV209" s="471"/>
      <c r="BW209" s="471"/>
      <c r="BX209" s="471"/>
      <c r="BY209" s="471"/>
      <c r="BZ209" s="471"/>
      <c r="CA209" s="471"/>
      <c r="CB209" s="471"/>
      <c r="CC209" s="471"/>
      <c r="CD209" s="471"/>
      <c r="CE209" s="471"/>
      <c r="CF209" s="471"/>
      <c r="CG209" s="471"/>
      <c r="CH209" s="471"/>
      <c r="CI209" s="471"/>
      <c r="CJ209" s="471"/>
      <c r="CK209" s="471"/>
      <c r="CL209" s="471"/>
      <c r="CM209" s="471"/>
      <c r="CN209" s="471"/>
      <c r="CO209" s="471"/>
      <c r="CP209" s="471"/>
      <c r="CQ209" s="471"/>
      <c r="CR209" s="471"/>
      <c r="CS209" s="471"/>
      <c r="CT209" s="471"/>
      <c r="CU209" s="471"/>
      <c r="CV209" s="471"/>
      <c r="CW209" s="471"/>
      <c r="CX209" s="471"/>
      <c r="CY209" s="471"/>
      <c r="CZ209" s="471"/>
      <c r="DA209" s="471"/>
      <c r="DB209" s="471"/>
      <c r="DC209" s="471"/>
      <c r="DD209" s="471"/>
      <c r="DE209" s="471"/>
      <c r="DF209" s="471"/>
      <c r="DG209" s="471"/>
      <c r="DH209" s="471"/>
      <c r="DI209" s="471"/>
      <c r="DJ209" s="471"/>
      <c r="DK209" s="471"/>
      <c r="DL209" s="471"/>
      <c r="DM209" s="471"/>
      <c r="DN209" s="471"/>
      <c r="DO209" s="471"/>
      <c r="DP209" s="471"/>
      <c r="DQ209" s="471"/>
      <c r="DR209" s="471"/>
      <c r="DS209" s="471"/>
      <c r="DT209" s="471"/>
      <c r="DU209" s="471"/>
      <c r="DV209" s="471"/>
      <c r="DW209" s="471"/>
      <c r="DX209" s="471"/>
      <c r="DY209" s="471"/>
      <c r="DZ209" s="471"/>
      <c r="EA209" s="471"/>
      <c r="EB209" s="471"/>
      <c r="EC209" s="471"/>
      <c r="ED209" s="471"/>
      <c r="EE209" s="471"/>
      <c r="EF209" s="471"/>
      <c r="EG209" s="471"/>
      <c r="EH209" s="471"/>
      <c r="EI209" s="471"/>
      <c r="EJ209" s="471"/>
      <c r="EK209" s="471"/>
      <c r="EL209" s="471"/>
      <c r="EM209" s="471"/>
      <c r="EN209" s="471"/>
      <c r="EO209" s="471"/>
      <c r="EP209" s="471"/>
      <c r="EQ209" s="471"/>
      <c r="ER209" s="471"/>
      <c r="ES209" s="471"/>
      <c r="ET209" s="471"/>
      <c r="EU209" s="471"/>
      <c r="EV209" s="471"/>
      <c r="EW209" s="471"/>
      <c r="EX209" s="471"/>
      <c r="EY209" s="471"/>
      <c r="EZ209" s="471"/>
      <c r="FA209" s="471"/>
      <c r="FB209" s="471"/>
      <c r="FC209" s="471"/>
      <c r="FD209" s="471"/>
      <c r="FE209" s="471"/>
      <c r="FF209" s="471"/>
      <c r="FG209" s="471"/>
      <c r="FH209" s="471"/>
      <c r="FI209" s="471"/>
      <c r="FJ209" s="471"/>
      <c r="FK209" s="471"/>
      <c r="FL209" s="471"/>
      <c r="FM209" s="471"/>
      <c r="FN209" s="471"/>
      <c r="FO209" s="471"/>
      <c r="FP209" s="471"/>
      <c r="FQ209" s="471"/>
      <c r="FR209" s="471"/>
      <c r="FS209" s="471"/>
      <c r="FT209" s="471"/>
      <c r="FU209" s="471"/>
      <c r="FV209" s="471"/>
      <c r="FW209" s="471"/>
      <c r="FX209" s="471"/>
      <c r="FY209" s="471"/>
      <c r="FZ209" s="471"/>
      <c r="GA209" s="471"/>
      <c r="GB209" s="471"/>
      <c r="GC209" s="471"/>
      <c r="GD209" s="471"/>
      <c r="GE209" s="471"/>
      <c r="GF209" s="471"/>
      <c r="GG209" s="471"/>
      <c r="GH209" s="471"/>
      <c r="GI209" s="471"/>
      <c r="GJ209" s="471"/>
      <c r="GK209" s="471"/>
      <c r="GL209" s="471"/>
      <c r="GM209" s="471"/>
      <c r="GN209" s="471"/>
      <c r="GO209" s="471"/>
      <c r="GP209" s="471"/>
      <c r="GQ209" s="471"/>
      <c r="GR209" s="471"/>
      <c r="GS209" s="471"/>
      <c r="GT209" s="471"/>
      <c r="GU209" s="471"/>
      <c r="GV209" s="471"/>
      <c r="GW209" s="471"/>
      <c r="GX209" s="471"/>
      <c r="GY209" s="471"/>
      <c r="GZ209" s="471"/>
      <c r="HA209" s="471"/>
      <c r="HB209" s="471"/>
      <c r="HC209" s="471"/>
      <c r="HD209" s="471"/>
      <c r="HE209" s="471"/>
      <c r="HF209" s="471"/>
      <c r="HG209" s="471"/>
      <c r="HH209" s="471"/>
      <c r="HI209" s="471"/>
      <c r="HJ209" s="471"/>
      <c r="HK209" s="471"/>
      <c r="HL209" s="471"/>
      <c r="HM209" s="471"/>
      <c r="HN209" s="471"/>
      <c r="HO209" s="471"/>
      <c r="HP209" s="471"/>
      <c r="HQ209" s="471"/>
      <c r="HR209" s="471"/>
      <c r="HS209" s="471"/>
      <c r="HT209" s="471"/>
      <c r="HU209" s="471"/>
      <c r="HV209" s="471"/>
      <c r="HW209" s="471"/>
      <c r="HX209" s="471"/>
      <c r="HY209" s="471"/>
      <c r="HZ209" s="471"/>
      <c r="IA209" s="471"/>
      <c r="IB209" s="471"/>
      <c r="IC209" s="471"/>
      <c r="ID209" s="471"/>
      <c r="IE209" s="471"/>
      <c r="IF209" s="471"/>
      <c r="IG209" s="471"/>
      <c r="IH209" s="471"/>
      <c r="II209" s="471"/>
      <c r="IJ209" s="471"/>
      <c r="IK209" s="471"/>
      <c r="IL209" s="471"/>
      <c r="IM209" s="471"/>
      <c r="IN209" s="471"/>
      <c r="IO209" s="471"/>
      <c r="IP209" s="471"/>
      <c r="IQ209" s="471"/>
      <c r="IR209" s="471"/>
      <c r="IS209" s="471"/>
      <c r="IT209" s="471"/>
      <c r="IU209" s="471"/>
      <c r="IV209" s="471"/>
      <c r="IW209" s="471"/>
      <c r="IX209" s="471"/>
      <c r="IY209" s="471"/>
      <c r="IZ209" s="471"/>
      <c r="JA209" s="471"/>
      <c r="JB209" s="471"/>
      <c r="JC209" s="471"/>
      <c r="JD209" s="471"/>
      <c r="JE209" s="471"/>
      <c r="JF209" s="471"/>
      <c r="JG209" s="471"/>
      <c r="JH209" s="471"/>
      <c r="JI209" s="471"/>
      <c r="JJ209" s="471"/>
      <c r="JK209" s="471"/>
      <c r="JL209" s="471"/>
      <c r="JM209" s="471"/>
      <c r="JN209" s="471"/>
      <c r="JO209" s="471"/>
      <c r="JP209" s="471"/>
      <c r="JQ209" s="471"/>
      <c r="JR209" s="471"/>
      <c r="JS209" s="471"/>
      <c r="JT209" s="471"/>
      <c r="JU209" s="471"/>
      <c r="JV209" s="471"/>
      <c r="JW209" s="471"/>
      <c r="JX209" s="471"/>
      <c r="JY209" s="471"/>
      <c r="JZ209" s="471"/>
      <c r="KA209" s="471"/>
      <c r="KB209" s="471"/>
      <c r="KC209" s="471"/>
      <c r="KD209" s="471"/>
      <c r="KE209" s="471"/>
      <c r="KF209" s="471"/>
      <c r="KG209" s="471"/>
      <c r="KH209" s="471"/>
      <c r="KI209" s="471"/>
      <c r="KJ209" s="471"/>
      <c r="KK209" s="471"/>
      <c r="KL209" s="471"/>
      <c r="KM209" s="471"/>
      <c r="KN209" s="471"/>
      <c r="KO209" s="471"/>
      <c r="KP209" s="471"/>
      <c r="KQ209" s="471"/>
      <c r="KR209" s="471"/>
      <c r="KS209" s="471"/>
      <c r="KT209" s="471"/>
      <c r="KU209" s="471"/>
      <c r="KV209" s="471"/>
      <c r="KW209" s="471"/>
      <c r="KX209" s="471"/>
      <c r="KY209" s="471"/>
      <c r="KZ209" s="471"/>
      <c r="LA209" s="471"/>
      <c r="LB209" s="471"/>
      <c r="LC209" s="471"/>
      <c r="LD209" s="471"/>
      <c r="LE209" s="471"/>
      <c r="LF209" s="471"/>
      <c r="LG209" s="471"/>
      <c r="LH209" s="471"/>
      <c r="LI209" s="471"/>
      <c r="LJ209" s="471"/>
      <c r="LK209" s="471"/>
      <c r="LL209" s="471"/>
      <c r="LM209" s="471"/>
      <c r="LN209" s="471"/>
      <c r="LO209" s="471"/>
      <c r="LP209" s="471"/>
      <c r="LQ209" s="471"/>
      <c r="LR209" s="471"/>
      <c r="LS209" s="471"/>
      <c r="LT209" s="471"/>
      <c r="LU209" s="471"/>
      <c r="LV209" s="471"/>
      <c r="LW209" s="471"/>
      <c r="LX209" s="471"/>
      <c r="LY209" s="471"/>
      <c r="LZ209" s="471"/>
      <c r="MA209" s="471"/>
      <c r="MB209" s="471"/>
      <c r="MC209" s="471"/>
      <c r="MD209" s="471"/>
      <c r="ME209" s="471"/>
      <c r="MF209" s="471"/>
      <c r="MG209" s="471"/>
      <c r="MH209" s="471"/>
      <c r="MI209" s="471"/>
      <c r="MJ209" s="471"/>
      <c r="MK209" s="471"/>
      <c r="ML209" s="471"/>
      <c r="MM209" s="471"/>
      <c r="MN209" s="471"/>
      <c r="MO209" s="471"/>
      <c r="MP209" s="471"/>
      <c r="MQ209" s="471"/>
      <c r="MR209" s="471"/>
      <c r="MS209" s="471"/>
      <c r="MT209" s="471"/>
      <c r="MU209" s="471"/>
      <c r="MV209" s="471"/>
      <c r="MW209" s="471"/>
      <c r="MX209" s="471"/>
      <c r="MY209" s="471"/>
      <c r="MZ209" s="471"/>
      <c r="NA209" s="471"/>
      <c r="NB209" s="471"/>
      <c r="NC209" s="471"/>
      <c r="ND209" s="471"/>
      <c r="NE209" s="471"/>
      <c r="NF209" s="471"/>
      <c r="NG209" s="471"/>
      <c r="NH209" s="471"/>
      <c r="NI209" s="471"/>
      <c r="NJ209" s="471"/>
      <c r="NK209" s="471"/>
      <c r="NL209" s="471"/>
      <c r="NM209" s="471"/>
      <c r="NN209" s="471"/>
      <c r="NO209" s="471"/>
      <c r="NP209" s="471"/>
      <c r="NQ209" s="471"/>
      <c r="NR209" s="471"/>
      <c r="NS209" s="471"/>
      <c r="NT209" s="471"/>
      <c r="NU209" s="471"/>
      <c r="NV209" s="471"/>
      <c r="NW209" s="471"/>
      <c r="NX209" s="471"/>
    </row>
    <row r="210" spans="1:388" s="504" customFormat="1" ht="19.5" customHeight="1" x14ac:dyDescent="0.2">
      <c r="A210" s="476" t="s">
        <v>167</v>
      </c>
      <c r="B210" s="477" t="s">
        <v>694</v>
      </c>
      <c r="C210" s="477" t="s">
        <v>1183</v>
      </c>
      <c r="D210" s="478" t="s">
        <v>1154</v>
      </c>
      <c r="E210" s="479">
        <v>-121901.46</v>
      </c>
      <c r="F210" s="252" t="e">
        <f>#REF!</f>
        <v>#REF!</v>
      </c>
      <c r="G210" s="471"/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71"/>
      <c r="T210" s="471"/>
      <c r="U210" s="471"/>
      <c r="V210" s="471"/>
      <c r="W210" s="471"/>
      <c r="X210" s="471"/>
      <c r="Y210" s="471"/>
      <c r="Z210" s="471"/>
      <c r="AA210" s="471"/>
      <c r="AB210" s="471"/>
      <c r="AC210" s="471"/>
      <c r="AD210" s="471"/>
      <c r="AE210" s="471"/>
      <c r="AF210" s="471"/>
      <c r="AG210" s="471"/>
      <c r="AH210" s="471"/>
      <c r="AI210" s="471"/>
      <c r="AJ210" s="471"/>
      <c r="AK210" s="471"/>
      <c r="AL210" s="471"/>
      <c r="AM210" s="471"/>
      <c r="AN210" s="471"/>
      <c r="AO210" s="471"/>
      <c r="AP210" s="471"/>
      <c r="AQ210" s="471"/>
      <c r="AR210" s="471"/>
      <c r="AS210" s="471"/>
      <c r="AT210" s="471"/>
      <c r="AU210" s="471"/>
      <c r="AV210" s="471"/>
      <c r="AW210" s="471"/>
      <c r="AX210" s="471"/>
      <c r="AY210" s="471"/>
      <c r="AZ210" s="471"/>
      <c r="BA210" s="471"/>
      <c r="BB210" s="471"/>
      <c r="BC210" s="471"/>
      <c r="BD210" s="471"/>
      <c r="BE210" s="471"/>
      <c r="BF210" s="471"/>
      <c r="BG210" s="471"/>
      <c r="BH210" s="471"/>
      <c r="BI210" s="471"/>
      <c r="BJ210" s="471"/>
      <c r="BK210" s="471"/>
      <c r="BL210" s="471"/>
      <c r="BM210" s="471"/>
      <c r="BN210" s="471"/>
      <c r="BO210" s="471"/>
      <c r="BP210" s="471"/>
      <c r="BQ210" s="471"/>
      <c r="BR210" s="471"/>
      <c r="BS210" s="471"/>
      <c r="BT210" s="471"/>
      <c r="BU210" s="471"/>
      <c r="BV210" s="471"/>
      <c r="BW210" s="471"/>
      <c r="BX210" s="471"/>
      <c r="BY210" s="471"/>
      <c r="BZ210" s="471"/>
      <c r="CA210" s="471"/>
      <c r="CB210" s="471"/>
      <c r="CC210" s="471"/>
      <c r="CD210" s="471"/>
      <c r="CE210" s="471"/>
      <c r="CF210" s="471"/>
      <c r="CG210" s="471"/>
      <c r="CH210" s="471"/>
      <c r="CI210" s="471"/>
      <c r="CJ210" s="471"/>
      <c r="CK210" s="471"/>
      <c r="CL210" s="471"/>
      <c r="CM210" s="471"/>
      <c r="CN210" s="471"/>
      <c r="CO210" s="471"/>
      <c r="CP210" s="471"/>
      <c r="CQ210" s="471"/>
      <c r="CR210" s="471"/>
      <c r="CS210" s="471"/>
      <c r="CT210" s="471"/>
      <c r="CU210" s="471"/>
      <c r="CV210" s="471"/>
      <c r="CW210" s="471"/>
      <c r="CX210" s="471"/>
      <c r="CY210" s="471"/>
      <c r="CZ210" s="471"/>
      <c r="DA210" s="471"/>
      <c r="DB210" s="471"/>
      <c r="DC210" s="471"/>
      <c r="DD210" s="471"/>
      <c r="DE210" s="471"/>
      <c r="DF210" s="471"/>
      <c r="DG210" s="471"/>
      <c r="DH210" s="471"/>
      <c r="DI210" s="471"/>
      <c r="DJ210" s="471"/>
      <c r="DK210" s="471"/>
      <c r="DL210" s="471"/>
      <c r="DM210" s="471"/>
      <c r="DN210" s="471"/>
      <c r="DO210" s="471"/>
      <c r="DP210" s="471"/>
      <c r="DQ210" s="471"/>
      <c r="DR210" s="471"/>
      <c r="DS210" s="471"/>
      <c r="DT210" s="471"/>
      <c r="DU210" s="471"/>
      <c r="DV210" s="471"/>
      <c r="DW210" s="471"/>
      <c r="DX210" s="471"/>
      <c r="DY210" s="471"/>
      <c r="DZ210" s="471"/>
      <c r="EA210" s="471"/>
      <c r="EB210" s="471"/>
      <c r="EC210" s="471"/>
      <c r="ED210" s="471"/>
      <c r="EE210" s="471"/>
      <c r="EF210" s="471"/>
      <c r="EG210" s="471"/>
      <c r="EH210" s="471"/>
      <c r="EI210" s="471"/>
      <c r="EJ210" s="471"/>
      <c r="EK210" s="471"/>
      <c r="EL210" s="471"/>
      <c r="EM210" s="471"/>
      <c r="EN210" s="471"/>
      <c r="EO210" s="471"/>
      <c r="EP210" s="471"/>
      <c r="EQ210" s="471"/>
      <c r="ER210" s="471"/>
      <c r="ES210" s="471"/>
      <c r="ET210" s="471"/>
      <c r="EU210" s="471"/>
      <c r="EV210" s="471"/>
      <c r="EW210" s="471"/>
      <c r="EX210" s="471"/>
      <c r="EY210" s="471"/>
      <c r="EZ210" s="471"/>
      <c r="FA210" s="471"/>
      <c r="FB210" s="471"/>
      <c r="FC210" s="471"/>
      <c r="FD210" s="471"/>
      <c r="FE210" s="471"/>
      <c r="FF210" s="471"/>
      <c r="FG210" s="471"/>
      <c r="FH210" s="471"/>
      <c r="FI210" s="471"/>
      <c r="FJ210" s="471"/>
      <c r="FK210" s="471"/>
      <c r="FL210" s="471"/>
      <c r="FM210" s="471"/>
      <c r="FN210" s="471"/>
      <c r="FO210" s="471"/>
      <c r="FP210" s="471"/>
      <c r="FQ210" s="471"/>
      <c r="FR210" s="471"/>
      <c r="FS210" s="471"/>
      <c r="FT210" s="471"/>
      <c r="FU210" s="471"/>
      <c r="FV210" s="471"/>
      <c r="FW210" s="471"/>
      <c r="FX210" s="471"/>
      <c r="FY210" s="471"/>
      <c r="FZ210" s="471"/>
      <c r="GA210" s="471"/>
      <c r="GB210" s="471"/>
      <c r="GC210" s="471"/>
      <c r="GD210" s="471"/>
      <c r="GE210" s="471"/>
      <c r="GF210" s="471"/>
      <c r="GG210" s="471"/>
      <c r="GH210" s="471"/>
      <c r="GI210" s="471"/>
      <c r="GJ210" s="471"/>
      <c r="GK210" s="471"/>
      <c r="GL210" s="471"/>
      <c r="GM210" s="471"/>
      <c r="GN210" s="471"/>
      <c r="GO210" s="471"/>
      <c r="GP210" s="471"/>
      <c r="GQ210" s="471"/>
      <c r="GR210" s="471"/>
      <c r="GS210" s="471"/>
      <c r="GT210" s="471"/>
      <c r="GU210" s="471"/>
      <c r="GV210" s="471"/>
      <c r="GW210" s="471"/>
      <c r="GX210" s="471"/>
      <c r="GY210" s="471"/>
      <c r="GZ210" s="471"/>
      <c r="HA210" s="471"/>
      <c r="HB210" s="471"/>
      <c r="HC210" s="471"/>
      <c r="HD210" s="471"/>
      <c r="HE210" s="471"/>
      <c r="HF210" s="471"/>
      <c r="HG210" s="471"/>
      <c r="HH210" s="471"/>
      <c r="HI210" s="471"/>
      <c r="HJ210" s="471"/>
      <c r="HK210" s="471"/>
      <c r="HL210" s="471"/>
      <c r="HM210" s="471"/>
      <c r="HN210" s="471"/>
      <c r="HO210" s="471"/>
      <c r="HP210" s="471"/>
      <c r="HQ210" s="471"/>
      <c r="HR210" s="471"/>
      <c r="HS210" s="471"/>
      <c r="HT210" s="471"/>
      <c r="HU210" s="471"/>
      <c r="HV210" s="471"/>
      <c r="HW210" s="471"/>
      <c r="HX210" s="471"/>
      <c r="HY210" s="471"/>
      <c r="HZ210" s="471"/>
      <c r="IA210" s="471"/>
      <c r="IB210" s="471"/>
      <c r="IC210" s="471"/>
      <c r="ID210" s="471"/>
      <c r="IE210" s="471"/>
      <c r="IF210" s="471"/>
      <c r="IG210" s="471"/>
      <c r="IH210" s="471"/>
      <c r="II210" s="471"/>
      <c r="IJ210" s="471"/>
      <c r="IK210" s="471"/>
      <c r="IL210" s="471"/>
      <c r="IM210" s="471"/>
      <c r="IN210" s="471"/>
      <c r="IO210" s="471"/>
      <c r="IP210" s="471"/>
      <c r="IQ210" s="471"/>
      <c r="IR210" s="471"/>
      <c r="IS210" s="471"/>
      <c r="IT210" s="471"/>
      <c r="IU210" s="471"/>
      <c r="IV210" s="471"/>
      <c r="IW210" s="471"/>
      <c r="IX210" s="471"/>
      <c r="IY210" s="471"/>
      <c r="IZ210" s="471"/>
      <c r="JA210" s="471"/>
      <c r="JB210" s="471"/>
      <c r="JC210" s="471"/>
      <c r="JD210" s="471"/>
      <c r="JE210" s="471"/>
      <c r="JF210" s="471"/>
      <c r="JG210" s="471"/>
      <c r="JH210" s="471"/>
      <c r="JI210" s="471"/>
      <c r="JJ210" s="471"/>
      <c r="JK210" s="471"/>
      <c r="JL210" s="471"/>
      <c r="JM210" s="471"/>
      <c r="JN210" s="471"/>
      <c r="JO210" s="471"/>
      <c r="JP210" s="471"/>
      <c r="JQ210" s="471"/>
      <c r="JR210" s="471"/>
      <c r="JS210" s="471"/>
      <c r="JT210" s="471"/>
      <c r="JU210" s="471"/>
      <c r="JV210" s="471"/>
      <c r="JW210" s="471"/>
      <c r="JX210" s="471"/>
      <c r="JY210" s="471"/>
      <c r="JZ210" s="471"/>
      <c r="KA210" s="471"/>
      <c r="KB210" s="471"/>
      <c r="KC210" s="471"/>
      <c r="KD210" s="471"/>
      <c r="KE210" s="471"/>
      <c r="KF210" s="471"/>
      <c r="KG210" s="471"/>
      <c r="KH210" s="471"/>
      <c r="KI210" s="471"/>
      <c r="KJ210" s="471"/>
      <c r="KK210" s="471"/>
      <c r="KL210" s="471"/>
      <c r="KM210" s="471"/>
      <c r="KN210" s="471"/>
      <c r="KO210" s="471"/>
      <c r="KP210" s="471"/>
      <c r="KQ210" s="471"/>
      <c r="KR210" s="471"/>
      <c r="KS210" s="471"/>
      <c r="KT210" s="471"/>
      <c r="KU210" s="471"/>
      <c r="KV210" s="471"/>
      <c r="KW210" s="471"/>
      <c r="KX210" s="471"/>
      <c r="KY210" s="471"/>
      <c r="KZ210" s="471"/>
      <c r="LA210" s="471"/>
      <c r="LB210" s="471"/>
      <c r="LC210" s="471"/>
      <c r="LD210" s="471"/>
      <c r="LE210" s="471"/>
      <c r="LF210" s="471"/>
      <c r="LG210" s="471"/>
      <c r="LH210" s="471"/>
      <c r="LI210" s="471"/>
      <c r="LJ210" s="471"/>
      <c r="LK210" s="471"/>
      <c r="LL210" s="471"/>
      <c r="LM210" s="471"/>
      <c r="LN210" s="471"/>
      <c r="LO210" s="471"/>
      <c r="LP210" s="471"/>
      <c r="LQ210" s="471"/>
      <c r="LR210" s="471"/>
      <c r="LS210" s="471"/>
      <c r="LT210" s="471"/>
      <c r="LU210" s="471"/>
      <c r="LV210" s="471"/>
      <c r="LW210" s="471"/>
      <c r="LX210" s="471"/>
      <c r="LY210" s="471"/>
      <c r="LZ210" s="471"/>
      <c r="MA210" s="471"/>
      <c r="MB210" s="471"/>
      <c r="MC210" s="471"/>
      <c r="MD210" s="471"/>
      <c r="ME210" s="471"/>
      <c r="MF210" s="471"/>
      <c r="MG210" s="471"/>
      <c r="MH210" s="471"/>
      <c r="MI210" s="471"/>
      <c r="MJ210" s="471"/>
      <c r="MK210" s="471"/>
      <c r="ML210" s="471"/>
      <c r="MM210" s="471"/>
      <c r="MN210" s="471"/>
      <c r="MO210" s="471"/>
      <c r="MP210" s="471"/>
      <c r="MQ210" s="471"/>
      <c r="MR210" s="471"/>
      <c r="MS210" s="471"/>
      <c r="MT210" s="471"/>
      <c r="MU210" s="471"/>
      <c r="MV210" s="471"/>
      <c r="MW210" s="471"/>
      <c r="MX210" s="471"/>
      <c r="MY210" s="471"/>
      <c r="MZ210" s="471"/>
      <c r="NA210" s="471"/>
      <c r="NB210" s="471"/>
      <c r="NC210" s="471"/>
      <c r="ND210" s="471"/>
      <c r="NE210" s="471"/>
      <c r="NF210" s="471"/>
      <c r="NG210" s="471"/>
      <c r="NH210" s="471"/>
      <c r="NI210" s="471"/>
      <c r="NJ210" s="471"/>
      <c r="NK210" s="471"/>
      <c r="NL210" s="471"/>
      <c r="NM210" s="471"/>
      <c r="NN210" s="471"/>
      <c r="NO210" s="471"/>
      <c r="NP210" s="471"/>
      <c r="NQ210" s="471"/>
      <c r="NR210" s="471"/>
      <c r="NS210" s="471"/>
      <c r="NT210" s="471"/>
      <c r="NU210" s="471"/>
      <c r="NV210" s="471"/>
      <c r="NW210" s="471"/>
      <c r="NX210" s="471"/>
    </row>
    <row r="211" spans="1:388" s="504" customFormat="1" ht="19.5" customHeight="1" x14ac:dyDescent="0.2">
      <c r="A211" s="476" t="s">
        <v>755</v>
      </c>
      <c r="B211" s="477" t="s">
        <v>577</v>
      </c>
      <c r="C211" s="477" t="s">
        <v>1182</v>
      </c>
      <c r="D211" s="478" t="s">
        <v>1181</v>
      </c>
      <c r="E211" s="479">
        <v>2850364</v>
      </c>
      <c r="F211" s="252" t="e">
        <f>#REF!</f>
        <v>#REF!</v>
      </c>
      <c r="G211" s="471"/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71"/>
      <c r="T211" s="471"/>
      <c r="U211" s="471"/>
      <c r="V211" s="471"/>
      <c r="W211" s="471"/>
      <c r="X211" s="471"/>
      <c r="Y211" s="471"/>
      <c r="Z211" s="471"/>
      <c r="AA211" s="471"/>
      <c r="AB211" s="471"/>
      <c r="AC211" s="471"/>
      <c r="AD211" s="471"/>
      <c r="AE211" s="471"/>
      <c r="AF211" s="471"/>
      <c r="AG211" s="471"/>
      <c r="AH211" s="471"/>
      <c r="AI211" s="471"/>
      <c r="AJ211" s="471"/>
      <c r="AK211" s="471"/>
      <c r="AL211" s="471"/>
      <c r="AM211" s="471"/>
      <c r="AN211" s="471"/>
      <c r="AO211" s="471"/>
      <c r="AP211" s="471"/>
      <c r="AQ211" s="471"/>
      <c r="AR211" s="471"/>
      <c r="AS211" s="471"/>
      <c r="AT211" s="471"/>
      <c r="AU211" s="471"/>
      <c r="AV211" s="471"/>
      <c r="AW211" s="471"/>
      <c r="AX211" s="471"/>
      <c r="AY211" s="471"/>
      <c r="AZ211" s="471"/>
      <c r="BA211" s="471"/>
      <c r="BB211" s="471"/>
      <c r="BC211" s="471"/>
      <c r="BD211" s="471"/>
      <c r="BE211" s="471"/>
      <c r="BF211" s="471"/>
      <c r="BG211" s="471"/>
      <c r="BH211" s="471"/>
      <c r="BI211" s="471"/>
      <c r="BJ211" s="471"/>
      <c r="BK211" s="471"/>
      <c r="BL211" s="471"/>
      <c r="BM211" s="471"/>
      <c r="BN211" s="471"/>
      <c r="BO211" s="471"/>
      <c r="BP211" s="471"/>
      <c r="BQ211" s="471"/>
      <c r="BR211" s="471"/>
      <c r="BS211" s="471"/>
      <c r="BT211" s="471"/>
      <c r="BU211" s="471"/>
      <c r="BV211" s="471"/>
      <c r="BW211" s="471"/>
      <c r="BX211" s="471"/>
      <c r="BY211" s="471"/>
      <c r="BZ211" s="471"/>
      <c r="CA211" s="471"/>
      <c r="CB211" s="471"/>
      <c r="CC211" s="471"/>
      <c r="CD211" s="471"/>
      <c r="CE211" s="471"/>
      <c r="CF211" s="471"/>
      <c r="CG211" s="471"/>
      <c r="CH211" s="471"/>
      <c r="CI211" s="471"/>
      <c r="CJ211" s="471"/>
      <c r="CK211" s="471"/>
      <c r="CL211" s="471"/>
      <c r="CM211" s="471"/>
      <c r="CN211" s="471"/>
      <c r="CO211" s="471"/>
      <c r="CP211" s="471"/>
      <c r="CQ211" s="471"/>
      <c r="CR211" s="471"/>
      <c r="CS211" s="471"/>
      <c r="CT211" s="471"/>
      <c r="CU211" s="471"/>
      <c r="CV211" s="471"/>
      <c r="CW211" s="471"/>
      <c r="CX211" s="471"/>
      <c r="CY211" s="471"/>
      <c r="CZ211" s="471"/>
      <c r="DA211" s="471"/>
      <c r="DB211" s="471"/>
      <c r="DC211" s="471"/>
      <c r="DD211" s="471"/>
      <c r="DE211" s="471"/>
      <c r="DF211" s="471"/>
      <c r="DG211" s="471"/>
      <c r="DH211" s="471"/>
      <c r="DI211" s="471"/>
      <c r="DJ211" s="471"/>
      <c r="DK211" s="471"/>
      <c r="DL211" s="471"/>
      <c r="DM211" s="471"/>
      <c r="DN211" s="471"/>
      <c r="DO211" s="471"/>
      <c r="DP211" s="471"/>
      <c r="DQ211" s="471"/>
      <c r="DR211" s="471"/>
      <c r="DS211" s="471"/>
      <c r="DT211" s="471"/>
      <c r="DU211" s="471"/>
      <c r="DV211" s="471"/>
      <c r="DW211" s="471"/>
      <c r="DX211" s="471"/>
      <c r="DY211" s="471"/>
      <c r="DZ211" s="471"/>
      <c r="EA211" s="471"/>
      <c r="EB211" s="471"/>
      <c r="EC211" s="471"/>
      <c r="ED211" s="471"/>
      <c r="EE211" s="471"/>
      <c r="EF211" s="471"/>
      <c r="EG211" s="471"/>
      <c r="EH211" s="471"/>
      <c r="EI211" s="471"/>
      <c r="EJ211" s="471"/>
      <c r="EK211" s="471"/>
      <c r="EL211" s="471"/>
      <c r="EM211" s="471"/>
      <c r="EN211" s="471"/>
      <c r="EO211" s="471"/>
      <c r="EP211" s="471"/>
      <c r="EQ211" s="471"/>
      <c r="ER211" s="471"/>
      <c r="ES211" s="471"/>
      <c r="ET211" s="471"/>
      <c r="EU211" s="471"/>
      <c r="EV211" s="471"/>
      <c r="EW211" s="471"/>
      <c r="EX211" s="471"/>
      <c r="EY211" s="471"/>
      <c r="EZ211" s="471"/>
      <c r="FA211" s="471"/>
      <c r="FB211" s="471"/>
      <c r="FC211" s="471"/>
      <c r="FD211" s="471"/>
      <c r="FE211" s="471"/>
      <c r="FF211" s="471"/>
      <c r="FG211" s="471"/>
      <c r="FH211" s="471"/>
      <c r="FI211" s="471"/>
      <c r="FJ211" s="471"/>
      <c r="FK211" s="471"/>
      <c r="FL211" s="471"/>
      <c r="FM211" s="471"/>
      <c r="FN211" s="471"/>
      <c r="FO211" s="471"/>
      <c r="FP211" s="471"/>
      <c r="FQ211" s="471"/>
      <c r="FR211" s="471"/>
      <c r="FS211" s="471"/>
      <c r="FT211" s="471"/>
      <c r="FU211" s="471"/>
      <c r="FV211" s="471"/>
      <c r="FW211" s="471"/>
      <c r="FX211" s="471"/>
      <c r="FY211" s="471"/>
      <c r="FZ211" s="471"/>
      <c r="GA211" s="471"/>
      <c r="GB211" s="471"/>
      <c r="GC211" s="471"/>
      <c r="GD211" s="471"/>
      <c r="GE211" s="471"/>
      <c r="GF211" s="471"/>
      <c r="GG211" s="471"/>
      <c r="GH211" s="471"/>
      <c r="GI211" s="471"/>
      <c r="GJ211" s="471"/>
      <c r="GK211" s="471"/>
      <c r="GL211" s="471"/>
      <c r="GM211" s="471"/>
      <c r="GN211" s="471"/>
      <c r="GO211" s="471"/>
      <c r="GP211" s="471"/>
      <c r="GQ211" s="471"/>
      <c r="GR211" s="471"/>
      <c r="GS211" s="471"/>
      <c r="GT211" s="471"/>
      <c r="GU211" s="471"/>
      <c r="GV211" s="471"/>
      <c r="GW211" s="471"/>
      <c r="GX211" s="471"/>
      <c r="GY211" s="471"/>
      <c r="GZ211" s="471"/>
      <c r="HA211" s="471"/>
      <c r="HB211" s="471"/>
      <c r="HC211" s="471"/>
      <c r="HD211" s="471"/>
      <c r="HE211" s="471"/>
      <c r="HF211" s="471"/>
      <c r="HG211" s="471"/>
      <c r="HH211" s="471"/>
      <c r="HI211" s="471"/>
      <c r="HJ211" s="471"/>
      <c r="HK211" s="471"/>
      <c r="HL211" s="471"/>
      <c r="HM211" s="471"/>
      <c r="HN211" s="471"/>
      <c r="HO211" s="471"/>
      <c r="HP211" s="471"/>
      <c r="HQ211" s="471"/>
      <c r="HR211" s="471"/>
      <c r="HS211" s="471"/>
      <c r="HT211" s="471"/>
      <c r="HU211" s="471"/>
      <c r="HV211" s="471"/>
      <c r="HW211" s="471"/>
      <c r="HX211" s="471"/>
      <c r="HY211" s="471"/>
      <c r="HZ211" s="471"/>
      <c r="IA211" s="471"/>
      <c r="IB211" s="471"/>
      <c r="IC211" s="471"/>
      <c r="ID211" s="471"/>
      <c r="IE211" s="471"/>
      <c r="IF211" s="471"/>
      <c r="IG211" s="471"/>
      <c r="IH211" s="471"/>
      <c r="II211" s="471"/>
      <c r="IJ211" s="471"/>
      <c r="IK211" s="471"/>
      <c r="IL211" s="471"/>
      <c r="IM211" s="471"/>
      <c r="IN211" s="471"/>
      <c r="IO211" s="471"/>
      <c r="IP211" s="471"/>
      <c r="IQ211" s="471"/>
      <c r="IR211" s="471"/>
      <c r="IS211" s="471"/>
      <c r="IT211" s="471"/>
      <c r="IU211" s="471"/>
      <c r="IV211" s="471"/>
      <c r="IW211" s="471"/>
      <c r="IX211" s="471"/>
      <c r="IY211" s="471"/>
      <c r="IZ211" s="471"/>
      <c r="JA211" s="471"/>
      <c r="JB211" s="471"/>
      <c r="JC211" s="471"/>
      <c r="JD211" s="471"/>
      <c r="JE211" s="471"/>
      <c r="JF211" s="471"/>
      <c r="JG211" s="471"/>
      <c r="JH211" s="471"/>
      <c r="JI211" s="471"/>
      <c r="JJ211" s="471"/>
      <c r="JK211" s="471"/>
      <c r="JL211" s="471"/>
      <c r="JM211" s="471"/>
      <c r="JN211" s="471"/>
      <c r="JO211" s="471"/>
      <c r="JP211" s="471"/>
      <c r="JQ211" s="471"/>
      <c r="JR211" s="471"/>
      <c r="JS211" s="471"/>
      <c r="JT211" s="471"/>
      <c r="JU211" s="471"/>
      <c r="JV211" s="471"/>
      <c r="JW211" s="471"/>
      <c r="JX211" s="471"/>
      <c r="JY211" s="471"/>
      <c r="JZ211" s="471"/>
      <c r="KA211" s="471"/>
      <c r="KB211" s="471"/>
      <c r="KC211" s="471"/>
      <c r="KD211" s="471"/>
      <c r="KE211" s="471"/>
      <c r="KF211" s="471"/>
      <c r="KG211" s="471"/>
      <c r="KH211" s="471"/>
      <c r="KI211" s="471"/>
      <c r="KJ211" s="471"/>
      <c r="KK211" s="471"/>
      <c r="KL211" s="471"/>
      <c r="KM211" s="471"/>
      <c r="KN211" s="471"/>
      <c r="KO211" s="471"/>
      <c r="KP211" s="471"/>
      <c r="KQ211" s="471"/>
      <c r="KR211" s="471"/>
      <c r="KS211" s="471"/>
      <c r="KT211" s="471"/>
      <c r="KU211" s="471"/>
      <c r="KV211" s="471"/>
      <c r="KW211" s="471"/>
      <c r="KX211" s="471"/>
      <c r="KY211" s="471"/>
      <c r="KZ211" s="471"/>
      <c r="LA211" s="471"/>
      <c r="LB211" s="471"/>
      <c r="LC211" s="471"/>
      <c r="LD211" s="471"/>
      <c r="LE211" s="471"/>
      <c r="LF211" s="471"/>
      <c r="LG211" s="471"/>
      <c r="LH211" s="471"/>
      <c r="LI211" s="471"/>
      <c r="LJ211" s="471"/>
      <c r="LK211" s="471"/>
      <c r="LL211" s="471"/>
      <c r="LM211" s="471"/>
      <c r="LN211" s="471"/>
      <c r="LO211" s="471"/>
      <c r="LP211" s="471"/>
      <c r="LQ211" s="471"/>
      <c r="LR211" s="471"/>
      <c r="LS211" s="471"/>
      <c r="LT211" s="471"/>
      <c r="LU211" s="471"/>
      <c r="LV211" s="471"/>
      <c r="LW211" s="471"/>
      <c r="LX211" s="471"/>
      <c r="LY211" s="471"/>
      <c r="LZ211" s="471"/>
      <c r="MA211" s="471"/>
      <c r="MB211" s="471"/>
      <c r="MC211" s="471"/>
      <c r="MD211" s="471"/>
      <c r="ME211" s="471"/>
      <c r="MF211" s="471"/>
      <c r="MG211" s="471"/>
      <c r="MH211" s="471"/>
      <c r="MI211" s="471"/>
      <c r="MJ211" s="471"/>
      <c r="MK211" s="471"/>
      <c r="ML211" s="471"/>
      <c r="MM211" s="471"/>
      <c r="MN211" s="471"/>
      <c r="MO211" s="471"/>
      <c r="MP211" s="471"/>
      <c r="MQ211" s="471"/>
      <c r="MR211" s="471"/>
      <c r="MS211" s="471"/>
      <c r="MT211" s="471"/>
      <c r="MU211" s="471"/>
      <c r="MV211" s="471"/>
      <c r="MW211" s="471"/>
      <c r="MX211" s="471"/>
      <c r="MY211" s="471"/>
      <c r="MZ211" s="471"/>
      <c r="NA211" s="471"/>
      <c r="NB211" s="471"/>
      <c r="NC211" s="471"/>
      <c r="ND211" s="471"/>
      <c r="NE211" s="471"/>
      <c r="NF211" s="471"/>
      <c r="NG211" s="471"/>
      <c r="NH211" s="471"/>
      <c r="NI211" s="471"/>
      <c r="NJ211" s="471"/>
      <c r="NK211" s="471"/>
      <c r="NL211" s="471"/>
      <c r="NM211" s="471"/>
      <c r="NN211" s="471"/>
      <c r="NO211" s="471"/>
      <c r="NP211" s="471"/>
      <c r="NQ211" s="471"/>
      <c r="NR211" s="471"/>
      <c r="NS211" s="471"/>
      <c r="NT211" s="471"/>
      <c r="NU211" s="471"/>
      <c r="NV211" s="471"/>
      <c r="NW211" s="471"/>
      <c r="NX211" s="471"/>
    </row>
    <row r="212" spans="1:388" s="504" customFormat="1" ht="19.5" customHeight="1" x14ac:dyDescent="0.2">
      <c r="A212" s="476" t="s">
        <v>755</v>
      </c>
      <c r="B212" s="477" t="s">
        <v>577</v>
      </c>
      <c r="C212" s="477" t="s">
        <v>1188</v>
      </c>
      <c r="D212" s="478" t="s">
        <v>1181</v>
      </c>
      <c r="E212" s="479">
        <v>26098</v>
      </c>
      <c r="F212" s="252" t="e">
        <f>#REF!</f>
        <v>#REF!</v>
      </c>
      <c r="G212" s="471"/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71"/>
      <c r="T212" s="471"/>
      <c r="U212" s="471"/>
      <c r="V212" s="471"/>
      <c r="W212" s="471"/>
      <c r="X212" s="471"/>
      <c r="Y212" s="471"/>
      <c r="Z212" s="471"/>
      <c r="AA212" s="471"/>
      <c r="AB212" s="471"/>
      <c r="AC212" s="471"/>
      <c r="AD212" s="471"/>
      <c r="AE212" s="471"/>
      <c r="AF212" s="471"/>
      <c r="AG212" s="471"/>
      <c r="AH212" s="471"/>
      <c r="AI212" s="471"/>
      <c r="AJ212" s="471"/>
      <c r="AK212" s="471"/>
      <c r="AL212" s="471"/>
      <c r="AM212" s="471"/>
      <c r="AN212" s="471"/>
      <c r="AO212" s="471"/>
      <c r="AP212" s="471"/>
      <c r="AQ212" s="471"/>
      <c r="AR212" s="471"/>
      <c r="AS212" s="471"/>
      <c r="AT212" s="471"/>
      <c r="AU212" s="471"/>
      <c r="AV212" s="471"/>
      <c r="AW212" s="471"/>
      <c r="AX212" s="471"/>
      <c r="AY212" s="471"/>
      <c r="AZ212" s="471"/>
      <c r="BA212" s="471"/>
      <c r="BB212" s="471"/>
      <c r="BC212" s="471"/>
      <c r="BD212" s="471"/>
      <c r="BE212" s="471"/>
      <c r="BF212" s="471"/>
      <c r="BG212" s="471"/>
      <c r="BH212" s="471"/>
      <c r="BI212" s="471"/>
      <c r="BJ212" s="471"/>
      <c r="BK212" s="471"/>
      <c r="BL212" s="471"/>
      <c r="BM212" s="471"/>
      <c r="BN212" s="471"/>
      <c r="BO212" s="471"/>
      <c r="BP212" s="471"/>
      <c r="BQ212" s="471"/>
      <c r="BR212" s="471"/>
      <c r="BS212" s="471"/>
      <c r="BT212" s="471"/>
      <c r="BU212" s="471"/>
      <c r="BV212" s="471"/>
      <c r="BW212" s="471"/>
      <c r="BX212" s="471"/>
      <c r="BY212" s="471"/>
      <c r="BZ212" s="471"/>
      <c r="CA212" s="471"/>
      <c r="CB212" s="471"/>
      <c r="CC212" s="471"/>
      <c r="CD212" s="471"/>
      <c r="CE212" s="471"/>
      <c r="CF212" s="471"/>
      <c r="CG212" s="471"/>
      <c r="CH212" s="471"/>
      <c r="CI212" s="471"/>
      <c r="CJ212" s="471"/>
      <c r="CK212" s="471"/>
      <c r="CL212" s="471"/>
      <c r="CM212" s="471"/>
      <c r="CN212" s="471"/>
      <c r="CO212" s="471"/>
      <c r="CP212" s="471"/>
      <c r="CQ212" s="471"/>
      <c r="CR212" s="471"/>
      <c r="CS212" s="471"/>
      <c r="CT212" s="471"/>
      <c r="CU212" s="471"/>
      <c r="CV212" s="471"/>
      <c r="CW212" s="471"/>
      <c r="CX212" s="471"/>
      <c r="CY212" s="471"/>
      <c r="CZ212" s="471"/>
      <c r="DA212" s="471"/>
      <c r="DB212" s="471"/>
      <c r="DC212" s="471"/>
      <c r="DD212" s="471"/>
      <c r="DE212" s="471"/>
      <c r="DF212" s="471"/>
      <c r="DG212" s="471"/>
      <c r="DH212" s="471"/>
      <c r="DI212" s="471"/>
      <c r="DJ212" s="471"/>
      <c r="DK212" s="471"/>
      <c r="DL212" s="471"/>
      <c r="DM212" s="471"/>
      <c r="DN212" s="471"/>
      <c r="DO212" s="471"/>
      <c r="DP212" s="471"/>
      <c r="DQ212" s="471"/>
      <c r="DR212" s="471"/>
      <c r="DS212" s="471"/>
      <c r="DT212" s="471"/>
      <c r="DU212" s="471"/>
      <c r="DV212" s="471"/>
      <c r="DW212" s="471"/>
      <c r="DX212" s="471"/>
      <c r="DY212" s="471"/>
      <c r="DZ212" s="471"/>
      <c r="EA212" s="471"/>
      <c r="EB212" s="471"/>
      <c r="EC212" s="471"/>
      <c r="ED212" s="471"/>
      <c r="EE212" s="471"/>
      <c r="EF212" s="471"/>
      <c r="EG212" s="471"/>
      <c r="EH212" s="471"/>
      <c r="EI212" s="471"/>
      <c r="EJ212" s="471"/>
      <c r="EK212" s="471"/>
      <c r="EL212" s="471"/>
      <c r="EM212" s="471"/>
      <c r="EN212" s="471"/>
      <c r="EO212" s="471"/>
      <c r="EP212" s="471"/>
      <c r="EQ212" s="471"/>
      <c r="ER212" s="471"/>
      <c r="ES212" s="471"/>
      <c r="ET212" s="471"/>
      <c r="EU212" s="471"/>
      <c r="EV212" s="471"/>
      <c r="EW212" s="471"/>
      <c r="EX212" s="471"/>
      <c r="EY212" s="471"/>
      <c r="EZ212" s="471"/>
      <c r="FA212" s="471"/>
      <c r="FB212" s="471"/>
      <c r="FC212" s="471"/>
      <c r="FD212" s="471"/>
      <c r="FE212" s="471"/>
      <c r="FF212" s="471"/>
      <c r="FG212" s="471"/>
      <c r="FH212" s="471"/>
      <c r="FI212" s="471"/>
      <c r="FJ212" s="471"/>
      <c r="FK212" s="471"/>
      <c r="FL212" s="471"/>
      <c r="FM212" s="471"/>
      <c r="FN212" s="471"/>
      <c r="FO212" s="471"/>
      <c r="FP212" s="471"/>
      <c r="FQ212" s="471"/>
      <c r="FR212" s="471"/>
      <c r="FS212" s="471"/>
      <c r="FT212" s="471"/>
      <c r="FU212" s="471"/>
      <c r="FV212" s="471"/>
      <c r="FW212" s="471"/>
      <c r="FX212" s="471"/>
      <c r="FY212" s="471"/>
      <c r="FZ212" s="471"/>
      <c r="GA212" s="471"/>
      <c r="GB212" s="471"/>
      <c r="GC212" s="471"/>
      <c r="GD212" s="471"/>
      <c r="GE212" s="471"/>
      <c r="GF212" s="471"/>
      <c r="GG212" s="471"/>
      <c r="GH212" s="471"/>
      <c r="GI212" s="471"/>
      <c r="GJ212" s="471"/>
      <c r="GK212" s="471"/>
      <c r="GL212" s="471"/>
      <c r="GM212" s="471"/>
      <c r="GN212" s="471"/>
      <c r="GO212" s="471"/>
      <c r="GP212" s="471"/>
      <c r="GQ212" s="471"/>
      <c r="GR212" s="471"/>
      <c r="GS212" s="471"/>
      <c r="GT212" s="471"/>
      <c r="GU212" s="471"/>
      <c r="GV212" s="471"/>
      <c r="GW212" s="471"/>
      <c r="GX212" s="471"/>
      <c r="GY212" s="471"/>
      <c r="GZ212" s="471"/>
      <c r="HA212" s="471"/>
      <c r="HB212" s="471"/>
      <c r="HC212" s="471"/>
      <c r="HD212" s="471"/>
      <c r="HE212" s="471"/>
      <c r="HF212" s="471"/>
      <c r="HG212" s="471"/>
      <c r="HH212" s="471"/>
      <c r="HI212" s="471"/>
      <c r="HJ212" s="471"/>
      <c r="HK212" s="471"/>
      <c r="HL212" s="471"/>
      <c r="HM212" s="471"/>
      <c r="HN212" s="471"/>
      <c r="HO212" s="471"/>
      <c r="HP212" s="471"/>
      <c r="HQ212" s="471"/>
      <c r="HR212" s="471"/>
      <c r="HS212" s="471"/>
      <c r="HT212" s="471"/>
      <c r="HU212" s="471"/>
      <c r="HV212" s="471"/>
      <c r="HW212" s="471"/>
      <c r="HX212" s="471"/>
      <c r="HY212" s="471"/>
      <c r="HZ212" s="471"/>
      <c r="IA212" s="471"/>
      <c r="IB212" s="471"/>
      <c r="IC212" s="471"/>
      <c r="ID212" s="471"/>
      <c r="IE212" s="471"/>
      <c r="IF212" s="471"/>
      <c r="IG212" s="471"/>
      <c r="IH212" s="471"/>
      <c r="II212" s="471"/>
      <c r="IJ212" s="471"/>
      <c r="IK212" s="471"/>
      <c r="IL212" s="471"/>
      <c r="IM212" s="471"/>
      <c r="IN212" s="471"/>
      <c r="IO212" s="471"/>
      <c r="IP212" s="471"/>
      <c r="IQ212" s="471"/>
      <c r="IR212" s="471"/>
      <c r="IS212" s="471"/>
      <c r="IT212" s="471"/>
      <c r="IU212" s="471"/>
      <c r="IV212" s="471"/>
      <c r="IW212" s="471"/>
      <c r="IX212" s="471"/>
      <c r="IY212" s="471"/>
      <c r="IZ212" s="471"/>
      <c r="JA212" s="471"/>
      <c r="JB212" s="471"/>
      <c r="JC212" s="471"/>
      <c r="JD212" s="471"/>
      <c r="JE212" s="471"/>
      <c r="JF212" s="471"/>
      <c r="JG212" s="471"/>
      <c r="JH212" s="471"/>
      <c r="JI212" s="471"/>
      <c r="JJ212" s="471"/>
      <c r="JK212" s="471"/>
      <c r="JL212" s="471"/>
      <c r="JM212" s="471"/>
      <c r="JN212" s="471"/>
      <c r="JO212" s="471"/>
      <c r="JP212" s="471"/>
      <c r="JQ212" s="471"/>
      <c r="JR212" s="471"/>
      <c r="JS212" s="471"/>
      <c r="JT212" s="471"/>
      <c r="JU212" s="471"/>
      <c r="JV212" s="471"/>
      <c r="JW212" s="471"/>
      <c r="JX212" s="471"/>
      <c r="JY212" s="471"/>
      <c r="JZ212" s="471"/>
      <c r="KA212" s="471"/>
      <c r="KB212" s="471"/>
      <c r="KC212" s="471"/>
      <c r="KD212" s="471"/>
      <c r="KE212" s="471"/>
      <c r="KF212" s="471"/>
      <c r="KG212" s="471"/>
      <c r="KH212" s="471"/>
      <c r="KI212" s="471"/>
      <c r="KJ212" s="471"/>
      <c r="KK212" s="471"/>
      <c r="KL212" s="471"/>
      <c r="KM212" s="471"/>
      <c r="KN212" s="471"/>
      <c r="KO212" s="471"/>
      <c r="KP212" s="471"/>
      <c r="KQ212" s="471"/>
      <c r="KR212" s="471"/>
      <c r="KS212" s="471"/>
      <c r="KT212" s="471"/>
      <c r="KU212" s="471"/>
      <c r="KV212" s="471"/>
      <c r="KW212" s="471"/>
      <c r="KX212" s="471"/>
      <c r="KY212" s="471"/>
      <c r="KZ212" s="471"/>
      <c r="LA212" s="471"/>
      <c r="LB212" s="471"/>
      <c r="LC212" s="471"/>
      <c r="LD212" s="471"/>
      <c r="LE212" s="471"/>
      <c r="LF212" s="471"/>
      <c r="LG212" s="471"/>
      <c r="LH212" s="471"/>
      <c r="LI212" s="471"/>
      <c r="LJ212" s="471"/>
      <c r="LK212" s="471"/>
      <c r="LL212" s="471"/>
      <c r="LM212" s="471"/>
      <c r="LN212" s="471"/>
      <c r="LO212" s="471"/>
      <c r="LP212" s="471"/>
      <c r="LQ212" s="471"/>
      <c r="LR212" s="471"/>
      <c r="LS212" s="471"/>
      <c r="LT212" s="471"/>
      <c r="LU212" s="471"/>
      <c r="LV212" s="471"/>
      <c r="LW212" s="471"/>
      <c r="LX212" s="471"/>
      <c r="LY212" s="471"/>
      <c r="LZ212" s="471"/>
      <c r="MA212" s="471"/>
      <c r="MB212" s="471"/>
      <c r="MC212" s="471"/>
      <c r="MD212" s="471"/>
      <c r="ME212" s="471"/>
      <c r="MF212" s="471"/>
      <c r="MG212" s="471"/>
      <c r="MH212" s="471"/>
      <c r="MI212" s="471"/>
      <c r="MJ212" s="471"/>
      <c r="MK212" s="471"/>
      <c r="ML212" s="471"/>
      <c r="MM212" s="471"/>
      <c r="MN212" s="471"/>
      <c r="MO212" s="471"/>
      <c r="MP212" s="471"/>
      <c r="MQ212" s="471"/>
      <c r="MR212" s="471"/>
      <c r="MS212" s="471"/>
      <c r="MT212" s="471"/>
      <c r="MU212" s="471"/>
      <c r="MV212" s="471"/>
      <c r="MW212" s="471"/>
      <c r="MX212" s="471"/>
      <c r="MY212" s="471"/>
      <c r="MZ212" s="471"/>
      <c r="NA212" s="471"/>
      <c r="NB212" s="471"/>
      <c r="NC212" s="471"/>
      <c r="ND212" s="471"/>
      <c r="NE212" s="471"/>
      <c r="NF212" s="471"/>
      <c r="NG212" s="471"/>
      <c r="NH212" s="471"/>
      <c r="NI212" s="471"/>
      <c r="NJ212" s="471"/>
      <c r="NK212" s="471"/>
      <c r="NL212" s="471"/>
      <c r="NM212" s="471"/>
      <c r="NN212" s="471"/>
      <c r="NO212" s="471"/>
      <c r="NP212" s="471"/>
      <c r="NQ212" s="471"/>
      <c r="NR212" s="471"/>
      <c r="NS212" s="471"/>
      <c r="NT212" s="471"/>
      <c r="NU212" s="471"/>
      <c r="NV212" s="471"/>
      <c r="NW212" s="471"/>
      <c r="NX212" s="471"/>
    </row>
    <row r="213" spans="1:388" s="484" customFormat="1" ht="19.5" customHeight="1" x14ac:dyDescent="0.2">
      <c r="A213" s="476" t="s">
        <v>45</v>
      </c>
      <c r="B213" s="477" t="s">
        <v>1157</v>
      </c>
      <c r="C213" s="477" t="s">
        <v>1162</v>
      </c>
      <c r="D213" s="478" t="s">
        <v>1191</v>
      </c>
      <c r="E213" s="479">
        <v>10000000</v>
      </c>
      <c r="F213" s="513"/>
      <c r="G213" s="475"/>
      <c r="H213" s="475"/>
      <c r="I213" s="475"/>
      <c r="J213" s="475"/>
      <c r="K213" s="475"/>
      <c r="L213" s="475"/>
      <c r="M213" s="475"/>
      <c r="N213" s="475"/>
      <c r="O213" s="475"/>
      <c r="P213" s="475"/>
      <c r="Q213" s="475"/>
      <c r="R213" s="475"/>
      <c r="S213" s="475"/>
      <c r="T213" s="475"/>
      <c r="U213" s="475"/>
      <c r="V213" s="475"/>
      <c r="W213" s="475"/>
      <c r="X213" s="475"/>
      <c r="Y213" s="475"/>
      <c r="Z213" s="475"/>
      <c r="AA213" s="475"/>
      <c r="AB213" s="475"/>
      <c r="AC213" s="475"/>
      <c r="AD213" s="475"/>
      <c r="AE213" s="475"/>
      <c r="AF213" s="475"/>
      <c r="AG213" s="475"/>
      <c r="AH213" s="475"/>
      <c r="AI213" s="475"/>
      <c r="AJ213" s="475"/>
      <c r="AK213" s="475"/>
      <c r="AL213" s="475"/>
      <c r="AM213" s="475"/>
      <c r="AN213" s="475"/>
      <c r="AO213" s="475"/>
      <c r="AP213" s="475"/>
      <c r="AQ213" s="475"/>
      <c r="AR213" s="475"/>
      <c r="AS213" s="475"/>
      <c r="AT213" s="475"/>
      <c r="AU213" s="475"/>
      <c r="AV213" s="475"/>
      <c r="AW213" s="475"/>
      <c r="AX213" s="475"/>
      <c r="AY213" s="475"/>
      <c r="AZ213" s="475"/>
      <c r="BA213" s="475"/>
      <c r="BB213" s="475"/>
      <c r="BC213" s="475"/>
      <c r="BD213" s="475"/>
      <c r="BE213" s="475"/>
      <c r="BF213" s="475"/>
      <c r="BG213" s="475"/>
      <c r="BH213" s="475"/>
      <c r="BI213" s="475"/>
      <c r="BJ213" s="475"/>
      <c r="BK213" s="475"/>
      <c r="BL213" s="475"/>
      <c r="BM213" s="475"/>
      <c r="BN213" s="475"/>
      <c r="BO213" s="475"/>
      <c r="BP213" s="475"/>
      <c r="BQ213" s="475"/>
      <c r="BR213" s="475"/>
      <c r="BS213" s="475"/>
      <c r="BT213" s="475"/>
      <c r="BU213" s="475"/>
      <c r="BV213" s="475"/>
      <c r="BW213" s="475"/>
      <c r="BX213" s="475"/>
      <c r="BY213" s="475"/>
      <c r="BZ213" s="475"/>
      <c r="CA213" s="475"/>
      <c r="CB213" s="475"/>
      <c r="CC213" s="475"/>
      <c r="CD213" s="475"/>
      <c r="CE213" s="475"/>
      <c r="CF213" s="475"/>
      <c r="CG213" s="475"/>
      <c r="CH213" s="475"/>
      <c r="CI213" s="475"/>
      <c r="CJ213" s="475"/>
      <c r="CK213" s="475"/>
      <c r="CL213" s="475"/>
      <c r="CM213" s="475"/>
      <c r="CN213" s="475"/>
      <c r="CO213" s="475"/>
      <c r="CP213" s="475"/>
      <c r="CQ213" s="475"/>
      <c r="CR213" s="475"/>
      <c r="CS213" s="475"/>
      <c r="CT213" s="475"/>
      <c r="CU213" s="475"/>
      <c r="CV213" s="475"/>
      <c r="CW213" s="475"/>
      <c r="CX213" s="475"/>
      <c r="CY213" s="475"/>
      <c r="CZ213" s="475"/>
      <c r="DA213" s="475"/>
      <c r="DB213" s="475"/>
      <c r="DC213" s="475"/>
      <c r="DD213" s="475"/>
      <c r="DE213" s="475"/>
      <c r="DF213" s="475"/>
      <c r="DG213" s="475"/>
      <c r="DH213" s="475"/>
      <c r="DI213" s="475"/>
      <c r="DJ213" s="475"/>
      <c r="DK213" s="475"/>
      <c r="DL213" s="475"/>
      <c r="DM213" s="475"/>
      <c r="DN213" s="475"/>
      <c r="DO213" s="475"/>
      <c r="DP213" s="475"/>
      <c r="DQ213" s="475"/>
      <c r="DR213" s="475"/>
      <c r="DS213" s="475"/>
      <c r="DT213" s="475"/>
      <c r="DU213" s="475"/>
      <c r="DV213" s="475"/>
      <c r="DW213" s="475"/>
      <c r="DX213" s="475"/>
      <c r="DY213" s="475"/>
      <c r="DZ213" s="475"/>
      <c r="EA213" s="475"/>
      <c r="EB213" s="475"/>
      <c r="EC213" s="475"/>
      <c r="ED213" s="475"/>
      <c r="EE213" s="475"/>
      <c r="EF213" s="475"/>
      <c r="EG213" s="475"/>
      <c r="EH213" s="475"/>
      <c r="EI213" s="475"/>
      <c r="EJ213" s="475"/>
      <c r="EK213" s="475"/>
      <c r="EL213" s="475"/>
      <c r="EM213" s="475"/>
      <c r="EN213" s="475"/>
      <c r="EO213" s="475"/>
      <c r="EP213" s="475"/>
      <c r="EQ213" s="475"/>
      <c r="ER213" s="475"/>
      <c r="ES213" s="475"/>
      <c r="ET213" s="475"/>
      <c r="EU213" s="475"/>
      <c r="EV213" s="475"/>
      <c r="EW213" s="475"/>
      <c r="EX213" s="475"/>
      <c r="EY213" s="475"/>
      <c r="EZ213" s="475"/>
      <c r="FA213" s="475"/>
      <c r="FB213" s="475"/>
      <c r="FC213" s="475"/>
      <c r="FD213" s="475"/>
      <c r="FE213" s="475"/>
      <c r="FF213" s="475"/>
      <c r="FG213" s="475"/>
      <c r="FH213" s="475"/>
      <c r="FI213" s="475"/>
      <c r="FJ213" s="475"/>
      <c r="FK213" s="475"/>
      <c r="FL213" s="475"/>
      <c r="FM213" s="475"/>
      <c r="FN213" s="475"/>
      <c r="FO213" s="475"/>
      <c r="FP213" s="475"/>
      <c r="FQ213" s="475"/>
      <c r="FR213" s="475"/>
      <c r="FS213" s="475"/>
      <c r="FT213" s="475"/>
      <c r="FU213" s="475"/>
      <c r="FV213" s="475"/>
      <c r="FW213" s="475"/>
      <c r="FX213" s="475"/>
      <c r="FY213" s="475"/>
      <c r="FZ213" s="475"/>
      <c r="GA213" s="475"/>
      <c r="GB213" s="475"/>
      <c r="GC213" s="475"/>
      <c r="GD213" s="475"/>
      <c r="GE213" s="475"/>
      <c r="GF213" s="475"/>
      <c r="GG213" s="475"/>
      <c r="GH213" s="475"/>
      <c r="GI213" s="475"/>
      <c r="GJ213" s="475"/>
      <c r="GK213" s="475"/>
      <c r="GL213" s="475"/>
      <c r="GM213" s="475"/>
      <c r="GN213" s="475"/>
      <c r="GO213" s="475"/>
      <c r="GP213" s="475"/>
      <c r="GQ213" s="475"/>
      <c r="GR213" s="475"/>
      <c r="GS213" s="475"/>
      <c r="GT213" s="475"/>
      <c r="GU213" s="475"/>
      <c r="GV213" s="475"/>
      <c r="GW213" s="475"/>
      <c r="GX213" s="475"/>
      <c r="GY213" s="475"/>
      <c r="GZ213" s="475"/>
      <c r="HA213" s="475"/>
      <c r="HB213" s="475"/>
      <c r="HC213" s="475"/>
      <c r="HD213" s="475"/>
      <c r="HE213" s="475"/>
      <c r="HF213" s="475"/>
      <c r="HG213" s="475"/>
      <c r="HH213" s="475"/>
      <c r="HI213" s="475"/>
      <c r="HJ213" s="475"/>
      <c r="HK213" s="475"/>
      <c r="HL213" s="475"/>
      <c r="HM213" s="475"/>
      <c r="HN213" s="475"/>
      <c r="HO213" s="475"/>
      <c r="HP213" s="475"/>
      <c r="HQ213" s="475"/>
      <c r="HR213" s="475"/>
      <c r="HS213" s="475"/>
      <c r="HT213" s="475"/>
      <c r="HU213" s="475"/>
      <c r="HV213" s="475"/>
      <c r="HW213" s="475"/>
      <c r="HX213" s="475"/>
      <c r="HY213" s="475"/>
      <c r="HZ213" s="475"/>
      <c r="IA213" s="475"/>
      <c r="IB213" s="475"/>
      <c r="IC213" s="475"/>
      <c r="ID213" s="475"/>
      <c r="IE213" s="475"/>
      <c r="IF213" s="475"/>
      <c r="IG213" s="475"/>
      <c r="IH213" s="475"/>
      <c r="II213" s="475"/>
      <c r="IJ213" s="475"/>
      <c r="IK213" s="475"/>
      <c r="IL213" s="475"/>
      <c r="IM213" s="475"/>
      <c r="IN213" s="475"/>
      <c r="IO213" s="475"/>
      <c r="IP213" s="475"/>
      <c r="IQ213" s="475"/>
      <c r="IR213" s="475"/>
      <c r="IS213" s="475"/>
      <c r="IT213" s="475"/>
      <c r="IU213" s="475"/>
      <c r="IV213" s="475"/>
      <c r="IW213" s="475"/>
      <c r="IX213" s="475"/>
      <c r="IY213" s="475"/>
      <c r="IZ213" s="475"/>
      <c r="JA213" s="475"/>
      <c r="JB213" s="475"/>
      <c r="JC213" s="475"/>
      <c r="JD213" s="475"/>
      <c r="JE213" s="475"/>
      <c r="JF213" s="475"/>
      <c r="JG213" s="475"/>
      <c r="JH213" s="475"/>
      <c r="JI213" s="475"/>
      <c r="JJ213" s="475"/>
      <c r="JK213" s="475"/>
      <c r="JL213" s="475"/>
      <c r="JM213" s="475"/>
      <c r="JN213" s="475"/>
      <c r="JO213" s="475"/>
      <c r="JP213" s="475"/>
      <c r="JQ213" s="475"/>
      <c r="JR213" s="475"/>
      <c r="JS213" s="475"/>
      <c r="JT213" s="475"/>
      <c r="JU213" s="475"/>
      <c r="JV213" s="475"/>
      <c r="JW213" s="475"/>
      <c r="JX213" s="475"/>
      <c r="JY213" s="475"/>
      <c r="JZ213" s="475"/>
      <c r="KA213" s="475"/>
      <c r="KB213" s="475"/>
      <c r="KC213" s="475"/>
      <c r="KD213" s="475"/>
      <c r="KE213" s="475"/>
      <c r="KF213" s="475"/>
      <c r="KG213" s="475"/>
      <c r="KH213" s="475"/>
      <c r="KI213" s="475"/>
      <c r="KJ213" s="475"/>
      <c r="KK213" s="475"/>
      <c r="KL213" s="475"/>
      <c r="KM213" s="475"/>
      <c r="KN213" s="475"/>
      <c r="KO213" s="475"/>
      <c r="KP213" s="475"/>
      <c r="KQ213" s="475"/>
      <c r="KR213" s="475"/>
      <c r="KS213" s="475"/>
      <c r="KT213" s="475"/>
      <c r="KU213" s="475"/>
      <c r="KV213" s="475"/>
      <c r="KW213" s="475"/>
      <c r="KX213" s="475"/>
      <c r="KY213" s="475"/>
      <c r="KZ213" s="475"/>
      <c r="LA213" s="475"/>
      <c r="LB213" s="475"/>
      <c r="LC213" s="475"/>
      <c r="LD213" s="475"/>
      <c r="LE213" s="475"/>
      <c r="LF213" s="475"/>
      <c r="LG213" s="475"/>
      <c r="LH213" s="475"/>
      <c r="LI213" s="475"/>
      <c r="LJ213" s="475"/>
      <c r="LK213" s="475"/>
      <c r="LL213" s="475"/>
      <c r="LM213" s="475"/>
      <c r="LN213" s="475"/>
      <c r="LO213" s="475"/>
      <c r="LP213" s="475"/>
      <c r="LQ213" s="475"/>
      <c r="LR213" s="475"/>
      <c r="LS213" s="475"/>
      <c r="LT213" s="475"/>
      <c r="LU213" s="475"/>
      <c r="LV213" s="475"/>
      <c r="LW213" s="475"/>
      <c r="LX213" s="475"/>
      <c r="LY213" s="475"/>
      <c r="LZ213" s="475"/>
      <c r="MA213" s="475"/>
      <c r="MB213" s="475"/>
      <c r="MC213" s="475"/>
      <c r="MD213" s="475"/>
      <c r="ME213" s="475"/>
      <c r="MF213" s="475"/>
      <c r="MG213" s="475"/>
      <c r="MH213" s="475"/>
      <c r="MI213" s="475"/>
      <c r="MJ213" s="475"/>
      <c r="MK213" s="475"/>
      <c r="ML213" s="475"/>
      <c r="MM213" s="475"/>
      <c r="MN213" s="475"/>
      <c r="MO213" s="475"/>
      <c r="MP213" s="475"/>
      <c r="MQ213" s="475"/>
      <c r="MR213" s="475"/>
      <c r="MS213" s="475"/>
      <c r="MT213" s="475"/>
      <c r="MU213" s="475"/>
      <c r="MV213" s="475"/>
      <c r="MW213" s="475"/>
      <c r="MX213" s="475"/>
      <c r="MY213" s="475"/>
      <c r="MZ213" s="475"/>
      <c r="NA213" s="475"/>
      <c r="NB213" s="475"/>
      <c r="NC213" s="475"/>
      <c r="ND213" s="475"/>
      <c r="NE213" s="475"/>
      <c r="NF213" s="475"/>
      <c r="NG213" s="475"/>
      <c r="NH213" s="475"/>
      <c r="NI213" s="475"/>
      <c r="NJ213" s="475"/>
      <c r="NK213" s="475"/>
      <c r="NL213" s="475"/>
      <c r="NM213" s="475"/>
      <c r="NN213" s="475"/>
      <c r="NO213" s="475"/>
      <c r="NP213" s="475"/>
      <c r="NQ213" s="475"/>
      <c r="NR213" s="475"/>
      <c r="NS213" s="475"/>
      <c r="NT213" s="475"/>
      <c r="NU213" s="475"/>
      <c r="NV213" s="475"/>
      <c r="NW213" s="475"/>
      <c r="NX213" s="475"/>
    </row>
    <row r="214" spans="1:388" s="484" customFormat="1" ht="19.5" customHeight="1" x14ac:dyDescent="0.2">
      <c r="A214" s="476" t="s">
        <v>45</v>
      </c>
      <c r="B214" s="477" t="s">
        <v>1157</v>
      </c>
      <c r="C214" s="477" t="s">
        <v>1168</v>
      </c>
      <c r="D214" s="478" t="s">
        <v>1192</v>
      </c>
      <c r="E214" s="479">
        <v>3825000</v>
      </c>
      <c r="F214" s="252" t="e">
        <f>#REF!</f>
        <v>#REF!</v>
      </c>
      <c r="G214" s="475"/>
      <c r="H214" s="475"/>
      <c r="I214" s="475"/>
      <c r="J214" s="475"/>
      <c r="K214" s="475"/>
      <c r="L214" s="475"/>
      <c r="M214" s="475"/>
      <c r="N214" s="475"/>
      <c r="O214" s="475"/>
      <c r="P214" s="475"/>
      <c r="Q214" s="475"/>
      <c r="R214" s="475"/>
      <c r="S214" s="475"/>
      <c r="T214" s="475"/>
      <c r="U214" s="475"/>
      <c r="V214" s="475"/>
      <c r="W214" s="475"/>
      <c r="X214" s="475"/>
      <c r="Y214" s="475"/>
      <c r="Z214" s="475"/>
      <c r="AA214" s="475"/>
      <c r="AB214" s="475"/>
      <c r="AC214" s="475"/>
      <c r="AD214" s="475"/>
      <c r="AE214" s="475"/>
      <c r="AF214" s="475"/>
      <c r="AG214" s="475"/>
      <c r="AH214" s="475"/>
      <c r="AI214" s="475"/>
      <c r="AJ214" s="475"/>
      <c r="AK214" s="475"/>
      <c r="AL214" s="475"/>
      <c r="AM214" s="475"/>
      <c r="AN214" s="475"/>
      <c r="AO214" s="475"/>
      <c r="AP214" s="475"/>
      <c r="AQ214" s="475"/>
      <c r="AR214" s="475"/>
      <c r="AS214" s="475"/>
      <c r="AT214" s="475"/>
      <c r="AU214" s="475"/>
      <c r="AV214" s="475"/>
      <c r="AW214" s="475"/>
      <c r="AX214" s="475"/>
      <c r="AY214" s="475"/>
      <c r="AZ214" s="475"/>
      <c r="BA214" s="475"/>
      <c r="BB214" s="475"/>
      <c r="BC214" s="475"/>
      <c r="BD214" s="475"/>
      <c r="BE214" s="475"/>
      <c r="BF214" s="475"/>
      <c r="BG214" s="475"/>
      <c r="BH214" s="475"/>
      <c r="BI214" s="475"/>
      <c r="BJ214" s="475"/>
      <c r="BK214" s="475"/>
      <c r="BL214" s="475"/>
      <c r="BM214" s="475"/>
      <c r="BN214" s="475"/>
      <c r="BO214" s="475"/>
      <c r="BP214" s="475"/>
      <c r="BQ214" s="475"/>
      <c r="BR214" s="475"/>
      <c r="BS214" s="475"/>
      <c r="BT214" s="475"/>
      <c r="BU214" s="475"/>
      <c r="BV214" s="475"/>
      <c r="BW214" s="475"/>
      <c r="BX214" s="475"/>
      <c r="BY214" s="475"/>
      <c r="BZ214" s="475"/>
      <c r="CA214" s="475"/>
      <c r="CB214" s="475"/>
      <c r="CC214" s="475"/>
      <c r="CD214" s="475"/>
      <c r="CE214" s="475"/>
      <c r="CF214" s="475"/>
      <c r="CG214" s="475"/>
      <c r="CH214" s="475"/>
      <c r="CI214" s="475"/>
      <c r="CJ214" s="475"/>
      <c r="CK214" s="475"/>
      <c r="CL214" s="475"/>
      <c r="CM214" s="475"/>
      <c r="CN214" s="475"/>
      <c r="CO214" s="475"/>
      <c r="CP214" s="475"/>
      <c r="CQ214" s="475"/>
      <c r="CR214" s="475"/>
      <c r="CS214" s="475"/>
      <c r="CT214" s="475"/>
      <c r="CU214" s="475"/>
      <c r="CV214" s="475"/>
      <c r="CW214" s="475"/>
      <c r="CX214" s="475"/>
      <c r="CY214" s="475"/>
      <c r="CZ214" s="475"/>
      <c r="DA214" s="475"/>
      <c r="DB214" s="475"/>
      <c r="DC214" s="475"/>
      <c r="DD214" s="475"/>
      <c r="DE214" s="475"/>
      <c r="DF214" s="475"/>
      <c r="DG214" s="475"/>
      <c r="DH214" s="475"/>
      <c r="DI214" s="475"/>
      <c r="DJ214" s="475"/>
      <c r="DK214" s="475"/>
      <c r="DL214" s="475"/>
      <c r="DM214" s="475"/>
      <c r="DN214" s="475"/>
      <c r="DO214" s="475"/>
      <c r="DP214" s="475"/>
      <c r="DQ214" s="475"/>
      <c r="DR214" s="475"/>
      <c r="DS214" s="475"/>
      <c r="DT214" s="475"/>
      <c r="DU214" s="475"/>
      <c r="DV214" s="475"/>
      <c r="DW214" s="475"/>
      <c r="DX214" s="475"/>
      <c r="DY214" s="475"/>
      <c r="DZ214" s="475"/>
      <c r="EA214" s="475"/>
      <c r="EB214" s="475"/>
      <c r="EC214" s="475"/>
      <c r="ED214" s="475"/>
      <c r="EE214" s="475"/>
      <c r="EF214" s="475"/>
      <c r="EG214" s="475"/>
      <c r="EH214" s="475"/>
      <c r="EI214" s="475"/>
      <c r="EJ214" s="475"/>
      <c r="EK214" s="475"/>
      <c r="EL214" s="475"/>
      <c r="EM214" s="475"/>
      <c r="EN214" s="475"/>
      <c r="EO214" s="475"/>
      <c r="EP214" s="475"/>
      <c r="EQ214" s="475"/>
      <c r="ER214" s="475"/>
      <c r="ES214" s="475"/>
      <c r="ET214" s="475"/>
      <c r="EU214" s="475"/>
      <c r="EV214" s="475"/>
      <c r="EW214" s="475"/>
      <c r="EX214" s="475"/>
      <c r="EY214" s="475"/>
      <c r="EZ214" s="475"/>
      <c r="FA214" s="475"/>
      <c r="FB214" s="475"/>
      <c r="FC214" s="475"/>
      <c r="FD214" s="475"/>
      <c r="FE214" s="475"/>
      <c r="FF214" s="475"/>
      <c r="FG214" s="475"/>
      <c r="FH214" s="475"/>
      <c r="FI214" s="475"/>
      <c r="FJ214" s="475"/>
      <c r="FK214" s="475"/>
      <c r="FL214" s="475"/>
      <c r="FM214" s="475"/>
      <c r="FN214" s="475"/>
      <c r="FO214" s="475"/>
      <c r="FP214" s="475"/>
      <c r="FQ214" s="475"/>
      <c r="FR214" s="475"/>
      <c r="FS214" s="475"/>
      <c r="FT214" s="475"/>
      <c r="FU214" s="475"/>
      <c r="FV214" s="475"/>
      <c r="FW214" s="475"/>
      <c r="FX214" s="475"/>
      <c r="FY214" s="475"/>
      <c r="FZ214" s="475"/>
      <c r="GA214" s="475"/>
      <c r="GB214" s="475"/>
      <c r="GC214" s="475"/>
      <c r="GD214" s="475"/>
      <c r="GE214" s="475"/>
      <c r="GF214" s="475"/>
      <c r="GG214" s="475"/>
      <c r="GH214" s="475"/>
      <c r="GI214" s="475"/>
      <c r="GJ214" s="475"/>
      <c r="GK214" s="475"/>
      <c r="GL214" s="475"/>
      <c r="GM214" s="475"/>
      <c r="GN214" s="475"/>
      <c r="GO214" s="475"/>
      <c r="GP214" s="475"/>
      <c r="GQ214" s="475"/>
      <c r="GR214" s="475"/>
      <c r="GS214" s="475"/>
      <c r="GT214" s="475"/>
      <c r="GU214" s="475"/>
      <c r="GV214" s="475"/>
      <c r="GW214" s="475"/>
      <c r="GX214" s="475"/>
      <c r="GY214" s="475"/>
      <c r="GZ214" s="475"/>
      <c r="HA214" s="475"/>
      <c r="HB214" s="475"/>
      <c r="HC214" s="475"/>
      <c r="HD214" s="475"/>
      <c r="HE214" s="475"/>
      <c r="HF214" s="475"/>
      <c r="HG214" s="475"/>
      <c r="HH214" s="475"/>
      <c r="HI214" s="475"/>
      <c r="HJ214" s="475"/>
      <c r="HK214" s="475"/>
      <c r="HL214" s="475"/>
      <c r="HM214" s="475"/>
      <c r="HN214" s="475"/>
      <c r="HO214" s="475"/>
      <c r="HP214" s="475"/>
      <c r="HQ214" s="475"/>
      <c r="HR214" s="475"/>
      <c r="HS214" s="475"/>
      <c r="HT214" s="475"/>
      <c r="HU214" s="475"/>
      <c r="HV214" s="475"/>
      <c r="HW214" s="475"/>
      <c r="HX214" s="475"/>
      <c r="HY214" s="475"/>
      <c r="HZ214" s="475"/>
      <c r="IA214" s="475"/>
      <c r="IB214" s="475"/>
      <c r="IC214" s="475"/>
      <c r="ID214" s="475"/>
      <c r="IE214" s="475"/>
      <c r="IF214" s="475"/>
      <c r="IG214" s="475"/>
      <c r="IH214" s="475"/>
      <c r="II214" s="475"/>
      <c r="IJ214" s="475"/>
      <c r="IK214" s="475"/>
      <c r="IL214" s="475"/>
      <c r="IM214" s="475"/>
      <c r="IN214" s="475"/>
      <c r="IO214" s="475"/>
      <c r="IP214" s="475"/>
      <c r="IQ214" s="475"/>
      <c r="IR214" s="475"/>
      <c r="IS214" s="475"/>
      <c r="IT214" s="475"/>
      <c r="IU214" s="475"/>
      <c r="IV214" s="475"/>
      <c r="IW214" s="475"/>
      <c r="IX214" s="475"/>
      <c r="IY214" s="475"/>
      <c r="IZ214" s="475"/>
      <c r="JA214" s="475"/>
      <c r="JB214" s="475"/>
      <c r="JC214" s="475"/>
      <c r="JD214" s="475"/>
      <c r="JE214" s="475"/>
      <c r="JF214" s="475"/>
      <c r="JG214" s="475"/>
      <c r="JH214" s="475"/>
      <c r="JI214" s="475"/>
      <c r="JJ214" s="475"/>
      <c r="JK214" s="475"/>
      <c r="JL214" s="475"/>
      <c r="JM214" s="475"/>
      <c r="JN214" s="475"/>
      <c r="JO214" s="475"/>
      <c r="JP214" s="475"/>
      <c r="JQ214" s="475"/>
      <c r="JR214" s="475"/>
      <c r="JS214" s="475"/>
      <c r="JT214" s="475"/>
      <c r="JU214" s="475"/>
      <c r="JV214" s="475"/>
      <c r="JW214" s="475"/>
      <c r="JX214" s="475"/>
      <c r="JY214" s="475"/>
      <c r="JZ214" s="475"/>
      <c r="KA214" s="475"/>
      <c r="KB214" s="475"/>
      <c r="KC214" s="475"/>
      <c r="KD214" s="475"/>
      <c r="KE214" s="475"/>
      <c r="KF214" s="475"/>
      <c r="KG214" s="475"/>
      <c r="KH214" s="475"/>
      <c r="KI214" s="475"/>
      <c r="KJ214" s="475"/>
      <c r="KK214" s="475"/>
      <c r="KL214" s="475"/>
      <c r="KM214" s="475"/>
      <c r="KN214" s="475"/>
      <c r="KO214" s="475"/>
      <c r="KP214" s="475"/>
      <c r="KQ214" s="475"/>
      <c r="KR214" s="475"/>
      <c r="KS214" s="475"/>
      <c r="KT214" s="475"/>
      <c r="KU214" s="475"/>
      <c r="KV214" s="475"/>
      <c r="KW214" s="475"/>
      <c r="KX214" s="475"/>
      <c r="KY214" s="475"/>
      <c r="KZ214" s="475"/>
      <c r="LA214" s="475"/>
      <c r="LB214" s="475"/>
      <c r="LC214" s="475"/>
      <c r="LD214" s="475"/>
      <c r="LE214" s="475"/>
      <c r="LF214" s="475"/>
      <c r="LG214" s="475"/>
      <c r="LH214" s="475"/>
      <c r="LI214" s="475"/>
      <c r="LJ214" s="475"/>
      <c r="LK214" s="475"/>
      <c r="LL214" s="475"/>
      <c r="LM214" s="475"/>
      <c r="LN214" s="475"/>
      <c r="LO214" s="475"/>
      <c r="LP214" s="475"/>
      <c r="LQ214" s="475"/>
      <c r="LR214" s="475"/>
      <c r="LS214" s="475"/>
      <c r="LT214" s="475"/>
      <c r="LU214" s="475"/>
      <c r="LV214" s="475"/>
      <c r="LW214" s="475"/>
      <c r="LX214" s="475"/>
      <c r="LY214" s="475"/>
      <c r="LZ214" s="475"/>
      <c r="MA214" s="475"/>
      <c r="MB214" s="475"/>
      <c r="MC214" s="475"/>
      <c r="MD214" s="475"/>
      <c r="ME214" s="475"/>
      <c r="MF214" s="475"/>
      <c r="MG214" s="475"/>
      <c r="MH214" s="475"/>
      <c r="MI214" s="475"/>
      <c r="MJ214" s="475"/>
      <c r="MK214" s="475"/>
      <c r="ML214" s="475"/>
      <c r="MM214" s="475"/>
      <c r="MN214" s="475"/>
      <c r="MO214" s="475"/>
      <c r="MP214" s="475"/>
      <c r="MQ214" s="475"/>
      <c r="MR214" s="475"/>
      <c r="MS214" s="475"/>
      <c r="MT214" s="475"/>
      <c r="MU214" s="475"/>
      <c r="MV214" s="475"/>
      <c r="MW214" s="475"/>
      <c r="MX214" s="475"/>
      <c r="MY214" s="475"/>
      <c r="MZ214" s="475"/>
      <c r="NA214" s="475"/>
      <c r="NB214" s="475"/>
      <c r="NC214" s="475"/>
      <c r="ND214" s="475"/>
      <c r="NE214" s="475"/>
      <c r="NF214" s="475"/>
      <c r="NG214" s="475"/>
      <c r="NH214" s="475"/>
      <c r="NI214" s="475"/>
      <c r="NJ214" s="475"/>
      <c r="NK214" s="475"/>
      <c r="NL214" s="475"/>
      <c r="NM214" s="475"/>
      <c r="NN214" s="475"/>
      <c r="NO214" s="475"/>
      <c r="NP214" s="475"/>
      <c r="NQ214" s="475"/>
      <c r="NR214" s="475"/>
      <c r="NS214" s="475"/>
      <c r="NT214" s="475"/>
      <c r="NU214" s="475"/>
      <c r="NV214" s="475"/>
      <c r="NW214" s="475"/>
      <c r="NX214" s="475"/>
    </row>
    <row r="215" spans="1:388" s="484" customFormat="1" ht="19.5" customHeight="1" x14ac:dyDescent="0.2">
      <c r="A215" s="476" t="s">
        <v>45</v>
      </c>
      <c r="B215" s="477" t="s">
        <v>1157</v>
      </c>
      <c r="C215" s="477" t="s">
        <v>1163</v>
      </c>
      <c r="D215" s="478" t="s">
        <v>1193</v>
      </c>
      <c r="E215" s="479">
        <v>9090212</v>
      </c>
      <c r="F215" s="252" t="e">
        <f>#REF!</f>
        <v>#REF!</v>
      </c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  <c r="V215" s="475"/>
      <c r="W215" s="475"/>
      <c r="X215" s="475"/>
      <c r="Y215" s="475"/>
      <c r="Z215" s="475"/>
      <c r="AA215" s="475"/>
      <c r="AB215" s="475"/>
      <c r="AC215" s="475"/>
      <c r="AD215" s="475"/>
      <c r="AE215" s="475"/>
      <c r="AF215" s="475"/>
      <c r="AG215" s="475"/>
      <c r="AH215" s="475"/>
      <c r="AI215" s="475"/>
      <c r="AJ215" s="475"/>
      <c r="AK215" s="475"/>
      <c r="AL215" s="475"/>
      <c r="AM215" s="475"/>
      <c r="AN215" s="475"/>
      <c r="AO215" s="475"/>
      <c r="AP215" s="475"/>
      <c r="AQ215" s="475"/>
      <c r="AR215" s="475"/>
      <c r="AS215" s="475"/>
      <c r="AT215" s="475"/>
      <c r="AU215" s="475"/>
      <c r="AV215" s="475"/>
      <c r="AW215" s="475"/>
      <c r="AX215" s="475"/>
      <c r="AY215" s="475"/>
      <c r="AZ215" s="475"/>
      <c r="BA215" s="475"/>
      <c r="BB215" s="475"/>
      <c r="BC215" s="475"/>
      <c r="BD215" s="475"/>
      <c r="BE215" s="475"/>
      <c r="BF215" s="475"/>
      <c r="BG215" s="475"/>
      <c r="BH215" s="475"/>
      <c r="BI215" s="475"/>
      <c r="BJ215" s="475"/>
      <c r="BK215" s="475"/>
      <c r="BL215" s="475"/>
      <c r="BM215" s="475"/>
      <c r="BN215" s="475"/>
      <c r="BO215" s="475"/>
      <c r="BP215" s="475"/>
      <c r="BQ215" s="475"/>
      <c r="BR215" s="475"/>
      <c r="BS215" s="475"/>
      <c r="BT215" s="475"/>
      <c r="BU215" s="475"/>
      <c r="BV215" s="475"/>
      <c r="BW215" s="475"/>
      <c r="BX215" s="475"/>
      <c r="BY215" s="475"/>
      <c r="BZ215" s="475"/>
      <c r="CA215" s="475"/>
      <c r="CB215" s="475"/>
      <c r="CC215" s="475"/>
      <c r="CD215" s="475"/>
      <c r="CE215" s="475"/>
      <c r="CF215" s="475"/>
      <c r="CG215" s="475"/>
      <c r="CH215" s="475"/>
      <c r="CI215" s="475"/>
      <c r="CJ215" s="475"/>
      <c r="CK215" s="475"/>
      <c r="CL215" s="475"/>
      <c r="CM215" s="475"/>
      <c r="CN215" s="475"/>
      <c r="CO215" s="475"/>
      <c r="CP215" s="475"/>
      <c r="CQ215" s="475"/>
      <c r="CR215" s="475"/>
      <c r="CS215" s="475"/>
      <c r="CT215" s="475"/>
      <c r="CU215" s="475"/>
      <c r="CV215" s="475"/>
      <c r="CW215" s="475"/>
      <c r="CX215" s="475"/>
      <c r="CY215" s="475"/>
      <c r="CZ215" s="475"/>
      <c r="DA215" s="475"/>
      <c r="DB215" s="475"/>
      <c r="DC215" s="475"/>
      <c r="DD215" s="475"/>
      <c r="DE215" s="475"/>
      <c r="DF215" s="475"/>
      <c r="DG215" s="475"/>
      <c r="DH215" s="475"/>
      <c r="DI215" s="475"/>
      <c r="DJ215" s="475"/>
      <c r="DK215" s="475"/>
      <c r="DL215" s="475"/>
      <c r="DM215" s="475"/>
      <c r="DN215" s="475"/>
      <c r="DO215" s="475"/>
      <c r="DP215" s="475"/>
      <c r="DQ215" s="475"/>
      <c r="DR215" s="475"/>
      <c r="DS215" s="475"/>
      <c r="DT215" s="475"/>
      <c r="DU215" s="475"/>
      <c r="DV215" s="475"/>
      <c r="DW215" s="475"/>
      <c r="DX215" s="475"/>
      <c r="DY215" s="475"/>
      <c r="DZ215" s="475"/>
      <c r="EA215" s="475"/>
      <c r="EB215" s="475"/>
      <c r="EC215" s="475"/>
      <c r="ED215" s="475"/>
      <c r="EE215" s="475"/>
      <c r="EF215" s="475"/>
      <c r="EG215" s="475"/>
      <c r="EH215" s="475"/>
      <c r="EI215" s="475"/>
      <c r="EJ215" s="475"/>
      <c r="EK215" s="475"/>
      <c r="EL215" s="475"/>
      <c r="EM215" s="475"/>
      <c r="EN215" s="475"/>
      <c r="EO215" s="475"/>
      <c r="EP215" s="475"/>
      <c r="EQ215" s="475"/>
      <c r="ER215" s="475"/>
      <c r="ES215" s="475"/>
      <c r="ET215" s="475"/>
      <c r="EU215" s="475"/>
      <c r="EV215" s="475"/>
      <c r="EW215" s="475"/>
      <c r="EX215" s="475"/>
      <c r="EY215" s="475"/>
      <c r="EZ215" s="475"/>
      <c r="FA215" s="475"/>
      <c r="FB215" s="475"/>
      <c r="FC215" s="475"/>
      <c r="FD215" s="475"/>
      <c r="FE215" s="475"/>
      <c r="FF215" s="475"/>
      <c r="FG215" s="475"/>
      <c r="FH215" s="475"/>
      <c r="FI215" s="475"/>
      <c r="FJ215" s="475"/>
      <c r="FK215" s="475"/>
      <c r="FL215" s="475"/>
      <c r="FM215" s="475"/>
      <c r="FN215" s="475"/>
      <c r="FO215" s="475"/>
      <c r="FP215" s="475"/>
      <c r="FQ215" s="475"/>
      <c r="FR215" s="475"/>
      <c r="FS215" s="475"/>
      <c r="FT215" s="475"/>
      <c r="FU215" s="475"/>
      <c r="FV215" s="475"/>
      <c r="FW215" s="475"/>
      <c r="FX215" s="475"/>
      <c r="FY215" s="475"/>
      <c r="FZ215" s="475"/>
      <c r="GA215" s="475"/>
      <c r="GB215" s="475"/>
      <c r="GC215" s="475"/>
      <c r="GD215" s="475"/>
      <c r="GE215" s="475"/>
      <c r="GF215" s="475"/>
      <c r="GG215" s="475"/>
      <c r="GH215" s="475"/>
      <c r="GI215" s="475"/>
      <c r="GJ215" s="475"/>
      <c r="GK215" s="475"/>
      <c r="GL215" s="475"/>
      <c r="GM215" s="475"/>
      <c r="GN215" s="475"/>
      <c r="GO215" s="475"/>
      <c r="GP215" s="475"/>
      <c r="GQ215" s="475"/>
      <c r="GR215" s="475"/>
      <c r="GS215" s="475"/>
      <c r="GT215" s="475"/>
      <c r="GU215" s="475"/>
      <c r="GV215" s="475"/>
      <c r="GW215" s="475"/>
      <c r="GX215" s="475"/>
      <c r="GY215" s="475"/>
      <c r="GZ215" s="475"/>
      <c r="HA215" s="475"/>
      <c r="HB215" s="475"/>
      <c r="HC215" s="475"/>
      <c r="HD215" s="475"/>
      <c r="HE215" s="475"/>
      <c r="HF215" s="475"/>
      <c r="HG215" s="475"/>
      <c r="HH215" s="475"/>
      <c r="HI215" s="475"/>
      <c r="HJ215" s="475"/>
      <c r="HK215" s="475"/>
      <c r="HL215" s="475"/>
      <c r="HM215" s="475"/>
      <c r="HN215" s="475"/>
      <c r="HO215" s="475"/>
      <c r="HP215" s="475"/>
      <c r="HQ215" s="475"/>
      <c r="HR215" s="475"/>
      <c r="HS215" s="475"/>
      <c r="HT215" s="475"/>
      <c r="HU215" s="475"/>
      <c r="HV215" s="475"/>
      <c r="HW215" s="475"/>
      <c r="HX215" s="475"/>
      <c r="HY215" s="475"/>
      <c r="HZ215" s="475"/>
      <c r="IA215" s="475"/>
      <c r="IB215" s="475"/>
      <c r="IC215" s="475"/>
      <c r="ID215" s="475"/>
      <c r="IE215" s="475"/>
      <c r="IF215" s="475"/>
      <c r="IG215" s="475"/>
      <c r="IH215" s="475"/>
      <c r="II215" s="475"/>
      <c r="IJ215" s="475"/>
      <c r="IK215" s="475"/>
      <c r="IL215" s="475"/>
      <c r="IM215" s="475"/>
      <c r="IN215" s="475"/>
      <c r="IO215" s="475"/>
      <c r="IP215" s="475"/>
      <c r="IQ215" s="475"/>
      <c r="IR215" s="475"/>
      <c r="IS215" s="475"/>
      <c r="IT215" s="475"/>
      <c r="IU215" s="475"/>
      <c r="IV215" s="475"/>
      <c r="IW215" s="475"/>
      <c r="IX215" s="475"/>
      <c r="IY215" s="475"/>
      <c r="IZ215" s="475"/>
      <c r="JA215" s="475"/>
      <c r="JB215" s="475"/>
      <c r="JC215" s="475"/>
      <c r="JD215" s="475"/>
      <c r="JE215" s="475"/>
      <c r="JF215" s="475"/>
      <c r="JG215" s="475"/>
      <c r="JH215" s="475"/>
      <c r="JI215" s="475"/>
      <c r="JJ215" s="475"/>
      <c r="JK215" s="475"/>
      <c r="JL215" s="475"/>
      <c r="JM215" s="475"/>
      <c r="JN215" s="475"/>
      <c r="JO215" s="475"/>
      <c r="JP215" s="475"/>
      <c r="JQ215" s="475"/>
      <c r="JR215" s="475"/>
      <c r="JS215" s="475"/>
      <c r="JT215" s="475"/>
      <c r="JU215" s="475"/>
      <c r="JV215" s="475"/>
      <c r="JW215" s="475"/>
      <c r="JX215" s="475"/>
      <c r="JY215" s="475"/>
      <c r="JZ215" s="475"/>
      <c r="KA215" s="475"/>
      <c r="KB215" s="475"/>
      <c r="KC215" s="475"/>
      <c r="KD215" s="475"/>
      <c r="KE215" s="475"/>
      <c r="KF215" s="475"/>
      <c r="KG215" s="475"/>
      <c r="KH215" s="475"/>
      <c r="KI215" s="475"/>
      <c r="KJ215" s="475"/>
      <c r="KK215" s="475"/>
      <c r="KL215" s="475"/>
      <c r="KM215" s="475"/>
      <c r="KN215" s="475"/>
      <c r="KO215" s="475"/>
      <c r="KP215" s="475"/>
      <c r="KQ215" s="475"/>
      <c r="KR215" s="475"/>
      <c r="KS215" s="475"/>
      <c r="KT215" s="475"/>
      <c r="KU215" s="475"/>
      <c r="KV215" s="475"/>
      <c r="KW215" s="475"/>
      <c r="KX215" s="475"/>
      <c r="KY215" s="475"/>
      <c r="KZ215" s="475"/>
      <c r="LA215" s="475"/>
      <c r="LB215" s="475"/>
      <c r="LC215" s="475"/>
      <c r="LD215" s="475"/>
      <c r="LE215" s="475"/>
      <c r="LF215" s="475"/>
      <c r="LG215" s="475"/>
      <c r="LH215" s="475"/>
      <c r="LI215" s="475"/>
      <c r="LJ215" s="475"/>
      <c r="LK215" s="475"/>
      <c r="LL215" s="475"/>
      <c r="LM215" s="475"/>
      <c r="LN215" s="475"/>
      <c r="LO215" s="475"/>
      <c r="LP215" s="475"/>
      <c r="LQ215" s="475"/>
      <c r="LR215" s="475"/>
      <c r="LS215" s="475"/>
      <c r="LT215" s="475"/>
      <c r="LU215" s="475"/>
      <c r="LV215" s="475"/>
      <c r="LW215" s="475"/>
      <c r="LX215" s="475"/>
      <c r="LY215" s="475"/>
      <c r="LZ215" s="475"/>
      <c r="MA215" s="475"/>
      <c r="MB215" s="475"/>
      <c r="MC215" s="475"/>
      <c r="MD215" s="475"/>
      <c r="ME215" s="475"/>
      <c r="MF215" s="475"/>
      <c r="MG215" s="475"/>
      <c r="MH215" s="475"/>
      <c r="MI215" s="475"/>
      <c r="MJ215" s="475"/>
      <c r="MK215" s="475"/>
      <c r="ML215" s="475"/>
      <c r="MM215" s="475"/>
      <c r="MN215" s="475"/>
      <c r="MO215" s="475"/>
      <c r="MP215" s="475"/>
      <c r="MQ215" s="475"/>
      <c r="MR215" s="475"/>
      <c r="MS215" s="475"/>
      <c r="MT215" s="475"/>
      <c r="MU215" s="475"/>
      <c r="MV215" s="475"/>
      <c r="MW215" s="475"/>
      <c r="MX215" s="475"/>
      <c r="MY215" s="475"/>
      <c r="MZ215" s="475"/>
      <c r="NA215" s="475"/>
      <c r="NB215" s="475"/>
      <c r="NC215" s="475"/>
      <c r="ND215" s="475"/>
      <c r="NE215" s="475"/>
      <c r="NF215" s="475"/>
      <c r="NG215" s="475"/>
      <c r="NH215" s="475"/>
      <c r="NI215" s="475"/>
      <c r="NJ215" s="475"/>
      <c r="NK215" s="475"/>
      <c r="NL215" s="475"/>
      <c r="NM215" s="475"/>
      <c r="NN215" s="475"/>
      <c r="NO215" s="475"/>
      <c r="NP215" s="475"/>
      <c r="NQ215" s="475"/>
      <c r="NR215" s="475"/>
      <c r="NS215" s="475"/>
      <c r="NT215" s="475"/>
      <c r="NU215" s="475"/>
      <c r="NV215" s="475"/>
      <c r="NW215" s="475"/>
      <c r="NX215" s="475"/>
    </row>
    <row r="216" spans="1:388" s="484" customFormat="1" ht="19.5" customHeight="1" x14ac:dyDescent="0.2">
      <c r="A216" s="476" t="s">
        <v>45</v>
      </c>
      <c r="B216" s="477" t="s">
        <v>1157</v>
      </c>
      <c r="C216" s="477" t="s">
        <v>1171</v>
      </c>
      <c r="D216" s="478" t="s">
        <v>1194</v>
      </c>
      <c r="E216" s="479">
        <v>1000000</v>
      </c>
      <c r="F216" s="252" t="e">
        <f>#REF!</f>
        <v>#REF!</v>
      </c>
      <c r="G216" s="475"/>
      <c r="H216" s="475"/>
      <c r="I216" s="475"/>
      <c r="J216" s="475"/>
      <c r="K216" s="475"/>
      <c r="L216" s="475"/>
      <c r="M216" s="475"/>
      <c r="N216" s="475"/>
      <c r="O216" s="475"/>
      <c r="P216" s="475"/>
      <c r="Q216" s="475"/>
      <c r="R216" s="475"/>
      <c r="S216" s="475"/>
      <c r="T216" s="475"/>
      <c r="U216" s="475"/>
      <c r="V216" s="475"/>
      <c r="W216" s="475"/>
      <c r="X216" s="475"/>
      <c r="Y216" s="475"/>
      <c r="Z216" s="475"/>
      <c r="AA216" s="475"/>
      <c r="AB216" s="475"/>
      <c r="AC216" s="475"/>
      <c r="AD216" s="475"/>
      <c r="AE216" s="475"/>
      <c r="AF216" s="475"/>
      <c r="AG216" s="475"/>
      <c r="AH216" s="475"/>
      <c r="AI216" s="475"/>
      <c r="AJ216" s="475"/>
      <c r="AK216" s="475"/>
      <c r="AL216" s="475"/>
      <c r="AM216" s="475"/>
      <c r="AN216" s="475"/>
      <c r="AO216" s="475"/>
      <c r="AP216" s="475"/>
      <c r="AQ216" s="475"/>
      <c r="AR216" s="475"/>
      <c r="AS216" s="475"/>
      <c r="AT216" s="475"/>
      <c r="AU216" s="475"/>
      <c r="AV216" s="475"/>
      <c r="AW216" s="475"/>
      <c r="AX216" s="475"/>
      <c r="AY216" s="475"/>
      <c r="AZ216" s="475"/>
      <c r="BA216" s="475"/>
      <c r="BB216" s="475"/>
      <c r="BC216" s="475"/>
      <c r="BD216" s="475"/>
      <c r="BE216" s="475"/>
      <c r="BF216" s="475"/>
      <c r="BG216" s="475"/>
      <c r="BH216" s="475"/>
      <c r="BI216" s="475"/>
      <c r="BJ216" s="475"/>
      <c r="BK216" s="475"/>
      <c r="BL216" s="475"/>
      <c r="BM216" s="475"/>
      <c r="BN216" s="475"/>
      <c r="BO216" s="475"/>
      <c r="BP216" s="475"/>
      <c r="BQ216" s="475"/>
      <c r="BR216" s="475"/>
      <c r="BS216" s="475"/>
      <c r="BT216" s="475"/>
      <c r="BU216" s="475"/>
      <c r="BV216" s="475"/>
      <c r="BW216" s="475"/>
      <c r="BX216" s="475"/>
      <c r="BY216" s="475"/>
      <c r="BZ216" s="475"/>
      <c r="CA216" s="475"/>
      <c r="CB216" s="475"/>
      <c r="CC216" s="475"/>
      <c r="CD216" s="475"/>
      <c r="CE216" s="475"/>
      <c r="CF216" s="475"/>
      <c r="CG216" s="475"/>
      <c r="CH216" s="475"/>
      <c r="CI216" s="475"/>
      <c r="CJ216" s="475"/>
      <c r="CK216" s="475"/>
      <c r="CL216" s="475"/>
      <c r="CM216" s="475"/>
      <c r="CN216" s="475"/>
      <c r="CO216" s="475"/>
      <c r="CP216" s="475"/>
      <c r="CQ216" s="475"/>
      <c r="CR216" s="475"/>
      <c r="CS216" s="475"/>
      <c r="CT216" s="475"/>
      <c r="CU216" s="475"/>
      <c r="CV216" s="475"/>
      <c r="CW216" s="475"/>
      <c r="CX216" s="475"/>
      <c r="CY216" s="475"/>
      <c r="CZ216" s="475"/>
      <c r="DA216" s="475"/>
      <c r="DB216" s="475"/>
      <c r="DC216" s="475"/>
      <c r="DD216" s="475"/>
      <c r="DE216" s="475"/>
      <c r="DF216" s="475"/>
      <c r="DG216" s="475"/>
      <c r="DH216" s="475"/>
      <c r="DI216" s="475"/>
      <c r="DJ216" s="475"/>
      <c r="DK216" s="475"/>
      <c r="DL216" s="475"/>
      <c r="DM216" s="475"/>
      <c r="DN216" s="475"/>
      <c r="DO216" s="475"/>
      <c r="DP216" s="475"/>
      <c r="DQ216" s="475"/>
      <c r="DR216" s="475"/>
      <c r="DS216" s="475"/>
      <c r="DT216" s="475"/>
      <c r="DU216" s="475"/>
      <c r="DV216" s="475"/>
      <c r="DW216" s="475"/>
      <c r="DX216" s="475"/>
      <c r="DY216" s="475"/>
      <c r="DZ216" s="475"/>
      <c r="EA216" s="475"/>
      <c r="EB216" s="475"/>
      <c r="EC216" s="475"/>
      <c r="ED216" s="475"/>
      <c r="EE216" s="475"/>
      <c r="EF216" s="475"/>
      <c r="EG216" s="475"/>
      <c r="EH216" s="475"/>
      <c r="EI216" s="475"/>
      <c r="EJ216" s="475"/>
      <c r="EK216" s="475"/>
      <c r="EL216" s="475"/>
      <c r="EM216" s="475"/>
      <c r="EN216" s="475"/>
      <c r="EO216" s="475"/>
      <c r="EP216" s="475"/>
      <c r="EQ216" s="475"/>
      <c r="ER216" s="475"/>
      <c r="ES216" s="475"/>
      <c r="ET216" s="475"/>
      <c r="EU216" s="475"/>
      <c r="EV216" s="475"/>
      <c r="EW216" s="475"/>
      <c r="EX216" s="475"/>
      <c r="EY216" s="475"/>
      <c r="EZ216" s="475"/>
      <c r="FA216" s="475"/>
      <c r="FB216" s="475"/>
      <c r="FC216" s="475"/>
      <c r="FD216" s="475"/>
      <c r="FE216" s="475"/>
      <c r="FF216" s="475"/>
      <c r="FG216" s="475"/>
      <c r="FH216" s="475"/>
      <c r="FI216" s="475"/>
      <c r="FJ216" s="475"/>
      <c r="FK216" s="475"/>
      <c r="FL216" s="475"/>
      <c r="FM216" s="475"/>
      <c r="FN216" s="475"/>
      <c r="FO216" s="475"/>
      <c r="FP216" s="475"/>
      <c r="FQ216" s="475"/>
      <c r="FR216" s="475"/>
      <c r="FS216" s="475"/>
      <c r="FT216" s="475"/>
      <c r="FU216" s="475"/>
      <c r="FV216" s="475"/>
      <c r="FW216" s="475"/>
      <c r="FX216" s="475"/>
      <c r="FY216" s="475"/>
      <c r="FZ216" s="475"/>
      <c r="GA216" s="475"/>
      <c r="GB216" s="475"/>
      <c r="GC216" s="475"/>
      <c r="GD216" s="475"/>
      <c r="GE216" s="475"/>
      <c r="GF216" s="475"/>
      <c r="GG216" s="475"/>
      <c r="GH216" s="475"/>
      <c r="GI216" s="475"/>
      <c r="GJ216" s="475"/>
      <c r="GK216" s="475"/>
      <c r="GL216" s="475"/>
      <c r="GM216" s="475"/>
      <c r="GN216" s="475"/>
      <c r="GO216" s="475"/>
      <c r="GP216" s="475"/>
      <c r="GQ216" s="475"/>
      <c r="GR216" s="475"/>
      <c r="GS216" s="475"/>
      <c r="GT216" s="475"/>
      <c r="GU216" s="475"/>
      <c r="GV216" s="475"/>
      <c r="GW216" s="475"/>
      <c r="GX216" s="475"/>
      <c r="GY216" s="475"/>
      <c r="GZ216" s="475"/>
      <c r="HA216" s="475"/>
      <c r="HB216" s="475"/>
      <c r="HC216" s="475"/>
      <c r="HD216" s="475"/>
      <c r="HE216" s="475"/>
      <c r="HF216" s="475"/>
      <c r="HG216" s="475"/>
      <c r="HH216" s="475"/>
      <c r="HI216" s="475"/>
      <c r="HJ216" s="475"/>
      <c r="HK216" s="475"/>
      <c r="HL216" s="475"/>
      <c r="HM216" s="475"/>
      <c r="HN216" s="475"/>
      <c r="HO216" s="475"/>
      <c r="HP216" s="475"/>
      <c r="HQ216" s="475"/>
      <c r="HR216" s="475"/>
      <c r="HS216" s="475"/>
      <c r="HT216" s="475"/>
      <c r="HU216" s="475"/>
      <c r="HV216" s="475"/>
      <c r="HW216" s="475"/>
      <c r="HX216" s="475"/>
      <c r="HY216" s="475"/>
      <c r="HZ216" s="475"/>
      <c r="IA216" s="475"/>
      <c r="IB216" s="475"/>
      <c r="IC216" s="475"/>
      <c r="ID216" s="475"/>
      <c r="IE216" s="475"/>
      <c r="IF216" s="475"/>
      <c r="IG216" s="475"/>
      <c r="IH216" s="475"/>
      <c r="II216" s="475"/>
      <c r="IJ216" s="475"/>
      <c r="IK216" s="475"/>
      <c r="IL216" s="475"/>
      <c r="IM216" s="475"/>
      <c r="IN216" s="475"/>
      <c r="IO216" s="475"/>
      <c r="IP216" s="475"/>
      <c r="IQ216" s="475"/>
      <c r="IR216" s="475"/>
      <c r="IS216" s="475"/>
      <c r="IT216" s="475"/>
      <c r="IU216" s="475"/>
      <c r="IV216" s="475"/>
      <c r="IW216" s="475"/>
      <c r="IX216" s="475"/>
      <c r="IY216" s="475"/>
      <c r="IZ216" s="475"/>
      <c r="JA216" s="475"/>
      <c r="JB216" s="475"/>
      <c r="JC216" s="475"/>
      <c r="JD216" s="475"/>
      <c r="JE216" s="475"/>
      <c r="JF216" s="475"/>
      <c r="JG216" s="475"/>
      <c r="JH216" s="475"/>
      <c r="JI216" s="475"/>
      <c r="JJ216" s="475"/>
      <c r="JK216" s="475"/>
      <c r="JL216" s="475"/>
      <c r="JM216" s="475"/>
      <c r="JN216" s="475"/>
      <c r="JO216" s="475"/>
      <c r="JP216" s="475"/>
      <c r="JQ216" s="475"/>
      <c r="JR216" s="475"/>
      <c r="JS216" s="475"/>
      <c r="JT216" s="475"/>
      <c r="JU216" s="475"/>
      <c r="JV216" s="475"/>
      <c r="JW216" s="475"/>
      <c r="JX216" s="475"/>
      <c r="JY216" s="475"/>
      <c r="JZ216" s="475"/>
      <c r="KA216" s="475"/>
      <c r="KB216" s="475"/>
      <c r="KC216" s="475"/>
      <c r="KD216" s="475"/>
      <c r="KE216" s="475"/>
      <c r="KF216" s="475"/>
      <c r="KG216" s="475"/>
      <c r="KH216" s="475"/>
      <c r="KI216" s="475"/>
      <c r="KJ216" s="475"/>
      <c r="KK216" s="475"/>
      <c r="KL216" s="475"/>
      <c r="KM216" s="475"/>
      <c r="KN216" s="475"/>
      <c r="KO216" s="475"/>
      <c r="KP216" s="475"/>
      <c r="KQ216" s="475"/>
      <c r="KR216" s="475"/>
      <c r="KS216" s="475"/>
      <c r="KT216" s="475"/>
      <c r="KU216" s="475"/>
      <c r="KV216" s="475"/>
      <c r="KW216" s="475"/>
      <c r="KX216" s="475"/>
      <c r="KY216" s="475"/>
      <c r="KZ216" s="475"/>
      <c r="LA216" s="475"/>
      <c r="LB216" s="475"/>
      <c r="LC216" s="475"/>
      <c r="LD216" s="475"/>
      <c r="LE216" s="475"/>
      <c r="LF216" s="475"/>
      <c r="LG216" s="475"/>
      <c r="LH216" s="475"/>
      <c r="LI216" s="475"/>
      <c r="LJ216" s="475"/>
      <c r="LK216" s="475"/>
      <c r="LL216" s="475"/>
      <c r="LM216" s="475"/>
      <c r="LN216" s="475"/>
      <c r="LO216" s="475"/>
      <c r="LP216" s="475"/>
      <c r="LQ216" s="475"/>
      <c r="LR216" s="475"/>
      <c r="LS216" s="475"/>
      <c r="LT216" s="475"/>
      <c r="LU216" s="475"/>
      <c r="LV216" s="475"/>
      <c r="LW216" s="475"/>
      <c r="LX216" s="475"/>
      <c r="LY216" s="475"/>
      <c r="LZ216" s="475"/>
      <c r="MA216" s="475"/>
      <c r="MB216" s="475"/>
      <c r="MC216" s="475"/>
      <c r="MD216" s="475"/>
      <c r="ME216" s="475"/>
      <c r="MF216" s="475"/>
      <c r="MG216" s="475"/>
      <c r="MH216" s="475"/>
      <c r="MI216" s="475"/>
      <c r="MJ216" s="475"/>
      <c r="MK216" s="475"/>
      <c r="ML216" s="475"/>
      <c r="MM216" s="475"/>
      <c r="MN216" s="475"/>
      <c r="MO216" s="475"/>
      <c r="MP216" s="475"/>
      <c r="MQ216" s="475"/>
      <c r="MR216" s="475"/>
      <c r="MS216" s="475"/>
      <c r="MT216" s="475"/>
      <c r="MU216" s="475"/>
      <c r="MV216" s="475"/>
      <c r="MW216" s="475"/>
      <c r="MX216" s="475"/>
      <c r="MY216" s="475"/>
      <c r="MZ216" s="475"/>
      <c r="NA216" s="475"/>
      <c r="NB216" s="475"/>
      <c r="NC216" s="475"/>
      <c r="ND216" s="475"/>
      <c r="NE216" s="475"/>
      <c r="NF216" s="475"/>
      <c r="NG216" s="475"/>
      <c r="NH216" s="475"/>
      <c r="NI216" s="475"/>
      <c r="NJ216" s="475"/>
      <c r="NK216" s="475"/>
      <c r="NL216" s="475"/>
      <c r="NM216" s="475"/>
      <c r="NN216" s="475"/>
      <c r="NO216" s="475"/>
      <c r="NP216" s="475"/>
      <c r="NQ216" s="475"/>
      <c r="NR216" s="475"/>
      <c r="NS216" s="475"/>
      <c r="NT216" s="475"/>
      <c r="NU216" s="475"/>
      <c r="NV216" s="475"/>
      <c r="NW216" s="475"/>
      <c r="NX216" s="475"/>
    </row>
    <row r="217" spans="1:388" s="484" customFormat="1" ht="19.5" customHeight="1" x14ac:dyDescent="0.2">
      <c r="A217" s="476" t="s">
        <v>40</v>
      </c>
      <c r="B217" s="477" t="s">
        <v>1156</v>
      </c>
      <c r="C217" s="477" t="s">
        <v>1161</v>
      </c>
      <c r="D217" s="478" t="s">
        <v>1195</v>
      </c>
      <c r="E217" s="479">
        <v>10000000</v>
      </c>
      <c r="F217" s="252" t="e">
        <f>#REF!</f>
        <v>#REF!</v>
      </c>
      <c r="G217" s="475"/>
      <c r="H217" s="475"/>
      <c r="I217" s="475"/>
      <c r="J217" s="475"/>
      <c r="K217" s="475"/>
      <c r="L217" s="475"/>
      <c r="M217" s="475"/>
      <c r="N217" s="475"/>
      <c r="O217" s="475"/>
      <c r="P217" s="475"/>
      <c r="Q217" s="475"/>
      <c r="R217" s="475"/>
      <c r="S217" s="475"/>
      <c r="T217" s="475"/>
      <c r="U217" s="475"/>
      <c r="V217" s="475"/>
      <c r="W217" s="475"/>
      <c r="X217" s="475"/>
      <c r="Y217" s="475"/>
      <c r="Z217" s="475"/>
      <c r="AA217" s="475"/>
      <c r="AB217" s="475"/>
      <c r="AC217" s="475"/>
      <c r="AD217" s="475"/>
      <c r="AE217" s="475"/>
      <c r="AF217" s="475"/>
      <c r="AG217" s="475"/>
      <c r="AH217" s="475"/>
      <c r="AI217" s="475"/>
      <c r="AJ217" s="475"/>
      <c r="AK217" s="475"/>
      <c r="AL217" s="475"/>
      <c r="AM217" s="475"/>
      <c r="AN217" s="475"/>
      <c r="AO217" s="475"/>
      <c r="AP217" s="475"/>
      <c r="AQ217" s="475"/>
      <c r="AR217" s="475"/>
      <c r="AS217" s="475"/>
      <c r="AT217" s="475"/>
      <c r="AU217" s="475"/>
      <c r="AV217" s="475"/>
      <c r="AW217" s="475"/>
      <c r="AX217" s="475"/>
      <c r="AY217" s="475"/>
      <c r="AZ217" s="475"/>
      <c r="BA217" s="475"/>
      <c r="BB217" s="475"/>
      <c r="BC217" s="475"/>
      <c r="BD217" s="475"/>
      <c r="BE217" s="475"/>
      <c r="BF217" s="475"/>
      <c r="BG217" s="475"/>
      <c r="BH217" s="475"/>
      <c r="BI217" s="475"/>
      <c r="BJ217" s="475"/>
      <c r="BK217" s="475"/>
      <c r="BL217" s="475"/>
      <c r="BM217" s="475"/>
      <c r="BN217" s="475"/>
      <c r="BO217" s="475"/>
      <c r="BP217" s="475"/>
      <c r="BQ217" s="475"/>
      <c r="BR217" s="475"/>
      <c r="BS217" s="475"/>
      <c r="BT217" s="475"/>
      <c r="BU217" s="475"/>
      <c r="BV217" s="475"/>
      <c r="BW217" s="475"/>
      <c r="BX217" s="475"/>
      <c r="BY217" s="475"/>
      <c r="BZ217" s="475"/>
      <c r="CA217" s="475"/>
      <c r="CB217" s="475"/>
      <c r="CC217" s="475"/>
      <c r="CD217" s="475"/>
      <c r="CE217" s="475"/>
      <c r="CF217" s="475"/>
      <c r="CG217" s="475"/>
      <c r="CH217" s="475"/>
      <c r="CI217" s="475"/>
      <c r="CJ217" s="475"/>
      <c r="CK217" s="475"/>
      <c r="CL217" s="475"/>
      <c r="CM217" s="475"/>
      <c r="CN217" s="475"/>
      <c r="CO217" s="475"/>
      <c r="CP217" s="475"/>
      <c r="CQ217" s="475"/>
      <c r="CR217" s="475"/>
      <c r="CS217" s="475"/>
      <c r="CT217" s="475"/>
      <c r="CU217" s="475"/>
      <c r="CV217" s="475"/>
      <c r="CW217" s="475"/>
      <c r="CX217" s="475"/>
      <c r="CY217" s="475"/>
      <c r="CZ217" s="475"/>
      <c r="DA217" s="475"/>
      <c r="DB217" s="475"/>
      <c r="DC217" s="475"/>
      <c r="DD217" s="475"/>
      <c r="DE217" s="475"/>
      <c r="DF217" s="475"/>
      <c r="DG217" s="475"/>
      <c r="DH217" s="475"/>
      <c r="DI217" s="475"/>
      <c r="DJ217" s="475"/>
      <c r="DK217" s="475"/>
      <c r="DL217" s="475"/>
      <c r="DM217" s="475"/>
      <c r="DN217" s="475"/>
      <c r="DO217" s="475"/>
      <c r="DP217" s="475"/>
      <c r="DQ217" s="475"/>
      <c r="DR217" s="475"/>
      <c r="DS217" s="475"/>
      <c r="DT217" s="475"/>
      <c r="DU217" s="475"/>
      <c r="DV217" s="475"/>
      <c r="DW217" s="475"/>
      <c r="DX217" s="475"/>
      <c r="DY217" s="475"/>
      <c r="DZ217" s="475"/>
      <c r="EA217" s="475"/>
      <c r="EB217" s="475"/>
      <c r="EC217" s="475"/>
      <c r="ED217" s="475"/>
      <c r="EE217" s="475"/>
      <c r="EF217" s="475"/>
      <c r="EG217" s="475"/>
      <c r="EH217" s="475"/>
      <c r="EI217" s="475"/>
      <c r="EJ217" s="475"/>
      <c r="EK217" s="475"/>
      <c r="EL217" s="475"/>
      <c r="EM217" s="475"/>
      <c r="EN217" s="475"/>
      <c r="EO217" s="475"/>
      <c r="EP217" s="475"/>
      <c r="EQ217" s="475"/>
      <c r="ER217" s="475"/>
      <c r="ES217" s="475"/>
      <c r="ET217" s="475"/>
      <c r="EU217" s="475"/>
      <c r="EV217" s="475"/>
      <c r="EW217" s="475"/>
      <c r="EX217" s="475"/>
      <c r="EY217" s="475"/>
      <c r="EZ217" s="475"/>
      <c r="FA217" s="475"/>
      <c r="FB217" s="475"/>
      <c r="FC217" s="475"/>
      <c r="FD217" s="475"/>
      <c r="FE217" s="475"/>
      <c r="FF217" s="475"/>
      <c r="FG217" s="475"/>
      <c r="FH217" s="475"/>
      <c r="FI217" s="475"/>
      <c r="FJ217" s="475"/>
      <c r="FK217" s="475"/>
      <c r="FL217" s="475"/>
      <c r="FM217" s="475"/>
      <c r="FN217" s="475"/>
      <c r="FO217" s="475"/>
      <c r="FP217" s="475"/>
      <c r="FQ217" s="475"/>
      <c r="FR217" s="475"/>
      <c r="FS217" s="475"/>
      <c r="FT217" s="475"/>
      <c r="FU217" s="475"/>
      <c r="FV217" s="475"/>
      <c r="FW217" s="475"/>
      <c r="FX217" s="475"/>
      <c r="FY217" s="475"/>
      <c r="FZ217" s="475"/>
      <c r="GA217" s="475"/>
      <c r="GB217" s="475"/>
      <c r="GC217" s="475"/>
      <c r="GD217" s="475"/>
      <c r="GE217" s="475"/>
      <c r="GF217" s="475"/>
      <c r="GG217" s="475"/>
      <c r="GH217" s="475"/>
      <c r="GI217" s="475"/>
      <c r="GJ217" s="475"/>
      <c r="GK217" s="475"/>
      <c r="GL217" s="475"/>
      <c r="GM217" s="475"/>
      <c r="GN217" s="475"/>
      <c r="GO217" s="475"/>
      <c r="GP217" s="475"/>
      <c r="GQ217" s="475"/>
      <c r="GR217" s="475"/>
      <c r="GS217" s="475"/>
      <c r="GT217" s="475"/>
      <c r="GU217" s="475"/>
      <c r="GV217" s="475"/>
      <c r="GW217" s="475"/>
      <c r="GX217" s="475"/>
      <c r="GY217" s="475"/>
      <c r="GZ217" s="475"/>
      <c r="HA217" s="475"/>
      <c r="HB217" s="475"/>
      <c r="HC217" s="475"/>
      <c r="HD217" s="475"/>
      <c r="HE217" s="475"/>
      <c r="HF217" s="475"/>
      <c r="HG217" s="475"/>
      <c r="HH217" s="475"/>
      <c r="HI217" s="475"/>
      <c r="HJ217" s="475"/>
      <c r="HK217" s="475"/>
      <c r="HL217" s="475"/>
      <c r="HM217" s="475"/>
      <c r="HN217" s="475"/>
      <c r="HO217" s="475"/>
      <c r="HP217" s="475"/>
      <c r="HQ217" s="475"/>
      <c r="HR217" s="475"/>
      <c r="HS217" s="475"/>
      <c r="HT217" s="475"/>
      <c r="HU217" s="475"/>
      <c r="HV217" s="475"/>
      <c r="HW217" s="475"/>
      <c r="HX217" s="475"/>
      <c r="HY217" s="475"/>
      <c r="HZ217" s="475"/>
      <c r="IA217" s="475"/>
      <c r="IB217" s="475"/>
      <c r="IC217" s="475"/>
      <c r="ID217" s="475"/>
      <c r="IE217" s="475"/>
      <c r="IF217" s="475"/>
      <c r="IG217" s="475"/>
      <c r="IH217" s="475"/>
      <c r="II217" s="475"/>
      <c r="IJ217" s="475"/>
      <c r="IK217" s="475"/>
      <c r="IL217" s="475"/>
      <c r="IM217" s="475"/>
      <c r="IN217" s="475"/>
      <c r="IO217" s="475"/>
      <c r="IP217" s="475"/>
      <c r="IQ217" s="475"/>
      <c r="IR217" s="475"/>
      <c r="IS217" s="475"/>
      <c r="IT217" s="475"/>
      <c r="IU217" s="475"/>
      <c r="IV217" s="475"/>
      <c r="IW217" s="475"/>
      <c r="IX217" s="475"/>
      <c r="IY217" s="475"/>
      <c r="IZ217" s="475"/>
      <c r="JA217" s="475"/>
      <c r="JB217" s="475"/>
      <c r="JC217" s="475"/>
      <c r="JD217" s="475"/>
      <c r="JE217" s="475"/>
      <c r="JF217" s="475"/>
      <c r="JG217" s="475"/>
      <c r="JH217" s="475"/>
      <c r="JI217" s="475"/>
      <c r="JJ217" s="475"/>
      <c r="JK217" s="475"/>
      <c r="JL217" s="475"/>
      <c r="JM217" s="475"/>
      <c r="JN217" s="475"/>
      <c r="JO217" s="475"/>
      <c r="JP217" s="475"/>
      <c r="JQ217" s="475"/>
      <c r="JR217" s="475"/>
      <c r="JS217" s="475"/>
      <c r="JT217" s="475"/>
      <c r="JU217" s="475"/>
      <c r="JV217" s="475"/>
      <c r="JW217" s="475"/>
      <c r="JX217" s="475"/>
      <c r="JY217" s="475"/>
      <c r="JZ217" s="475"/>
      <c r="KA217" s="475"/>
      <c r="KB217" s="475"/>
      <c r="KC217" s="475"/>
      <c r="KD217" s="475"/>
      <c r="KE217" s="475"/>
      <c r="KF217" s="475"/>
      <c r="KG217" s="475"/>
      <c r="KH217" s="475"/>
      <c r="KI217" s="475"/>
      <c r="KJ217" s="475"/>
      <c r="KK217" s="475"/>
      <c r="KL217" s="475"/>
      <c r="KM217" s="475"/>
      <c r="KN217" s="475"/>
      <c r="KO217" s="475"/>
      <c r="KP217" s="475"/>
      <c r="KQ217" s="475"/>
      <c r="KR217" s="475"/>
      <c r="KS217" s="475"/>
      <c r="KT217" s="475"/>
      <c r="KU217" s="475"/>
      <c r="KV217" s="475"/>
      <c r="KW217" s="475"/>
      <c r="KX217" s="475"/>
      <c r="KY217" s="475"/>
      <c r="KZ217" s="475"/>
      <c r="LA217" s="475"/>
      <c r="LB217" s="475"/>
      <c r="LC217" s="475"/>
      <c r="LD217" s="475"/>
      <c r="LE217" s="475"/>
      <c r="LF217" s="475"/>
      <c r="LG217" s="475"/>
      <c r="LH217" s="475"/>
      <c r="LI217" s="475"/>
      <c r="LJ217" s="475"/>
      <c r="LK217" s="475"/>
      <c r="LL217" s="475"/>
      <c r="LM217" s="475"/>
      <c r="LN217" s="475"/>
      <c r="LO217" s="475"/>
      <c r="LP217" s="475"/>
      <c r="LQ217" s="475"/>
      <c r="LR217" s="475"/>
      <c r="LS217" s="475"/>
      <c r="LT217" s="475"/>
      <c r="LU217" s="475"/>
      <c r="LV217" s="475"/>
      <c r="LW217" s="475"/>
      <c r="LX217" s="475"/>
      <c r="LY217" s="475"/>
      <c r="LZ217" s="475"/>
      <c r="MA217" s="475"/>
      <c r="MB217" s="475"/>
      <c r="MC217" s="475"/>
      <c r="MD217" s="475"/>
      <c r="ME217" s="475"/>
      <c r="MF217" s="475"/>
      <c r="MG217" s="475"/>
      <c r="MH217" s="475"/>
      <c r="MI217" s="475"/>
      <c r="MJ217" s="475"/>
      <c r="MK217" s="475"/>
      <c r="ML217" s="475"/>
      <c r="MM217" s="475"/>
      <c r="MN217" s="475"/>
      <c r="MO217" s="475"/>
      <c r="MP217" s="475"/>
      <c r="MQ217" s="475"/>
      <c r="MR217" s="475"/>
      <c r="MS217" s="475"/>
      <c r="MT217" s="475"/>
      <c r="MU217" s="475"/>
      <c r="MV217" s="475"/>
      <c r="MW217" s="475"/>
      <c r="MX217" s="475"/>
      <c r="MY217" s="475"/>
      <c r="MZ217" s="475"/>
      <c r="NA217" s="475"/>
      <c r="NB217" s="475"/>
      <c r="NC217" s="475"/>
      <c r="ND217" s="475"/>
      <c r="NE217" s="475"/>
      <c r="NF217" s="475"/>
      <c r="NG217" s="475"/>
      <c r="NH217" s="475"/>
      <c r="NI217" s="475"/>
      <c r="NJ217" s="475"/>
      <c r="NK217" s="475"/>
      <c r="NL217" s="475"/>
      <c r="NM217" s="475"/>
      <c r="NN217" s="475"/>
      <c r="NO217" s="475"/>
      <c r="NP217" s="475"/>
      <c r="NQ217" s="475"/>
      <c r="NR217" s="475"/>
      <c r="NS217" s="475"/>
      <c r="NT217" s="475"/>
      <c r="NU217" s="475"/>
      <c r="NV217" s="475"/>
      <c r="NW217" s="475"/>
      <c r="NX217" s="475"/>
    </row>
    <row r="218" spans="1:388" s="484" customFormat="1" ht="19.5" customHeight="1" x14ac:dyDescent="0.2">
      <c r="A218" s="476" t="s">
        <v>41</v>
      </c>
      <c r="B218" s="477" t="s">
        <v>1158</v>
      </c>
      <c r="C218" s="477" t="s">
        <v>1170</v>
      </c>
      <c r="D218" s="478" t="s">
        <v>1196</v>
      </c>
      <c r="E218" s="479">
        <v>2550000</v>
      </c>
      <c r="F218" s="252" t="e">
        <f>#REF!</f>
        <v>#REF!</v>
      </c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  <c r="V218" s="475"/>
      <c r="W218" s="475"/>
      <c r="X218" s="475"/>
      <c r="Y218" s="475"/>
      <c r="Z218" s="475"/>
      <c r="AA218" s="475"/>
      <c r="AB218" s="475"/>
      <c r="AC218" s="475"/>
      <c r="AD218" s="475"/>
      <c r="AE218" s="475"/>
      <c r="AF218" s="475"/>
      <c r="AG218" s="475"/>
      <c r="AH218" s="475"/>
      <c r="AI218" s="475"/>
      <c r="AJ218" s="475"/>
      <c r="AK218" s="475"/>
      <c r="AL218" s="475"/>
      <c r="AM218" s="475"/>
      <c r="AN218" s="475"/>
      <c r="AO218" s="475"/>
      <c r="AP218" s="475"/>
      <c r="AQ218" s="475"/>
      <c r="AR218" s="475"/>
      <c r="AS218" s="475"/>
      <c r="AT218" s="475"/>
      <c r="AU218" s="475"/>
      <c r="AV218" s="475"/>
      <c r="AW218" s="475"/>
      <c r="AX218" s="475"/>
      <c r="AY218" s="475"/>
      <c r="AZ218" s="475"/>
      <c r="BA218" s="475"/>
      <c r="BB218" s="475"/>
      <c r="BC218" s="475"/>
      <c r="BD218" s="475"/>
      <c r="BE218" s="475"/>
      <c r="BF218" s="475"/>
      <c r="BG218" s="475"/>
      <c r="BH218" s="475"/>
      <c r="BI218" s="475"/>
      <c r="BJ218" s="475"/>
      <c r="BK218" s="475"/>
      <c r="BL218" s="475"/>
      <c r="BM218" s="475"/>
      <c r="BN218" s="475"/>
      <c r="BO218" s="475"/>
      <c r="BP218" s="475"/>
      <c r="BQ218" s="475"/>
      <c r="BR218" s="475"/>
      <c r="BS218" s="475"/>
      <c r="BT218" s="475"/>
      <c r="BU218" s="475"/>
      <c r="BV218" s="475"/>
      <c r="BW218" s="475"/>
      <c r="BX218" s="475"/>
      <c r="BY218" s="475"/>
      <c r="BZ218" s="475"/>
      <c r="CA218" s="475"/>
      <c r="CB218" s="475"/>
      <c r="CC218" s="475"/>
      <c r="CD218" s="475"/>
      <c r="CE218" s="475"/>
      <c r="CF218" s="475"/>
      <c r="CG218" s="475"/>
      <c r="CH218" s="475"/>
      <c r="CI218" s="475"/>
      <c r="CJ218" s="475"/>
      <c r="CK218" s="475"/>
      <c r="CL218" s="475"/>
      <c r="CM218" s="475"/>
      <c r="CN218" s="475"/>
      <c r="CO218" s="475"/>
      <c r="CP218" s="475"/>
      <c r="CQ218" s="475"/>
      <c r="CR218" s="475"/>
      <c r="CS218" s="475"/>
      <c r="CT218" s="475"/>
      <c r="CU218" s="475"/>
      <c r="CV218" s="475"/>
      <c r="CW218" s="475"/>
      <c r="CX218" s="475"/>
      <c r="CY218" s="475"/>
      <c r="CZ218" s="475"/>
      <c r="DA218" s="475"/>
      <c r="DB218" s="475"/>
      <c r="DC218" s="475"/>
      <c r="DD218" s="475"/>
      <c r="DE218" s="475"/>
      <c r="DF218" s="475"/>
      <c r="DG218" s="475"/>
      <c r="DH218" s="475"/>
      <c r="DI218" s="475"/>
      <c r="DJ218" s="475"/>
      <c r="DK218" s="475"/>
      <c r="DL218" s="475"/>
      <c r="DM218" s="475"/>
      <c r="DN218" s="475"/>
      <c r="DO218" s="475"/>
      <c r="DP218" s="475"/>
      <c r="DQ218" s="475"/>
      <c r="DR218" s="475"/>
      <c r="DS218" s="475"/>
      <c r="DT218" s="475"/>
      <c r="DU218" s="475"/>
      <c r="DV218" s="475"/>
      <c r="DW218" s="475"/>
      <c r="DX218" s="475"/>
      <c r="DY218" s="475"/>
      <c r="DZ218" s="475"/>
      <c r="EA218" s="475"/>
      <c r="EB218" s="475"/>
      <c r="EC218" s="475"/>
      <c r="ED218" s="475"/>
      <c r="EE218" s="475"/>
      <c r="EF218" s="475"/>
      <c r="EG218" s="475"/>
      <c r="EH218" s="475"/>
      <c r="EI218" s="475"/>
      <c r="EJ218" s="475"/>
      <c r="EK218" s="475"/>
      <c r="EL218" s="475"/>
      <c r="EM218" s="475"/>
      <c r="EN218" s="475"/>
      <c r="EO218" s="475"/>
      <c r="EP218" s="475"/>
      <c r="EQ218" s="475"/>
      <c r="ER218" s="475"/>
      <c r="ES218" s="475"/>
      <c r="ET218" s="475"/>
      <c r="EU218" s="475"/>
      <c r="EV218" s="475"/>
      <c r="EW218" s="475"/>
      <c r="EX218" s="475"/>
      <c r="EY218" s="475"/>
      <c r="EZ218" s="475"/>
      <c r="FA218" s="475"/>
      <c r="FB218" s="475"/>
      <c r="FC218" s="475"/>
      <c r="FD218" s="475"/>
      <c r="FE218" s="475"/>
      <c r="FF218" s="475"/>
      <c r="FG218" s="475"/>
      <c r="FH218" s="475"/>
      <c r="FI218" s="475"/>
      <c r="FJ218" s="475"/>
      <c r="FK218" s="475"/>
      <c r="FL218" s="475"/>
      <c r="FM218" s="475"/>
      <c r="FN218" s="475"/>
      <c r="FO218" s="475"/>
      <c r="FP218" s="475"/>
      <c r="FQ218" s="475"/>
      <c r="FR218" s="475"/>
      <c r="FS218" s="475"/>
      <c r="FT218" s="475"/>
      <c r="FU218" s="475"/>
      <c r="FV218" s="475"/>
      <c r="FW218" s="475"/>
      <c r="FX218" s="475"/>
      <c r="FY218" s="475"/>
      <c r="FZ218" s="475"/>
      <c r="GA218" s="475"/>
      <c r="GB218" s="475"/>
      <c r="GC218" s="475"/>
      <c r="GD218" s="475"/>
      <c r="GE218" s="475"/>
      <c r="GF218" s="475"/>
      <c r="GG218" s="475"/>
      <c r="GH218" s="475"/>
      <c r="GI218" s="475"/>
      <c r="GJ218" s="475"/>
      <c r="GK218" s="475"/>
      <c r="GL218" s="475"/>
      <c r="GM218" s="475"/>
      <c r="GN218" s="475"/>
      <c r="GO218" s="475"/>
      <c r="GP218" s="475"/>
      <c r="GQ218" s="475"/>
      <c r="GR218" s="475"/>
      <c r="GS218" s="475"/>
      <c r="GT218" s="475"/>
      <c r="GU218" s="475"/>
      <c r="GV218" s="475"/>
      <c r="GW218" s="475"/>
      <c r="GX218" s="475"/>
      <c r="GY218" s="475"/>
      <c r="GZ218" s="475"/>
      <c r="HA218" s="475"/>
      <c r="HB218" s="475"/>
      <c r="HC218" s="475"/>
      <c r="HD218" s="475"/>
      <c r="HE218" s="475"/>
      <c r="HF218" s="475"/>
      <c r="HG218" s="475"/>
      <c r="HH218" s="475"/>
      <c r="HI218" s="475"/>
      <c r="HJ218" s="475"/>
      <c r="HK218" s="475"/>
      <c r="HL218" s="475"/>
      <c r="HM218" s="475"/>
      <c r="HN218" s="475"/>
      <c r="HO218" s="475"/>
      <c r="HP218" s="475"/>
      <c r="HQ218" s="475"/>
      <c r="HR218" s="475"/>
      <c r="HS218" s="475"/>
      <c r="HT218" s="475"/>
      <c r="HU218" s="475"/>
      <c r="HV218" s="475"/>
      <c r="HW218" s="475"/>
      <c r="HX218" s="475"/>
      <c r="HY218" s="475"/>
      <c r="HZ218" s="475"/>
      <c r="IA218" s="475"/>
      <c r="IB218" s="475"/>
      <c r="IC218" s="475"/>
      <c r="ID218" s="475"/>
      <c r="IE218" s="475"/>
      <c r="IF218" s="475"/>
      <c r="IG218" s="475"/>
      <c r="IH218" s="475"/>
      <c r="II218" s="475"/>
      <c r="IJ218" s="475"/>
      <c r="IK218" s="475"/>
      <c r="IL218" s="475"/>
      <c r="IM218" s="475"/>
      <c r="IN218" s="475"/>
      <c r="IO218" s="475"/>
      <c r="IP218" s="475"/>
      <c r="IQ218" s="475"/>
      <c r="IR218" s="475"/>
      <c r="IS218" s="475"/>
      <c r="IT218" s="475"/>
      <c r="IU218" s="475"/>
      <c r="IV218" s="475"/>
      <c r="IW218" s="475"/>
      <c r="IX218" s="475"/>
      <c r="IY218" s="475"/>
      <c r="IZ218" s="475"/>
      <c r="JA218" s="475"/>
      <c r="JB218" s="475"/>
      <c r="JC218" s="475"/>
      <c r="JD218" s="475"/>
      <c r="JE218" s="475"/>
      <c r="JF218" s="475"/>
      <c r="JG218" s="475"/>
      <c r="JH218" s="475"/>
      <c r="JI218" s="475"/>
      <c r="JJ218" s="475"/>
      <c r="JK218" s="475"/>
      <c r="JL218" s="475"/>
      <c r="JM218" s="475"/>
      <c r="JN218" s="475"/>
      <c r="JO218" s="475"/>
      <c r="JP218" s="475"/>
      <c r="JQ218" s="475"/>
      <c r="JR218" s="475"/>
      <c r="JS218" s="475"/>
      <c r="JT218" s="475"/>
      <c r="JU218" s="475"/>
      <c r="JV218" s="475"/>
      <c r="JW218" s="475"/>
      <c r="JX218" s="475"/>
      <c r="JY218" s="475"/>
      <c r="JZ218" s="475"/>
      <c r="KA218" s="475"/>
      <c r="KB218" s="475"/>
      <c r="KC218" s="475"/>
      <c r="KD218" s="475"/>
      <c r="KE218" s="475"/>
      <c r="KF218" s="475"/>
      <c r="KG218" s="475"/>
      <c r="KH218" s="475"/>
      <c r="KI218" s="475"/>
      <c r="KJ218" s="475"/>
      <c r="KK218" s="475"/>
      <c r="KL218" s="475"/>
      <c r="KM218" s="475"/>
      <c r="KN218" s="475"/>
      <c r="KO218" s="475"/>
      <c r="KP218" s="475"/>
      <c r="KQ218" s="475"/>
      <c r="KR218" s="475"/>
      <c r="KS218" s="475"/>
      <c r="KT218" s="475"/>
      <c r="KU218" s="475"/>
      <c r="KV218" s="475"/>
      <c r="KW218" s="475"/>
      <c r="KX218" s="475"/>
      <c r="KY218" s="475"/>
      <c r="KZ218" s="475"/>
      <c r="LA218" s="475"/>
      <c r="LB218" s="475"/>
      <c r="LC218" s="475"/>
      <c r="LD218" s="475"/>
      <c r="LE218" s="475"/>
      <c r="LF218" s="475"/>
      <c r="LG218" s="475"/>
      <c r="LH218" s="475"/>
      <c r="LI218" s="475"/>
      <c r="LJ218" s="475"/>
      <c r="LK218" s="475"/>
      <c r="LL218" s="475"/>
      <c r="LM218" s="475"/>
      <c r="LN218" s="475"/>
      <c r="LO218" s="475"/>
      <c r="LP218" s="475"/>
      <c r="LQ218" s="475"/>
      <c r="LR218" s="475"/>
      <c r="LS218" s="475"/>
      <c r="LT218" s="475"/>
      <c r="LU218" s="475"/>
      <c r="LV218" s="475"/>
      <c r="LW218" s="475"/>
      <c r="LX218" s="475"/>
      <c r="LY218" s="475"/>
      <c r="LZ218" s="475"/>
      <c r="MA218" s="475"/>
      <c r="MB218" s="475"/>
      <c r="MC218" s="475"/>
      <c r="MD218" s="475"/>
      <c r="ME218" s="475"/>
      <c r="MF218" s="475"/>
      <c r="MG218" s="475"/>
      <c r="MH218" s="475"/>
      <c r="MI218" s="475"/>
      <c r="MJ218" s="475"/>
      <c r="MK218" s="475"/>
      <c r="ML218" s="475"/>
      <c r="MM218" s="475"/>
      <c r="MN218" s="475"/>
      <c r="MO218" s="475"/>
      <c r="MP218" s="475"/>
      <c r="MQ218" s="475"/>
      <c r="MR218" s="475"/>
      <c r="MS218" s="475"/>
      <c r="MT218" s="475"/>
      <c r="MU218" s="475"/>
      <c r="MV218" s="475"/>
      <c r="MW218" s="475"/>
      <c r="MX218" s="475"/>
      <c r="MY218" s="475"/>
      <c r="MZ218" s="475"/>
      <c r="NA218" s="475"/>
      <c r="NB218" s="475"/>
      <c r="NC218" s="475"/>
      <c r="ND218" s="475"/>
      <c r="NE218" s="475"/>
      <c r="NF218" s="475"/>
      <c r="NG218" s="475"/>
      <c r="NH218" s="475"/>
      <c r="NI218" s="475"/>
      <c r="NJ218" s="475"/>
      <c r="NK218" s="475"/>
      <c r="NL218" s="475"/>
      <c r="NM218" s="475"/>
      <c r="NN218" s="475"/>
      <c r="NO218" s="475"/>
      <c r="NP218" s="475"/>
      <c r="NQ218" s="475"/>
      <c r="NR218" s="475"/>
      <c r="NS218" s="475"/>
      <c r="NT218" s="475"/>
      <c r="NU218" s="475"/>
      <c r="NV218" s="475"/>
      <c r="NW218" s="475"/>
      <c r="NX218" s="475"/>
    </row>
    <row r="219" spans="1:388" s="484" customFormat="1" ht="19.5" customHeight="1" x14ac:dyDescent="0.2">
      <c r="A219" s="476" t="s">
        <v>41</v>
      </c>
      <c r="B219" s="477" t="s">
        <v>1158</v>
      </c>
      <c r="C219" s="477" t="s">
        <v>1164</v>
      </c>
      <c r="D219" s="478" t="s">
        <v>1197</v>
      </c>
      <c r="E219" s="479">
        <v>6375000</v>
      </c>
      <c r="F219" s="252" t="e">
        <f>#REF!</f>
        <v>#REF!</v>
      </c>
      <c r="G219" s="475"/>
      <c r="H219" s="475"/>
      <c r="I219" s="475"/>
      <c r="J219" s="475"/>
      <c r="K219" s="475"/>
      <c r="L219" s="475"/>
      <c r="M219" s="475"/>
      <c r="N219" s="475"/>
      <c r="O219" s="475"/>
      <c r="P219" s="475"/>
      <c r="Q219" s="475"/>
      <c r="R219" s="475"/>
      <c r="S219" s="475"/>
      <c r="T219" s="475"/>
      <c r="U219" s="475"/>
      <c r="V219" s="475"/>
      <c r="W219" s="475"/>
      <c r="X219" s="475"/>
      <c r="Y219" s="475"/>
      <c r="Z219" s="475"/>
      <c r="AA219" s="475"/>
      <c r="AB219" s="475"/>
      <c r="AC219" s="475"/>
      <c r="AD219" s="475"/>
      <c r="AE219" s="475"/>
      <c r="AF219" s="475"/>
      <c r="AG219" s="475"/>
      <c r="AH219" s="475"/>
      <c r="AI219" s="475"/>
      <c r="AJ219" s="475"/>
      <c r="AK219" s="475"/>
      <c r="AL219" s="475"/>
      <c r="AM219" s="475"/>
      <c r="AN219" s="475"/>
      <c r="AO219" s="475"/>
      <c r="AP219" s="475"/>
      <c r="AQ219" s="475"/>
      <c r="AR219" s="475"/>
      <c r="AS219" s="475"/>
      <c r="AT219" s="475"/>
      <c r="AU219" s="475"/>
      <c r="AV219" s="475"/>
      <c r="AW219" s="475"/>
      <c r="AX219" s="475"/>
      <c r="AY219" s="475"/>
      <c r="AZ219" s="475"/>
      <c r="BA219" s="475"/>
      <c r="BB219" s="475"/>
      <c r="BC219" s="475"/>
      <c r="BD219" s="475"/>
      <c r="BE219" s="475"/>
      <c r="BF219" s="475"/>
      <c r="BG219" s="475"/>
      <c r="BH219" s="475"/>
      <c r="BI219" s="475"/>
      <c r="BJ219" s="475"/>
      <c r="BK219" s="475"/>
      <c r="BL219" s="475"/>
      <c r="BM219" s="475"/>
      <c r="BN219" s="475"/>
      <c r="BO219" s="475"/>
      <c r="BP219" s="475"/>
      <c r="BQ219" s="475"/>
      <c r="BR219" s="475"/>
      <c r="BS219" s="475"/>
      <c r="BT219" s="475"/>
      <c r="BU219" s="475"/>
      <c r="BV219" s="475"/>
      <c r="BW219" s="475"/>
      <c r="BX219" s="475"/>
      <c r="BY219" s="475"/>
      <c r="BZ219" s="475"/>
      <c r="CA219" s="475"/>
      <c r="CB219" s="475"/>
      <c r="CC219" s="475"/>
      <c r="CD219" s="475"/>
      <c r="CE219" s="475"/>
      <c r="CF219" s="475"/>
      <c r="CG219" s="475"/>
      <c r="CH219" s="475"/>
      <c r="CI219" s="475"/>
      <c r="CJ219" s="475"/>
      <c r="CK219" s="475"/>
      <c r="CL219" s="475"/>
      <c r="CM219" s="475"/>
      <c r="CN219" s="475"/>
      <c r="CO219" s="475"/>
      <c r="CP219" s="475"/>
      <c r="CQ219" s="475"/>
      <c r="CR219" s="475"/>
      <c r="CS219" s="475"/>
      <c r="CT219" s="475"/>
      <c r="CU219" s="475"/>
      <c r="CV219" s="475"/>
      <c r="CW219" s="475"/>
      <c r="CX219" s="475"/>
      <c r="CY219" s="475"/>
      <c r="CZ219" s="475"/>
      <c r="DA219" s="475"/>
      <c r="DB219" s="475"/>
      <c r="DC219" s="475"/>
      <c r="DD219" s="475"/>
      <c r="DE219" s="475"/>
      <c r="DF219" s="475"/>
      <c r="DG219" s="475"/>
      <c r="DH219" s="475"/>
      <c r="DI219" s="475"/>
      <c r="DJ219" s="475"/>
      <c r="DK219" s="475"/>
      <c r="DL219" s="475"/>
      <c r="DM219" s="475"/>
      <c r="DN219" s="475"/>
      <c r="DO219" s="475"/>
      <c r="DP219" s="475"/>
      <c r="DQ219" s="475"/>
      <c r="DR219" s="475"/>
      <c r="DS219" s="475"/>
      <c r="DT219" s="475"/>
      <c r="DU219" s="475"/>
      <c r="DV219" s="475"/>
      <c r="DW219" s="475"/>
      <c r="DX219" s="475"/>
      <c r="DY219" s="475"/>
      <c r="DZ219" s="475"/>
      <c r="EA219" s="475"/>
      <c r="EB219" s="475"/>
      <c r="EC219" s="475"/>
      <c r="ED219" s="475"/>
      <c r="EE219" s="475"/>
      <c r="EF219" s="475"/>
      <c r="EG219" s="475"/>
      <c r="EH219" s="475"/>
      <c r="EI219" s="475"/>
      <c r="EJ219" s="475"/>
      <c r="EK219" s="475"/>
      <c r="EL219" s="475"/>
      <c r="EM219" s="475"/>
      <c r="EN219" s="475"/>
      <c r="EO219" s="475"/>
      <c r="EP219" s="475"/>
      <c r="EQ219" s="475"/>
      <c r="ER219" s="475"/>
      <c r="ES219" s="475"/>
      <c r="ET219" s="475"/>
      <c r="EU219" s="475"/>
      <c r="EV219" s="475"/>
      <c r="EW219" s="475"/>
      <c r="EX219" s="475"/>
      <c r="EY219" s="475"/>
      <c r="EZ219" s="475"/>
      <c r="FA219" s="475"/>
      <c r="FB219" s="475"/>
      <c r="FC219" s="475"/>
      <c r="FD219" s="475"/>
      <c r="FE219" s="475"/>
      <c r="FF219" s="475"/>
      <c r="FG219" s="475"/>
      <c r="FH219" s="475"/>
      <c r="FI219" s="475"/>
      <c r="FJ219" s="475"/>
      <c r="FK219" s="475"/>
      <c r="FL219" s="475"/>
      <c r="FM219" s="475"/>
      <c r="FN219" s="475"/>
      <c r="FO219" s="475"/>
      <c r="FP219" s="475"/>
      <c r="FQ219" s="475"/>
      <c r="FR219" s="475"/>
      <c r="FS219" s="475"/>
      <c r="FT219" s="475"/>
      <c r="FU219" s="475"/>
      <c r="FV219" s="475"/>
      <c r="FW219" s="475"/>
      <c r="FX219" s="475"/>
      <c r="FY219" s="475"/>
      <c r="FZ219" s="475"/>
      <c r="GA219" s="475"/>
      <c r="GB219" s="475"/>
      <c r="GC219" s="475"/>
      <c r="GD219" s="475"/>
      <c r="GE219" s="475"/>
      <c r="GF219" s="475"/>
      <c r="GG219" s="475"/>
      <c r="GH219" s="475"/>
      <c r="GI219" s="475"/>
      <c r="GJ219" s="475"/>
      <c r="GK219" s="475"/>
      <c r="GL219" s="475"/>
      <c r="GM219" s="475"/>
      <c r="GN219" s="475"/>
      <c r="GO219" s="475"/>
      <c r="GP219" s="475"/>
      <c r="GQ219" s="475"/>
      <c r="GR219" s="475"/>
      <c r="GS219" s="475"/>
      <c r="GT219" s="475"/>
      <c r="GU219" s="475"/>
      <c r="GV219" s="475"/>
      <c r="GW219" s="475"/>
      <c r="GX219" s="475"/>
      <c r="GY219" s="475"/>
      <c r="GZ219" s="475"/>
      <c r="HA219" s="475"/>
      <c r="HB219" s="475"/>
      <c r="HC219" s="475"/>
      <c r="HD219" s="475"/>
      <c r="HE219" s="475"/>
      <c r="HF219" s="475"/>
      <c r="HG219" s="475"/>
      <c r="HH219" s="475"/>
      <c r="HI219" s="475"/>
      <c r="HJ219" s="475"/>
      <c r="HK219" s="475"/>
      <c r="HL219" s="475"/>
      <c r="HM219" s="475"/>
      <c r="HN219" s="475"/>
      <c r="HO219" s="475"/>
      <c r="HP219" s="475"/>
      <c r="HQ219" s="475"/>
      <c r="HR219" s="475"/>
      <c r="HS219" s="475"/>
      <c r="HT219" s="475"/>
      <c r="HU219" s="475"/>
      <c r="HV219" s="475"/>
      <c r="HW219" s="475"/>
      <c r="HX219" s="475"/>
      <c r="HY219" s="475"/>
      <c r="HZ219" s="475"/>
      <c r="IA219" s="475"/>
      <c r="IB219" s="475"/>
      <c r="IC219" s="475"/>
      <c r="ID219" s="475"/>
      <c r="IE219" s="475"/>
      <c r="IF219" s="475"/>
      <c r="IG219" s="475"/>
      <c r="IH219" s="475"/>
      <c r="II219" s="475"/>
      <c r="IJ219" s="475"/>
      <c r="IK219" s="475"/>
      <c r="IL219" s="475"/>
      <c r="IM219" s="475"/>
      <c r="IN219" s="475"/>
      <c r="IO219" s="475"/>
      <c r="IP219" s="475"/>
      <c r="IQ219" s="475"/>
      <c r="IR219" s="475"/>
      <c r="IS219" s="475"/>
      <c r="IT219" s="475"/>
      <c r="IU219" s="475"/>
      <c r="IV219" s="475"/>
      <c r="IW219" s="475"/>
      <c r="IX219" s="475"/>
      <c r="IY219" s="475"/>
      <c r="IZ219" s="475"/>
      <c r="JA219" s="475"/>
      <c r="JB219" s="475"/>
      <c r="JC219" s="475"/>
      <c r="JD219" s="475"/>
      <c r="JE219" s="475"/>
      <c r="JF219" s="475"/>
      <c r="JG219" s="475"/>
      <c r="JH219" s="475"/>
      <c r="JI219" s="475"/>
      <c r="JJ219" s="475"/>
      <c r="JK219" s="475"/>
      <c r="JL219" s="475"/>
      <c r="JM219" s="475"/>
      <c r="JN219" s="475"/>
      <c r="JO219" s="475"/>
      <c r="JP219" s="475"/>
      <c r="JQ219" s="475"/>
      <c r="JR219" s="475"/>
      <c r="JS219" s="475"/>
      <c r="JT219" s="475"/>
      <c r="JU219" s="475"/>
      <c r="JV219" s="475"/>
      <c r="JW219" s="475"/>
      <c r="JX219" s="475"/>
      <c r="JY219" s="475"/>
      <c r="JZ219" s="475"/>
      <c r="KA219" s="475"/>
      <c r="KB219" s="475"/>
      <c r="KC219" s="475"/>
      <c r="KD219" s="475"/>
      <c r="KE219" s="475"/>
      <c r="KF219" s="475"/>
      <c r="KG219" s="475"/>
      <c r="KH219" s="475"/>
      <c r="KI219" s="475"/>
      <c r="KJ219" s="475"/>
      <c r="KK219" s="475"/>
      <c r="KL219" s="475"/>
      <c r="KM219" s="475"/>
      <c r="KN219" s="475"/>
      <c r="KO219" s="475"/>
      <c r="KP219" s="475"/>
      <c r="KQ219" s="475"/>
      <c r="KR219" s="475"/>
      <c r="KS219" s="475"/>
      <c r="KT219" s="475"/>
      <c r="KU219" s="475"/>
      <c r="KV219" s="475"/>
      <c r="KW219" s="475"/>
      <c r="KX219" s="475"/>
      <c r="KY219" s="475"/>
      <c r="KZ219" s="475"/>
      <c r="LA219" s="475"/>
      <c r="LB219" s="475"/>
      <c r="LC219" s="475"/>
      <c r="LD219" s="475"/>
      <c r="LE219" s="475"/>
      <c r="LF219" s="475"/>
      <c r="LG219" s="475"/>
      <c r="LH219" s="475"/>
      <c r="LI219" s="475"/>
      <c r="LJ219" s="475"/>
      <c r="LK219" s="475"/>
      <c r="LL219" s="475"/>
      <c r="LM219" s="475"/>
      <c r="LN219" s="475"/>
      <c r="LO219" s="475"/>
      <c r="LP219" s="475"/>
      <c r="LQ219" s="475"/>
      <c r="LR219" s="475"/>
      <c r="LS219" s="475"/>
      <c r="LT219" s="475"/>
      <c r="LU219" s="475"/>
      <c r="LV219" s="475"/>
      <c r="LW219" s="475"/>
      <c r="LX219" s="475"/>
      <c r="LY219" s="475"/>
      <c r="LZ219" s="475"/>
      <c r="MA219" s="475"/>
      <c r="MB219" s="475"/>
      <c r="MC219" s="475"/>
      <c r="MD219" s="475"/>
      <c r="ME219" s="475"/>
      <c r="MF219" s="475"/>
      <c r="MG219" s="475"/>
      <c r="MH219" s="475"/>
      <c r="MI219" s="475"/>
      <c r="MJ219" s="475"/>
      <c r="MK219" s="475"/>
      <c r="ML219" s="475"/>
      <c r="MM219" s="475"/>
      <c r="MN219" s="475"/>
      <c r="MO219" s="475"/>
      <c r="MP219" s="475"/>
      <c r="MQ219" s="475"/>
      <c r="MR219" s="475"/>
      <c r="MS219" s="475"/>
      <c r="MT219" s="475"/>
      <c r="MU219" s="475"/>
      <c r="MV219" s="475"/>
      <c r="MW219" s="475"/>
      <c r="MX219" s="475"/>
      <c r="MY219" s="475"/>
      <c r="MZ219" s="475"/>
      <c r="NA219" s="475"/>
      <c r="NB219" s="475"/>
      <c r="NC219" s="475"/>
      <c r="ND219" s="475"/>
      <c r="NE219" s="475"/>
      <c r="NF219" s="475"/>
      <c r="NG219" s="475"/>
      <c r="NH219" s="475"/>
      <c r="NI219" s="475"/>
      <c r="NJ219" s="475"/>
      <c r="NK219" s="475"/>
      <c r="NL219" s="475"/>
      <c r="NM219" s="475"/>
      <c r="NN219" s="475"/>
      <c r="NO219" s="475"/>
      <c r="NP219" s="475"/>
      <c r="NQ219" s="475"/>
      <c r="NR219" s="475"/>
      <c r="NS219" s="475"/>
      <c r="NT219" s="475"/>
      <c r="NU219" s="475"/>
      <c r="NV219" s="475"/>
      <c r="NW219" s="475"/>
      <c r="NX219" s="475"/>
    </row>
    <row r="220" spans="1:388" s="484" customFormat="1" ht="19.5" customHeight="1" x14ac:dyDescent="0.2">
      <c r="A220" s="476" t="s">
        <v>41</v>
      </c>
      <c r="B220" s="477" t="s">
        <v>1158</v>
      </c>
      <c r="C220" s="477" t="s">
        <v>1167</v>
      </c>
      <c r="D220" s="478" t="s">
        <v>1192</v>
      </c>
      <c r="E220" s="479">
        <v>3825000</v>
      </c>
      <c r="F220" s="252" t="e">
        <f>#REF!</f>
        <v>#REF!</v>
      </c>
      <c r="G220" s="475"/>
      <c r="H220" s="475"/>
      <c r="I220" s="475"/>
      <c r="J220" s="475"/>
      <c r="K220" s="475"/>
      <c r="L220" s="475"/>
      <c r="M220" s="475"/>
      <c r="N220" s="475"/>
      <c r="O220" s="475"/>
      <c r="P220" s="475"/>
      <c r="Q220" s="475"/>
      <c r="R220" s="475"/>
      <c r="S220" s="475"/>
      <c r="T220" s="475"/>
      <c r="U220" s="475"/>
      <c r="V220" s="475"/>
      <c r="W220" s="475"/>
      <c r="X220" s="475"/>
      <c r="Y220" s="475"/>
      <c r="Z220" s="475"/>
      <c r="AA220" s="475"/>
      <c r="AB220" s="475"/>
      <c r="AC220" s="475"/>
      <c r="AD220" s="475"/>
      <c r="AE220" s="475"/>
      <c r="AF220" s="475"/>
      <c r="AG220" s="475"/>
      <c r="AH220" s="475"/>
      <c r="AI220" s="475"/>
      <c r="AJ220" s="475"/>
      <c r="AK220" s="475"/>
      <c r="AL220" s="475"/>
      <c r="AM220" s="475"/>
      <c r="AN220" s="475"/>
      <c r="AO220" s="475"/>
      <c r="AP220" s="475"/>
      <c r="AQ220" s="475"/>
      <c r="AR220" s="475"/>
      <c r="AS220" s="475"/>
      <c r="AT220" s="475"/>
      <c r="AU220" s="475"/>
      <c r="AV220" s="475"/>
      <c r="AW220" s="475"/>
      <c r="AX220" s="475"/>
      <c r="AY220" s="475"/>
      <c r="AZ220" s="475"/>
      <c r="BA220" s="475"/>
      <c r="BB220" s="475"/>
      <c r="BC220" s="475"/>
      <c r="BD220" s="475"/>
      <c r="BE220" s="475"/>
      <c r="BF220" s="475"/>
      <c r="BG220" s="475"/>
      <c r="BH220" s="475"/>
      <c r="BI220" s="475"/>
      <c r="BJ220" s="475"/>
      <c r="BK220" s="475"/>
      <c r="BL220" s="475"/>
      <c r="BM220" s="475"/>
      <c r="BN220" s="475"/>
      <c r="BO220" s="475"/>
      <c r="BP220" s="475"/>
      <c r="BQ220" s="475"/>
      <c r="BR220" s="475"/>
      <c r="BS220" s="475"/>
      <c r="BT220" s="475"/>
      <c r="BU220" s="475"/>
      <c r="BV220" s="475"/>
      <c r="BW220" s="475"/>
      <c r="BX220" s="475"/>
      <c r="BY220" s="475"/>
      <c r="BZ220" s="475"/>
      <c r="CA220" s="475"/>
      <c r="CB220" s="475"/>
      <c r="CC220" s="475"/>
      <c r="CD220" s="475"/>
      <c r="CE220" s="475"/>
      <c r="CF220" s="475"/>
      <c r="CG220" s="475"/>
      <c r="CH220" s="475"/>
      <c r="CI220" s="475"/>
      <c r="CJ220" s="475"/>
      <c r="CK220" s="475"/>
      <c r="CL220" s="475"/>
      <c r="CM220" s="475"/>
      <c r="CN220" s="475"/>
      <c r="CO220" s="475"/>
      <c r="CP220" s="475"/>
      <c r="CQ220" s="475"/>
      <c r="CR220" s="475"/>
      <c r="CS220" s="475"/>
      <c r="CT220" s="475"/>
      <c r="CU220" s="475"/>
      <c r="CV220" s="475"/>
      <c r="CW220" s="475"/>
      <c r="CX220" s="475"/>
      <c r="CY220" s="475"/>
      <c r="CZ220" s="475"/>
      <c r="DA220" s="475"/>
      <c r="DB220" s="475"/>
      <c r="DC220" s="475"/>
      <c r="DD220" s="475"/>
      <c r="DE220" s="475"/>
      <c r="DF220" s="475"/>
      <c r="DG220" s="475"/>
      <c r="DH220" s="475"/>
      <c r="DI220" s="475"/>
      <c r="DJ220" s="475"/>
      <c r="DK220" s="475"/>
      <c r="DL220" s="475"/>
      <c r="DM220" s="475"/>
      <c r="DN220" s="475"/>
      <c r="DO220" s="475"/>
      <c r="DP220" s="475"/>
      <c r="DQ220" s="475"/>
      <c r="DR220" s="475"/>
      <c r="DS220" s="475"/>
      <c r="DT220" s="475"/>
      <c r="DU220" s="475"/>
      <c r="DV220" s="475"/>
      <c r="DW220" s="475"/>
      <c r="DX220" s="475"/>
      <c r="DY220" s="475"/>
      <c r="DZ220" s="475"/>
      <c r="EA220" s="475"/>
      <c r="EB220" s="475"/>
      <c r="EC220" s="475"/>
      <c r="ED220" s="475"/>
      <c r="EE220" s="475"/>
      <c r="EF220" s="475"/>
      <c r="EG220" s="475"/>
      <c r="EH220" s="475"/>
      <c r="EI220" s="475"/>
      <c r="EJ220" s="475"/>
      <c r="EK220" s="475"/>
      <c r="EL220" s="475"/>
      <c r="EM220" s="475"/>
      <c r="EN220" s="475"/>
      <c r="EO220" s="475"/>
      <c r="EP220" s="475"/>
      <c r="EQ220" s="475"/>
      <c r="ER220" s="475"/>
      <c r="ES220" s="475"/>
      <c r="ET220" s="475"/>
      <c r="EU220" s="475"/>
      <c r="EV220" s="475"/>
      <c r="EW220" s="475"/>
      <c r="EX220" s="475"/>
      <c r="EY220" s="475"/>
      <c r="EZ220" s="475"/>
      <c r="FA220" s="475"/>
      <c r="FB220" s="475"/>
      <c r="FC220" s="475"/>
      <c r="FD220" s="475"/>
      <c r="FE220" s="475"/>
      <c r="FF220" s="475"/>
      <c r="FG220" s="475"/>
      <c r="FH220" s="475"/>
      <c r="FI220" s="475"/>
      <c r="FJ220" s="475"/>
      <c r="FK220" s="475"/>
      <c r="FL220" s="475"/>
      <c r="FM220" s="475"/>
      <c r="FN220" s="475"/>
      <c r="FO220" s="475"/>
      <c r="FP220" s="475"/>
      <c r="FQ220" s="475"/>
      <c r="FR220" s="475"/>
      <c r="FS220" s="475"/>
      <c r="FT220" s="475"/>
      <c r="FU220" s="475"/>
      <c r="FV220" s="475"/>
      <c r="FW220" s="475"/>
      <c r="FX220" s="475"/>
      <c r="FY220" s="475"/>
      <c r="FZ220" s="475"/>
      <c r="GA220" s="475"/>
      <c r="GB220" s="475"/>
      <c r="GC220" s="475"/>
      <c r="GD220" s="475"/>
      <c r="GE220" s="475"/>
      <c r="GF220" s="475"/>
      <c r="GG220" s="475"/>
      <c r="GH220" s="475"/>
      <c r="GI220" s="475"/>
      <c r="GJ220" s="475"/>
      <c r="GK220" s="475"/>
      <c r="GL220" s="475"/>
      <c r="GM220" s="475"/>
      <c r="GN220" s="475"/>
      <c r="GO220" s="475"/>
      <c r="GP220" s="475"/>
      <c r="GQ220" s="475"/>
      <c r="GR220" s="475"/>
      <c r="GS220" s="475"/>
      <c r="GT220" s="475"/>
      <c r="GU220" s="475"/>
      <c r="GV220" s="475"/>
      <c r="GW220" s="475"/>
      <c r="GX220" s="475"/>
      <c r="GY220" s="475"/>
      <c r="GZ220" s="475"/>
      <c r="HA220" s="475"/>
      <c r="HB220" s="475"/>
      <c r="HC220" s="475"/>
      <c r="HD220" s="475"/>
      <c r="HE220" s="475"/>
      <c r="HF220" s="475"/>
      <c r="HG220" s="475"/>
      <c r="HH220" s="475"/>
      <c r="HI220" s="475"/>
      <c r="HJ220" s="475"/>
      <c r="HK220" s="475"/>
      <c r="HL220" s="475"/>
      <c r="HM220" s="475"/>
      <c r="HN220" s="475"/>
      <c r="HO220" s="475"/>
      <c r="HP220" s="475"/>
      <c r="HQ220" s="475"/>
      <c r="HR220" s="475"/>
      <c r="HS220" s="475"/>
      <c r="HT220" s="475"/>
      <c r="HU220" s="475"/>
      <c r="HV220" s="475"/>
      <c r="HW220" s="475"/>
      <c r="HX220" s="475"/>
      <c r="HY220" s="475"/>
      <c r="HZ220" s="475"/>
      <c r="IA220" s="475"/>
      <c r="IB220" s="475"/>
      <c r="IC220" s="475"/>
      <c r="ID220" s="475"/>
      <c r="IE220" s="475"/>
      <c r="IF220" s="475"/>
      <c r="IG220" s="475"/>
      <c r="IH220" s="475"/>
      <c r="II220" s="475"/>
      <c r="IJ220" s="475"/>
      <c r="IK220" s="475"/>
      <c r="IL220" s="475"/>
      <c r="IM220" s="475"/>
      <c r="IN220" s="475"/>
      <c r="IO220" s="475"/>
      <c r="IP220" s="475"/>
      <c r="IQ220" s="475"/>
      <c r="IR220" s="475"/>
      <c r="IS220" s="475"/>
      <c r="IT220" s="475"/>
      <c r="IU220" s="475"/>
      <c r="IV220" s="475"/>
      <c r="IW220" s="475"/>
      <c r="IX220" s="475"/>
      <c r="IY220" s="475"/>
      <c r="IZ220" s="475"/>
      <c r="JA220" s="475"/>
      <c r="JB220" s="475"/>
      <c r="JC220" s="475"/>
      <c r="JD220" s="475"/>
      <c r="JE220" s="475"/>
      <c r="JF220" s="475"/>
      <c r="JG220" s="475"/>
      <c r="JH220" s="475"/>
      <c r="JI220" s="475"/>
      <c r="JJ220" s="475"/>
      <c r="JK220" s="475"/>
      <c r="JL220" s="475"/>
      <c r="JM220" s="475"/>
      <c r="JN220" s="475"/>
      <c r="JO220" s="475"/>
      <c r="JP220" s="475"/>
      <c r="JQ220" s="475"/>
      <c r="JR220" s="475"/>
      <c r="JS220" s="475"/>
      <c r="JT220" s="475"/>
      <c r="JU220" s="475"/>
      <c r="JV220" s="475"/>
      <c r="JW220" s="475"/>
      <c r="JX220" s="475"/>
      <c r="JY220" s="475"/>
      <c r="JZ220" s="475"/>
      <c r="KA220" s="475"/>
      <c r="KB220" s="475"/>
      <c r="KC220" s="475"/>
      <c r="KD220" s="475"/>
      <c r="KE220" s="475"/>
      <c r="KF220" s="475"/>
      <c r="KG220" s="475"/>
      <c r="KH220" s="475"/>
      <c r="KI220" s="475"/>
      <c r="KJ220" s="475"/>
      <c r="KK220" s="475"/>
      <c r="KL220" s="475"/>
      <c r="KM220" s="475"/>
      <c r="KN220" s="475"/>
      <c r="KO220" s="475"/>
      <c r="KP220" s="475"/>
      <c r="KQ220" s="475"/>
      <c r="KR220" s="475"/>
      <c r="KS220" s="475"/>
      <c r="KT220" s="475"/>
      <c r="KU220" s="475"/>
      <c r="KV220" s="475"/>
      <c r="KW220" s="475"/>
      <c r="KX220" s="475"/>
      <c r="KY220" s="475"/>
      <c r="KZ220" s="475"/>
      <c r="LA220" s="475"/>
      <c r="LB220" s="475"/>
      <c r="LC220" s="475"/>
      <c r="LD220" s="475"/>
      <c r="LE220" s="475"/>
      <c r="LF220" s="475"/>
      <c r="LG220" s="475"/>
      <c r="LH220" s="475"/>
      <c r="LI220" s="475"/>
      <c r="LJ220" s="475"/>
      <c r="LK220" s="475"/>
      <c r="LL220" s="475"/>
      <c r="LM220" s="475"/>
      <c r="LN220" s="475"/>
      <c r="LO220" s="475"/>
      <c r="LP220" s="475"/>
      <c r="LQ220" s="475"/>
      <c r="LR220" s="475"/>
      <c r="LS220" s="475"/>
      <c r="LT220" s="475"/>
      <c r="LU220" s="475"/>
      <c r="LV220" s="475"/>
      <c r="LW220" s="475"/>
      <c r="LX220" s="475"/>
      <c r="LY220" s="475"/>
      <c r="LZ220" s="475"/>
      <c r="MA220" s="475"/>
      <c r="MB220" s="475"/>
      <c r="MC220" s="475"/>
      <c r="MD220" s="475"/>
      <c r="ME220" s="475"/>
      <c r="MF220" s="475"/>
      <c r="MG220" s="475"/>
      <c r="MH220" s="475"/>
      <c r="MI220" s="475"/>
      <c r="MJ220" s="475"/>
      <c r="MK220" s="475"/>
      <c r="ML220" s="475"/>
      <c r="MM220" s="475"/>
      <c r="MN220" s="475"/>
      <c r="MO220" s="475"/>
      <c r="MP220" s="475"/>
      <c r="MQ220" s="475"/>
      <c r="MR220" s="475"/>
      <c r="MS220" s="475"/>
      <c r="MT220" s="475"/>
      <c r="MU220" s="475"/>
      <c r="MV220" s="475"/>
      <c r="MW220" s="475"/>
      <c r="MX220" s="475"/>
      <c r="MY220" s="475"/>
      <c r="MZ220" s="475"/>
      <c r="NA220" s="475"/>
      <c r="NB220" s="475"/>
      <c r="NC220" s="475"/>
      <c r="ND220" s="475"/>
      <c r="NE220" s="475"/>
      <c r="NF220" s="475"/>
      <c r="NG220" s="475"/>
      <c r="NH220" s="475"/>
      <c r="NI220" s="475"/>
      <c r="NJ220" s="475"/>
      <c r="NK220" s="475"/>
      <c r="NL220" s="475"/>
      <c r="NM220" s="475"/>
      <c r="NN220" s="475"/>
      <c r="NO220" s="475"/>
      <c r="NP220" s="475"/>
      <c r="NQ220" s="475"/>
      <c r="NR220" s="475"/>
      <c r="NS220" s="475"/>
      <c r="NT220" s="475"/>
      <c r="NU220" s="475"/>
      <c r="NV220" s="475"/>
      <c r="NW220" s="475"/>
      <c r="NX220" s="475"/>
    </row>
    <row r="221" spans="1:388" s="484" customFormat="1" ht="19.5" customHeight="1" x14ac:dyDescent="0.2">
      <c r="A221" s="476" t="s">
        <v>46</v>
      </c>
      <c r="B221" s="477" t="s">
        <v>1155</v>
      </c>
      <c r="C221" s="477" t="s">
        <v>1160</v>
      </c>
      <c r="D221" s="478" t="s">
        <v>1198</v>
      </c>
      <c r="E221" s="479">
        <v>10450000</v>
      </c>
      <c r="F221" s="252" t="e">
        <f>#REF!</f>
        <v>#REF!</v>
      </c>
      <c r="G221" s="475"/>
      <c r="H221" s="475"/>
      <c r="I221" s="475"/>
      <c r="J221" s="475"/>
      <c r="K221" s="475"/>
      <c r="L221" s="475"/>
      <c r="M221" s="475"/>
      <c r="N221" s="475"/>
      <c r="O221" s="475"/>
      <c r="P221" s="475"/>
      <c r="Q221" s="475"/>
      <c r="R221" s="475"/>
      <c r="S221" s="475"/>
      <c r="T221" s="475"/>
      <c r="U221" s="475"/>
      <c r="V221" s="475"/>
      <c r="W221" s="475"/>
      <c r="X221" s="475"/>
      <c r="Y221" s="475"/>
      <c r="Z221" s="475"/>
      <c r="AA221" s="475"/>
      <c r="AB221" s="475"/>
      <c r="AC221" s="475"/>
      <c r="AD221" s="475"/>
      <c r="AE221" s="475"/>
      <c r="AF221" s="475"/>
      <c r="AG221" s="475"/>
      <c r="AH221" s="475"/>
      <c r="AI221" s="475"/>
      <c r="AJ221" s="475"/>
      <c r="AK221" s="475"/>
      <c r="AL221" s="475"/>
      <c r="AM221" s="475"/>
      <c r="AN221" s="475"/>
      <c r="AO221" s="475"/>
      <c r="AP221" s="475"/>
      <c r="AQ221" s="475"/>
      <c r="AR221" s="475"/>
      <c r="AS221" s="475"/>
      <c r="AT221" s="475"/>
      <c r="AU221" s="475"/>
      <c r="AV221" s="475"/>
      <c r="AW221" s="475"/>
      <c r="AX221" s="475"/>
      <c r="AY221" s="475"/>
      <c r="AZ221" s="475"/>
      <c r="BA221" s="475"/>
      <c r="BB221" s="475"/>
      <c r="BC221" s="475"/>
      <c r="BD221" s="475"/>
      <c r="BE221" s="475"/>
      <c r="BF221" s="475"/>
      <c r="BG221" s="475"/>
      <c r="BH221" s="475"/>
      <c r="BI221" s="475"/>
      <c r="BJ221" s="475"/>
      <c r="BK221" s="475"/>
      <c r="BL221" s="475"/>
      <c r="BM221" s="475"/>
      <c r="BN221" s="475"/>
      <c r="BO221" s="475"/>
      <c r="BP221" s="475"/>
      <c r="BQ221" s="475"/>
      <c r="BR221" s="475"/>
      <c r="BS221" s="475"/>
      <c r="BT221" s="475"/>
      <c r="BU221" s="475"/>
      <c r="BV221" s="475"/>
      <c r="BW221" s="475"/>
      <c r="BX221" s="475"/>
      <c r="BY221" s="475"/>
      <c r="BZ221" s="475"/>
      <c r="CA221" s="475"/>
      <c r="CB221" s="475"/>
      <c r="CC221" s="475"/>
      <c r="CD221" s="475"/>
      <c r="CE221" s="475"/>
      <c r="CF221" s="475"/>
      <c r="CG221" s="475"/>
      <c r="CH221" s="475"/>
      <c r="CI221" s="475"/>
      <c r="CJ221" s="475"/>
      <c r="CK221" s="475"/>
      <c r="CL221" s="475"/>
      <c r="CM221" s="475"/>
      <c r="CN221" s="475"/>
      <c r="CO221" s="475"/>
      <c r="CP221" s="475"/>
      <c r="CQ221" s="475"/>
      <c r="CR221" s="475"/>
      <c r="CS221" s="475"/>
      <c r="CT221" s="475"/>
      <c r="CU221" s="475"/>
      <c r="CV221" s="475"/>
      <c r="CW221" s="475"/>
      <c r="CX221" s="475"/>
      <c r="CY221" s="475"/>
      <c r="CZ221" s="475"/>
      <c r="DA221" s="475"/>
      <c r="DB221" s="475"/>
      <c r="DC221" s="475"/>
      <c r="DD221" s="475"/>
      <c r="DE221" s="475"/>
      <c r="DF221" s="475"/>
      <c r="DG221" s="475"/>
      <c r="DH221" s="475"/>
      <c r="DI221" s="475"/>
      <c r="DJ221" s="475"/>
      <c r="DK221" s="475"/>
      <c r="DL221" s="475"/>
      <c r="DM221" s="475"/>
      <c r="DN221" s="475"/>
      <c r="DO221" s="475"/>
      <c r="DP221" s="475"/>
      <c r="DQ221" s="475"/>
      <c r="DR221" s="475"/>
      <c r="DS221" s="475"/>
      <c r="DT221" s="475"/>
      <c r="DU221" s="475"/>
      <c r="DV221" s="475"/>
      <c r="DW221" s="475"/>
      <c r="DX221" s="475"/>
      <c r="DY221" s="475"/>
      <c r="DZ221" s="475"/>
      <c r="EA221" s="475"/>
      <c r="EB221" s="475"/>
      <c r="EC221" s="475"/>
      <c r="ED221" s="475"/>
      <c r="EE221" s="475"/>
      <c r="EF221" s="475"/>
      <c r="EG221" s="475"/>
      <c r="EH221" s="475"/>
      <c r="EI221" s="475"/>
      <c r="EJ221" s="475"/>
      <c r="EK221" s="475"/>
      <c r="EL221" s="475"/>
      <c r="EM221" s="475"/>
      <c r="EN221" s="475"/>
      <c r="EO221" s="475"/>
      <c r="EP221" s="475"/>
      <c r="EQ221" s="475"/>
      <c r="ER221" s="475"/>
      <c r="ES221" s="475"/>
      <c r="ET221" s="475"/>
      <c r="EU221" s="475"/>
      <c r="EV221" s="475"/>
      <c r="EW221" s="475"/>
      <c r="EX221" s="475"/>
      <c r="EY221" s="475"/>
      <c r="EZ221" s="475"/>
      <c r="FA221" s="475"/>
      <c r="FB221" s="475"/>
      <c r="FC221" s="475"/>
      <c r="FD221" s="475"/>
      <c r="FE221" s="475"/>
      <c r="FF221" s="475"/>
      <c r="FG221" s="475"/>
      <c r="FH221" s="475"/>
      <c r="FI221" s="475"/>
      <c r="FJ221" s="475"/>
      <c r="FK221" s="475"/>
      <c r="FL221" s="475"/>
      <c r="FM221" s="475"/>
      <c r="FN221" s="475"/>
      <c r="FO221" s="475"/>
      <c r="FP221" s="475"/>
      <c r="FQ221" s="475"/>
      <c r="FR221" s="475"/>
      <c r="FS221" s="475"/>
      <c r="FT221" s="475"/>
      <c r="FU221" s="475"/>
      <c r="FV221" s="475"/>
      <c r="FW221" s="475"/>
      <c r="FX221" s="475"/>
      <c r="FY221" s="475"/>
      <c r="FZ221" s="475"/>
      <c r="GA221" s="475"/>
      <c r="GB221" s="475"/>
      <c r="GC221" s="475"/>
      <c r="GD221" s="475"/>
      <c r="GE221" s="475"/>
      <c r="GF221" s="475"/>
      <c r="GG221" s="475"/>
      <c r="GH221" s="475"/>
      <c r="GI221" s="475"/>
      <c r="GJ221" s="475"/>
      <c r="GK221" s="475"/>
      <c r="GL221" s="475"/>
      <c r="GM221" s="475"/>
      <c r="GN221" s="475"/>
      <c r="GO221" s="475"/>
      <c r="GP221" s="475"/>
      <c r="GQ221" s="475"/>
      <c r="GR221" s="475"/>
      <c r="GS221" s="475"/>
      <c r="GT221" s="475"/>
      <c r="GU221" s="475"/>
      <c r="GV221" s="475"/>
      <c r="GW221" s="475"/>
      <c r="GX221" s="475"/>
      <c r="GY221" s="475"/>
      <c r="GZ221" s="475"/>
      <c r="HA221" s="475"/>
      <c r="HB221" s="475"/>
      <c r="HC221" s="475"/>
      <c r="HD221" s="475"/>
      <c r="HE221" s="475"/>
      <c r="HF221" s="475"/>
      <c r="HG221" s="475"/>
      <c r="HH221" s="475"/>
      <c r="HI221" s="475"/>
      <c r="HJ221" s="475"/>
      <c r="HK221" s="475"/>
      <c r="HL221" s="475"/>
      <c r="HM221" s="475"/>
      <c r="HN221" s="475"/>
      <c r="HO221" s="475"/>
      <c r="HP221" s="475"/>
      <c r="HQ221" s="475"/>
      <c r="HR221" s="475"/>
      <c r="HS221" s="475"/>
      <c r="HT221" s="475"/>
      <c r="HU221" s="475"/>
      <c r="HV221" s="475"/>
      <c r="HW221" s="475"/>
      <c r="HX221" s="475"/>
      <c r="HY221" s="475"/>
      <c r="HZ221" s="475"/>
      <c r="IA221" s="475"/>
      <c r="IB221" s="475"/>
      <c r="IC221" s="475"/>
      <c r="ID221" s="475"/>
      <c r="IE221" s="475"/>
      <c r="IF221" s="475"/>
      <c r="IG221" s="475"/>
      <c r="IH221" s="475"/>
      <c r="II221" s="475"/>
      <c r="IJ221" s="475"/>
      <c r="IK221" s="475"/>
      <c r="IL221" s="475"/>
      <c r="IM221" s="475"/>
      <c r="IN221" s="475"/>
      <c r="IO221" s="475"/>
      <c r="IP221" s="475"/>
      <c r="IQ221" s="475"/>
      <c r="IR221" s="475"/>
      <c r="IS221" s="475"/>
      <c r="IT221" s="475"/>
      <c r="IU221" s="475"/>
      <c r="IV221" s="475"/>
      <c r="IW221" s="475"/>
      <c r="IX221" s="475"/>
      <c r="IY221" s="475"/>
      <c r="IZ221" s="475"/>
      <c r="JA221" s="475"/>
      <c r="JB221" s="475"/>
      <c r="JC221" s="475"/>
      <c r="JD221" s="475"/>
      <c r="JE221" s="475"/>
      <c r="JF221" s="475"/>
      <c r="JG221" s="475"/>
      <c r="JH221" s="475"/>
      <c r="JI221" s="475"/>
      <c r="JJ221" s="475"/>
      <c r="JK221" s="475"/>
      <c r="JL221" s="475"/>
      <c r="JM221" s="475"/>
      <c r="JN221" s="475"/>
      <c r="JO221" s="475"/>
      <c r="JP221" s="475"/>
      <c r="JQ221" s="475"/>
      <c r="JR221" s="475"/>
      <c r="JS221" s="475"/>
      <c r="JT221" s="475"/>
      <c r="JU221" s="475"/>
      <c r="JV221" s="475"/>
      <c r="JW221" s="475"/>
      <c r="JX221" s="475"/>
      <c r="JY221" s="475"/>
      <c r="JZ221" s="475"/>
      <c r="KA221" s="475"/>
      <c r="KB221" s="475"/>
      <c r="KC221" s="475"/>
      <c r="KD221" s="475"/>
      <c r="KE221" s="475"/>
      <c r="KF221" s="475"/>
      <c r="KG221" s="475"/>
      <c r="KH221" s="475"/>
      <c r="KI221" s="475"/>
      <c r="KJ221" s="475"/>
      <c r="KK221" s="475"/>
      <c r="KL221" s="475"/>
      <c r="KM221" s="475"/>
      <c r="KN221" s="475"/>
      <c r="KO221" s="475"/>
      <c r="KP221" s="475"/>
      <c r="KQ221" s="475"/>
      <c r="KR221" s="475"/>
      <c r="KS221" s="475"/>
      <c r="KT221" s="475"/>
      <c r="KU221" s="475"/>
      <c r="KV221" s="475"/>
      <c r="KW221" s="475"/>
      <c r="KX221" s="475"/>
      <c r="KY221" s="475"/>
      <c r="KZ221" s="475"/>
      <c r="LA221" s="475"/>
      <c r="LB221" s="475"/>
      <c r="LC221" s="475"/>
      <c r="LD221" s="475"/>
      <c r="LE221" s="475"/>
      <c r="LF221" s="475"/>
      <c r="LG221" s="475"/>
      <c r="LH221" s="475"/>
      <c r="LI221" s="475"/>
      <c r="LJ221" s="475"/>
      <c r="LK221" s="475"/>
      <c r="LL221" s="475"/>
      <c r="LM221" s="475"/>
      <c r="LN221" s="475"/>
      <c r="LO221" s="475"/>
      <c r="LP221" s="475"/>
      <c r="LQ221" s="475"/>
      <c r="LR221" s="475"/>
      <c r="LS221" s="475"/>
      <c r="LT221" s="475"/>
      <c r="LU221" s="475"/>
      <c r="LV221" s="475"/>
      <c r="LW221" s="475"/>
      <c r="LX221" s="475"/>
      <c r="LY221" s="475"/>
      <c r="LZ221" s="475"/>
      <c r="MA221" s="475"/>
      <c r="MB221" s="475"/>
      <c r="MC221" s="475"/>
      <c r="MD221" s="475"/>
      <c r="ME221" s="475"/>
      <c r="MF221" s="475"/>
      <c r="MG221" s="475"/>
      <c r="MH221" s="475"/>
      <c r="MI221" s="475"/>
      <c r="MJ221" s="475"/>
      <c r="MK221" s="475"/>
      <c r="ML221" s="475"/>
      <c r="MM221" s="475"/>
      <c r="MN221" s="475"/>
      <c r="MO221" s="475"/>
      <c r="MP221" s="475"/>
      <c r="MQ221" s="475"/>
      <c r="MR221" s="475"/>
      <c r="MS221" s="475"/>
      <c r="MT221" s="475"/>
      <c r="MU221" s="475"/>
      <c r="MV221" s="475"/>
      <c r="MW221" s="475"/>
      <c r="MX221" s="475"/>
      <c r="MY221" s="475"/>
      <c r="MZ221" s="475"/>
      <c r="NA221" s="475"/>
      <c r="NB221" s="475"/>
      <c r="NC221" s="475"/>
      <c r="ND221" s="475"/>
      <c r="NE221" s="475"/>
      <c r="NF221" s="475"/>
      <c r="NG221" s="475"/>
      <c r="NH221" s="475"/>
      <c r="NI221" s="475"/>
      <c r="NJ221" s="475"/>
      <c r="NK221" s="475"/>
      <c r="NL221" s="475"/>
      <c r="NM221" s="475"/>
      <c r="NN221" s="475"/>
      <c r="NO221" s="475"/>
      <c r="NP221" s="475"/>
      <c r="NQ221" s="475"/>
      <c r="NR221" s="475"/>
      <c r="NS221" s="475"/>
      <c r="NT221" s="475"/>
      <c r="NU221" s="475"/>
      <c r="NV221" s="475"/>
      <c r="NW221" s="475"/>
      <c r="NX221" s="475"/>
    </row>
    <row r="222" spans="1:388" s="484" customFormat="1" ht="19.5" customHeight="1" x14ac:dyDescent="0.2">
      <c r="A222" s="476" t="s">
        <v>46</v>
      </c>
      <c r="B222" s="477" t="s">
        <v>1155</v>
      </c>
      <c r="C222" s="477" t="s">
        <v>1165</v>
      </c>
      <c r="D222" s="478" t="s">
        <v>1199</v>
      </c>
      <c r="E222" s="479">
        <v>5100000</v>
      </c>
      <c r="F222" s="252" t="e">
        <f>#REF!</f>
        <v>#REF!</v>
      </c>
      <c r="G222" s="475"/>
      <c r="H222" s="475"/>
      <c r="I222" s="475"/>
      <c r="J222" s="475"/>
      <c r="K222" s="475"/>
      <c r="L222" s="475"/>
      <c r="M222" s="475"/>
      <c r="N222" s="475"/>
      <c r="O222" s="475"/>
      <c r="P222" s="475"/>
      <c r="Q222" s="475"/>
      <c r="R222" s="475"/>
      <c r="S222" s="475"/>
      <c r="T222" s="475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75"/>
      <c r="AE222" s="475"/>
      <c r="AF222" s="475"/>
      <c r="AG222" s="475"/>
      <c r="AH222" s="475"/>
      <c r="AI222" s="475"/>
      <c r="AJ222" s="475"/>
      <c r="AK222" s="475"/>
      <c r="AL222" s="475"/>
      <c r="AM222" s="475"/>
      <c r="AN222" s="475"/>
      <c r="AO222" s="475"/>
      <c r="AP222" s="475"/>
      <c r="AQ222" s="475"/>
      <c r="AR222" s="475"/>
      <c r="AS222" s="475"/>
      <c r="AT222" s="475"/>
      <c r="AU222" s="475"/>
      <c r="AV222" s="475"/>
      <c r="AW222" s="475"/>
      <c r="AX222" s="475"/>
      <c r="AY222" s="475"/>
      <c r="AZ222" s="475"/>
      <c r="BA222" s="475"/>
      <c r="BB222" s="475"/>
      <c r="BC222" s="475"/>
      <c r="BD222" s="475"/>
      <c r="BE222" s="475"/>
      <c r="BF222" s="475"/>
      <c r="BG222" s="475"/>
      <c r="BH222" s="475"/>
      <c r="BI222" s="475"/>
      <c r="BJ222" s="475"/>
      <c r="BK222" s="475"/>
      <c r="BL222" s="475"/>
      <c r="BM222" s="475"/>
      <c r="BN222" s="475"/>
      <c r="BO222" s="475"/>
      <c r="BP222" s="475"/>
      <c r="BQ222" s="475"/>
      <c r="BR222" s="475"/>
      <c r="BS222" s="475"/>
      <c r="BT222" s="475"/>
      <c r="BU222" s="475"/>
      <c r="BV222" s="475"/>
      <c r="BW222" s="475"/>
      <c r="BX222" s="475"/>
      <c r="BY222" s="475"/>
      <c r="BZ222" s="475"/>
      <c r="CA222" s="475"/>
      <c r="CB222" s="475"/>
      <c r="CC222" s="475"/>
      <c r="CD222" s="475"/>
      <c r="CE222" s="475"/>
      <c r="CF222" s="475"/>
      <c r="CG222" s="475"/>
      <c r="CH222" s="475"/>
      <c r="CI222" s="475"/>
      <c r="CJ222" s="475"/>
      <c r="CK222" s="475"/>
      <c r="CL222" s="475"/>
      <c r="CM222" s="475"/>
      <c r="CN222" s="475"/>
      <c r="CO222" s="475"/>
      <c r="CP222" s="475"/>
      <c r="CQ222" s="475"/>
      <c r="CR222" s="475"/>
      <c r="CS222" s="475"/>
      <c r="CT222" s="475"/>
      <c r="CU222" s="475"/>
      <c r="CV222" s="475"/>
      <c r="CW222" s="475"/>
      <c r="CX222" s="475"/>
      <c r="CY222" s="475"/>
      <c r="CZ222" s="475"/>
      <c r="DA222" s="475"/>
      <c r="DB222" s="475"/>
      <c r="DC222" s="475"/>
      <c r="DD222" s="475"/>
      <c r="DE222" s="475"/>
      <c r="DF222" s="475"/>
      <c r="DG222" s="475"/>
      <c r="DH222" s="475"/>
      <c r="DI222" s="475"/>
      <c r="DJ222" s="475"/>
      <c r="DK222" s="475"/>
      <c r="DL222" s="475"/>
      <c r="DM222" s="475"/>
      <c r="DN222" s="475"/>
      <c r="DO222" s="475"/>
      <c r="DP222" s="475"/>
      <c r="DQ222" s="475"/>
      <c r="DR222" s="475"/>
      <c r="DS222" s="475"/>
      <c r="DT222" s="475"/>
      <c r="DU222" s="475"/>
      <c r="DV222" s="475"/>
      <c r="DW222" s="475"/>
      <c r="DX222" s="475"/>
      <c r="DY222" s="475"/>
      <c r="DZ222" s="475"/>
      <c r="EA222" s="475"/>
      <c r="EB222" s="475"/>
      <c r="EC222" s="475"/>
      <c r="ED222" s="475"/>
      <c r="EE222" s="475"/>
      <c r="EF222" s="475"/>
      <c r="EG222" s="475"/>
      <c r="EH222" s="475"/>
      <c r="EI222" s="475"/>
      <c r="EJ222" s="475"/>
      <c r="EK222" s="475"/>
      <c r="EL222" s="475"/>
      <c r="EM222" s="475"/>
      <c r="EN222" s="475"/>
      <c r="EO222" s="475"/>
      <c r="EP222" s="475"/>
      <c r="EQ222" s="475"/>
      <c r="ER222" s="475"/>
      <c r="ES222" s="475"/>
      <c r="ET222" s="475"/>
      <c r="EU222" s="475"/>
      <c r="EV222" s="475"/>
      <c r="EW222" s="475"/>
      <c r="EX222" s="475"/>
      <c r="EY222" s="475"/>
      <c r="EZ222" s="475"/>
      <c r="FA222" s="475"/>
      <c r="FB222" s="475"/>
      <c r="FC222" s="475"/>
      <c r="FD222" s="475"/>
      <c r="FE222" s="475"/>
      <c r="FF222" s="475"/>
      <c r="FG222" s="475"/>
      <c r="FH222" s="475"/>
      <c r="FI222" s="475"/>
      <c r="FJ222" s="475"/>
      <c r="FK222" s="475"/>
      <c r="FL222" s="475"/>
      <c r="FM222" s="475"/>
      <c r="FN222" s="475"/>
      <c r="FO222" s="475"/>
      <c r="FP222" s="475"/>
      <c r="FQ222" s="475"/>
      <c r="FR222" s="475"/>
      <c r="FS222" s="475"/>
      <c r="FT222" s="475"/>
      <c r="FU222" s="475"/>
      <c r="FV222" s="475"/>
      <c r="FW222" s="475"/>
      <c r="FX222" s="475"/>
      <c r="FY222" s="475"/>
      <c r="FZ222" s="475"/>
      <c r="GA222" s="475"/>
      <c r="GB222" s="475"/>
      <c r="GC222" s="475"/>
      <c r="GD222" s="475"/>
      <c r="GE222" s="475"/>
      <c r="GF222" s="475"/>
      <c r="GG222" s="475"/>
      <c r="GH222" s="475"/>
      <c r="GI222" s="475"/>
      <c r="GJ222" s="475"/>
      <c r="GK222" s="475"/>
      <c r="GL222" s="475"/>
      <c r="GM222" s="475"/>
      <c r="GN222" s="475"/>
      <c r="GO222" s="475"/>
      <c r="GP222" s="475"/>
      <c r="GQ222" s="475"/>
      <c r="GR222" s="475"/>
      <c r="GS222" s="475"/>
      <c r="GT222" s="475"/>
      <c r="GU222" s="475"/>
      <c r="GV222" s="475"/>
      <c r="GW222" s="475"/>
      <c r="GX222" s="475"/>
      <c r="GY222" s="475"/>
      <c r="GZ222" s="475"/>
      <c r="HA222" s="475"/>
      <c r="HB222" s="475"/>
      <c r="HC222" s="475"/>
      <c r="HD222" s="475"/>
      <c r="HE222" s="475"/>
      <c r="HF222" s="475"/>
      <c r="HG222" s="475"/>
      <c r="HH222" s="475"/>
      <c r="HI222" s="475"/>
      <c r="HJ222" s="475"/>
      <c r="HK222" s="475"/>
      <c r="HL222" s="475"/>
      <c r="HM222" s="475"/>
      <c r="HN222" s="475"/>
      <c r="HO222" s="475"/>
      <c r="HP222" s="475"/>
      <c r="HQ222" s="475"/>
      <c r="HR222" s="475"/>
      <c r="HS222" s="475"/>
      <c r="HT222" s="475"/>
      <c r="HU222" s="475"/>
      <c r="HV222" s="475"/>
      <c r="HW222" s="475"/>
      <c r="HX222" s="475"/>
      <c r="HY222" s="475"/>
      <c r="HZ222" s="475"/>
      <c r="IA222" s="475"/>
      <c r="IB222" s="475"/>
      <c r="IC222" s="475"/>
      <c r="ID222" s="475"/>
      <c r="IE222" s="475"/>
      <c r="IF222" s="475"/>
      <c r="IG222" s="475"/>
      <c r="IH222" s="475"/>
      <c r="II222" s="475"/>
      <c r="IJ222" s="475"/>
      <c r="IK222" s="475"/>
      <c r="IL222" s="475"/>
      <c r="IM222" s="475"/>
      <c r="IN222" s="475"/>
      <c r="IO222" s="475"/>
      <c r="IP222" s="475"/>
      <c r="IQ222" s="475"/>
      <c r="IR222" s="475"/>
      <c r="IS222" s="475"/>
      <c r="IT222" s="475"/>
      <c r="IU222" s="475"/>
      <c r="IV222" s="475"/>
      <c r="IW222" s="475"/>
      <c r="IX222" s="475"/>
      <c r="IY222" s="475"/>
      <c r="IZ222" s="475"/>
      <c r="JA222" s="475"/>
      <c r="JB222" s="475"/>
      <c r="JC222" s="475"/>
      <c r="JD222" s="475"/>
      <c r="JE222" s="475"/>
      <c r="JF222" s="475"/>
      <c r="JG222" s="475"/>
      <c r="JH222" s="475"/>
      <c r="JI222" s="475"/>
      <c r="JJ222" s="475"/>
      <c r="JK222" s="475"/>
      <c r="JL222" s="475"/>
      <c r="JM222" s="475"/>
      <c r="JN222" s="475"/>
      <c r="JO222" s="475"/>
      <c r="JP222" s="475"/>
      <c r="JQ222" s="475"/>
      <c r="JR222" s="475"/>
      <c r="JS222" s="475"/>
      <c r="JT222" s="475"/>
      <c r="JU222" s="475"/>
      <c r="JV222" s="475"/>
      <c r="JW222" s="475"/>
      <c r="JX222" s="475"/>
      <c r="JY222" s="475"/>
      <c r="JZ222" s="475"/>
      <c r="KA222" s="475"/>
      <c r="KB222" s="475"/>
      <c r="KC222" s="475"/>
      <c r="KD222" s="475"/>
      <c r="KE222" s="475"/>
      <c r="KF222" s="475"/>
      <c r="KG222" s="475"/>
      <c r="KH222" s="475"/>
      <c r="KI222" s="475"/>
      <c r="KJ222" s="475"/>
      <c r="KK222" s="475"/>
      <c r="KL222" s="475"/>
      <c r="KM222" s="475"/>
      <c r="KN222" s="475"/>
      <c r="KO222" s="475"/>
      <c r="KP222" s="475"/>
      <c r="KQ222" s="475"/>
      <c r="KR222" s="475"/>
      <c r="KS222" s="475"/>
      <c r="KT222" s="475"/>
      <c r="KU222" s="475"/>
      <c r="KV222" s="475"/>
      <c r="KW222" s="475"/>
      <c r="KX222" s="475"/>
      <c r="KY222" s="475"/>
      <c r="KZ222" s="475"/>
      <c r="LA222" s="475"/>
      <c r="LB222" s="475"/>
      <c r="LC222" s="475"/>
      <c r="LD222" s="475"/>
      <c r="LE222" s="475"/>
      <c r="LF222" s="475"/>
      <c r="LG222" s="475"/>
      <c r="LH222" s="475"/>
      <c r="LI222" s="475"/>
      <c r="LJ222" s="475"/>
      <c r="LK222" s="475"/>
      <c r="LL222" s="475"/>
      <c r="LM222" s="475"/>
      <c r="LN222" s="475"/>
      <c r="LO222" s="475"/>
      <c r="LP222" s="475"/>
      <c r="LQ222" s="475"/>
      <c r="LR222" s="475"/>
      <c r="LS222" s="475"/>
      <c r="LT222" s="475"/>
      <c r="LU222" s="475"/>
      <c r="LV222" s="475"/>
      <c r="LW222" s="475"/>
      <c r="LX222" s="475"/>
      <c r="LY222" s="475"/>
      <c r="LZ222" s="475"/>
      <c r="MA222" s="475"/>
      <c r="MB222" s="475"/>
      <c r="MC222" s="475"/>
      <c r="MD222" s="475"/>
      <c r="ME222" s="475"/>
      <c r="MF222" s="475"/>
      <c r="MG222" s="475"/>
      <c r="MH222" s="475"/>
      <c r="MI222" s="475"/>
      <c r="MJ222" s="475"/>
      <c r="MK222" s="475"/>
      <c r="ML222" s="475"/>
      <c r="MM222" s="475"/>
      <c r="MN222" s="475"/>
      <c r="MO222" s="475"/>
      <c r="MP222" s="475"/>
      <c r="MQ222" s="475"/>
      <c r="MR222" s="475"/>
      <c r="MS222" s="475"/>
      <c r="MT222" s="475"/>
      <c r="MU222" s="475"/>
      <c r="MV222" s="475"/>
      <c r="MW222" s="475"/>
      <c r="MX222" s="475"/>
      <c r="MY222" s="475"/>
      <c r="MZ222" s="475"/>
      <c r="NA222" s="475"/>
      <c r="NB222" s="475"/>
      <c r="NC222" s="475"/>
      <c r="ND222" s="475"/>
      <c r="NE222" s="475"/>
      <c r="NF222" s="475"/>
      <c r="NG222" s="475"/>
      <c r="NH222" s="475"/>
      <c r="NI222" s="475"/>
      <c r="NJ222" s="475"/>
      <c r="NK222" s="475"/>
      <c r="NL222" s="475"/>
      <c r="NM222" s="475"/>
      <c r="NN222" s="475"/>
      <c r="NO222" s="475"/>
      <c r="NP222" s="475"/>
      <c r="NQ222" s="475"/>
      <c r="NR222" s="475"/>
      <c r="NS222" s="475"/>
      <c r="NT222" s="475"/>
      <c r="NU222" s="475"/>
      <c r="NV222" s="475"/>
      <c r="NW222" s="475"/>
      <c r="NX222" s="475"/>
    </row>
    <row r="223" spans="1:388" s="484" customFormat="1" ht="19.5" customHeight="1" x14ac:dyDescent="0.2">
      <c r="A223" s="476" t="s">
        <v>1179</v>
      </c>
      <c r="B223" s="477" t="s">
        <v>1180</v>
      </c>
      <c r="C223" s="477" t="s">
        <v>1178</v>
      </c>
      <c r="D223" s="478" t="s">
        <v>592</v>
      </c>
      <c r="E223" s="479">
        <v>8000000</v>
      </c>
      <c r="F223" s="252" t="e">
        <f>#REF!</f>
        <v>#REF!</v>
      </c>
      <c r="G223" s="475"/>
      <c r="H223" s="475"/>
      <c r="I223" s="475"/>
      <c r="J223" s="475"/>
      <c r="K223" s="475"/>
      <c r="L223" s="475"/>
      <c r="M223" s="475"/>
      <c r="N223" s="475"/>
      <c r="O223" s="475"/>
      <c r="P223" s="475"/>
      <c r="Q223" s="475"/>
      <c r="R223" s="475"/>
      <c r="S223" s="475"/>
      <c r="T223" s="475"/>
      <c r="U223" s="475"/>
      <c r="V223" s="475"/>
      <c r="W223" s="475"/>
      <c r="X223" s="475"/>
      <c r="Y223" s="475"/>
      <c r="Z223" s="475"/>
      <c r="AA223" s="475"/>
      <c r="AB223" s="475"/>
      <c r="AC223" s="475"/>
      <c r="AD223" s="475"/>
      <c r="AE223" s="475"/>
      <c r="AF223" s="475"/>
      <c r="AG223" s="475"/>
      <c r="AH223" s="475"/>
      <c r="AI223" s="475"/>
      <c r="AJ223" s="475"/>
      <c r="AK223" s="475"/>
      <c r="AL223" s="475"/>
      <c r="AM223" s="475"/>
      <c r="AN223" s="475"/>
      <c r="AO223" s="475"/>
      <c r="AP223" s="475"/>
      <c r="AQ223" s="475"/>
      <c r="AR223" s="475"/>
      <c r="AS223" s="475"/>
      <c r="AT223" s="475"/>
      <c r="AU223" s="475"/>
      <c r="AV223" s="475"/>
      <c r="AW223" s="475"/>
      <c r="AX223" s="475"/>
      <c r="AY223" s="475"/>
      <c r="AZ223" s="475"/>
      <c r="BA223" s="475"/>
      <c r="BB223" s="475"/>
      <c r="BC223" s="475"/>
      <c r="BD223" s="475"/>
      <c r="BE223" s="475"/>
      <c r="BF223" s="475"/>
      <c r="BG223" s="475"/>
      <c r="BH223" s="475"/>
      <c r="BI223" s="475"/>
      <c r="BJ223" s="475"/>
      <c r="BK223" s="475"/>
      <c r="BL223" s="475"/>
      <c r="BM223" s="475"/>
      <c r="BN223" s="475"/>
      <c r="BO223" s="475"/>
      <c r="BP223" s="475"/>
      <c r="BQ223" s="475"/>
      <c r="BR223" s="475"/>
      <c r="BS223" s="475"/>
      <c r="BT223" s="475"/>
      <c r="BU223" s="475"/>
      <c r="BV223" s="475"/>
      <c r="BW223" s="475"/>
      <c r="BX223" s="475"/>
      <c r="BY223" s="475"/>
      <c r="BZ223" s="475"/>
      <c r="CA223" s="475"/>
      <c r="CB223" s="475"/>
      <c r="CC223" s="475"/>
      <c r="CD223" s="475"/>
      <c r="CE223" s="475"/>
      <c r="CF223" s="475"/>
      <c r="CG223" s="475"/>
      <c r="CH223" s="475"/>
      <c r="CI223" s="475"/>
      <c r="CJ223" s="475"/>
      <c r="CK223" s="475"/>
      <c r="CL223" s="475"/>
      <c r="CM223" s="475"/>
      <c r="CN223" s="475"/>
      <c r="CO223" s="475"/>
      <c r="CP223" s="475"/>
      <c r="CQ223" s="475"/>
      <c r="CR223" s="475"/>
      <c r="CS223" s="475"/>
      <c r="CT223" s="475"/>
      <c r="CU223" s="475"/>
      <c r="CV223" s="475"/>
      <c r="CW223" s="475"/>
      <c r="CX223" s="475"/>
      <c r="CY223" s="475"/>
      <c r="CZ223" s="475"/>
      <c r="DA223" s="475"/>
      <c r="DB223" s="475"/>
      <c r="DC223" s="475"/>
      <c r="DD223" s="475"/>
      <c r="DE223" s="475"/>
      <c r="DF223" s="475"/>
      <c r="DG223" s="475"/>
      <c r="DH223" s="475"/>
      <c r="DI223" s="475"/>
      <c r="DJ223" s="475"/>
      <c r="DK223" s="475"/>
      <c r="DL223" s="475"/>
      <c r="DM223" s="475"/>
      <c r="DN223" s="475"/>
      <c r="DO223" s="475"/>
      <c r="DP223" s="475"/>
      <c r="DQ223" s="475"/>
      <c r="DR223" s="475"/>
      <c r="DS223" s="475"/>
      <c r="DT223" s="475"/>
      <c r="DU223" s="475"/>
      <c r="DV223" s="475"/>
      <c r="DW223" s="475"/>
      <c r="DX223" s="475"/>
      <c r="DY223" s="475"/>
      <c r="DZ223" s="475"/>
      <c r="EA223" s="475"/>
      <c r="EB223" s="475"/>
      <c r="EC223" s="475"/>
      <c r="ED223" s="475"/>
      <c r="EE223" s="475"/>
      <c r="EF223" s="475"/>
      <c r="EG223" s="475"/>
      <c r="EH223" s="475"/>
      <c r="EI223" s="475"/>
      <c r="EJ223" s="475"/>
      <c r="EK223" s="475"/>
      <c r="EL223" s="475"/>
      <c r="EM223" s="475"/>
      <c r="EN223" s="475"/>
      <c r="EO223" s="475"/>
      <c r="EP223" s="475"/>
      <c r="EQ223" s="475"/>
      <c r="ER223" s="475"/>
      <c r="ES223" s="475"/>
      <c r="ET223" s="475"/>
      <c r="EU223" s="475"/>
      <c r="EV223" s="475"/>
      <c r="EW223" s="475"/>
      <c r="EX223" s="475"/>
      <c r="EY223" s="475"/>
      <c r="EZ223" s="475"/>
      <c r="FA223" s="475"/>
      <c r="FB223" s="475"/>
      <c r="FC223" s="475"/>
      <c r="FD223" s="475"/>
      <c r="FE223" s="475"/>
      <c r="FF223" s="475"/>
      <c r="FG223" s="475"/>
      <c r="FH223" s="475"/>
      <c r="FI223" s="475"/>
      <c r="FJ223" s="475"/>
      <c r="FK223" s="475"/>
      <c r="FL223" s="475"/>
      <c r="FM223" s="475"/>
      <c r="FN223" s="475"/>
      <c r="FO223" s="475"/>
      <c r="FP223" s="475"/>
      <c r="FQ223" s="475"/>
      <c r="FR223" s="475"/>
      <c r="FS223" s="475"/>
      <c r="FT223" s="475"/>
      <c r="FU223" s="475"/>
      <c r="FV223" s="475"/>
      <c r="FW223" s="475"/>
      <c r="FX223" s="475"/>
      <c r="FY223" s="475"/>
      <c r="FZ223" s="475"/>
      <c r="GA223" s="475"/>
      <c r="GB223" s="475"/>
      <c r="GC223" s="475"/>
      <c r="GD223" s="475"/>
      <c r="GE223" s="475"/>
      <c r="GF223" s="475"/>
      <c r="GG223" s="475"/>
      <c r="GH223" s="475"/>
      <c r="GI223" s="475"/>
      <c r="GJ223" s="475"/>
      <c r="GK223" s="475"/>
      <c r="GL223" s="475"/>
      <c r="GM223" s="475"/>
      <c r="GN223" s="475"/>
      <c r="GO223" s="475"/>
      <c r="GP223" s="475"/>
      <c r="GQ223" s="475"/>
      <c r="GR223" s="475"/>
      <c r="GS223" s="475"/>
      <c r="GT223" s="475"/>
      <c r="GU223" s="475"/>
      <c r="GV223" s="475"/>
      <c r="GW223" s="475"/>
      <c r="GX223" s="475"/>
      <c r="GY223" s="475"/>
      <c r="GZ223" s="475"/>
      <c r="HA223" s="475"/>
      <c r="HB223" s="475"/>
      <c r="HC223" s="475"/>
      <c r="HD223" s="475"/>
      <c r="HE223" s="475"/>
      <c r="HF223" s="475"/>
      <c r="HG223" s="475"/>
      <c r="HH223" s="475"/>
      <c r="HI223" s="475"/>
      <c r="HJ223" s="475"/>
      <c r="HK223" s="475"/>
      <c r="HL223" s="475"/>
      <c r="HM223" s="475"/>
      <c r="HN223" s="475"/>
      <c r="HO223" s="475"/>
      <c r="HP223" s="475"/>
      <c r="HQ223" s="475"/>
      <c r="HR223" s="475"/>
      <c r="HS223" s="475"/>
      <c r="HT223" s="475"/>
      <c r="HU223" s="475"/>
      <c r="HV223" s="475"/>
      <c r="HW223" s="475"/>
      <c r="HX223" s="475"/>
      <c r="HY223" s="475"/>
      <c r="HZ223" s="475"/>
      <c r="IA223" s="475"/>
      <c r="IB223" s="475"/>
      <c r="IC223" s="475"/>
      <c r="ID223" s="475"/>
      <c r="IE223" s="475"/>
      <c r="IF223" s="475"/>
      <c r="IG223" s="475"/>
      <c r="IH223" s="475"/>
      <c r="II223" s="475"/>
      <c r="IJ223" s="475"/>
      <c r="IK223" s="475"/>
      <c r="IL223" s="475"/>
      <c r="IM223" s="475"/>
      <c r="IN223" s="475"/>
      <c r="IO223" s="475"/>
      <c r="IP223" s="475"/>
      <c r="IQ223" s="475"/>
      <c r="IR223" s="475"/>
      <c r="IS223" s="475"/>
      <c r="IT223" s="475"/>
      <c r="IU223" s="475"/>
      <c r="IV223" s="475"/>
      <c r="IW223" s="475"/>
      <c r="IX223" s="475"/>
      <c r="IY223" s="475"/>
      <c r="IZ223" s="475"/>
      <c r="JA223" s="475"/>
      <c r="JB223" s="475"/>
      <c r="JC223" s="475"/>
      <c r="JD223" s="475"/>
      <c r="JE223" s="475"/>
      <c r="JF223" s="475"/>
      <c r="JG223" s="475"/>
      <c r="JH223" s="475"/>
      <c r="JI223" s="475"/>
      <c r="JJ223" s="475"/>
      <c r="JK223" s="475"/>
      <c r="JL223" s="475"/>
      <c r="JM223" s="475"/>
      <c r="JN223" s="475"/>
      <c r="JO223" s="475"/>
      <c r="JP223" s="475"/>
      <c r="JQ223" s="475"/>
      <c r="JR223" s="475"/>
      <c r="JS223" s="475"/>
      <c r="JT223" s="475"/>
      <c r="JU223" s="475"/>
      <c r="JV223" s="475"/>
      <c r="JW223" s="475"/>
      <c r="JX223" s="475"/>
      <c r="JY223" s="475"/>
      <c r="JZ223" s="475"/>
      <c r="KA223" s="475"/>
      <c r="KB223" s="475"/>
      <c r="KC223" s="475"/>
      <c r="KD223" s="475"/>
      <c r="KE223" s="475"/>
      <c r="KF223" s="475"/>
      <c r="KG223" s="475"/>
      <c r="KH223" s="475"/>
      <c r="KI223" s="475"/>
      <c r="KJ223" s="475"/>
      <c r="KK223" s="475"/>
      <c r="KL223" s="475"/>
      <c r="KM223" s="475"/>
      <c r="KN223" s="475"/>
      <c r="KO223" s="475"/>
      <c r="KP223" s="475"/>
      <c r="KQ223" s="475"/>
      <c r="KR223" s="475"/>
      <c r="KS223" s="475"/>
      <c r="KT223" s="475"/>
      <c r="KU223" s="475"/>
      <c r="KV223" s="475"/>
      <c r="KW223" s="475"/>
      <c r="KX223" s="475"/>
      <c r="KY223" s="475"/>
      <c r="KZ223" s="475"/>
      <c r="LA223" s="475"/>
      <c r="LB223" s="475"/>
      <c r="LC223" s="475"/>
      <c r="LD223" s="475"/>
      <c r="LE223" s="475"/>
      <c r="LF223" s="475"/>
      <c r="LG223" s="475"/>
      <c r="LH223" s="475"/>
      <c r="LI223" s="475"/>
      <c r="LJ223" s="475"/>
      <c r="LK223" s="475"/>
      <c r="LL223" s="475"/>
      <c r="LM223" s="475"/>
      <c r="LN223" s="475"/>
      <c r="LO223" s="475"/>
      <c r="LP223" s="475"/>
      <c r="LQ223" s="475"/>
      <c r="LR223" s="475"/>
      <c r="LS223" s="475"/>
      <c r="LT223" s="475"/>
      <c r="LU223" s="475"/>
      <c r="LV223" s="475"/>
      <c r="LW223" s="475"/>
      <c r="LX223" s="475"/>
      <c r="LY223" s="475"/>
      <c r="LZ223" s="475"/>
      <c r="MA223" s="475"/>
      <c r="MB223" s="475"/>
      <c r="MC223" s="475"/>
      <c r="MD223" s="475"/>
      <c r="ME223" s="475"/>
      <c r="MF223" s="475"/>
      <c r="MG223" s="475"/>
      <c r="MH223" s="475"/>
      <c r="MI223" s="475"/>
      <c r="MJ223" s="475"/>
      <c r="MK223" s="475"/>
      <c r="ML223" s="475"/>
      <c r="MM223" s="475"/>
      <c r="MN223" s="475"/>
      <c r="MO223" s="475"/>
      <c r="MP223" s="475"/>
      <c r="MQ223" s="475"/>
      <c r="MR223" s="475"/>
      <c r="MS223" s="475"/>
      <c r="MT223" s="475"/>
      <c r="MU223" s="475"/>
      <c r="MV223" s="475"/>
      <c r="MW223" s="475"/>
      <c r="MX223" s="475"/>
      <c r="MY223" s="475"/>
      <c r="MZ223" s="475"/>
      <c r="NA223" s="475"/>
      <c r="NB223" s="475"/>
      <c r="NC223" s="475"/>
      <c r="ND223" s="475"/>
      <c r="NE223" s="475"/>
      <c r="NF223" s="475"/>
      <c r="NG223" s="475"/>
      <c r="NH223" s="475"/>
      <c r="NI223" s="475"/>
      <c r="NJ223" s="475"/>
      <c r="NK223" s="475"/>
      <c r="NL223" s="475"/>
      <c r="NM223" s="475"/>
      <c r="NN223" s="475"/>
      <c r="NO223" s="475"/>
      <c r="NP223" s="475"/>
      <c r="NQ223" s="475"/>
      <c r="NR223" s="475"/>
      <c r="NS223" s="475"/>
      <c r="NT223" s="475"/>
      <c r="NU223" s="475"/>
      <c r="NV223" s="475"/>
      <c r="NW223" s="475"/>
      <c r="NX223" s="475"/>
    </row>
    <row r="224" spans="1:388" s="484" customFormat="1" ht="19.5" customHeight="1" x14ac:dyDescent="0.2">
      <c r="A224" s="554"/>
      <c r="B224" s="555"/>
      <c r="C224" s="556"/>
      <c r="D224" s="557"/>
      <c r="E224" s="558"/>
      <c r="F224" s="252" t="e">
        <f>#REF!</f>
        <v>#REF!</v>
      </c>
      <c r="G224" s="571"/>
      <c r="H224" s="475"/>
      <c r="I224" s="475"/>
      <c r="J224" s="475"/>
      <c r="K224" s="475"/>
      <c r="L224" s="475"/>
      <c r="M224" s="475"/>
      <c r="N224" s="475"/>
      <c r="O224" s="475"/>
      <c r="P224" s="475"/>
      <c r="Q224" s="475"/>
      <c r="R224" s="475"/>
      <c r="S224" s="475"/>
      <c r="T224" s="475"/>
      <c r="U224" s="475"/>
      <c r="V224" s="475"/>
      <c r="W224" s="475"/>
      <c r="X224" s="475"/>
      <c r="Y224" s="475"/>
      <c r="Z224" s="475"/>
      <c r="AA224" s="475"/>
      <c r="AB224" s="475"/>
      <c r="AC224" s="475"/>
      <c r="AD224" s="475"/>
      <c r="AE224" s="475"/>
      <c r="AF224" s="475"/>
      <c r="AG224" s="475"/>
      <c r="AH224" s="475"/>
      <c r="AI224" s="475"/>
      <c r="AJ224" s="475"/>
      <c r="AK224" s="475"/>
      <c r="AL224" s="475"/>
      <c r="AM224" s="475"/>
      <c r="AN224" s="475"/>
      <c r="AO224" s="475"/>
      <c r="AP224" s="475"/>
      <c r="AQ224" s="475"/>
      <c r="AR224" s="475"/>
      <c r="AS224" s="475"/>
      <c r="AT224" s="475"/>
      <c r="AU224" s="475"/>
      <c r="AV224" s="475"/>
      <c r="AW224" s="475"/>
      <c r="AX224" s="475"/>
      <c r="AY224" s="475"/>
      <c r="AZ224" s="475"/>
      <c r="BA224" s="475"/>
      <c r="BB224" s="475"/>
      <c r="BC224" s="475"/>
      <c r="BD224" s="475"/>
      <c r="BE224" s="475"/>
      <c r="BF224" s="475"/>
      <c r="BG224" s="475"/>
      <c r="BH224" s="475"/>
      <c r="BI224" s="475"/>
      <c r="BJ224" s="475"/>
      <c r="BK224" s="475"/>
      <c r="BL224" s="475"/>
      <c r="BM224" s="475"/>
      <c r="BN224" s="475"/>
      <c r="BO224" s="475"/>
      <c r="BP224" s="475"/>
      <c r="BQ224" s="475"/>
      <c r="BR224" s="475"/>
      <c r="BS224" s="475"/>
      <c r="BT224" s="475"/>
      <c r="BU224" s="475"/>
      <c r="BV224" s="475"/>
      <c r="BW224" s="475"/>
      <c r="BX224" s="475"/>
      <c r="BY224" s="475"/>
      <c r="BZ224" s="475"/>
      <c r="CA224" s="475"/>
      <c r="CB224" s="475"/>
      <c r="CC224" s="475"/>
      <c r="CD224" s="475"/>
      <c r="CE224" s="475"/>
      <c r="CF224" s="475"/>
      <c r="CG224" s="475"/>
      <c r="CH224" s="475"/>
      <c r="CI224" s="475"/>
      <c r="CJ224" s="475"/>
      <c r="CK224" s="475"/>
      <c r="CL224" s="475"/>
      <c r="CM224" s="475"/>
      <c r="CN224" s="475"/>
      <c r="CO224" s="475"/>
      <c r="CP224" s="475"/>
      <c r="CQ224" s="475"/>
      <c r="CR224" s="475"/>
      <c r="CS224" s="475"/>
      <c r="CT224" s="475"/>
      <c r="CU224" s="475"/>
      <c r="CV224" s="475"/>
      <c r="CW224" s="475"/>
      <c r="CX224" s="475"/>
      <c r="CY224" s="475"/>
      <c r="CZ224" s="475"/>
      <c r="DA224" s="475"/>
      <c r="DB224" s="475"/>
      <c r="DC224" s="475"/>
      <c r="DD224" s="475"/>
      <c r="DE224" s="475"/>
      <c r="DF224" s="475"/>
      <c r="DG224" s="475"/>
      <c r="DH224" s="475"/>
      <c r="DI224" s="475"/>
      <c r="DJ224" s="475"/>
      <c r="DK224" s="475"/>
      <c r="DL224" s="475"/>
      <c r="DM224" s="475"/>
      <c r="DN224" s="475"/>
      <c r="DO224" s="475"/>
      <c r="DP224" s="475"/>
      <c r="DQ224" s="475"/>
      <c r="DR224" s="475"/>
      <c r="DS224" s="475"/>
      <c r="DT224" s="475"/>
      <c r="DU224" s="475"/>
      <c r="DV224" s="475"/>
      <c r="DW224" s="475"/>
      <c r="DX224" s="475"/>
      <c r="DY224" s="475"/>
      <c r="DZ224" s="475"/>
      <c r="EA224" s="475"/>
      <c r="EB224" s="475"/>
      <c r="EC224" s="475"/>
      <c r="ED224" s="475"/>
      <c r="EE224" s="475"/>
      <c r="EF224" s="475"/>
      <c r="EG224" s="475"/>
      <c r="EH224" s="475"/>
      <c r="EI224" s="475"/>
      <c r="EJ224" s="475"/>
      <c r="EK224" s="475"/>
      <c r="EL224" s="475"/>
      <c r="EM224" s="475"/>
      <c r="EN224" s="475"/>
      <c r="EO224" s="475"/>
      <c r="EP224" s="475"/>
      <c r="EQ224" s="475"/>
      <c r="ER224" s="475"/>
      <c r="ES224" s="475"/>
      <c r="ET224" s="475"/>
      <c r="EU224" s="475"/>
      <c r="EV224" s="475"/>
      <c r="EW224" s="475"/>
      <c r="EX224" s="475"/>
      <c r="EY224" s="475"/>
      <c r="EZ224" s="475"/>
      <c r="FA224" s="475"/>
      <c r="FB224" s="475"/>
      <c r="FC224" s="475"/>
      <c r="FD224" s="475"/>
      <c r="FE224" s="475"/>
      <c r="FF224" s="475"/>
      <c r="FG224" s="475"/>
      <c r="FH224" s="475"/>
      <c r="FI224" s="475"/>
      <c r="FJ224" s="475"/>
      <c r="FK224" s="475"/>
      <c r="FL224" s="475"/>
      <c r="FM224" s="475"/>
      <c r="FN224" s="475"/>
      <c r="FO224" s="475"/>
      <c r="FP224" s="475"/>
      <c r="FQ224" s="475"/>
      <c r="FR224" s="475"/>
      <c r="FS224" s="475"/>
      <c r="FT224" s="475"/>
      <c r="FU224" s="475"/>
      <c r="FV224" s="475"/>
      <c r="FW224" s="475"/>
      <c r="FX224" s="475"/>
      <c r="FY224" s="475"/>
      <c r="FZ224" s="475"/>
      <c r="GA224" s="475"/>
      <c r="GB224" s="475"/>
      <c r="GC224" s="475"/>
      <c r="GD224" s="475"/>
      <c r="GE224" s="475"/>
      <c r="GF224" s="475"/>
      <c r="GG224" s="475"/>
      <c r="GH224" s="475"/>
      <c r="GI224" s="475"/>
      <c r="GJ224" s="475"/>
      <c r="GK224" s="475"/>
      <c r="GL224" s="475"/>
      <c r="GM224" s="475"/>
      <c r="GN224" s="475"/>
      <c r="GO224" s="475"/>
      <c r="GP224" s="475"/>
      <c r="GQ224" s="475"/>
      <c r="GR224" s="475"/>
      <c r="GS224" s="475"/>
      <c r="GT224" s="475"/>
      <c r="GU224" s="475"/>
      <c r="GV224" s="475"/>
      <c r="GW224" s="475"/>
      <c r="GX224" s="475"/>
      <c r="GY224" s="475"/>
      <c r="GZ224" s="475"/>
      <c r="HA224" s="475"/>
      <c r="HB224" s="475"/>
      <c r="HC224" s="475"/>
      <c r="HD224" s="475"/>
      <c r="HE224" s="475"/>
      <c r="HF224" s="475"/>
      <c r="HG224" s="475"/>
      <c r="HH224" s="475"/>
      <c r="HI224" s="475"/>
      <c r="HJ224" s="475"/>
      <c r="HK224" s="475"/>
      <c r="HL224" s="475"/>
      <c r="HM224" s="475"/>
      <c r="HN224" s="475"/>
      <c r="HO224" s="475"/>
      <c r="HP224" s="475"/>
      <c r="HQ224" s="475"/>
      <c r="HR224" s="475"/>
      <c r="HS224" s="475"/>
      <c r="HT224" s="475"/>
      <c r="HU224" s="475"/>
      <c r="HV224" s="475"/>
      <c r="HW224" s="475"/>
      <c r="HX224" s="475"/>
      <c r="HY224" s="475"/>
      <c r="HZ224" s="475"/>
      <c r="IA224" s="475"/>
      <c r="IB224" s="475"/>
      <c r="IC224" s="475"/>
      <c r="ID224" s="475"/>
      <c r="IE224" s="475"/>
      <c r="IF224" s="475"/>
      <c r="IG224" s="475"/>
      <c r="IH224" s="475"/>
      <c r="II224" s="475"/>
      <c r="IJ224" s="475"/>
      <c r="IK224" s="475"/>
      <c r="IL224" s="475"/>
      <c r="IM224" s="475"/>
      <c r="IN224" s="475"/>
      <c r="IO224" s="475"/>
      <c r="IP224" s="475"/>
      <c r="IQ224" s="475"/>
      <c r="IR224" s="475"/>
      <c r="IS224" s="475"/>
      <c r="IT224" s="475"/>
      <c r="IU224" s="475"/>
      <c r="IV224" s="475"/>
      <c r="IW224" s="475"/>
      <c r="IX224" s="475"/>
      <c r="IY224" s="475"/>
      <c r="IZ224" s="475"/>
      <c r="JA224" s="475"/>
      <c r="JB224" s="475"/>
      <c r="JC224" s="475"/>
      <c r="JD224" s="475"/>
      <c r="JE224" s="475"/>
      <c r="JF224" s="475"/>
      <c r="JG224" s="475"/>
      <c r="JH224" s="475"/>
      <c r="JI224" s="475"/>
      <c r="JJ224" s="475"/>
      <c r="JK224" s="475"/>
      <c r="JL224" s="475"/>
      <c r="JM224" s="475"/>
      <c r="JN224" s="475"/>
      <c r="JO224" s="475"/>
      <c r="JP224" s="475"/>
      <c r="JQ224" s="475"/>
      <c r="JR224" s="475"/>
      <c r="JS224" s="475"/>
      <c r="JT224" s="475"/>
      <c r="JU224" s="475"/>
      <c r="JV224" s="475"/>
      <c r="JW224" s="475"/>
      <c r="JX224" s="475"/>
      <c r="JY224" s="475"/>
      <c r="JZ224" s="475"/>
      <c r="KA224" s="475"/>
      <c r="KB224" s="475"/>
      <c r="KC224" s="475"/>
      <c r="KD224" s="475"/>
      <c r="KE224" s="475"/>
      <c r="KF224" s="475"/>
      <c r="KG224" s="475"/>
      <c r="KH224" s="475"/>
      <c r="KI224" s="475"/>
      <c r="KJ224" s="475"/>
      <c r="KK224" s="475"/>
      <c r="KL224" s="475"/>
      <c r="KM224" s="475"/>
      <c r="KN224" s="475"/>
      <c r="KO224" s="475"/>
      <c r="KP224" s="475"/>
      <c r="KQ224" s="475"/>
      <c r="KR224" s="475"/>
      <c r="KS224" s="475"/>
      <c r="KT224" s="475"/>
      <c r="KU224" s="475"/>
      <c r="KV224" s="475"/>
      <c r="KW224" s="475"/>
      <c r="KX224" s="475"/>
      <c r="KY224" s="475"/>
      <c r="KZ224" s="475"/>
      <c r="LA224" s="475"/>
      <c r="LB224" s="475"/>
      <c r="LC224" s="475"/>
      <c r="LD224" s="475"/>
      <c r="LE224" s="475"/>
      <c r="LF224" s="475"/>
      <c r="LG224" s="475"/>
      <c r="LH224" s="475"/>
      <c r="LI224" s="475"/>
      <c r="LJ224" s="475"/>
      <c r="LK224" s="475"/>
      <c r="LL224" s="475"/>
      <c r="LM224" s="475"/>
      <c r="LN224" s="475"/>
      <c r="LO224" s="475"/>
      <c r="LP224" s="475"/>
      <c r="LQ224" s="475"/>
      <c r="LR224" s="475"/>
      <c r="LS224" s="475"/>
      <c r="LT224" s="475"/>
      <c r="LU224" s="475"/>
      <c r="LV224" s="475"/>
      <c r="LW224" s="475"/>
      <c r="LX224" s="475"/>
      <c r="LY224" s="475"/>
      <c r="LZ224" s="475"/>
      <c r="MA224" s="475"/>
      <c r="MB224" s="475"/>
      <c r="MC224" s="475"/>
      <c r="MD224" s="475"/>
      <c r="ME224" s="475"/>
      <c r="MF224" s="475"/>
      <c r="MG224" s="475"/>
      <c r="MH224" s="475"/>
      <c r="MI224" s="475"/>
      <c r="MJ224" s="475"/>
      <c r="MK224" s="475"/>
      <c r="ML224" s="475"/>
      <c r="MM224" s="475"/>
      <c r="MN224" s="475"/>
      <c r="MO224" s="475"/>
      <c r="MP224" s="475"/>
      <c r="MQ224" s="475"/>
      <c r="MR224" s="475"/>
      <c r="MS224" s="475"/>
      <c r="MT224" s="475"/>
      <c r="MU224" s="475"/>
      <c r="MV224" s="475"/>
      <c r="MW224" s="475"/>
      <c r="MX224" s="475"/>
      <c r="MY224" s="475"/>
      <c r="MZ224" s="475"/>
      <c r="NA224" s="475"/>
      <c r="NB224" s="475"/>
      <c r="NC224" s="475"/>
      <c r="ND224" s="475"/>
      <c r="NE224" s="475"/>
      <c r="NF224" s="475"/>
      <c r="NG224" s="475"/>
      <c r="NH224" s="475"/>
      <c r="NI224" s="475"/>
      <c r="NJ224" s="475"/>
      <c r="NK224" s="475"/>
      <c r="NL224" s="475"/>
      <c r="NM224" s="475"/>
      <c r="NN224" s="475"/>
      <c r="NO224" s="475"/>
      <c r="NP224" s="475"/>
      <c r="NQ224" s="475"/>
      <c r="NR224" s="475"/>
      <c r="NS224" s="475"/>
      <c r="NT224" s="475"/>
      <c r="NU224" s="475"/>
      <c r="NV224" s="475"/>
      <c r="NW224" s="475"/>
      <c r="NX224" s="475"/>
    </row>
    <row r="225" spans="1:388" s="480" customFormat="1" ht="25.5" customHeight="1" x14ac:dyDescent="0.2">
      <c r="A225" s="403" t="s">
        <v>896</v>
      </c>
      <c r="B225" s="404"/>
      <c r="C225" s="446"/>
      <c r="D225" s="447"/>
      <c r="E225" s="266">
        <f>SUM(E209:E224)</f>
        <v>72969772.539999992</v>
      </c>
      <c r="F225" s="252" t="e">
        <f>#REF!</f>
        <v>#REF!</v>
      </c>
      <c r="G225" s="522"/>
      <c r="H225" s="475"/>
      <c r="I225" s="475"/>
      <c r="J225" s="475"/>
      <c r="K225" s="475"/>
      <c r="L225" s="475"/>
      <c r="M225" s="475"/>
      <c r="N225" s="475"/>
      <c r="O225" s="475"/>
      <c r="P225" s="475"/>
      <c r="Q225" s="475"/>
      <c r="R225" s="475"/>
      <c r="S225" s="475"/>
      <c r="T225" s="475"/>
      <c r="U225" s="475"/>
      <c r="V225" s="475"/>
      <c r="W225" s="475"/>
      <c r="X225" s="475"/>
      <c r="Y225" s="475"/>
      <c r="Z225" s="475"/>
      <c r="AA225" s="475"/>
      <c r="AB225" s="475"/>
      <c r="AC225" s="475"/>
      <c r="AD225" s="475"/>
      <c r="AE225" s="475"/>
      <c r="AF225" s="475"/>
      <c r="AG225" s="475"/>
      <c r="AH225" s="475"/>
      <c r="AI225" s="475"/>
      <c r="AJ225" s="475"/>
      <c r="AK225" s="475"/>
      <c r="AL225" s="475"/>
      <c r="AM225" s="475"/>
      <c r="AN225" s="475"/>
      <c r="AO225" s="475"/>
      <c r="AP225" s="475"/>
      <c r="AQ225" s="475"/>
      <c r="AR225" s="475"/>
      <c r="AS225" s="475"/>
      <c r="AT225" s="475"/>
      <c r="AU225" s="475"/>
      <c r="AV225" s="475"/>
      <c r="AW225" s="475"/>
      <c r="AX225" s="475"/>
      <c r="AY225" s="475"/>
      <c r="AZ225" s="475"/>
      <c r="BA225" s="475"/>
      <c r="BB225" s="475"/>
      <c r="BC225" s="475"/>
      <c r="BD225" s="475"/>
      <c r="BE225" s="475"/>
      <c r="BF225" s="475"/>
      <c r="BG225" s="475"/>
      <c r="BH225" s="475"/>
      <c r="BI225" s="475"/>
      <c r="BJ225" s="475"/>
      <c r="BK225" s="475"/>
      <c r="BL225" s="475"/>
      <c r="BM225" s="475"/>
      <c r="BN225" s="475"/>
      <c r="BO225" s="475"/>
      <c r="BP225" s="475"/>
      <c r="BQ225" s="475"/>
      <c r="BR225" s="475"/>
      <c r="BS225" s="475"/>
      <c r="BT225" s="475"/>
      <c r="BU225" s="475"/>
      <c r="BV225" s="475"/>
      <c r="BW225" s="475"/>
      <c r="BX225" s="475"/>
      <c r="BY225" s="475"/>
      <c r="BZ225" s="475"/>
      <c r="CA225" s="475"/>
      <c r="CB225" s="475"/>
      <c r="CC225" s="475"/>
      <c r="CD225" s="475"/>
      <c r="CE225" s="475"/>
      <c r="CF225" s="475"/>
      <c r="CG225" s="475"/>
      <c r="CH225" s="475"/>
      <c r="CI225" s="475"/>
      <c r="CJ225" s="475"/>
      <c r="CK225" s="475"/>
      <c r="CL225" s="475"/>
      <c r="CM225" s="475"/>
      <c r="CN225" s="475"/>
      <c r="CO225" s="475"/>
      <c r="CP225" s="475"/>
      <c r="CQ225" s="475"/>
      <c r="CR225" s="475"/>
      <c r="CS225" s="475"/>
      <c r="CT225" s="475"/>
      <c r="CU225" s="475"/>
      <c r="CV225" s="475"/>
      <c r="CW225" s="475"/>
      <c r="CX225" s="475"/>
      <c r="CY225" s="475"/>
      <c r="CZ225" s="475"/>
      <c r="DA225" s="475"/>
      <c r="DB225" s="475"/>
      <c r="DC225" s="475"/>
      <c r="DD225" s="475"/>
      <c r="DE225" s="475"/>
      <c r="DF225" s="475"/>
      <c r="DG225" s="475"/>
      <c r="DH225" s="475"/>
      <c r="DI225" s="475"/>
      <c r="DJ225" s="475"/>
      <c r="DK225" s="475"/>
      <c r="DL225" s="475"/>
      <c r="DM225" s="475"/>
      <c r="DN225" s="475"/>
      <c r="DO225" s="475"/>
      <c r="DP225" s="475"/>
      <c r="DQ225" s="475"/>
      <c r="DR225" s="475"/>
      <c r="DS225" s="475"/>
      <c r="DT225" s="475"/>
      <c r="DU225" s="475"/>
      <c r="DV225" s="475"/>
      <c r="DW225" s="475"/>
      <c r="DX225" s="475"/>
      <c r="DY225" s="475"/>
      <c r="DZ225" s="475"/>
      <c r="EA225" s="475"/>
      <c r="EB225" s="475"/>
      <c r="EC225" s="475"/>
      <c r="ED225" s="475"/>
      <c r="EE225" s="475"/>
      <c r="EF225" s="475"/>
      <c r="EG225" s="475"/>
      <c r="EH225" s="475"/>
      <c r="EI225" s="475"/>
      <c r="EJ225" s="475"/>
      <c r="EK225" s="475"/>
      <c r="EL225" s="475"/>
      <c r="EM225" s="475"/>
      <c r="EN225" s="475"/>
      <c r="EO225" s="475"/>
      <c r="EP225" s="475"/>
      <c r="EQ225" s="475"/>
      <c r="ER225" s="475"/>
      <c r="ES225" s="475"/>
      <c r="ET225" s="475"/>
      <c r="EU225" s="475"/>
      <c r="EV225" s="475"/>
      <c r="EW225" s="475"/>
      <c r="EX225" s="475"/>
      <c r="EY225" s="475"/>
      <c r="EZ225" s="475"/>
      <c r="FA225" s="475"/>
      <c r="FB225" s="475"/>
      <c r="FC225" s="475"/>
      <c r="FD225" s="475"/>
      <c r="FE225" s="475"/>
      <c r="FF225" s="475"/>
      <c r="FG225" s="475"/>
      <c r="FH225" s="475"/>
      <c r="FI225" s="475"/>
      <c r="FJ225" s="475"/>
      <c r="FK225" s="475"/>
      <c r="FL225" s="475"/>
      <c r="FM225" s="475"/>
      <c r="FN225" s="475"/>
      <c r="FO225" s="475"/>
      <c r="FP225" s="475"/>
      <c r="FQ225" s="475"/>
      <c r="FR225" s="475"/>
      <c r="FS225" s="475"/>
      <c r="FT225" s="475"/>
      <c r="FU225" s="475"/>
      <c r="FV225" s="475"/>
      <c r="FW225" s="475"/>
      <c r="FX225" s="475"/>
      <c r="FY225" s="475"/>
      <c r="FZ225" s="475"/>
      <c r="GA225" s="475"/>
      <c r="GB225" s="475"/>
      <c r="GC225" s="475"/>
      <c r="GD225" s="475"/>
      <c r="GE225" s="475"/>
      <c r="GF225" s="475"/>
      <c r="GG225" s="475"/>
      <c r="GH225" s="475"/>
      <c r="GI225" s="475"/>
      <c r="GJ225" s="475"/>
      <c r="GK225" s="475"/>
      <c r="GL225" s="475"/>
      <c r="GM225" s="475"/>
      <c r="GN225" s="475"/>
      <c r="GO225" s="475"/>
      <c r="GP225" s="475"/>
      <c r="GQ225" s="475"/>
      <c r="GR225" s="475"/>
      <c r="GS225" s="475"/>
      <c r="GT225" s="475"/>
      <c r="GU225" s="475"/>
      <c r="GV225" s="475"/>
      <c r="GW225" s="475"/>
      <c r="GX225" s="475"/>
      <c r="GY225" s="475"/>
      <c r="GZ225" s="475"/>
      <c r="HA225" s="475"/>
      <c r="HB225" s="475"/>
      <c r="HC225" s="475"/>
      <c r="HD225" s="475"/>
      <c r="HE225" s="475"/>
      <c r="HF225" s="475"/>
      <c r="HG225" s="475"/>
      <c r="HH225" s="475"/>
      <c r="HI225" s="475"/>
      <c r="HJ225" s="475"/>
      <c r="HK225" s="475"/>
      <c r="HL225" s="475"/>
      <c r="HM225" s="475"/>
      <c r="HN225" s="475"/>
      <c r="HO225" s="475"/>
      <c r="HP225" s="475"/>
      <c r="HQ225" s="475"/>
      <c r="HR225" s="475"/>
      <c r="HS225" s="475"/>
      <c r="HT225" s="475"/>
      <c r="HU225" s="475"/>
      <c r="HV225" s="475"/>
      <c r="HW225" s="475"/>
      <c r="HX225" s="475"/>
      <c r="HY225" s="475"/>
      <c r="HZ225" s="475"/>
      <c r="IA225" s="475"/>
      <c r="IB225" s="475"/>
      <c r="IC225" s="475"/>
      <c r="ID225" s="475"/>
      <c r="IE225" s="475"/>
      <c r="IF225" s="475"/>
      <c r="IG225" s="475"/>
      <c r="IH225" s="475"/>
      <c r="II225" s="475"/>
      <c r="IJ225" s="475"/>
      <c r="IK225" s="475"/>
      <c r="IL225" s="475"/>
      <c r="IM225" s="475"/>
      <c r="IN225" s="475"/>
      <c r="IO225" s="475"/>
      <c r="IP225" s="475"/>
      <c r="IQ225" s="475"/>
      <c r="IR225" s="475"/>
      <c r="IS225" s="475"/>
      <c r="IT225" s="475"/>
      <c r="IU225" s="475"/>
      <c r="IV225" s="475"/>
      <c r="IW225" s="475"/>
      <c r="IX225" s="475"/>
      <c r="IY225" s="475"/>
      <c r="IZ225" s="475"/>
      <c r="JA225" s="475"/>
      <c r="JB225" s="475"/>
      <c r="JC225" s="475"/>
      <c r="JD225" s="475"/>
      <c r="JE225" s="475"/>
      <c r="JF225" s="475"/>
      <c r="JG225" s="475"/>
      <c r="JH225" s="475"/>
      <c r="JI225" s="475"/>
      <c r="JJ225" s="475"/>
      <c r="JK225" s="475"/>
      <c r="JL225" s="475"/>
      <c r="JM225" s="475"/>
      <c r="JN225" s="475"/>
      <c r="JO225" s="475"/>
      <c r="JP225" s="475"/>
      <c r="JQ225" s="475"/>
      <c r="JR225" s="475"/>
      <c r="JS225" s="475"/>
      <c r="JT225" s="475"/>
      <c r="JU225" s="475"/>
      <c r="JV225" s="475"/>
      <c r="JW225" s="475"/>
      <c r="JX225" s="475"/>
      <c r="JY225" s="475"/>
      <c r="JZ225" s="475"/>
      <c r="KA225" s="475"/>
      <c r="KB225" s="475"/>
      <c r="KC225" s="475"/>
      <c r="KD225" s="475"/>
      <c r="KE225" s="475"/>
      <c r="KF225" s="475"/>
      <c r="KG225" s="475"/>
      <c r="KH225" s="475"/>
      <c r="KI225" s="475"/>
      <c r="KJ225" s="475"/>
      <c r="KK225" s="475"/>
      <c r="KL225" s="475"/>
      <c r="KM225" s="475"/>
      <c r="KN225" s="475"/>
      <c r="KO225" s="475"/>
      <c r="KP225" s="475"/>
      <c r="KQ225" s="475"/>
      <c r="KR225" s="475"/>
      <c r="KS225" s="475"/>
      <c r="KT225" s="475"/>
      <c r="KU225" s="475"/>
      <c r="KV225" s="475"/>
      <c r="KW225" s="475"/>
      <c r="KX225" s="475"/>
      <c r="KY225" s="475"/>
      <c r="KZ225" s="475"/>
      <c r="LA225" s="475"/>
      <c r="LB225" s="475"/>
      <c r="LC225" s="475"/>
      <c r="LD225" s="475"/>
      <c r="LE225" s="475"/>
      <c r="LF225" s="475"/>
      <c r="LG225" s="475"/>
      <c r="LH225" s="475"/>
      <c r="LI225" s="475"/>
      <c r="LJ225" s="475"/>
      <c r="LK225" s="475"/>
      <c r="LL225" s="475"/>
      <c r="LM225" s="475"/>
      <c r="LN225" s="475"/>
      <c r="LO225" s="475"/>
      <c r="LP225" s="475"/>
      <c r="LQ225" s="475"/>
      <c r="LR225" s="475"/>
      <c r="LS225" s="475"/>
      <c r="LT225" s="475"/>
      <c r="LU225" s="475"/>
      <c r="LV225" s="475"/>
      <c r="LW225" s="475"/>
      <c r="LX225" s="475"/>
      <c r="LY225" s="475"/>
      <c r="LZ225" s="475"/>
      <c r="MA225" s="475"/>
      <c r="MB225" s="475"/>
      <c r="MC225" s="475"/>
      <c r="MD225" s="475"/>
      <c r="ME225" s="475"/>
      <c r="MF225" s="475"/>
      <c r="MG225" s="475"/>
      <c r="MH225" s="475"/>
      <c r="MI225" s="475"/>
      <c r="MJ225" s="475"/>
      <c r="MK225" s="475"/>
      <c r="ML225" s="475"/>
      <c r="MM225" s="475"/>
      <c r="MN225" s="475"/>
      <c r="MO225" s="475"/>
      <c r="MP225" s="475"/>
      <c r="MQ225" s="475"/>
      <c r="MR225" s="475"/>
      <c r="MS225" s="475"/>
      <c r="MT225" s="475"/>
      <c r="MU225" s="475"/>
      <c r="MV225" s="475"/>
      <c r="MW225" s="475"/>
      <c r="MX225" s="475"/>
      <c r="MY225" s="475"/>
      <c r="MZ225" s="475"/>
      <c r="NA225" s="475"/>
      <c r="NB225" s="475"/>
      <c r="NC225" s="475"/>
      <c r="ND225" s="475"/>
      <c r="NE225" s="475"/>
      <c r="NF225" s="475"/>
      <c r="NG225" s="475"/>
      <c r="NH225" s="475"/>
      <c r="NI225" s="475"/>
      <c r="NJ225" s="475"/>
      <c r="NK225" s="475"/>
      <c r="NL225" s="475"/>
      <c r="NM225" s="475"/>
      <c r="NN225" s="475"/>
      <c r="NO225" s="475"/>
      <c r="NP225" s="475"/>
      <c r="NQ225" s="475"/>
      <c r="NR225" s="475"/>
      <c r="NS225" s="475"/>
      <c r="NT225" s="475"/>
      <c r="NU225" s="475"/>
      <c r="NV225" s="475"/>
      <c r="NW225" s="475"/>
      <c r="NX225" s="475"/>
    </row>
    <row r="226" spans="1:388" s="504" customFormat="1" ht="24" customHeight="1" x14ac:dyDescent="0.2">
      <c r="A226" s="510"/>
      <c r="B226" s="511"/>
      <c r="C226" s="512"/>
      <c r="D226" s="512"/>
      <c r="E226" s="60"/>
      <c r="F226" s="252" t="e">
        <f>#REF!</f>
        <v>#REF!</v>
      </c>
      <c r="G226" s="572"/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71"/>
      <c r="T226" s="471"/>
      <c r="U226" s="471"/>
      <c r="V226" s="471"/>
      <c r="W226" s="471"/>
      <c r="X226" s="471"/>
      <c r="Y226" s="471"/>
      <c r="Z226" s="471"/>
      <c r="AA226" s="471"/>
      <c r="AB226" s="471"/>
      <c r="AC226" s="471"/>
      <c r="AD226" s="471"/>
      <c r="AE226" s="471"/>
      <c r="AF226" s="471"/>
      <c r="AG226" s="471"/>
      <c r="AH226" s="471"/>
      <c r="AI226" s="471"/>
      <c r="AJ226" s="471"/>
      <c r="AK226" s="471"/>
      <c r="AL226" s="471"/>
      <c r="AM226" s="471"/>
      <c r="AN226" s="471"/>
      <c r="AO226" s="471"/>
      <c r="AP226" s="471"/>
      <c r="AQ226" s="471"/>
      <c r="AR226" s="471"/>
      <c r="AS226" s="471"/>
      <c r="AT226" s="471"/>
      <c r="AU226" s="471"/>
      <c r="AV226" s="471"/>
      <c r="AW226" s="471"/>
      <c r="AX226" s="471"/>
      <c r="AY226" s="471"/>
      <c r="AZ226" s="471"/>
      <c r="BA226" s="471"/>
      <c r="BB226" s="471"/>
      <c r="BC226" s="471"/>
      <c r="BD226" s="471"/>
      <c r="BE226" s="471"/>
      <c r="BF226" s="471"/>
      <c r="BG226" s="471"/>
      <c r="BH226" s="471"/>
      <c r="BI226" s="471"/>
      <c r="BJ226" s="471"/>
      <c r="BK226" s="471"/>
      <c r="BL226" s="471"/>
      <c r="BM226" s="471"/>
      <c r="BN226" s="471"/>
      <c r="BO226" s="471"/>
      <c r="BP226" s="471"/>
      <c r="BQ226" s="471"/>
      <c r="BR226" s="471"/>
      <c r="BS226" s="471"/>
      <c r="BT226" s="471"/>
      <c r="BU226" s="471"/>
      <c r="BV226" s="471"/>
      <c r="BW226" s="471"/>
      <c r="BX226" s="471"/>
      <c r="BY226" s="471"/>
      <c r="BZ226" s="471"/>
      <c r="CA226" s="471"/>
      <c r="CB226" s="471"/>
      <c r="CC226" s="471"/>
      <c r="CD226" s="471"/>
      <c r="CE226" s="471"/>
      <c r="CF226" s="471"/>
      <c r="CG226" s="471"/>
      <c r="CH226" s="471"/>
      <c r="CI226" s="471"/>
      <c r="CJ226" s="471"/>
      <c r="CK226" s="471"/>
      <c r="CL226" s="471"/>
      <c r="CM226" s="471"/>
      <c r="CN226" s="471"/>
      <c r="CO226" s="471"/>
      <c r="CP226" s="471"/>
      <c r="CQ226" s="471"/>
      <c r="CR226" s="471"/>
      <c r="CS226" s="471"/>
      <c r="CT226" s="471"/>
      <c r="CU226" s="471"/>
      <c r="CV226" s="471"/>
      <c r="CW226" s="471"/>
      <c r="CX226" s="471"/>
      <c r="CY226" s="471"/>
      <c r="CZ226" s="471"/>
      <c r="DA226" s="471"/>
      <c r="DB226" s="471"/>
      <c r="DC226" s="471"/>
      <c r="DD226" s="471"/>
      <c r="DE226" s="471"/>
      <c r="DF226" s="471"/>
      <c r="DG226" s="471"/>
      <c r="DH226" s="471"/>
      <c r="DI226" s="471"/>
      <c r="DJ226" s="471"/>
      <c r="DK226" s="471"/>
      <c r="DL226" s="471"/>
      <c r="DM226" s="471"/>
      <c r="DN226" s="471"/>
      <c r="DO226" s="471"/>
      <c r="DP226" s="471"/>
      <c r="DQ226" s="471"/>
      <c r="DR226" s="471"/>
      <c r="DS226" s="471"/>
      <c r="DT226" s="471"/>
      <c r="DU226" s="471"/>
      <c r="DV226" s="471"/>
      <c r="DW226" s="471"/>
      <c r="DX226" s="471"/>
      <c r="DY226" s="471"/>
      <c r="DZ226" s="471"/>
      <c r="EA226" s="471"/>
      <c r="EB226" s="471"/>
      <c r="EC226" s="471"/>
      <c r="ED226" s="471"/>
      <c r="EE226" s="471"/>
      <c r="EF226" s="471"/>
      <c r="EG226" s="471"/>
      <c r="EH226" s="471"/>
      <c r="EI226" s="471"/>
      <c r="EJ226" s="471"/>
      <c r="EK226" s="471"/>
      <c r="EL226" s="471"/>
      <c r="EM226" s="471"/>
      <c r="EN226" s="471"/>
      <c r="EO226" s="471"/>
      <c r="EP226" s="471"/>
      <c r="EQ226" s="471"/>
      <c r="ER226" s="471"/>
      <c r="ES226" s="471"/>
      <c r="ET226" s="471"/>
      <c r="EU226" s="471"/>
      <c r="EV226" s="471"/>
      <c r="EW226" s="471"/>
      <c r="EX226" s="471"/>
      <c r="EY226" s="471"/>
      <c r="EZ226" s="471"/>
      <c r="FA226" s="471"/>
      <c r="FB226" s="471"/>
      <c r="FC226" s="471"/>
      <c r="FD226" s="471"/>
      <c r="FE226" s="471"/>
      <c r="FF226" s="471"/>
      <c r="FG226" s="471"/>
      <c r="FH226" s="471"/>
      <c r="FI226" s="471"/>
      <c r="FJ226" s="471"/>
      <c r="FK226" s="471"/>
      <c r="FL226" s="471"/>
      <c r="FM226" s="471"/>
      <c r="FN226" s="471"/>
      <c r="FO226" s="471"/>
      <c r="FP226" s="471"/>
      <c r="FQ226" s="471"/>
      <c r="FR226" s="471"/>
      <c r="FS226" s="471"/>
      <c r="FT226" s="471"/>
      <c r="FU226" s="471"/>
      <c r="FV226" s="471"/>
      <c r="FW226" s="471"/>
      <c r="FX226" s="471"/>
      <c r="FY226" s="471"/>
      <c r="FZ226" s="471"/>
      <c r="GA226" s="471"/>
      <c r="GB226" s="471"/>
      <c r="GC226" s="471"/>
      <c r="GD226" s="471"/>
      <c r="GE226" s="471"/>
      <c r="GF226" s="471"/>
      <c r="GG226" s="471"/>
      <c r="GH226" s="471"/>
      <c r="GI226" s="471"/>
      <c r="GJ226" s="471"/>
      <c r="GK226" s="471"/>
      <c r="GL226" s="471"/>
      <c r="GM226" s="471"/>
      <c r="GN226" s="471"/>
      <c r="GO226" s="471"/>
      <c r="GP226" s="471"/>
      <c r="GQ226" s="471"/>
      <c r="GR226" s="471"/>
      <c r="GS226" s="471"/>
      <c r="GT226" s="471"/>
      <c r="GU226" s="471"/>
      <c r="GV226" s="471"/>
      <c r="GW226" s="471"/>
      <c r="GX226" s="471"/>
      <c r="GY226" s="471"/>
      <c r="GZ226" s="471"/>
      <c r="HA226" s="471"/>
      <c r="HB226" s="471"/>
      <c r="HC226" s="471"/>
      <c r="HD226" s="471"/>
      <c r="HE226" s="471"/>
      <c r="HF226" s="471"/>
      <c r="HG226" s="471"/>
      <c r="HH226" s="471"/>
      <c r="HI226" s="471"/>
      <c r="HJ226" s="471"/>
      <c r="HK226" s="471"/>
      <c r="HL226" s="471"/>
      <c r="HM226" s="471"/>
      <c r="HN226" s="471"/>
      <c r="HO226" s="471"/>
      <c r="HP226" s="471"/>
      <c r="HQ226" s="471"/>
      <c r="HR226" s="471"/>
      <c r="HS226" s="471"/>
      <c r="HT226" s="471"/>
      <c r="HU226" s="471"/>
      <c r="HV226" s="471"/>
      <c r="HW226" s="471"/>
      <c r="HX226" s="471"/>
      <c r="HY226" s="471"/>
      <c r="HZ226" s="471"/>
      <c r="IA226" s="471"/>
      <c r="IB226" s="471"/>
      <c r="IC226" s="471"/>
      <c r="ID226" s="471"/>
      <c r="IE226" s="471"/>
      <c r="IF226" s="471"/>
      <c r="IG226" s="471"/>
      <c r="IH226" s="471"/>
      <c r="II226" s="471"/>
      <c r="IJ226" s="471"/>
      <c r="IK226" s="471"/>
      <c r="IL226" s="471"/>
      <c r="IM226" s="471"/>
      <c r="IN226" s="471"/>
      <c r="IO226" s="471"/>
      <c r="IP226" s="471"/>
      <c r="IQ226" s="471"/>
      <c r="IR226" s="471"/>
      <c r="IS226" s="471"/>
      <c r="IT226" s="471"/>
      <c r="IU226" s="471"/>
      <c r="IV226" s="471"/>
      <c r="IW226" s="471"/>
      <c r="IX226" s="471"/>
      <c r="IY226" s="471"/>
      <c r="IZ226" s="471"/>
      <c r="JA226" s="471"/>
      <c r="JB226" s="471"/>
      <c r="JC226" s="471"/>
      <c r="JD226" s="471"/>
      <c r="JE226" s="471"/>
      <c r="JF226" s="471"/>
      <c r="JG226" s="471"/>
      <c r="JH226" s="471"/>
      <c r="JI226" s="471"/>
      <c r="JJ226" s="471"/>
      <c r="JK226" s="471"/>
      <c r="JL226" s="471"/>
      <c r="JM226" s="471"/>
      <c r="JN226" s="471"/>
      <c r="JO226" s="471"/>
      <c r="JP226" s="471"/>
      <c r="JQ226" s="471"/>
      <c r="JR226" s="471"/>
      <c r="JS226" s="471"/>
      <c r="JT226" s="471"/>
      <c r="JU226" s="471"/>
      <c r="JV226" s="471"/>
      <c r="JW226" s="471"/>
      <c r="JX226" s="471"/>
      <c r="JY226" s="471"/>
      <c r="JZ226" s="471"/>
      <c r="KA226" s="471"/>
      <c r="KB226" s="471"/>
      <c r="KC226" s="471"/>
      <c r="KD226" s="471"/>
      <c r="KE226" s="471"/>
      <c r="KF226" s="471"/>
      <c r="KG226" s="471"/>
      <c r="KH226" s="471"/>
      <c r="KI226" s="471"/>
      <c r="KJ226" s="471"/>
      <c r="KK226" s="471"/>
      <c r="KL226" s="471"/>
      <c r="KM226" s="471"/>
      <c r="KN226" s="471"/>
      <c r="KO226" s="471"/>
      <c r="KP226" s="471"/>
      <c r="KQ226" s="471"/>
      <c r="KR226" s="471"/>
      <c r="KS226" s="471"/>
      <c r="KT226" s="471"/>
      <c r="KU226" s="471"/>
      <c r="KV226" s="471"/>
      <c r="KW226" s="471"/>
      <c r="KX226" s="471"/>
      <c r="KY226" s="471"/>
      <c r="KZ226" s="471"/>
      <c r="LA226" s="471"/>
      <c r="LB226" s="471"/>
      <c r="LC226" s="471"/>
      <c r="LD226" s="471"/>
      <c r="LE226" s="471"/>
      <c r="LF226" s="471"/>
      <c r="LG226" s="471"/>
      <c r="LH226" s="471"/>
      <c r="LI226" s="471"/>
      <c r="LJ226" s="471"/>
      <c r="LK226" s="471"/>
      <c r="LL226" s="471"/>
      <c r="LM226" s="471"/>
      <c r="LN226" s="471"/>
      <c r="LO226" s="471"/>
      <c r="LP226" s="471"/>
      <c r="LQ226" s="471"/>
      <c r="LR226" s="471"/>
      <c r="LS226" s="471"/>
      <c r="LT226" s="471"/>
      <c r="LU226" s="471"/>
      <c r="LV226" s="471"/>
      <c r="LW226" s="471"/>
      <c r="LX226" s="471"/>
      <c r="LY226" s="471"/>
      <c r="LZ226" s="471"/>
      <c r="MA226" s="471"/>
      <c r="MB226" s="471"/>
      <c r="MC226" s="471"/>
      <c r="MD226" s="471"/>
      <c r="ME226" s="471"/>
      <c r="MF226" s="471"/>
      <c r="MG226" s="471"/>
      <c r="MH226" s="471"/>
      <c r="MI226" s="471"/>
      <c r="MJ226" s="471"/>
      <c r="MK226" s="471"/>
      <c r="ML226" s="471"/>
      <c r="MM226" s="471"/>
      <c r="MN226" s="471"/>
      <c r="MO226" s="471"/>
      <c r="MP226" s="471"/>
      <c r="MQ226" s="471"/>
      <c r="MR226" s="471"/>
      <c r="MS226" s="471"/>
      <c r="MT226" s="471"/>
      <c r="MU226" s="471"/>
      <c r="MV226" s="471"/>
      <c r="MW226" s="471"/>
      <c r="MX226" s="471"/>
      <c r="MY226" s="471"/>
      <c r="MZ226" s="471"/>
      <c r="NA226" s="471"/>
      <c r="NB226" s="471"/>
      <c r="NC226" s="471"/>
      <c r="ND226" s="471"/>
      <c r="NE226" s="471"/>
      <c r="NF226" s="471"/>
      <c r="NG226" s="471"/>
      <c r="NH226" s="471"/>
      <c r="NI226" s="471"/>
      <c r="NJ226" s="471"/>
      <c r="NK226" s="471"/>
      <c r="NL226" s="471"/>
      <c r="NM226" s="471"/>
      <c r="NN226" s="471"/>
      <c r="NO226" s="471"/>
      <c r="NP226" s="471"/>
      <c r="NQ226" s="471"/>
      <c r="NR226" s="471"/>
      <c r="NS226" s="471"/>
      <c r="NT226" s="471"/>
      <c r="NU226" s="471"/>
      <c r="NV226" s="471"/>
      <c r="NW226" s="471"/>
      <c r="NX226" s="471"/>
    </row>
    <row r="227" spans="1:388" s="514" customFormat="1" ht="24" customHeight="1" x14ac:dyDescent="0.2">
      <c r="A227" s="245" t="s">
        <v>33</v>
      </c>
      <c r="B227" s="98"/>
      <c r="C227" s="105"/>
      <c r="D227" s="105"/>
      <c r="E227" s="256">
        <f>E190+E208</f>
        <v>431863179.27000004</v>
      </c>
      <c r="F227" s="246"/>
      <c r="G227" s="572"/>
      <c r="H227" s="471"/>
      <c r="I227" s="471"/>
      <c r="J227" s="471"/>
      <c r="K227" s="471"/>
      <c r="L227" s="471"/>
      <c r="M227" s="471"/>
      <c r="N227" s="471"/>
      <c r="O227" s="471"/>
      <c r="P227" s="471"/>
      <c r="Q227" s="471"/>
      <c r="R227" s="471"/>
      <c r="S227" s="471"/>
      <c r="T227" s="471"/>
      <c r="U227" s="471"/>
      <c r="V227" s="471"/>
      <c r="W227" s="471"/>
      <c r="X227" s="471"/>
      <c r="Y227" s="471"/>
      <c r="Z227" s="471"/>
      <c r="AA227" s="471"/>
      <c r="AB227" s="471"/>
      <c r="AC227" s="471"/>
      <c r="AD227" s="471"/>
      <c r="AE227" s="471"/>
      <c r="AF227" s="471"/>
      <c r="AG227" s="471"/>
      <c r="AH227" s="471"/>
      <c r="AI227" s="471"/>
      <c r="AJ227" s="471"/>
      <c r="AK227" s="471"/>
      <c r="AL227" s="471"/>
      <c r="AM227" s="471"/>
      <c r="AN227" s="471"/>
      <c r="AO227" s="471"/>
      <c r="AP227" s="471"/>
      <c r="AQ227" s="471"/>
      <c r="AR227" s="471"/>
      <c r="AS227" s="471"/>
      <c r="AT227" s="471"/>
      <c r="AU227" s="471"/>
      <c r="AV227" s="471"/>
      <c r="AW227" s="471"/>
      <c r="AX227" s="471"/>
      <c r="AY227" s="471"/>
      <c r="AZ227" s="471"/>
      <c r="BA227" s="471"/>
      <c r="BB227" s="471"/>
      <c r="BC227" s="471"/>
      <c r="BD227" s="471"/>
      <c r="BE227" s="471"/>
      <c r="BF227" s="471"/>
      <c r="BG227" s="471"/>
      <c r="BH227" s="471"/>
      <c r="BI227" s="471"/>
      <c r="BJ227" s="471"/>
      <c r="BK227" s="471"/>
      <c r="BL227" s="471"/>
      <c r="BM227" s="471"/>
      <c r="BN227" s="471"/>
      <c r="BO227" s="471"/>
      <c r="BP227" s="471"/>
      <c r="BQ227" s="471"/>
      <c r="BR227" s="471"/>
      <c r="BS227" s="471"/>
      <c r="BT227" s="471"/>
      <c r="BU227" s="471"/>
      <c r="BV227" s="471"/>
      <c r="BW227" s="471"/>
      <c r="BX227" s="471"/>
      <c r="BY227" s="471"/>
      <c r="BZ227" s="471"/>
      <c r="CA227" s="471"/>
      <c r="CB227" s="471"/>
      <c r="CC227" s="471"/>
      <c r="CD227" s="471"/>
      <c r="CE227" s="471"/>
      <c r="CF227" s="471"/>
      <c r="CG227" s="471"/>
      <c r="CH227" s="471"/>
      <c r="CI227" s="471"/>
      <c r="CJ227" s="471"/>
      <c r="CK227" s="471"/>
      <c r="CL227" s="471"/>
      <c r="CM227" s="471"/>
      <c r="CN227" s="471"/>
      <c r="CO227" s="471"/>
      <c r="CP227" s="471"/>
      <c r="CQ227" s="471"/>
      <c r="CR227" s="471"/>
      <c r="CS227" s="471"/>
      <c r="CT227" s="471"/>
      <c r="CU227" s="471"/>
      <c r="CV227" s="471"/>
      <c r="CW227" s="471"/>
      <c r="CX227" s="471"/>
      <c r="CY227" s="471"/>
      <c r="CZ227" s="471"/>
      <c r="DA227" s="471"/>
      <c r="DB227" s="471"/>
      <c r="DC227" s="471"/>
      <c r="DD227" s="471"/>
      <c r="DE227" s="471"/>
      <c r="DF227" s="471"/>
      <c r="DG227" s="471"/>
      <c r="DH227" s="471"/>
      <c r="DI227" s="471"/>
      <c r="DJ227" s="471"/>
      <c r="DK227" s="471"/>
      <c r="DL227" s="471"/>
      <c r="DM227" s="471"/>
      <c r="DN227" s="471"/>
      <c r="DO227" s="471"/>
      <c r="DP227" s="471"/>
      <c r="DQ227" s="471"/>
      <c r="DR227" s="471"/>
      <c r="DS227" s="471"/>
      <c r="DT227" s="471"/>
      <c r="DU227" s="471"/>
      <c r="DV227" s="471"/>
      <c r="DW227" s="471"/>
      <c r="DX227" s="471"/>
      <c r="DY227" s="471"/>
      <c r="DZ227" s="471"/>
      <c r="EA227" s="471"/>
      <c r="EB227" s="471"/>
      <c r="EC227" s="471"/>
      <c r="ED227" s="471"/>
      <c r="EE227" s="471"/>
      <c r="EF227" s="471"/>
      <c r="EG227" s="471"/>
      <c r="EH227" s="471"/>
      <c r="EI227" s="471"/>
      <c r="EJ227" s="471"/>
      <c r="EK227" s="471"/>
      <c r="EL227" s="471"/>
      <c r="EM227" s="471"/>
      <c r="EN227" s="471"/>
      <c r="EO227" s="471"/>
      <c r="EP227" s="471"/>
      <c r="EQ227" s="471"/>
      <c r="ER227" s="471"/>
      <c r="ES227" s="471"/>
      <c r="ET227" s="471"/>
      <c r="EU227" s="471"/>
      <c r="EV227" s="471"/>
      <c r="EW227" s="471"/>
      <c r="EX227" s="471"/>
      <c r="EY227" s="471"/>
      <c r="EZ227" s="471"/>
      <c r="FA227" s="471"/>
      <c r="FB227" s="471"/>
      <c r="FC227" s="471"/>
      <c r="FD227" s="471"/>
      <c r="FE227" s="471"/>
      <c r="FF227" s="471"/>
      <c r="FG227" s="471"/>
      <c r="FH227" s="471"/>
      <c r="FI227" s="471"/>
      <c r="FJ227" s="471"/>
      <c r="FK227" s="471"/>
      <c r="FL227" s="471"/>
      <c r="FM227" s="471"/>
      <c r="FN227" s="471"/>
      <c r="FO227" s="471"/>
      <c r="FP227" s="471"/>
      <c r="FQ227" s="471"/>
      <c r="FR227" s="471"/>
      <c r="FS227" s="471"/>
      <c r="FT227" s="471"/>
      <c r="FU227" s="471"/>
      <c r="FV227" s="471"/>
      <c r="FW227" s="471"/>
      <c r="FX227" s="471"/>
      <c r="FY227" s="471"/>
      <c r="FZ227" s="471"/>
      <c r="GA227" s="471"/>
      <c r="GB227" s="471"/>
      <c r="GC227" s="471"/>
      <c r="GD227" s="471"/>
      <c r="GE227" s="471"/>
      <c r="GF227" s="471"/>
      <c r="GG227" s="471"/>
      <c r="GH227" s="471"/>
      <c r="GI227" s="471"/>
      <c r="GJ227" s="471"/>
      <c r="GK227" s="471"/>
      <c r="GL227" s="471"/>
      <c r="GM227" s="471"/>
      <c r="GN227" s="471"/>
      <c r="GO227" s="471"/>
      <c r="GP227" s="471"/>
      <c r="GQ227" s="471"/>
      <c r="GR227" s="471"/>
      <c r="GS227" s="471"/>
      <c r="GT227" s="471"/>
      <c r="GU227" s="471"/>
      <c r="GV227" s="471"/>
      <c r="GW227" s="471"/>
      <c r="GX227" s="471"/>
      <c r="GY227" s="471"/>
      <c r="GZ227" s="471"/>
      <c r="HA227" s="471"/>
      <c r="HB227" s="471"/>
      <c r="HC227" s="471"/>
      <c r="HD227" s="471"/>
      <c r="HE227" s="471"/>
      <c r="HF227" s="471"/>
      <c r="HG227" s="471"/>
      <c r="HH227" s="471"/>
      <c r="HI227" s="471"/>
      <c r="HJ227" s="471"/>
      <c r="HK227" s="471"/>
      <c r="HL227" s="471"/>
      <c r="HM227" s="471"/>
      <c r="HN227" s="471"/>
      <c r="HO227" s="471"/>
      <c r="HP227" s="471"/>
      <c r="HQ227" s="471"/>
      <c r="HR227" s="471"/>
      <c r="HS227" s="471"/>
      <c r="HT227" s="471"/>
      <c r="HU227" s="471"/>
      <c r="HV227" s="471"/>
      <c r="HW227" s="471"/>
      <c r="HX227" s="471"/>
      <c r="HY227" s="471"/>
      <c r="HZ227" s="471"/>
      <c r="IA227" s="471"/>
      <c r="IB227" s="471"/>
      <c r="IC227" s="471"/>
      <c r="ID227" s="471"/>
      <c r="IE227" s="471"/>
      <c r="IF227" s="471"/>
      <c r="IG227" s="471"/>
      <c r="IH227" s="471"/>
      <c r="II227" s="471"/>
      <c r="IJ227" s="471"/>
      <c r="IK227" s="471"/>
      <c r="IL227" s="471"/>
      <c r="IM227" s="471"/>
      <c r="IN227" s="471"/>
      <c r="IO227" s="471"/>
      <c r="IP227" s="471"/>
      <c r="IQ227" s="471"/>
      <c r="IR227" s="471"/>
      <c r="IS227" s="471"/>
      <c r="IT227" s="471"/>
      <c r="IU227" s="471"/>
      <c r="IV227" s="471"/>
      <c r="IW227" s="471"/>
      <c r="IX227" s="471"/>
      <c r="IY227" s="471"/>
      <c r="IZ227" s="471"/>
      <c r="JA227" s="471"/>
      <c r="JB227" s="471"/>
      <c r="JC227" s="471"/>
      <c r="JD227" s="471"/>
      <c r="JE227" s="471"/>
      <c r="JF227" s="471"/>
      <c r="JG227" s="471"/>
      <c r="JH227" s="471"/>
      <c r="JI227" s="471"/>
      <c r="JJ227" s="471"/>
      <c r="JK227" s="471"/>
      <c r="JL227" s="471"/>
      <c r="JM227" s="471"/>
      <c r="JN227" s="471"/>
      <c r="JO227" s="471"/>
      <c r="JP227" s="471"/>
      <c r="JQ227" s="471"/>
      <c r="JR227" s="471"/>
      <c r="JS227" s="471"/>
      <c r="JT227" s="471"/>
      <c r="JU227" s="471"/>
      <c r="JV227" s="471"/>
      <c r="JW227" s="471"/>
      <c r="JX227" s="471"/>
      <c r="JY227" s="471"/>
      <c r="JZ227" s="471"/>
      <c r="KA227" s="471"/>
      <c r="KB227" s="471"/>
      <c r="KC227" s="471"/>
      <c r="KD227" s="471"/>
      <c r="KE227" s="471"/>
      <c r="KF227" s="471"/>
      <c r="KG227" s="471"/>
      <c r="KH227" s="471"/>
      <c r="KI227" s="471"/>
      <c r="KJ227" s="471"/>
      <c r="KK227" s="471"/>
      <c r="KL227" s="471"/>
      <c r="KM227" s="471"/>
      <c r="KN227" s="471"/>
      <c r="KO227" s="471"/>
      <c r="KP227" s="471"/>
      <c r="KQ227" s="471"/>
      <c r="KR227" s="471"/>
      <c r="KS227" s="471"/>
      <c r="KT227" s="471"/>
      <c r="KU227" s="471"/>
      <c r="KV227" s="471"/>
      <c r="KW227" s="471"/>
      <c r="KX227" s="471"/>
      <c r="KY227" s="471"/>
      <c r="KZ227" s="471"/>
      <c r="LA227" s="471"/>
      <c r="LB227" s="471"/>
      <c r="LC227" s="471"/>
      <c r="LD227" s="471"/>
      <c r="LE227" s="471"/>
      <c r="LF227" s="471"/>
      <c r="LG227" s="471"/>
      <c r="LH227" s="471"/>
      <c r="LI227" s="471"/>
      <c r="LJ227" s="471"/>
      <c r="LK227" s="471"/>
      <c r="LL227" s="471"/>
      <c r="LM227" s="471"/>
      <c r="LN227" s="471"/>
      <c r="LO227" s="471"/>
      <c r="LP227" s="471"/>
      <c r="LQ227" s="471"/>
      <c r="LR227" s="471"/>
      <c r="LS227" s="471"/>
      <c r="LT227" s="471"/>
      <c r="LU227" s="471"/>
      <c r="LV227" s="471"/>
      <c r="LW227" s="471"/>
      <c r="LX227" s="471"/>
      <c r="LY227" s="471"/>
      <c r="LZ227" s="471"/>
      <c r="MA227" s="471"/>
      <c r="MB227" s="471"/>
      <c r="MC227" s="471"/>
      <c r="MD227" s="471"/>
      <c r="ME227" s="471"/>
      <c r="MF227" s="471"/>
      <c r="MG227" s="471"/>
      <c r="MH227" s="471"/>
      <c r="MI227" s="471"/>
      <c r="MJ227" s="471"/>
      <c r="MK227" s="471"/>
      <c r="ML227" s="471"/>
      <c r="MM227" s="471"/>
      <c r="MN227" s="471"/>
      <c r="MO227" s="471"/>
      <c r="MP227" s="471"/>
      <c r="MQ227" s="471"/>
      <c r="MR227" s="471"/>
      <c r="MS227" s="471"/>
      <c r="MT227" s="471"/>
      <c r="MU227" s="471"/>
      <c r="MV227" s="471"/>
      <c r="MW227" s="471"/>
      <c r="MX227" s="471"/>
      <c r="MY227" s="471"/>
      <c r="MZ227" s="471"/>
      <c r="NA227" s="471"/>
      <c r="NB227" s="471"/>
      <c r="NC227" s="471"/>
      <c r="ND227" s="471"/>
      <c r="NE227" s="471"/>
      <c r="NF227" s="471"/>
      <c r="NG227" s="471"/>
      <c r="NH227" s="471"/>
      <c r="NI227" s="471"/>
      <c r="NJ227" s="471"/>
      <c r="NK227" s="471"/>
      <c r="NL227" s="471"/>
      <c r="NM227" s="471"/>
      <c r="NN227" s="471"/>
      <c r="NO227" s="471"/>
      <c r="NP227" s="471"/>
      <c r="NQ227" s="471"/>
      <c r="NR227" s="471"/>
      <c r="NS227" s="471"/>
      <c r="NT227" s="471"/>
      <c r="NU227" s="471"/>
      <c r="NV227" s="471"/>
      <c r="NW227" s="471"/>
      <c r="NX227" s="471"/>
    </row>
    <row r="228" spans="1:388" s="516" customFormat="1" ht="25.5" customHeight="1" x14ac:dyDescent="0.2">
      <c r="A228" s="247" t="s">
        <v>9</v>
      </c>
      <c r="B228" s="248"/>
      <c r="C228" s="249"/>
      <c r="D228" s="249"/>
      <c r="E228" s="573">
        <f>+E227+E225</f>
        <v>504832951.81000006</v>
      </c>
      <c r="F228" s="515"/>
      <c r="G228" s="572"/>
      <c r="H228" s="475"/>
      <c r="I228" s="475"/>
      <c r="J228" s="475"/>
      <c r="K228" s="475"/>
      <c r="L228" s="475"/>
      <c r="M228" s="475"/>
      <c r="N228" s="475"/>
      <c r="O228" s="475"/>
      <c r="P228" s="475"/>
      <c r="Q228" s="475"/>
      <c r="R228" s="475"/>
      <c r="S228" s="475"/>
      <c r="T228" s="475"/>
      <c r="U228" s="475"/>
      <c r="V228" s="475"/>
      <c r="W228" s="475"/>
      <c r="X228" s="475"/>
      <c r="Y228" s="475"/>
      <c r="Z228" s="475"/>
      <c r="AA228" s="475"/>
      <c r="AB228" s="475"/>
      <c r="AC228" s="475"/>
      <c r="AD228" s="475"/>
      <c r="AE228" s="475"/>
      <c r="AF228" s="475"/>
      <c r="AG228" s="475"/>
      <c r="AH228" s="475"/>
      <c r="AI228" s="475"/>
      <c r="AJ228" s="475"/>
      <c r="AK228" s="475"/>
      <c r="AL228" s="475"/>
      <c r="AM228" s="475"/>
      <c r="AN228" s="475"/>
      <c r="AO228" s="475"/>
      <c r="AP228" s="475"/>
      <c r="AQ228" s="475"/>
      <c r="AR228" s="475"/>
      <c r="AS228" s="475"/>
      <c r="AT228" s="475"/>
      <c r="AU228" s="475"/>
      <c r="AV228" s="475"/>
      <c r="AW228" s="475"/>
      <c r="AX228" s="475"/>
      <c r="AY228" s="475"/>
      <c r="AZ228" s="475"/>
      <c r="BA228" s="475"/>
      <c r="BB228" s="475"/>
      <c r="BC228" s="475"/>
      <c r="BD228" s="475"/>
      <c r="BE228" s="475"/>
      <c r="BF228" s="475"/>
      <c r="BG228" s="475"/>
      <c r="BH228" s="475"/>
      <c r="BI228" s="475"/>
      <c r="BJ228" s="475"/>
      <c r="BK228" s="475"/>
      <c r="BL228" s="475"/>
      <c r="BM228" s="475"/>
      <c r="BN228" s="475"/>
      <c r="BO228" s="475"/>
      <c r="BP228" s="475"/>
      <c r="BQ228" s="475"/>
      <c r="BR228" s="475"/>
      <c r="BS228" s="475"/>
      <c r="BT228" s="475"/>
      <c r="BU228" s="475"/>
      <c r="BV228" s="475"/>
      <c r="BW228" s="475"/>
      <c r="BX228" s="475"/>
      <c r="BY228" s="475"/>
      <c r="BZ228" s="475"/>
      <c r="CA228" s="475"/>
      <c r="CB228" s="475"/>
      <c r="CC228" s="475"/>
      <c r="CD228" s="475"/>
      <c r="CE228" s="475"/>
      <c r="CF228" s="475"/>
      <c r="CG228" s="475"/>
      <c r="CH228" s="475"/>
      <c r="CI228" s="475"/>
      <c r="CJ228" s="475"/>
      <c r="CK228" s="475"/>
      <c r="CL228" s="475"/>
      <c r="CM228" s="475"/>
      <c r="CN228" s="475"/>
      <c r="CO228" s="475"/>
      <c r="CP228" s="475"/>
      <c r="CQ228" s="475"/>
      <c r="CR228" s="475"/>
      <c r="CS228" s="475"/>
      <c r="CT228" s="475"/>
      <c r="CU228" s="475"/>
      <c r="CV228" s="475"/>
      <c r="CW228" s="475"/>
      <c r="CX228" s="475"/>
      <c r="CY228" s="475"/>
      <c r="CZ228" s="475"/>
      <c r="DA228" s="475"/>
      <c r="DB228" s="475"/>
      <c r="DC228" s="475"/>
      <c r="DD228" s="475"/>
      <c r="DE228" s="475"/>
      <c r="DF228" s="475"/>
      <c r="DG228" s="475"/>
      <c r="DH228" s="475"/>
      <c r="DI228" s="475"/>
      <c r="DJ228" s="475"/>
      <c r="DK228" s="475"/>
      <c r="DL228" s="475"/>
      <c r="DM228" s="475"/>
      <c r="DN228" s="475"/>
      <c r="DO228" s="475"/>
      <c r="DP228" s="475"/>
      <c r="DQ228" s="475"/>
      <c r="DR228" s="475"/>
      <c r="DS228" s="475"/>
      <c r="DT228" s="475"/>
      <c r="DU228" s="475"/>
      <c r="DV228" s="475"/>
      <c r="DW228" s="475"/>
      <c r="DX228" s="475"/>
      <c r="DY228" s="475"/>
      <c r="DZ228" s="475"/>
      <c r="EA228" s="475"/>
      <c r="EB228" s="475"/>
      <c r="EC228" s="475"/>
      <c r="ED228" s="475"/>
      <c r="EE228" s="475"/>
      <c r="EF228" s="475"/>
      <c r="EG228" s="475"/>
      <c r="EH228" s="475"/>
      <c r="EI228" s="475"/>
      <c r="EJ228" s="475"/>
      <c r="EK228" s="475"/>
      <c r="EL228" s="475"/>
      <c r="EM228" s="475"/>
      <c r="EN228" s="475"/>
      <c r="EO228" s="475"/>
      <c r="EP228" s="475"/>
      <c r="EQ228" s="475"/>
      <c r="ER228" s="475"/>
      <c r="ES228" s="475"/>
      <c r="ET228" s="475"/>
      <c r="EU228" s="475"/>
      <c r="EV228" s="475"/>
      <c r="EW228" s="475"/>
      <c r="EX228" s="475"/>
      <c r="EY228" s="475"/>
      <c r="EZ228" s="475"/>
      <c r="FA228" s="475"/>
      <c r="FB228" s="475"/>
      <c r="FC228" s="475"/>
      <c r="FD228" s="475"/>
      <c r="FE228" s="475"/>
      <c r="FF228" s="475"/>
      <c r="FG228" s="475"/>
      <c r="FH228" s="475"/>
      <c r="FI228" s="475"/>
      <c r="FJ228" s="475"/>
      <c r="FK228" s="475"/>
      <c r="FL228" s="475"/>
      <c r="FM228" s="475"/>
      <c r="FN228" s="475"/>
      <c r="FO228" s="475"/>
      <c r="FP228" s="475"/>
      <c r="FQ228" s="475"/>
      <c r="FR228" s="475"/>
      <c r="FS228" s="475"/>
      <c r="FT228" s="475"/>
      <c r="FU228" s="475"/>
      <c r="FV228" s="475"/>
      <c r="FW228" s="475"/>
      <c r="FX228" s="475"/>
      <c r="FY228" s="475"/>
      <c r="FZ228" s="475"/>
      <c r="GA228" s="475"/>
      <c r="GB228" s="475"/>
      <c r="GC228" s="475"/>
      <c r="GD228" s="475"/>
      <c r="GE228" s="475"/>
      <c r="GF228" s="475"/>
      <c r="GG228" s="475"/>
      <c r="GH228" s="475"/>
      <c r="GI228" s="475"/>
      <c r="GJ228" s="475"/>
      <c r="GK228" s="475"/>
      <c r="GL228" s="475"/>
      <c r="GM228" s="475"/>
      <c r="GN228" s="475"/>
      <c r="GO228" s="475"/>
      <c r="GP228" s="475"/>
      <c r="GQ228" s="475"/>
      <c r="GR228" s="475"/>
      <c r="GS228" s="475"/>
      <c r="GT228" s="475"/>
      <c r="GU228" s="475"/>
      <c r="GV228" s="475"/>
      <c r="GW228" s="475"/>
      <c r="GX228" s="475"/>
      <c r="GY228" s="475"/>
      <c r="GZ228" s="475"/>
      <c r="HA228" s="475"/>
      <c r="HB228" s="475"/>
      <c r="HC228" s="475"/>
      <c r="HD228" s="475"/>
      <c r="HE228" s="475"/>
      <c r="HF228" s="475"/>
      <c r="HG228" s="475"/>
      <c r="HH228" s="475"/>
      <c r="HI228" s="475"/>
      <c r="HJ228" s="475"/>
      <c r="HK228" s="475"/>
      <c r="HL228" s="475"/>
      <c r="HM228" s="475"/>
      <c r="HN228" s="475"/>
      <c r="HO228" s="475"/>
      <c r="HP228" s="475"/>
      <c r="HQ228" s="475"/>
      <c r="HR228" s="475"/>
      <c r="HS228" s="475"/>
      <c r="HT228" s="475"/>
      <c r="HU228" s="475"/>
      <c r="HV228" s="475"/>
      <c r="HW228" s="475"/>
      <c r="HX228" s="475"/>
      <c r="HY228" s="475"/>
      <c r="HZ228" s="475"/>
      <c r="IA228" s="475"/>
      <c r="IB228" s="475"/>
      <c r="IC228" s="475"/>
      <c r="ID228" s="475"/>
      <c r="IE228" s="475"/>
      <c r="IF228" s="475"/>
      <c r="IG228" s="475"/>
      <c r="IH228" s="475"/>
      <c r="II228" s="475"/>
      <c r="IJ228" s="475"/>
      <c r="IK228" s="475"/>
      <c r="IL228" s="475"/>
      <c r="IM228" s="475"/>
      <c r="IN228" s="475"/>
      <c r="IO228" s="475"/>
      <c r="IP228" s="475"/>
      <c r="IQ228" s="475"/>
      <c r="IR228" s="475"/>
      <c r="IS228" s="475"/>
      <c r="IT228" s="475"/>
      <c r="IU228" s="475"/>
      <c r="IV228" s="475"/>
      <c r="IW228" s="475"/>
      <c r="IX228" s="475"/>
      <c r="IY228" s="475"/>
      <c r="IZ228" s="475"/>
      <c r="JA228" s="475"/>
      <c r="JB228" s="475"/>
      <c r="JC228" s="475"/>
      <c r="JD228" s="475"/>
      <c r="JE228" s="475"/>
      <c r="JF228" s="475"/>
      <c r="JG228" s="475"/>
      <c r="JH228" s="475"/>
      <c r="JI228" s="475"/>
      <c r="JJ228" s="475"/>
      <c r="JK228" s="475"/>
      <c r="JL228" s="475"/>
      <c r="JM228" s="475"/>
      <c r="JN228" s="475"/>
      <c r="JO228" s="475"/>
      <c r="JP228" s="475"/>
      <c r="JQ228" s="475"/>
      <c r="JR228" s="475"/>
      <c r="JS228" s="475"/>
      <c r="JT228" s="475"/>
      <c r="JU228" s="475"/>
      <c r="JV228" s="475"/>
      <c r="JW228" s="475"/>
      <c r="JX228" s="475"/>
      <c r="JY228" s="475"/>
      <c r="JZ228" s="475"/>
      <c r="KA228" s="475"/>
      <c r="KB228" s="475"/>
      <c r="KC228" s="475"/>
      <c r="KD228" s="475"/>
      <c r="KE228" s="475"/>
      <c r="KF228" s="475"/>
      <c r="KG228" s="475"/>
      <c r="KH228" s="475"/>
      <c r="KI228" s="475"/>
      <c r="KJ228" s="475"/>
      <c r="KK228" s="475"/>
      <c r="KL228" s="475"/>
      <c r="KM228" s="475"/>
      <c r="KN228" s="475"/>
      <c r="KO228" s="475"/>
      <c r="KP228" s="475"/>
      <c r="KQ228" s="475"/>
      <c r="KR228" s="475"/>
      <c r="KS228" s="475"/>
      <c r="KT228" s="475"/>
      <c r="KU228" s="475"/>
      <c r="KV228" s="475"/>
      <c r="KW228" s="475"/>
      <c r="KX228" s="475"/>
      <c r="KY228" s="475"/>
      <c r="KZ228" s="475"/>
      <c r="LA228" s="475"/>
      <c r="LB228" s="475"/>
      <c r="LC228" s="475"/>
      <c r="LD228" s="475"/>
      <c r="LE228" s="475"/>
      <c r="LF228" s="475"/>
      <c r="LG228" s="475"/>
      <c r="LH228" s="475"/>
      <c r="LI228" s="475"/>
      <c r="LJ228" s="475"/>
      <c r="LK228" s="475"/>
      <c r="LL228" s="475"/>
      <c r="LM228" s="475"/>
      <c r="LN228" s="475"/>
      <c r="LO228" s="475"/>
      <c r="LP228" s="475"/>
      <c r="LQ228" s="475"/>
      <c r="LR228" s="475"/>
      <c r="LS228" s="475"/>
      <c r="LT228" s="475"/>
      <c r="LU228" s="475"/>
      <c r="LV228" s="475"/>
      <c r="LW228" s="475"/>
      <c r="LX228" s="475"/>
      <c r="LY228" s="475"/>
      <c r="LZ228" s="475"/>
      <c r="MA228" s="475"/>
      <c r="MB228" s="475"/>
      <c r="MC228" s="475"/>
      <c r="MD228" s="475"/>
      <c r="ME228" s="475"/>
      <c r="MF228" s="475"/>
      <c r="MG228" s="475"/>
      <c r="MH228" s="475"/>
      <c r="MI228" s="475"/>
      <c r="MJ228" s="475"/>
      <c r="MK228" s="475"/>
      <c r="ML228" s="475"/>
      <c r="MM228" s="475"/>
      <c r="MN228" s="475"/>
      <c r="MO228" s="475"/>
      <c r="MP228" s="475"/>
      <c r="MQ228" s="475"/>
      <c r="MR228" s="475"/>
      <c r="MS228" s="475"/>
      <c r="MT228" s="475"/>
      <c r="MU228" s="475"/>
      <c r="MV228" s="475"/>
      <c r="MW228" s="475"/>
      <c r="MX228" s="475"/>
      <c r="MY228" s="475"/>
      <c r="MZ228" s="475"/>
      <c r="NA228" s="475"/>
      <c r="NB228" s="475"/>
      <c r="NC228" s="475"/>
      <c r="ND228" s="475"/>
      <c r="NE228" s="475"/>
      <c r="NF228" s="475"/>
      <c r="NG228" s="475"/>
      <c r="NH228" s="475"/>
      <c r="NI228" s="475"/>
      <c r="NJ228" s="475"/>
      <c r="NK228" s="475"/>
      <c r="NL228" s="475"/>
      <c r="NM228" s="475"/>
      <c r="NN228" s="475"/>
      <c r="NO228" s="475"/>
      <c r="NP228" s="475"/>
      <c r="NQ228" s="475"/>
      <c r="NR228" s="475"/>
      <c r="NS228" s="475"/>
      <c r="NT228" s="475"/>
      <c r="NU228" s="475"/>
      <c r="NV228" s="475"/>
      <c r="NW228" s="475"/>
      <c r="NX228" s="475"/>
    </row>
    <row r="229" spans="1:388" s="480" customFormat="1" ht="25.5" customHeight="1" x14ac:dyDescent="0.2">
      <c r="A229" s="471"/>
      <c r="B229" s="517"/>
      <c r="C229" s="471"/>
      <c r="D229" s="471"/>
      <c r="E229" s="518"/>
      <c r="F229" s="471"/>
      <c r="G229" s="571"/>
      <c r="H229" s="475"/>
      <c r="I229" s="475"/>
      <c r="J229" s="475"/>
      <c r="K229" s="475"/>
      <c r="L229" s="475"/>
      <c r="M229" s="475"/>
      <c r="N229" s="475"/>
      <c r="O229" s="475"/>
      <c r="P229" s="475"/>
      <c r="Q229" s="475"/>
      <c r="R229" s="475"/>
      <c r="S229" s="475"/>
      <c r="T229" s="475"/>
      <c r="U229" s="475"/>
      <c r="V229" s="475"/>
      <c r="W229" s="475"/>
      <c r="X229" s="475"/>
      <c r="Y229" s="475"/>
      <c r="Z229" s="475"/>
      <c r="AA229" s="475"/>
      <c r="AB229" s="475"/>
      <c r="AC229" s="475"/>
      <c r="AD229" s="475"/>
      <c r="AE229" s="475"/>
      <c r="AF229" s="475"/>
      <c r="AG229" s="475"/>
      <c r="AH229" s="475"/>
      <c r="AI229" s="475"/>
      <c r="AJ229" s="475"/>
      <c r="AK229" s="475"/>
      <c r="AL229" s="475"/>
      <c r="AM229" s="475"/>
      <c r="AN229" s="475"/>
      <c r="AO229" s="475"/>
      <c r="AP229" s="475"/>
      <c r="AQ229" s="475"/>
      <c r="AR229" s="475"/>
      <c r="AS229" s="475"/>
      <c r="AT229" s="475"/>
      <c r="AU229" s="475"/>
      <c r="AV229" s="475"/>
      <c r="AW229" s="475"/>
      <c r="AX229" s="475"/>
      <c r="AY229" s="475"/>
      <c r="AZ229" s="475"/>
      <c r="BA229" s="475"/>
      <c r="BB229" s="475"/>
      <c r="BC229" s="475"/>
      <c r="BD229" s="475"/>
      <c r="BE229" s="475"/>
      <c r="BF229" s="475"/>
      <c r="BG229" s="475"/>
      <c r="BH229" s="475"/>
      <c r="BI229" s="475"/>
      <c r="BJ229" s="475"/>
      <c r="BK229" s="475"/>
      <c r="BL229" s="475"/>
      <c r="BM229" s="475"/>
      <c r="BN229" s="475"/>
      <c r="BO229" s="475"/>
      <c r="BP229" s="475"/>
      <c r="BQ229" s="475"/>
      <c r="BR229" s="475"/>
      <c r="BS229" s="475"/>
      <c r="BT229" s="475"/>
      <c r="BU229" s="475"/>
      <c r="BV229" s="475"/>
      <c r="BW229" s="475"/>
      <c r="BX229" s="475"/>
      <c r="BY229" s="475"/>
      <c r="BZ229" s="475"/>
      <c r="CA229" s="475"/>
      <c r="CB229" s="475"/>
      <c r="CC229" s="475"/>
      <c r="CD229" s="475"/>
      <c r="CE229" s="475"/>
      <c r="CF229" s="475"/>
      <c r="CG229" s="475"/>
      <c r="CH229" s="475"/>
      <c r="CI229" s="475"/>
      <c r="CJ229" s="475"/>
      <c r="CK229" s="475"/>
      <c r="CL229" s="475"/>
      <c r="CM229" s="475"/>
      <c r="CN229" s="475"/>
      <c r="CO229" s="475"/>
      <c r="CP229" s="475"/>
      <c r="CQ229" s="475"/>
      <c r="CR229" s="475"/>
      <c r="CS229" s="475"/>
      <c r="CT229" s="475"/>
      <c r="CU229" s="475"/>
      <c r="CV229" s="475"/>
      <c r="CW229" s="475"/>
      <c r="CX229" s="475"/>
      <c r="CY229" s="475"/>
      <c r="CZ229" s="475"/>
      <c r="DA229" s="475"/>
      <c r="DB229" s="475"/>
      <c r="DC229" s="475"/>
      <c r="DD229" s="475"/>
      <c r="DE229" s="475"/>
      <c r="DF229" s="475"/>
      <c r="DG229" s="475"/>
      <c r="DH229" s="475"/>
      <c r="DI229" s="475"/>
      <c r="DJ229" s="475"/>
      <c r="DK229" s="475"/>
      <c r="DL229" s="475"/>
      <c r="DM229" s="475"/>
      <c r="DN229" s="475"/>
      <c r="DO229" s="475"/>
      <c r="DP229" s="475"/>
      <c r="DQ229" s="475"/>
      <c r="DR229" s="475"/>
      <c r="DS229" s="475"/>
      <c r="DT229" s="475"/>
      <c r="DU229" s="475"/>
      <c r="DV229" s="475"/>
      <c r="DW229" s="475"/>
      <c r="DX229" s="475"/>
      <c r="DY229" s="475"/>
      <c r="DZ229" s="475"/>
      <c r="EA229" s="475"/>
      <c r="EB229" s="475"/>
      <c r="EC229" s="475"/>
      <c r="ED229" s="475"/>
      <c r="EE229" s="475"/>
      <c r="EF229" s="475"/>
      <c r="EG229" s="475"/>
      <c r="EH229" s="475"/>
      <c r="EI229" s="475"/>
      <c r="EJ229" s="475"/>
      <c r="EK229" s="475"/>
      <c r="EL229" s="475"/>
      <c r="EM229" s="475"/>
      <c r="EN229" s="475"/>
      <c r="EO229" s="475"/>
      <c r="EP229" s="475"/>
      <c r="EQ229" s="475"/>
      <c r="ER229" s="475"/>
      <c r="ES229" s="475"/>
      <c r="ET229" s="475"/>
      <c r="EU229" s="475"/>
      <c r="EV229" s="475"/>
      <c r="EW229" s="475"/>
      <c r="EX229" s="475"/>
      <c r="EY229" s="475"/>
      <c r="EZ229" s="475"/>
      <c r="FA229" s="475"/>
      <c r="FB229" s="475"/>
      <c r="FC229" s="475"/>
      <c r="FD229" s="475"/>
      <c r="FE229" s="475"/>
      <c r="FF229" s="475"/>
      <c r="FG229" s="475"/>
      <c r="FH229" s="475"/>
      <c r="FI229" s="475"/>
      <c r="FJ229" s="475"/>
      <c r="FK229" s="475"/>
      <c r="FL229" s="475"/>
      <c r="FM229" s="475"/>
      <c r="FN229" s="475"/>
      <c r="FO229" s="475"/>
      <c r="FP229" s="475"/>
      <c r="FQ229" s="475"/>
      <c r="FR229" s="475"/>
      <c r="FS229" s="475"/>
      <c r="FT229" s="475"/>
      <c r="FU229" s="475"/>
      <c r="FV229" s="475"/>
      <c r="FW229" s="475"/>
      <c r="FX229" s="475"/>
      <c r="FY229" s="475"/>
      <c r="FZ229" s="475"/>
      <c r="GA229" s="475"/>
      <c r="GB229" s="475"/>
      <c r="GC229" s="475"/>
      <c r="GD229" s="475"/>
      <c r="GE229" s="475"/>
      <c r="GF229" s="475"/>
      <c r="GG229" s="475"/>
      <c r="GH229" s="475"/>
      <c r="GI229" s="475"/>
      <c r="GJ229" s="475"/>
      <c r="GK229" s="475"/>
      <c r="GL229" s="475"/>
      <c r="GM229" s="475"/>
      <c r="GN229" s="475"/>
      <c r="GO229" s="475"/>
      <c r="GP229" s="475"/>
      <c r="GQ229" s="475"/>
      <c r="GR229" s="475"/>
      <c r="GS229" s="475"/>
      <c r="GT229" s="475"/>
      <c r="GU229" s="475"/>
      <c r="GV229" s="475"/>
      <c r="GW229" s="475"/>
      <c r="GX229" s="475"/>
      <c r="GY229" s="475"/>
      <c r="GZ229" s="475"/>
      <c r="HA229" s="475"/>
      <c r="HB229" s="475"/>
      <c r="HC229" s="475"/>
      <c r="HD229" s="475"/>
      <c r="HE229" s="475"/>
      <c r="HF229" s="475"/>
      <c r="HG229" s="475"/>
      <c r="HH229" s="475"/>
      <c r="HI229" s="475"/>
      <c r="HJ229" s="475"/>
      <c r="HK229" s="475"/>
      <c r="HL229" s="475"/>
      <c r="HM229" s="475"/>
      <c r="HN229" s="475"/>
      <c r="HO229" s="475"/>
      <c r="HP229" s="475"/>
      <c r="HQ229" s="475"/>
      <c r="HR229" s="475"/>
      <c r="HS229" s="475"/>
      <c r="HT229" s="475"/>
      <c r="HU229" s="475"/>
      <c r="HV229" s="475"/>
      <c r="HW229" s="475"/>
      <c r="HX229" s="475"/>
      <c r="HY229" s="475"/>
      <c r="HZ229" s="475"/>
      <c r="IA229" s="475"/>
      <c r="IB229" s="475"/>
      <c r="IC229" s="475"/>
      <c r="ID229" s="475"/>
      <c r="IE229" s="475"/>
      <c r="IF229" s="475"/>
      <c r="IG229" s="475"/>
      <c r="IH229" s="475"/>
      <c r="II229" s="475"/>
      <c r="IJ229" s="475"/>
      <c r="IK229" s="475"/>
      <c r="IL229" s="475"/>
      <c r="IM229" s="475"/>
      <c r="IN229" s="475"/>
      <c r="IO229" s="475"/>
      <c r="IP229" s="475"/>
      <c r="IQ229" s="475"/>
      <c r="IR229" s="475"/>
      <c r="IS229" s="475"/>
      <c r="IT229" s="475"/>
      <c r="IU229" s="475"/>
      <c r="IV229" s="475"/>
      <c r="IW229" s="475"/>
      <c r="IX229" s="475"/>
      <c r="IY229" s="475"/>
      <c r="IZ229" s="475"/>
      <c r="JA229" s="475"/>
      <c r="JB229" s="475"/>
      <c r="JC229" s="475"/>
      <c r="JD229" s="475"/>
      <c r="JE229" s="475"/>
      <c r="JF229" s="475"/>
      <c r="JG229" s="475"/>
      <c r="JH229" s="475"/>
      <c r="JI229" s="475"/>
      <c r="JJ229" s="475"/>
      <c r="JK229" s="475"/>
      <c r="JL229" s="475"/>
      <c r="JM229" s="475"/>
      <c r="JN229" s="475"/>
      <c r="JO229" s="475"/>
      <c r="JP229" s="475"/>
      <c r="JQ229" s="475"/>
      <c r="JR229" s="475"/>
      <c r="JS229" s="475"/>
      <c r="JT229" s="475"/>
      <c r="JU229" s="475"/>
      <c r="JV229" s="475"/>
      <c r="JW229" s="475"/>
      <c r="JX229" s="475"/>
      <c r="JY229" s="475"/>
      <c r="JZ229" s="475"/>
      <c r="KA229" s="475"/>
      <c r="KB229" s="475"/>
      <c r="KC229" s="475"/>
      <c r="KD229" s="475"/>
      <c r="KE229" s="475"/>
      <c r="KF229" s="475"/>
      <c r="KG229" s="475"/>
      <c r="KH229" s="475"/>
      <c r="KI229" s="475"/>
      <c r="KJ229" s="475"/>
      <c r="KK229" s="475"/>
      <c r="KL229" s="475"/>
      <c r="KM229" s="475"/>
      <c r="KN229" s="475"/>
      <c r="KO229" s="475"/>
      <c r="KP229" s="475"/>
      <c r="KQ229" s="475"/>
      <c r="KR229" s="475"/>
      <c r="KS229" s="475"/>
      <c r="KT229" s="475"/>
      <c r="KU229" s="475"/>
      <c r="KV229" s="475"/>
      <c r="KW229" s="475"/>
      <c r="KX229" s="475"/>
      <c r="KY229" s="475"/>
      <c r="KZ229" s="475"/>
      <c r="LA229" s="475"/>
      <c r="LB229" s="475"/>
      <c r="LC229" s="475"/>
      <c r="LD229" s="475"/>
      <c r="LE229" s="475"/>
      <c r="LF229" s="475"/>
      <c r="LG229" s="475"/>
      <c r="LH229" s="475"/>
      <c r="LI229" s="475"/>
      <c r="LJ229" s="475"/>
      <c r="LK229" s="475"/>
      <c r="LL229" s="475"/>
      <c r="LM229" s="475"/>
      <c r="LN229" s="475"/>
      <c r="LO229" s="475"/>
      <c r="LP229" s="475"/>
      <c r="LQ229" s="475"/>
      <c r="LR229" s="475"/>
      <c r="LS229" s="475"/>
      <c r="LT229" s="475"/>
      <c r="LU229" s="475"/>
      <c r="LV229" s="475"/>
      <c r="LW229" s="475"/>
      <c r="LX229" s="475"/>
      <c r="LY229" s="475"/>
      <c r="LZ229" s="475"/>
      <c r="MA229" s="475"/>
      <c r="MB229" s="475"/>
      <c r="MC229" s="475"/>
      <c r="MD229" s="475"/>
      <c r="ME229" s="475"/>
      <c r="MF229" s="475"/>
      <c r="MG229" s="475"/>
      <c r="MH229" s="475"/>
      <c r="MI229" s="475"/>
      <c r="MJ229" s="475"/>
      <c r="MK229" s="475"/>
      <c r="ML229" s="475"/>
      <c r="MM229" s="475"/>
      <c r="MN229" s="475"/>
      <c r="MO229" s="475"/>
      <c r="MP229" s="475"/>
      <c r="MQ229" s="475"/>
      <c r="MR229" s="475"/>
      <c r="MS229" s="475"/>
      <c r="MT229" s="475"/>
      <c r="MU229" s="475"/>
      <c r="MV229" s="475"/>
      <c r="MW229" s="475"/>
      <c r="MX229" s="475"/>
      <c r="MY229" s="475"/>
      <c r="MZ229" s="475"/>
      <c r="NA229" s="475"/>
      <c r="NB229" s="475"/>
      <c r="NC229" s="475"/>
      <c r="ND229" s="475"/>
      <c r="NE229" s="475"/>
      <c r="NF229" s="475"/>
      <c r="NG229" s="475"/>
      <c r="NH229" s="475"/>
      <c r="NI229" s="475"/>
      <c r="NJ229" s="475"/>
      <c r="NK229" s="475"/>
      <c r="NL229" s="475"/>
      <c r="NM229" s="475"/>
      <c r="NN229" s="475"/>
      <c r="NO229" s="475"/>
      <c r="NP229" s="475"/>
      <c r="NQ229" s="475"/>
      <c r="NR229" s="475"/>
      <c r="NS229" s="475"/>
      <c r="NT229" s="475"/>
      <c r="NU229" s="475"/>
      <c r="NV229" s="475"/>
      <c r="NW229" s="475"/>
      <c r="NX229" s="475"/>
    </row>
    <row r="230" spans="1:388" s="181" customFormat="1" x14ac:dyDescent="0.2">
      <c r="A230" s="471"/>
      <c r="B230" s="517"/>
      <c r="C230" s="471"/>
      <c r="D230" s="481"/>
      <c r="E230" s="518"/>
      <c r="F230" s="471"/>
      <c r="G230" s="471"/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71"/>
      <c r="T230" s="471"/>
      <c r="U230" s="471"/>
      <c r="V230" s="471"/>
      <c r="W230" s="471"/>
      <c r="X230" s="471"/>
      <c r="Y230" s="471"/>
      <c r="Z230" s="471"/>
      <c r="AA230" s="471"/>
      <c r="AB230" s="471"/>
      <c r="AC230" s="471"/>
      <c r="AD230" s="471"/>
      <c r="AE230" s="471"/>
      <c r="AF230" s="471"/>
      <c r="AG230" s="471"/>
      <c r="AH230" s="471"/>
      <c r="AI230" s="471"/>
      <c r="AJ230" s="471"/>
      <c r="AK230" s="471"/>
      <c r="AL230" s="471"/>
      <c r="AM230" s="471"/>
      <c r="AN230" s="471"/>
      <c r="AO230" s="471"/>
      <c r="AP230" s="471"/>
      <c r="AQ230" s="471"/>
      <c r="AR230" s="471"/>
      <c r="AS230" s="471"/>
      <c r="AT230" s="471"/>
      <c r="AU230" s="471"/>
      <c r="AV230" s="471"/>
      <c r="AW230" s="471"/>
      <c r="AX230" s="471"/>
      <c r="AY230" s="471"/>
      <c r="AZ230" s="471"/>
      <c r="BA230" s="471"/>
      <c r="BB230" s="471"/>
      <c r="BC230" s="471"/>
      <c r="BD230" s="471"/>
      <c r="BE230" s="471"/>
      <c r="BF230" s="471"/>
      <c r="BG230" s="471"/>
      <c r="BH230" s="471"/>
      <c r="BI230" s="471"/>
      <c r="BJ230" s="471"/>
      <c r="BK230" s="471"/>
      <c r="BL230" s="471"/>
      <c r="BM230" s="471"/>
      <c r="BN230" s="471"/>
      <c r="BO230" s="471"/>
      <c r="BP230" s="471"/>
      <c r="BQ230" s="471"/>
      <c r="BR230" s="471"/>
      <c r="BS230" s="471"/>
      <c r="BT230" s="471"/>
      <c r="BU230" s="471"/>
      <c r="BV230" s="471"/>
      <c r="BW230" s="471"/>
      <c r="BX230" s="471"/>
      <c r="BY230" s="471"/>
      <c r="BZ230" s="471"/>
      <c r="CA230" s="471"/>
      <c r="CB230" s="471"/>
      <c r="CC230" s="471"/>
      <c r="CD230" s="471"/>
      <c r="CE230" s="471"/>
      <c r="CF230" s="471"/>
      <c r="CG230" s="471"/>
      <c r="CH230" s="471"/>
      <c r="CI230" s="471"/>
      <c r="CJ230" s="471"/>
      <c r="CK230" s="471"/>
      <c r="CL230" s="471"/>
      <c r="CM230" s="471"/>
      <c r="CN230" s="471"/>
      <c r="CO230" s="471"/>
      <c r="CP230" s="471"/>
      <c r="CQ230" s="471"/>
      <c r="CR230" s="471"/>
      <c r="CS230" s="471"/>
      <c r="CT230" s="471"/>
      <c r="CU230" s="471"/>
      <c r="CV230" s="471"/>
      <c r="CW230" s="471"/>
      <c r="CX230" s="471"/>
      <c r="CY230" s="471"/>
      <c r="CZ230" s="471"/>
      <c r="DA230" s="471"/>
      <c r="DB230" s="471"/>
      <c r="DC230" s="471"/>
      <c r="DD230" s="471"/>
      <c r="DE230" s="471"/>
      <c r="DF230" s="471"/>
      <c r="DG230" s="471"/>
      <c r="DH230" s="471"/>
      <c r="DI230" s="471"/>
      <c r="DJ230" s="471"/>
      <c r="DK230" s="471"/>
      <c r="DL230" s="471"/>
      <c r="DM230" s="471"/>
      <c r="DN230" s="471"/>
      <c r="DO230" s="471"/>
      <c r="DP230" s="471"/>
      <c r="DQ230" s="471"/>
      <c r="DR230" s="471"/>
      <c r="DS230" s="471"/>
      <c r="DT230" s="471"/>
      <c r="DU230" s="471"/>
      <c r="DV230" s="471"/>
      <c r="DW230" s="471"/>
      <c r="DX230" s="471"/>
      <c r="DY230" s="471"/>
      <c r="DZ230" s="471"/>
      <c r="EA230" s="471"/>
      <c r="EB230" s="471"/>
      <c r="EC230" s="471"/>
      <c r="ED230" s="471"/>
      <c r="EE230" s="471"/>
      <c r="EF230" s="471"/>
      <c r="EG230" s="471"/>
      <c r="EH230" s="471"/>
      <c r="EI230" s="471"/>
      <c r="EJ230" s="471"/>
      <c r="EK230" s="471"/>
      <c r="EL230" s="471"/>
      <c r="EM230" s="471"/>
      <c r="EN230" s="471"/>
      <c r="EO230" s="471"/>
      <c r="EP230" s="471"/>
      <c r="EQ230" s="471"/>
      <c r="ER230" s="471"/>
      <c r="ES230" s="471"/>
      <c r="ET230" s="471"/>
      <c r="EU230" s="471"/>
      <c r="EV230" s="471"/>
      <c r="EW230" s="471"/>
      <c r="EX230" s="471"/>
      <c r="EY230" s="471"/>
      <c r="EZ230" s="471"/>
      <c r="FA230" s="471"/>
      <c r="FB230" s="471"/>
      <c r="FC230" s="471"/>
      <c r="FD230" s="471"/>
      <c r="FE230" s="471"/>
      <c r="FF230" s="471"/>
      <c r="FG230" s="471"/>
      <c r="FH230" s="471"/>
      <c r="FI230" s="471"/>
      <c r="FJ230" s="471"/>
      <c r="FK230" s="471"/>
      <c r="FL230" s="471"/>
      <c r="FM230" s="471"/>
      <c r="FN230" s="471"/>
      <c r="FO230" s="471"/>
      <c r="FP230" s="471"/>
      <c r="FQ230" s="471"/>
      <c r="FR230" s="471"/>
      <c r="FS230" s="471"/>
      <c r="FT230" s="471"/>
      <c r="FU230" s="471"/>
      <c r="FV230" s="471"/>
      <c r="FW230" s="471"/>
      <c r="FX230" s="471"/>
      <c r="FY230" s="471"/>
      <c r="FZ230" s="471"/>
      <c r="GA230" s="471"/>
      <c r="GB230" s="471"/>
      <c r="GC230" s="471"/>
      <c r="GD230" s="471"/>
      <c r="GE230" s="471"/>
      <c r="GF230" s="471"/>
      <c r="GG230" s="471"/>
      <c r="GH230" s="471"/>
      <c r="GI230" s="471"/>
      <c r="GJ230" s="471"/>
      <c r="GK230" s="471"/>
      <c r="GL230" s="471"/>
      <c r="GM230" s="471"/>
      <c r="GN230" s="471"/>
      <c r="GO230" s="471"/>
      <c r="GP230" s="471"/>
      <c r="GQ230" s="471"/>
      <c r="GR230" s="471"/>
      <c r="GS230" s="471"/>
      <c r="GT230" s="471"/>
      <c r="GU230" s="471"/>
      <c r="GV230" s="471"/>
      <c r="GW230" s="471"/>
      <c r="GX230" s="471"/>
      <c r="GY230" s="471"/>
      <c r="GZ230" s="471"/>
      <c r="HA230" s="471"/>
      <c r="HB230" s="471"/>
      <c r="HC230" s="471"/>
      <c r="HD230" s="471"/>
      <c r="HE230" s="471"/>
      <c r="HF230" s="471"/>
      <c r="HG230" s="471"/>
      <c r="HH230" s="471"/>
      <c r="HI230" s="471"/>
      <c r="HJ230" s="471"/>
      <c r="HK230" s="471"/>
      <c r="HL230" s="471"/>
      <c r="HM230" s="471"/>
      <c r="HN230" s="471"/>
      <c r="HO230" s="471"/>
      <c r="HP230" s="471"/>
      <c r="HQ230" s="471"/>
      <c r="HR230" s="471"/>
      <c r="HS230" s="471"/>
      <c r="HT230" s="471"/>
      <c r="HU230" s="471"/>
      <c r="HV230" s="471"/>
      <c r="HW230" s="471"/>
      <c r="HX230" s="471"/>
      <c r="HY230" s="471"/>
      <c r="HZ230" s="471"/>
      <c r="IA230" s="471"/>
      <c r="IB230" s="471"/>
      <c r="IC230" s="471"/>
      <c r="ID230" s="471"/>
      <c r="IE230" s="471"/>
      <c r="IF230" s="471"/>
      <c r="IG230" s="471"/>
      <c r="IH230" s="471"/>
      <c r="II230" s="471"/>
      <c r="IJ230" s="471"/>
      <c r="IK230" s="471"/>
      <c r="IL230" s="471"/>
      <c r="IM230" s="471"/>
      <c r="IN230" s="471"/>
      <c r="IO230" s="471"/>
      <c r="IP230" s="471"/>
      <c r="IQ230" s="471"/>
      <c r="IR230" s="471"/>
      <c r="IS230" s="471"/>
      <c r="IT230" s="471"/>
      <c r="IU230" s="471"/>
      <c r="IV230" s="471"/>
      <c r="IW230" s="471"/>
      <c r="IX230" s="471"/>
      <c r="IY230" s="471"/>
      <c r="IZ230" s="471"/>
      <c r="JA230" s="471"/>
      <c r="JB230" s="471"/>
      <c r="JC230" s="471"/>
      <c r="JD230" s="471"/>
      <c r="JE230" s="471"/>
      <c r="JF230" s="471"/>
      <c r="JG230" s="471"/>
      <c r="JH230" s="471"/>
      <c r="JI230" s="471"/>
      <c r="JJ230" s="471"/>
      <c r="JK230" s="471"/>
      <c r="JL230" s="471"/>
      <c r="JM230" s="471"/>
      <c r="JN230" s="471"/>
      <c r="JO230" s="471"/>
      <c r="JP230" s="471"/>
      <c r="JQ230" s="471"/>
      <c r="JR230" s="471"/>
      <c r="JS230" s="471"/>
      <c r="JT230" s="471"/>
      <c r="JU230" s="471"/>
      <c r="JV230" s="471"/>
      <c r="JW230" s="471"/>
      <c r="JX230" s="471"/>
      <c r="JY230" s="471"/>
      <c r="JZ230" s="471"/>
      <c r="KA230" s="471"/>
      <c r="KB230" s="471"/>
      <c r="KC230" s="471"/>
      <c r="KD230" s="471"/>
      <c r="KE230" s="471"/>
      <c r="KF230" s="471"/>
      <c r="KG230" s="471"/>
      <c r="KH230" s="471"/>
      <c r="KI230" s="471"/>
      <c r="KJ230" s="471"/>
      <c r="KK230" s="471"/>
      <c r="KL230" s="471"/>
      <c r="KM230" s="471"/>
      <c r="KN230" s="471"/>
      <c r="KO230" s="471"/>
      <c r="KP230" s="471"/>
      <c r="KQ230" s="471"/>
      <c r="KR230" s="471"/>
      <c r="KS230" s="471"/>
      <c r="KT230" s="471"/>
      <c r="KU230" s="471"/>
      <c r="KV230" s="471"/>
      <c r="KW230" s="471"/>
      <c r="KX230" s="471"/>
      <c r="KY230" s="471"/>
      <c r="KZ230" s="471"/>
      <c r="LA230" s="471"/>
      <c r="LB230" s="471"/>
      <c r="LC230" s="471"/>
      <c r="LD230" s="471"/>
      <c r="LE230" s="471"/>
      <c r="LF230" s="471"/>
      <c r="LG230" s="471"/>
      <c r="LH230" s="471"/>
      <c r="LI230" s="471"/>
      <c r="LJ230" s="471"/>
      <c r="LK230" s="471"/>
      <c r="LL230" s="471"/>
      <c r="LM230" s="471"/>
      <c r="LN230" s="471"/>
      <c r="LO230" s="471"/>
      <c r="LP230" s="471"/>
      <c r="LQ230" s="471"/>
      <c r="LR230" s="471"/>
      <c r="LS230" s="471"/>
      <c r="LT230" s="471"/>
      <c r="LU230" s="471"/>
      <c r="LV230" s="471"/>
      <c r="LW230" s="471"/>
      <c r="LX230" s="471"/>
      <c r="LY230" s="471"/>
      <c r="LZ230" s="471"/>
      <c r="MA230" s="471"/>
      <c r="MB230" s="471"/>
      <c r="MC230" s="471"/>
      <c r="MD230" s="471"/>
      <c r="ME230" s="471"/>
      <c r="MF230" s="471"/>
      <c r="MG230" s="471"/>
      <c r="MH230" s="471"/>
      <c r="MI230" s="471"/>
      <c r="MJ230" s="471"/>
      <c r="MK230" s="471"/>
      <c r="ML230" s="471"/>
      <c r="MM230" s="471"/>
      <c r="MN230" s="471"/>
      <c r="MO230" s="471"/>
      <c r="MP230" s="471"/>
      <c r="MQ230" s="471"/>
      <c r="MR230" s="471"/>
      <c r="MS230" s="471"/>
      <c r="MT230" s="471"/>
      <c r="MU230" s="471"/>
      <c r="MV230" s="471"/>
      <c r="MW230" s="471"/>
      <c r="MX230" s="471"/>
      <c r="MY230" s="471"/>
      <c r="MZ230" s="471"/>
      <c r="NA230" s="471"/>
      <c r="NB230" s="471"/>
      <c r="NC230" s="471"/>
      <c r="ND230" s="471"/>
      <c r="NE230" s="471"/>
      <c r="NF230" s="471"/>
      <c r="NG230" s="471"/>
      <c r="NH230" s="471"/>
      <c r="NI230" s="471"/>
      <c r="NJ230" s="471"/>
      <c r="NK230" s="471"/>
      <c r="NL230" s="471"/>
      <c r="NM230" s="471"/>
      <c r="NN230" s="471"/>
      <c r="NO230" s="471"/>
      <c r="NP230" s="471"/>
      <c r="NQ230" s="471"/>
      <c r="NR230" s="471"/>
      <c r="NS230" s="471"/>
      <c r="NT230" s="471"/>
      <c r="NU230" s="471"/>
      <c r="NV230" s="471"/>
      <c r="NW230" s="471"/>
      <c r="NX230" s="471"/>
    </row>
    <row r="231" spans="1:388" s="484" customFormat="1" ht="12" customHeight="1" x14ac:dyDescent="0.2">
      <c r="A231" s="471"/>
      <c r="B231" s="517"/>
      <c r="C231" s="471"/>
      <c r="D231" s="471"/>
      <c r="E231" s="519"/>
      <c r="F231" s="471"/>
      <c r="G231" s="475"/>
      <c r="H231" s="475"/>
      <c r="I231" s="475"/>
      <c r="J231" s="475"/>
      <c r="K231" s="475"/>
      <c r="L231" s="475"/>
      <c r="M231" s="475"/>
      <c r="N231" s="475"/>
      <c r="O231" s="475"/>
      <c r="P231" s="475"/>
      <c r="Q231" s="475"/>
      <c r="R231" s="475"/>
      <c r="S231" s="475"/>
      <c r="T231" s="475"/>
      <c r="U231" s="475"/>
      <c r="V231" s="475"/>
      <c r="W231" s="475"/>
      <c r="X231" s="475"/>
      <c r="Y231" s="475"/>
      <c r="Z231" s="475"/>
      <c r="AA231" s="475"/>
      <c r="AB231" s="475"/>
      <c r="AC231" s="475"/>
      <c r="AD231" s="475"/>
      <c r="AE231" s="475"/>
      <c r="AF231" s="475"/>
      <c r="AG231" s="475"/>
      <c r="AH231" s="475"/>
      <c r="AI231" s="475"/>
      <c r="AJ231" s="475"/>
      <c r="AK231" s="475"/>
      <c r="AL231" s="475"/>
      <c r="AM231" s="475"/>
      <c r="AN231" s="475"/>
      <c r="AO231" s="475"/>
      <c r="AP231" s="475"/>
      <c r="AQ231" s="475"/>
      <c r="AR231" s="475"/>
      <c r="AS231" s="475"/>
      <c r="AT231" s="475"/>
      <c r="AU231" s="475"/>
      <c r="AV231" s="475"/>
      <c r="AW231" s="475"/>
      <c r="AX231" s="475"/>
      <c r="AY231" s="475"/>
      <c r="AZ231" s="475"/>
      <c r="BA231" s="475"/>
      <c r="BB231" s="475"/>
      <c r="BC231" s="475"/>
      <c r="BD231" s="475"/>
      <c r="BE231" s="475"/>
      <c r="BF231" s="475"/>
      <c r="BG231" s="475"/>
      <c r="BH231" s="475"/>
      <c r="BI231" s="475"/>
      <c r="BJ231" s="475"/>
      <c r="BK231" s="475"/>
      <c r="BL231" s="475"/>
      <c r="BM231" s="475"/>
      <c r="BN231" s="475"/>
      <c r="BO231" s="475"/>
      <c r="BP231" s="475"/>
      <c r="BQ231" s="475"/>
      <c r="BR231" s="475"/>
      <c r="BS231" s="475"/>
      <c r="BT231" s="475"/>
      <c r="BU231" s="475"/>
      <c r="BV231" s="475"/>
      <c r="BW231" s="475"/>
      <c r="BX231" s="475"/>
      <c r="BY231" s="475"/>
      <c r="BZ231" s="475"/>
      <c r="CA231" s="475"/>
      <c r="CB231" s="475"/>
      <c r="CC231" s="475"/>
      <c r="CD231" s="475"/>
      <c r="CE231" s="475"/>
      <c r="CF231" s="475"/>
      <c r="CG231" s="475"/>
      <c r="CH231" s="475"/>
      <c r="CI231" s="475"/>
      <c r="CJ231" s="475"/>
      <c r="CK231" s="475"/>
      <c r="CL231" s="475"/>
      <c r="CM231" s="475"/>
      <c r="CN231" s="475"/>
      <c r="CO231" s="475"/>
      <c r="CP231" s="475"/>
      <c r="CQ231" s="475"/>
      <c r="CR231" s="475"/>
      <c r="CS231" s="475"/>
      <c r="CT231" s="475"/>
      <c r="CU231" s="475"/>
      <c r="CV231" s="475"/>
      <c r="CW231" s="475"/>
      <c r="CX231" s="475"/>
      <c r="CY231" s="475"/>
      <c r="CZ231" s="475"/>
      <c r="DA231" s="475"/>
      <c r="DB231" s="475"/>
      <c r="DC231" s="475"/>
      <c r="DD231" s="475"/>
      <c r="DE231" s="475"/>
      <c r="DF231" s="475"/>
      <c r="DG231" s="475"/>
      <c r="DH231" s="475"/>
      <c r="DI231" s="475"/>
      <c r="DJ231" s="475"/>
      <c r="DK231" s="475"/>
      <c r="DL231" s="475"/>
      <c r="DM231" s="475"/>
      <c r="DN231" s="475"/>
      <c r="DO231" s="475"/>
      <c r="DP231" s="475"/>
      <c r="DQ231" s="475"/>
      <c r="DR231" s="475"/>
      <c r="DS231" s="475"/>
      <c r="DT231" s="475"/>
      <c r="DU231" s="475"/>
      <c r="DV231" s="475"/>
      <c r="DW231" s="475"/>
      <c r="DX231" s="475"/>
      <c r="DY231" s="475"/>
      <c r="DZ231" s="475"/>
      <c r="EA231" s="475"/>
      <c r="EB231" s="475"/>
      <c r="EC231" s="475"/>
      <c r="ED231" s="475"/>
      <c r="EE231" s="475"/>
      <c r="EF231" s="475"/>
      <c r="EG231" s="475"/>
      <c r="EH231" s="475"/>
      <c r="EI231" s="475"/>
      <c r="EJ231" s="475"/>
      <c r="EK231" s="475"/>
      <c r="EL231" s="475"/>
      <c r="EM231" s="475"/>
      <c r="EN231" s="475"/>
      <c r="EO231" s="475"/>
      <c r="EP231" s="475"/>
      <c r="EQ231" s="475"/>
      <c r="ER231" s="475"/>
      <c r="ES231" s="475"/>
      <c r="ET231" s="475"/>
      <c r="EU231" s="475"/>
      <c r="EV231" s="475"/>
      <c r="EW231" s="475"/>
      <c r="EX231" s="475"/>
      <c r="EY231" s="475"/>
      <c r="EZ231" s="475"/>
      <c r="FA231" s="475"/>
      <c r="FB231" s="475"/>
      <c r="FC231" s="475"/>
      <c r="FD231" s="475"/>
      <c r="FE231" s="475"/>
      <c r="FF231" s="475"/>
      <c r="FG231" s="475"/>
      <c r="FH231" s="475"/>
      <c r="FI231" s="475"/>
      <c r="FJ231" s="475"/>
      <c r="FK231" s="475"/>
      <c r="FL231" s="475"/>
      <c r="FM231" s="475"/>
      <c r="FN231" s="475"/>
      <c r="FO231" s="475"/>
      <c r="FP231" s="475"/>
      <c r="FQ231" s="475"/>
      <c r="FR231" s="475"/>
      <c r="FS231" s="475"/>
      <c r="FT231" s="475"/>
      <c r="FU231" s="475"/>
      <c r="FV231" s="475"/>
      <c r="FW231" s="475"/>
      <c r="FX231" s="475"/>
      <c r="FY231" s="475"/>
      <c r="FZ231" s="475"/>
      <c r="GA231" s="475"/>
      <c r="GB231" s="475"/>
      <c r="GC231" s="475"/>
      <c r="GD231" s="475"/>
      <c r="GE231" s="475"/>
      <c r="GF231" s="475"/>
      <c r="GG231" s="475"/>
      <c r="GH231" s="475"/>
      <c r="GI231" s="475"/>
      <c r="GJ231" s="475"/>
      <c r="GK231" s="475"/>
      <c r="GL231" s="475"/>
      <c r="GM231" s="475"/>
      <c r="GN231" s="475"/>
      <c r="GO231" s="475"/>
      <c r="GP231" s="475"/>
      <c r="GQ231" s="475"/>
      <c r="GR231" s="475"/>
      <c r="GS231" s="475"/>
      <c r="GT231" s="475"/>
      <c r="GU231" s="475"/>
      <c r="GV231" s="475"/>
      <c r="GW231" s="475"/>
      <c r="GX231" s="475"/>
      <c r="GY231" s="475"/>
      <c r="GZ231" s="475"/>
      <c r="HA231" s="475"/>
      <c r="HB231" s="475"/>
      <c r="HC231" s="475"/>
      <c r="HD231" s="475"/>
      <c r="HE231" s="475"/>
      <c r="HF231" s="475"/>
      <c r="HG231" s="475"/>
      <c r="HH231" s="475"/>
      <c r="HI231" s="475"/>
      <c r="HJ231" s="475"/>
      <c r="HK231" s="475"/>
      <c r="HL231" s="475"/>
      <c r="HM231" s="475"/>
      <c r="HN231" s="475"/>
      <c r="HO231" s="475"/>
      <c r="HP231" s="475"/>
      <c r="HQ231" s="475"/>
      <c r="HR231" s="475"/>
      <c r="HS231" s="475"/>
      <c r="HT231" s="475"/>
      <c r="HU231" s="475"/>
      <c r="HV231" s="475"/>
      <c r="HW231" s="475"/>
      <c r="HX231" s="475"/>
      <c r="HY231" s="475"/>
      <c r="HZ231" s="475"/>
      <c r="IA231" s="475"/>
      <c r="IB231" s="475"/>
      <c r="IC231" s="475"/>
      <c r="ID231" s="475"/>
      <c r="IE231" s="475"/>
      <c r="IF231" s="475"/>
      <c r="IG231" s="475"/>
      <c r="IH231" s="475"/>
      <c r="II231" s="475"/>
      <c r="IJ231" s="475"/>
      <c r="IK231" s="475"/>
      <c r="IL231" s="475"/>
      <c r="IM231" s="475"/>
      <c r="IN231" s="475"/>
      <c r="IO231" s="475"/>
      <c r="IP231" s="475"/>
      <c r="IQ231" s="475"/>
      <c r="IR231" s="475"/>
      <c r="IS231" s="475"/>
      <c r="IT231" s="475"/>
      <c r="IU231" s="475"/>
      <c r="IV231" s="475"/>
      <c r="IW231" s="475"/>
      <c r="IX231" s="475"/>
      <c r="IY231" s="475"/>
      <c r="IZ231" s="475"/>
      <c r="JA231" s="475"/>
      <c r="JB231" s="475"/>
      <c r="JC231" s="475"/>
      <c r="JD231" s="475"/>
      <c r="JE231" s="475"/>
      <c r="JF231" s="475"/>
      <c r="JG231" s="475"/>
      <c r="JH231" s="475"/>
      <c r="JI231" s="475"/>
      <c r="JJ231" s="475"/>
      <c r="JK231" s="475"/>
      <c r="JL231" s="475"/>
      <c r="JM231" s="475"/>
      <c r="JN231" s="475"/>
      <c r="JO231" s="475"/>
      <c r="JP231" s="475"/>
      <c r="JQ231" s="475"/>
      <c r="JR231" s="475"/>
      <c r="JS231" s="475"/>
      <c r="JT231" s="475"/>
      <c r="JU231" s="475"/>
      <c r="JV231" s="475"/>
      <c r="JW231" s="475"/>
      <c r="JX231" s="475"/>
      <c r="JY231" s="475"/>
      <c r="JZ231" s="475"/>
      <c r="KA231" s="475"/>
      <c r="KB231" s="475"/>
      <c r="KC231" s="475"/>
      <c r="KD231" s="475"/>
      <c r="KE231" s="475"/>
      <c r="KF231" s="475"/>
      <c r="KG231" s="475"/>
      <c r="KH231" s="475"/>
      <c r="KI231" s="475"/>
      <c r="KJ231" s="475"/>
      <c r="KK231" s="475"/>
      <c r="KL231" s="475"/>
      <c r="KM231" s="475"/>
      <c r="KN231" s="475"/>
      <c r="KO231" s="475"/>
      <c r="KP231" s="475"/>
      <c r="KQ231" s="475"/>
      <c r="KR231" s="475"/>
      <c r="KS231" s="475"/>
      <c r="KT231" s="475"/>
      <c r="KU231" s="475"/>
      <c r="KV231" s="475"/>
      <c r="KW231" s="475"/>
      <c r="KX231" s="475"/>
      <c r="KY231" s="475"/>
      <c r="KZ231" s="475"/>
      <c r="LA231" s="475"/>
      <c r="LB231" s="475"/>
      <c r="LC231" s="475"/>
      <c r="LD231" s="475"/>
      <c r="LE231" s="475"/>
      <c r="LF231" s="475"/>
      <c r="LG231" s="475"/>
      <c r="LH231" s="475"/>
      <c r="LI231" s="475"/>
      <c r="LJ231" s="475"/>
      <c r="LK231" s="475"/>
      <c r="LL231" s="475"/>
      <c r="LM231" s="475"/>
      <c r="LN231" s="475"/>
      <c r="LO231" s="475"/>
      <c r="LP231" s="475"/>
      <c r="LQ231" s="475"/>
      <c r="LR231" s="475"/>
      <c r="LS231" s="475"/>
      <c r="LT231" s="475"/>
      <c r="LU231" s="475"/>
      <c r="LV231" s="475"/>
      <c r="LW231" s="475"/>
      <c r="LX231" s="475"/>
      <c r="LY231" s="475"/>
      <c r="LZ231" s="475"/>
      <c r="MA231" s="475"/>
      <c r="MB231" s="475"/>
      <c r="MC231" s="475"/>
      <c r="MD231" s="475"/>
      <c r="ME231" s="475"/>
      <c r="MF231" s="475"/>
      <c r="MG231" s="475"/>
      <c r="MH231" s="475"/>
      <c r="MI231" s="475"/>
      <c r="MJ231" s="475"/>
      <c r="MK231" s="475"/>
      <c r="ML231" s="475"/>
      <c r="MM231" s="475"/>
      <c r="MN231" s="475"/>
      <c r="MO231" s="475"/>
      <c r="MP231" s="475"/>
      <c r="MQ231" s="475"/>
      <c r="MR231" s="475"/>
      <c r="MS231" s="475"/>
      <c r="MT231" s="475"/>
      <c r="MU231" s="475"/>
      <c r="MV231" s="475"/>
      <c r="MW231" s="475"/>
      <c r="MX231" s="475"/>
      <c r="MY231" s="475"/>
      <c r="MZ231" s="475"/>
      <c r="NA231" s="475"/>
      <c r="NB231" s="475"/>
      <c r="NC231" s="475"/>
      <c r="ND231" s="475"/>
      <c r="NE231" s="475"/>
      <c r="NF231" s="475"/>
      <c r="NG231" s="475"/>
      <c r="NH231" s="475"/>
      <c r="NI231" s="475"/>
      <c r="NJ231" s="475"/>
      <c r="NK231" s="475"/>
      <c r="NL231" s="475"/>
      <c r="NM231" s="475"/>
      <c r="NN231" s="475"/>
      <c r="NO231" s="475"/>
      <c r="NP231" s="475"/>
      <c r="NQ231" s="475"/>
      <c r="NR231" s="475"/>
      <c r="NS231" s="475"/>
      <c r="NT231" s="475"/>
      <c r="NU231" s="475"/>
      <c r="NV231" s="475"/>
      <c r="NW231" s="475"/>
      <c r="NX231" s="475"/>
    </row>
    <row r="232" spans="1:388" s="480" customFormat="1" ht="25.5" customHeight="1" x14ac:dyDescent="0.2">
      <c r="A232" s="471"/>
      <c r="B232" s="517"/>
      <c r="C232" s="471"/>
      <c r="D232" s="471"/>
      <c r="E232" s="518"/>
      <c r="F232" s="471"/>
      <c r="G232" s="475"/>
      <c r="H232" s="475"/>
      <c r="I232" s="475"/>
      <c r="J232" s="475"/>
      <c r="K232" s="475"/>
      <c r="L232" s="475"/>
      <c r="M232" s="475"/>
      <c r="N232" s="475"/>
      <c r="O232" s="475"/>
      <c r="P232" s="475"/>
      <c r="Q232" s="475"/>
      <c r="R232" s="475"/>
      <c r="S232" s="475"/>
      <c r="T232" s="475"/>
      <c r="U232" s="475"/>
      <c r="V232" s="475"/>
      <c r="W232" s="475"/>
      <c r="X232" s="475"/>
      <c r="Y232" s="475"/>
      <c r="Z232" s="475"/>
      <c r="AA232" s="475"/>
      <c r="AB232" s="475"/>
      <c r="AC232" s="475"/>
      <c r="AD232" s="475"/>
      <c r="AE232" s="475"/>
      <c r="AF232" s="475"/>
      <c r="AG232" s="475"/>
      <c r="AH232" s="475"/>
      <c r="AI232" s="475"/>
      <c r="AJ232" s="475"/>
      <c r="AK232" s="475"/>
      <c r="AL232" s="475"/>
      <c r="AM232" s="475"/>
      <c r="AN232" s="475"/>
      <c r="AO232" s="475"/>
      <c r="AP232" s="475"/>
      <c r="AQ232" s="475"/>
      <c r="AR232" s="475"/>
      <c r="AS232" s="475"/>
      <c r="AT232" s="475"/>
      <c r="AU232" s="475"/>
      <c r="AV232" s="475"/>
      <c r="AW232" s="475"/>
      <c r="AX232" s="475"/>
      <c r="AY232" s="475"/>
      <c r="AZ232" s="475"/>
      <c r="BA232" s="475"/>
      <c r="BB232" s="475"/>
      <c r="BC232" s="475"/>
      <c r="BD232" s="475"/>
      <c r="BE232" s="475"/>
      <c r="BF232" s="475"/>
      <c r="BG232" s="475"/>
      <c r="BH232" s="475"/>
      <c r="BI232" s="475"/>
      <c r="BJ232" s="475"/>
      <c r="BK232" s="475"/>
      <c r="BL232" s="475"/>
      <c r="BM232" s="475"/>
      <c r="BN232" s="475"/>
      <c r="BO232" s="475"/>
      <c r="BP232" s="475"/>
      <c r="BQ232" s="475"/>
      <c r="BR232" s="475"/>
      <c r="BS232" s="475"/>
      <c r="BT232" s="475"/>
      <c r="BU232" s="475"/>
      <c r="BV232" s="475"/>
      <c r="BW232" s="475"/>
      <c r="BX232" s="475"/>
      <c r="BY232" s="475"/>
      <c r="BZ232" s="475"/>
      <c r="CA232" s="475"/>
      <c r="CB232" s="475"/>
      <c r="CC232" s="475"/>
      <c r="CD232" s="475"/>
      <c r="CE232" s="475"/>
      <c r="CF232" s="475"/>
      <c r="CG232" s="475"/>
      <c r="CH232" s="475"/>
      <c r="CI232" s="475"/>
      <c r="CJ232" s="475"/>
      <c r="CK232" s="475"/>
      <c r="CL232" s="475"/>
      <c r="CM232" s="475"/>
      <c r="CN232" s="475"/>
      <c r="CO232" s="475"/>
      <c r="CP232" s="475"/>
      <c r="CQ232" s="475"/>
      <c r="CR232" s="475"/>
      <c r="CS232" s="475"/>
      <c r="CT232" s="475"/>
      <c r="CU232" s="475"/>
      <c r="CV232" s="475"/>
      <c r="CW232" s="475"/>
      <c r="CX232" s="475"/>
      <c r="CY232" s="475"/>
      <c r="CZ232" s="475"/>
      <c r="DA232" s="475"/>
      <c r="DB232" s="475"/>
      <c r="DC232" s="475"/>
      <c r="DD232" s="475"/>
      <c r="DE232" s="475"/>
      <c r="DF232" s="475"/>
      <c r="DG232" s="475"/>
      <c r="DH232" s="475"/>
      <c r="DI232" s="475"/>
      <c r="DJ232" s="475"/>
      <c r="DK232" s="475"/>
      <c r="DL232" s="475"/>
      <c r="DM232" s="475"/>
      <c r="DN232" s="475"/>
      <c r="DO232" s="475"/>
      <c r="DP232" s="475"/>
      <c r="DQ232" s="475"/>
      <c r="DR232" s="475"/>
      <c r="DS232" s="475"/>
      <c r="DT232" s="475"/>
      <c r="DU232" s="475"/>
      <c r="DV232" s="475"/>
      <c r="DW232" s="475"/>
      <c r="DX232" s="475"/>
      <c r="DY232" s="475"/>
      <c r="DZ232" s="475"/>
      <c r="EA232" s="475"/>
      <c r="EB232" s="475"/>
      <c r="EC232" s="475"/>
      <c r="ED232" s="475"/>
      <c r="EE232" s="475"/>
      <c r="EF232" s="475"/>
      <c r="EG232" s="475"/>
      <c r="EH232" s="475"/>
      <c r="EI232" s="475"/>
      <c r="EJ232" s="475"/>
      <c r="EK232" s="475"/>
      <c r="EL232" s="475"/>
      <c r="EM232" s="475"/>
      <c r="EN232" s="475"/>
      <c r="EO232" s="475"/>
      <c r="EP232" s="475"/>
      <c r="EQ232" s="475"/>
      <c r="ER232" s="475"/>
      <c r="ES232" s="475"/>
      <c r="ET232" s="475"/>
      <c r="EU232" s="475"/>
      <c r="EV232" s="475"/>
      <c r="EW232" s="475"/>
      <c r="EX232" s="475"/>
      <c r="EY232" s="475"/>
      <c r="EZ232" s="475"/>
      <c r="FA232" s="475"/>
      <c r="FB232" s="475"/>
      <c r="FC232" s="475"/>
      <c r="FD232" s="475"/>
      <c r="FE232" s="475"/>
      <c r="FF232" s="475"/>
      <c r="FG232" s="475"/>
      <c r="FH232" s="475"/>
      <c r="FI232" s="475"/>
      <c r="FJ232" s="475"/>
      <c r="FK232" s="475"/>
      <c r="FL232" s="475"/>
      <c r="FM232" s="475"/>
      <c r="FN232" s="475"/>
      <c r="FO232" s="475"/>
      <c r="FP232" s="475"/>
      <c r="FQ232" s="475"/>
      <c r="FR232" s="475"/>
      <c r="FS232" s="475"/>
      <c r="FT232" s="475"/>
      <c r="FU232" s="475"/>
      <c r="FV232" s="475"/>
      <c r="FW232" s="475"/>
      <c r="FX232" s="475"/>
      <c r="FY232" s="475"/>
      <c r="FZ232" s="475"/>
      <c r="GA232" s="475"/>
      <c r="GB232" s="475"/>
      <c r="GC232" s="475"/>
      <c r="GD232" s="475"/>
      <c r="GE232" s="475"/>
      <c r="GF232" s="475"/>
      <c r="GG232" s="475"/>
      <c r="GH232" s="475"/>
      <c r="GI232" s="475"/>
      <c r="GJ232" s="475"/>
      <c r="GK232" s="475"/>
      <c r="GL232" s="475"/>
      <c r="GM232" s="475"/>
      <c r="GN232" s="475"/>
      <c r="GO232" s="475"/>
      <c r="GP232" s="475"/>
      <c r="GQ232" s="475"/>
      <c r="GR232" s="475"/>
      <c r="GS232" s="475"/>
      <c r="GT232" s="475"/>
      <c r="GU232" s="475"/>
      <c r="GV232" s="475"/>
      <c r="GW232" s="475"/>
      <c r="GX232" s="475"/>
      <c r="GY232" s="475"/>
      <c r="GZ232" s="475"/>
      <c r="HA232" s="475"/>
      <c r="HB232" s="475"/>
      <c r="HC232" s="475"/>
      <c r="HD232" s="475"/>
      <c r="HE232" s="475"/>
      <c r="HF232" s="475"/>
      <c r="HG232" s="475"/>
      <c r="HH232" s="475"/>
      <c r="HI232" s="475"/>
      <c r="HJ232" s="475"/>
      <c r="HK232" s="475"/>
      <c r="HL232" s="475"/>
      <c r="HM232" s="475"/>
      <c r="HN232" s="475"/>
      <c r="HO232" s="475"/>
      <c r="HP232" s="475"/>
      <c r="HQ232" s="475"/>
      <c r="HR232" s="475"/>
      <c r="HS232" s="475"/>
      <c r="HT232" s="475"/>
      <c r="HU232" s="475"/>
      <c r="HV232" s="475"/>
      <c r="HW232" s="475"/>
      <c r="HX232" s="475"/>
      <c r="HY232" s="475"/>
      <c r="HZ232" s="475"/>
      <c r="IA232" s="475"/>
      <c r="IB232" s="475"/>
      <c r="IC232" s="475"/>
      <c r="ID232" s="475"/>
      <c r="IE232" s="475"/>
      <c r="IF232" s="475"/>
      <c r="IG232" s="475"/>
      <c r="IH232" s="475"/>
      <c r="II232" s="475"/>
      <c r="IJ232" s="475"/>
      <c r="IK232" s="475"/>
      <c r="IL232" s="475"/>
      <c r="IM232" s="475"/>
      <c r="IN232" s="475"/>
      <c r="IO232" s="475"/>
      <c r="IP232" s="475"/>
      <c r="IQ232" s="475"/>
      <c r="IR232" s="475"/>
      <c r="IS232" s="475"/>
      <c r="IT232" s="475"/>
      <c r="IU232" s="475"/>
      <c r="IV232" s="475"/>
      <c r="IW232" s="475"/>
      <c r="IX232" s="475"/>
      <c r="IY232" s="475"/>
      <c r="IZ232" s="475"/>
      <c r="JA232" s="475"/>
      <c r="JB232" s="475"/>
      <c r="JC232" s="475"/>
      <c r="JD232" s="475"/>
      <c r="JE232" s="475"/>
      <c r="JF232" s="475"/>
      <c r="JG232" s="475"/>
      <c r="JH232" s="475"/>
      <c r="JI232" s="475"/>
      <c r="JJ232" s="475"/>
      <c r="JK232" s="475"/>
      <c r="JL232" s="475"/>
      <c r="JM232" s="475"/>
      <c r="JN232" s="475"/>
      <c r="JO232" s="475"/>
      <c r="JP232" s="475"/>
      <c r="JQ232" s="475"/>
      <c r="JR232" s="475"/>
      <c r="JS232" s="475"/>
      <c r="JT232" s="475"/>
      <c r="JU232" s="475"/>
      <c r="JV232" s="475"/>
      <c r="JW232" s="475"/>
      <c r="JX232" s="475"/>
      <c r="JY232" s="475"/>
      <c r="JZ232" s="475"/>
      <c r="KA232" s="475"/>
      <c r="KB232" s="475"/>
      <c r="KC232" s="475"/>
      <c r="KD232" s="475"/>
      <c r="KE232" s="475"/>
      <c r="KF232" s="475"/>
      <c r="KG232" s="475"/>
      <c r="KH232" s="475"/>
      <c r="KI232" s="475"/>
      <c r="KJ232" s="475"/>
      <c r="KK232" s="475"/>
      <c r="KL232" s="475"/>
      <c r="KM232" s="475"/>
      <c r="KN232" s="475"/>
      <c r="KO232" s="475"/>
      <c r="KP232" s="475"/>
      <c r="KQ232" s="475"/>
      <c r="KR232" s="475"/>
      <c r="KS232" s="475"/>
      <c r="KT232" s="475"/>
      <c r="KU232" s="475"/>
      <c r="KV232" s="475"/>
      <c r="KW232" s="475"/>
      <c r="KX232" s="475"/>
      <c r="KY232" s="475"/>
      <c r="KZ232" s="475"/>
      <c r="LA232" s="475"/>
      <c r="LB232" s="475"/>
      <c r="LC232" s="475"/>
      <c r="LD232" s="475"/>
      <c r="LE232" s="475"/>
      <c r="LF232" s="475"/>
      <c r="LG232" s="475"/>
      <c r="LH232" s="475"/>
      <c r="LI232" s="475"/>
      <c r="LJ232" s="475"/>
      <c r="LK232" s="475"/>
      <c r="LL232" s="475"/>
      <c r="LM232" s="475"/>
      <c r="LN232" s="475"/>
      <c r="LO232" s="475"/>
      <c r="LP232" s="475"/>
      <c r="LQ232" s="475"/>
      <c r="LR232" s="475"/>
      <c r="LS232" s="475"/>
      <c r="LT232" s="475"/>
      <c r="LU232" s="475"/>
      <c r="LV232" s="475"/>
      <c r="LW232" s="475"/>
      <c r="LX232" s="475"/>
      <c r="LY232" s="475"/>
      <c r="LZ232" s="475"/>
      <c r="MA232" s="475"/>
      <c r="MB232" s="475"/>
      <c r="MC232" s="475"/>
      <c r="MD232" s="475"/>
      <c r="ME232" s="475"/>
      <c r="MF232" s="475"/>
      <c r="MG232" s="475"/>
      <c r="MH232" s="475"/>
      <c r="MI232" s="475"/>
      <c r="MJ232" s="475"/>
      <c r="MK232" s="475"/>
      <c r="ML232" s="475"/>
      <c r="MM232" s="475"/>
      <c r="MN232" s="475"/>
      <c r="MO232" s="475"/>
      <c r="MP232" s="475"/>
      <c r="MQ232" s="475"/>
      <c r="MR232" s="475"/>
      <c r="MS232" s="475"/>
      <c r="MT232" s="475"/>
      <c r="MU232" s="475"/>
      <c r="MV232" s="475"/>
      <c r="MW232" s="475"/>
      <c r="MX232" s="475"/>
      <c r="MY232" s="475"/>
      <c r="MZ232" s="475"/>
      <c r="NA232" s="475"/>
      <c r="NB232" s="475"/>
      <c r="NC232" s="475"/>
      <c r="ND232" s="475"/>
      <c r="NE232" s="475"/>
      <c r="NF232" s="475"/>
      <c r="NG232" s="475"/>
      <c r="NH232" s="475"/>
      <c r="NI232" s="475"/>
      <c r="NJ232" s="475"/>
      <c r="NK232" s="475"/>
      <c r="NL232" s="475"/>
      <c r="NM232" s="475"/>
      <c r="NN232" s="475"/>
      <c r="NO232" s="475"/>
      <c r="NP232" s="475"/>
      <c r="NQ232" s="475"/>
      <c r="NR232" s="475"/>
      <c r="NS232" s="475"/>
      <c r="NT232" s="475"/>
      <c r="NU232" s="475"/>
      <c r="NV232" s="475"/>
      <c r="NW232" s="475"/>
      <c r="NX232" s="475"/>
    </row>
    <row r="233" spans="1:388" s="181" customFormat="1" ht="24" customHeight="1" x14ac:dyDescent="0.2">
      <c r="A233" s="471"/>
      <c r="B233" s="517"/>
      <c r="C233" s="471"/>
      <c r="D233" s="520"/>
      <c r="E233" s="519"/>
      <c r="F233" s="471"/>
      <c r="G233" s="471"/>
      <c r="H233" s="471"/>
      <c r="I233" s="471"/>
      <c r="J233" s="471"/>
      <c r="K233" s="471"/>
      <c r="L233" s="471"/>
      <c r="M233" s="471"/>
      <c r="N233" s="471"/>
      <c r="O233" s="471"/>
      <c r="P233" s="471"/>
      <c r="Q233" s="471"/>
      <c r="R233" s="471"/>
      <c r="S233" s="471"/>
      <c r="T233" s="471"/>
      <c r="U233" s="471"/>
      <c r="V233" s="471"/>
      <c r="W233" s="471"/>
      <c r="X233" s="471"/>
      <c r="Y233" s="471"/>
      <c r="Z233" s="471"/>
      <c r="AA233" s="471"/>
      <c r="AB233" s="471"/>
      <c r="AC233" s="471"/>
      <c r="AD233" s="471"/>
      <c r="AE233" s="471"/>
      <c r="AF233" s="471"/>
      <c r="AG233" s="471"/>
      <c r="AH233" s="471"/>
      <c r="AI233" s="471"/>
      <c r="AJ233" s="471"/>
      <c r="AK233" s="471"/>
      <c r="AL233" s="471"/>
      <c r="AM233" s="471"/>
      <c r="AN233" s="471"/>
      <c r="AO233" s="471"/>
      <c r="AP233" s="471"/>
      <c r="AQ233" s="471"/>
      <c r="AR233" s="471"/>
      <c r="AS233" s="471"/>
      <c r="AT233" s="471"/>
      <c r="AU233" s="471"/>
      <c r="AV233" s="471"/>
      <c r="AW233" s="471"/>
      <c r="AX233" s="471"/>
      <c r="AY233" s="471"/>
      <c r="AZ233" s="471"/>
      <c r="BA233" s="471"/>
      <c r="BB233" s="471"/>
      <c r="BC233" s="471"/>
      <c r="BD233" s="471"/>
      <c r="BE233" s="471"/>
      <c r="BF233" s="471"/>
      <c r="BG233" s="471"/>
      <c r="BH233" s="471"/>
      <c r="BI233" s="471"/>
      <c r="BJ233" s="471"/>
      <c r="BK233" s="471"/>
      <c r="BL233" s="471"/>
      <c r="BM233" s="471"/>
      <c r="BN233" s="471"/>
      <c r="BO233" s="471"/>
      <c r="BP233" s="471"/>
      <c r="BQ233" s="471"/>
      <c r="BR233" s="471"/>
      <c r="BS233" s="471"/>
      <c r="BT233" s="471"/>
      <c r="BU233" s="471"/>
      <c r="BV233" s="471"/>
      <c r="BW233" s="471"/>
      <c r="BX233" s="471"/>
      <c r="BY233" s="471"/>
      <c r="BZ233" s="471"/>
      <c r="CA233" s="471"/>
      <c r="CB233" s="471"/>
      <c r="CC233" s="471"/>
      <c r="CD233" s="471"/>
      <c r="CE233" s="471"/>
      <c r="CF233" s="471"/>
      <c r="CG233" s="471"/>
      <c r="CH233" s="471"/>
      <c r="CI233" s="471"/>
      <c r="CJ233" s="471"/>
      <c r="CK233" s="471"/>
      <c r="CL233" s="471"/>
      <c r="CM233" s="471"/>
      <c r="CN233" s="471"/>
      <c r="CO233" s="471"/>
      <c r="CP233" s="471"/>
      <c r="CQ233" s="471"/>
      <c r="CR233" s="471"/>
      <c r="CS233" s="471"/>
      <c r="CT233" s="471"/>
      <c r="CU233" s="471"/>
      <c r="CV233" s="471"/>
      <c r="CW233" s="471"/>
      <c r="CX233" s="471"/>
      <c r="CY233" s="471"/>
      <c r="CZ233" s="471"/>
      <c r="DA233" s="471"/>
      <c r="DB233" s="471"/>
      <c r="DC233" s="471"/>
      <c r="DD233" s="471"/>
      <c r="DE233" s="471"/>
      <c r="DF233" s="471"/>
      <c r="DG233" s="471"/>
      <c r="DH233" s="471"/>
      <c r="DI233" s="471"/>
      <c r="DJ233" s="471"/>
      <c r="DK233" s="471"/>
      <c r="DL233" s="471"/>
      <c r="DM233" s="471"/>
      <c r="DN233" s="471"/>
      <c r="DO233" s="471"/>
      <c r="DP233" s="471"/>
      <c r="DQ233" s="471"/>
      <c r="DR233" s="471"/>
      <c r="DS233" s="471"/>
      <c r="DT233" s="471"/>
      <c r="DU233" s="471"/>
      <c r="DV233" s="471"/>
      <c r="DW233" s="471"/>
      <c r="DX233" s="471"/>
      <c r="DY233" s="471"/>
      <c r="DZ233" s="471"/>
      <c r="EA233" s="471"/>
      <c r="EB233" s="471"/>
      <c r="EC233" s="471"/>
      <c r="ED233" s="471"/>
      <c r="EE233" s="471"/>
      <c r="EF233" s="471"/>
      <c r="EG233" s="471"/>
      <c r="EH233" s="471"/>
      <c r="EI233" s="471"/>
      <c r="EJ233" s="471"/>
      <c r="EK233" s="471"/>
      <c r="EL233" s="471"/>
      <c r="EM233" s="471"/>
      <c r="EN233" s="471"/>
      <c r="EO233" s="471"/>
      <c r="EP233" s="471"/>
      <c r="EQ233" s="471"/>
      <c r="ER233" s="471"/>
      <c r="ES233" s="471"/>
      <c r="ET233" s="471"/>
      <c r="EU233" s="471"/>
      <c r="EV233" s="471"/>
      <c r="EW233" s="471"/>
      <c r="EX233" s="471"/>
      <c r="EY233" s="471"/>
      <c r="EZ233" s="471"/>
      <c r="FA233" s="471"/>
      <c r="FB233" s="471"/>
      <c r="FC233" s="471"/>
      <c r="FD233" s="471"/>
      <c r="FE233" s="471"/>
      <c r="FF233" s="471"/>
      <c r="FG233" s="471"/>
      <c r="FH233" s="471"/>
      <c r="FI233" s="471"/>
      <c r="FJ233" s="471"/>
      <c r="FK233" s="471"/>
      <c r="FL233" s="471"/>
      <c r="FM233" s="471"/>
      <c r="FN233" s="471"/>
      <c r="FO233" s="471"/>
      <c r="FP233" s="471"/>
      <c r="FQ233" s="471"/>
      <c r="FR233" s="471"/>
      <c r="FS233" s="471"/>
      <c r="FT233" s="471"/>
      <c r="FU233" s="471"/>
      <c r="FV233" s="471"/>
      <c r="FW233" s="471"/>
      <c r="FX233" s="471"/>
      <c r="FY233" s="471"/>
      <c r="FZ233" s="471"/>
      <c r="GA233" s="471"/>
      <c r="GB233" s="471"/>
      <c r="GC233" s="471"/>
      <c r="GD233" s="471"/>
      <c r="GE233" s="471"/>
      <c r="GF233" s="471"/>
      <c r="GG233" s="471"/>
      <c r="GH233" s="471"/>
      <c r="GI233" s="471"/>
      <c r="GJ233" s="471"/>
      <c r="GK233" s="471"/>
      <c r="GL233" s="471"/>
      <c r="GM233" s="471"/>
      <c r="GN233" s="471"/>
      <c r="GO233" s="471"/>
      <c r="GP233" s="471"/>
      <c r="GQ233" s="471"/>
      <c r="GR233" s="471"/>
      <c r="GS233" s="471"/>
      <c r="GT233" s="471"/>
      <c r="GU233" s="471"/>
      <c r="GV233" s="471"/>
      <c r="GW233" s="471"/>
      <c r="GX233" s="471"/>
      <c r="GY233" s="471"/>
      <c r="GZ233" s="471"/>
      <c r="HA233" s="471"/>
      <c r="HB233" s="471"/>
      <c r="HC233" s="471"/>
      <c r="HD233" s="471"/>
      <c r="HE233" s="471"/>
      <c r="HF233" s="471"/>
      <c r="HG233" s="471"/>
      <c r="HH233" s="471"/>
      <c r="HI233" s="471"/>
      <c r="HJ233" s="471"/>
      <c r="HK233" s="471"/>
      <c r="HL233" s="471"/>
      <c r="HM233" s="471"/>
      <c r="HN233" s="471"/>
      <c r="HO233" s="471"/>
      <c r="HP233" s="471"/>
      <c r="HQ233" s="471"/>
      <c r="HR233" s="471"/>
      <c r="HS233" s="471"/>
      <c r="HT233" s="471"/>
      <c r="HU233" s="471"/>
      <c r="HV233" s="471"/>
      <c r="HW233" s="471"/>
      <c r="HX233" s="471"/>
      <c r="HY233" s="471"/>
      <c r="HZ233" s="471"/>
      <c r="IA233" s="471"/>
      <c r="IB233" s="471"/>
      <c r="IC233" s="471"/>
      <c r="ID233" s="471"/>
      <c r="IE233" s="471"/>
      <c r="IF233" s="471"/>
      <c r="IG233" s="471"/>
      <c r="IH233" s="471"/>
      <c r="II233" s="471"/>
      <c r="IJ233" s="471"/>
      <c r="IK233" s="471"/>
      <c r="IL233" s="471"/>
      <c r="IM233" s="471"/>
      <c r="IN233" s="471"/>
      <c r="IO233" s="471"/>
      <c r="IP233" s="471"/>
      <c r="IQ233" s="471"/>
      <c r="IR233" s="471"/>
      <c r="IS233" s="471"/>
      <c r="IT233" s="471"/>
      <c r="IU233" s="471"/>
      <c r="IV233" s="471"/>
      <c r="IW233" s="471"/>
      <c r="IX233" s="471"/>
      <c r="IY233" s="471"/>
      <c r="IZ233" s="471"/>
      <c r="JA233" s="471"/>
      <c r="JB233" s="471"/>
      <c r="JC233" s="471"/>
      <c r="JD233" s="471"/>
      <c r="JE233" s="471"/>
      <c r="JF233" s="471"/>
      <c r="JG233" s="471"/>
      <c r="JH233" s="471"/>
      <c r="JI233" s="471"/>
      <c r="JJ233" s="471"/>
      <c r="JK233" s="471"/>
      <c r="JL233" s="471"/>
      <c r="JM233" s="471"/>
      <c r="JN233" s="471"/>
      <c r="JO233" s="471"/>
      <c r="JP233" s="471"/>
      <c r="JQ233" s="471"/>
      <c r="JR233" s="471"/>
      <c r="JS233" s="471"/>
      <c r="JT233" s="471"/>
      <c r="JU233" s="471"/>
      <c r="JV233" s="471"/>
      <c r="JW233" s="471"/>
      <c r="JX233" s="471"/>
      <c r="JY233" s="471"/>
      <c r="JZ233" s="471"/>
      <c r="KA233" s="471"/>
      <c r="KB233" s="471"/>
      <c r="KC233" s="471"/>
      <c r="KD233" s="471"/>
      <c r="KE233" s="471"/>
      <c r="KF233" s="471"/>
      <c r="KG233" s="471"/>
      <c r="KH233" s="471"/>
      <c r="KI233" s="471"/>
      <c r="KJ233" s="471"/>
      <c r="KK233" s="471"/>
      <c r="KL233" s="471"/>
      <c r="KM233" s="471"/>
      <c r="KN233" s="471"/>
      <c r="KO233" s="471"/>
      <c r="KP233" s="471"/>
      <c r="KQ233" s="471"/>
      <c r="KR233" s="471"/>
      <c r="KS233" s="471"/>
      <c r="KT233" s="471"/>
      <c r="KU233" s="471"/>
      <c r="KV233" s="471"/>
      <c r="KW233" s="471"/>
      <c r="KX233" s="471"/>
      <c r="KY233" s="471"/>
      <c r="KZ233" s="471"/>
      <c r="LA233" s="471"/>
      <c r="LB233" s="471"/>
      <c r="LC233" s="471"/>
      <c r="LD233" s="471"/>
      <c r="LE233" s="471"/>
      <c r="LF233" s="471"/>
      <c r="LG233" s="471"/>
      <c r="LH233" s="471"/>
      <c r="LI233" s="471"/>
      <c r="LJ233" s="471"/>
      <c r="LK233" s="471"/>
      <c r="LL233" s="471"/>
      <c r="LM233" s="471"/>
      <c r="LN233" s="471"/>
      <c r="LO233" s="471"/>
      <c r="LP233" s="471"/>
      <c r="LQ233" s="471"/>
      <c r="LR233" s="471"/>
      <c r="LS233" s="471"/>
      <c r="LT233" s="471"/>
      <c r="LU233" s="471"/>
      <c r="LV233" s="471"/>
      <c r="LW233" s="471"/>
      <c r="LX233" s="471"/>
      <c r="LY233" s="471"/>
      <c r="LZ233" s="471"/>
      <c r="MA233" s="471"/>
      <c r="MB233" s="471"/>
      <c r="MC233" s="471"/>
      <c r="MD233" s="471"/>
      <c r="ME233" s="471"/>
      <c r="MF233" s="471"/>
      <c r="MG233" s="471"/>
      <c r="MH233" s="471"/>
      <c r="MI233" s="471"/>
      <c r="MJ233" s="471"/>
      <c r="MK233" s="471"/>
      <c r="ML233" s="471"/>
      <c r="MM233" s="471"/>
      <c r="MN233" s="471"/>
      <c r="MO233" s="471"/>
      <c r="MP233" s="471"/>
      <c r="MQ233" s="471"/>
      <c r="MR233" s="471"/>
      <c r="MS233" s="471"/>
      <c r="MT233" s="471"/>
      <c r="MU233" s="471"/>
      <c r="MV233" s="471"/>
      <c r="MW233" s="471"/>
      <c r="MX233" s="471"/>
      <c r="MY233" s="471"/>
      <c r="MZ233" s="471"/>
      <c r="NA233" s="471"/>
      <c r="NB233" s="471"/>
      <c r="NC233" s="471"/>
      <c r="ND233" s="471"/>
      <c r="NE233" s="471"/>
      <c r="NF233" s="471"/>
      <c r="NG233" s="471"/>
      <c r="NH233" s="471"/>
      <c r="NI233" s="471"/>
      <c r="NJ233" s="471"/>
      <c r="NK233" s="471"/>
      <c r="NL233" s="471"/>
      <c r="NM233" s="471"/>
      <c r="NN233" s="471"/>
      <c r="NO233" s="471"/>
      <c r="NP233" s="471"/>
      <c r="NQ233" s="471"/>
      <c r="NR233" s="471"/>
      <c r="NS233" s="471"/>
      <c r="NT233" s="471"/>
      <c r="NU233" s="471"/>
      <c r="NV233" s="471"/>
      <c r="NW233" s="471"/>
      <c r="NX233" s="471"/>
    </row>
    <row r="234" spans="1:388" s="181" customFormat="1" ht="24" customHeight="1" x14ac:dyDescent="0.2">
      <c r="A234" s="471"/>
      <c r="B234" s="517"/>
      <c r="C234" s="471"/>
      <c r="D234" s="520"/>
      <c r="E234" s="518"/>
      <c r="F234" s="471"/>
      <c r="G234" s="471"/>
      <c r="H234" s="471"/>
      <c r="I234" s="471"/>
      <c r="J234" s="471"/>
      <c r="K234" s="471"/>
      <c r="L234" s="471"/>
      <c r="M234" s="471"/>
      <c r="N234" s="471"/>
      <c r="O234" s="471"/>
      <c r="P234" s="471"/>
      <c r="Q234" s="471"/>
      <c r="R234" s="471"/>
      <c r="S234" s="471"/>
      <c r="T234" s="471"/>
      <c r="U234" s="471"/>
      <c r="V234" s="471"/>
      <c r="W234" s="471"/>
      <c r="X234" s="471"/>
      <c r="Y234" s="471"/>
      <c r="Z234" s="471"/>
      <c r="AA234" s="471"/>
      <c r="AB234" s="471"/>
      <c r="AC234" s="471"/>
      <c r="AD234" s="471"/>
      <c r="AE234" s="471"/>
      <c r="AF234" s="471"/>
      <c r="AG234" s="471"/>
      <c r="AH234" s="471"/>
      <c r="AI234" s="471"/>
      <c r="AJ234" s="471"/>
      <c r="AK234" s="471"/>
      <c r="AL234" s="471"/>
      <c r="AM234" s="471"/>
      <c r="AN234" s="471"/>
      <c r="AO234" s="471"/>
      <c r="AP234" s="471"/>
      <c r="AQ234" s="471"/>
      <c r="AR234" s="471"/>
      <c r="AS234" s="471"/>
      <c r="AT234" s="471"/>
      <c r="AU234" s="471"/>
      <c r="AV234" s="471"/>
      <c r="AW234" s="471"/>
      <c r="AX234" s="471"/>
      <c r="AY234" s="471"/>
      <c r="AZ234" s="471"/>
      <c r="BA234" s="471"/>
      <c r="BB234" s="471"/>
      <c r="BC234" s="471"/>
      <c r="BD234" s="471"/>
      <c r="BE234" s="471"/>
      <c r="BF234" s="471"/>
      <c r="BG234" s="471"/>
      <c r="BH234" s="471"/>
      <c r="BI234" s="471"/>
      <c r="BJ234" s="471"/>
      <c r="BK234" s="471"/>
      <c r="BL234" s="471"/>
      <c r="BM234" s="471"/>
      <c r="BN234" s="471"/>
      <c r="BO234" s="471"/>
      <c r="BP234" s="471"/>
      <c r="BQ234" s="471"/>
      <c r="BR234" s="471"/>
      <c r="BS234" s="471"/>
      <c r="BT234" s="471"/>
      <c r="BU234" s="471"/>
      <c r="BV234" s="471"/>
      <c r="BW234" s="471"/>
      <c r="BX234" s="471"/>
      <c r="BY234" s="471"/>
      <c r="BZ234" s="471"/>
      <c r="CA234" s="471"/>
      <c r="CB234" s="471"/>
      <c r="CC234" s="471"/>
      <c r="CD234" s="471"/>
      <c r="CE234" s="471"/>
      <c r="CF234" s="471"/>
      <c r="CG234" s="471"/>
      <c r="CH234" s="471"/>
      <c r="CI234" s="471"/>
      <c r="CJ234" s="471"/>
      <c r="CK234" s="471"/>
      <c r="CL234" s="471"/>
      <c r="CM234" s="471"/>
      <c r="CN234" s="471"/>
      <c r="CO234" s="471"/>
      <c r="CP234" s="471"/>
      <c r="CQ234" s="471"/>
      <c r="CR234" s="471"/>
      <c r="CS234" s="471"/>
      <c r="CT234" s="471"/>
      <c r="CU234" s="471"/>
      <c r="CV234" s="471"/>
      <c r="CW234" s="471"/>
      <c r="CX234" s="471"/>
      <c r="CY234" s="471"/>
      <c r="CZ234" s="471"/>
      <c r="DA234" s="471"/>
      <c r="DB234" s="471"/>
      <c r="DC234" s="471"/>
      <c r="DD234" s="471"/>
      <c r="DE234" s="471"/>
      <c r="DF234" s="471"/>
      <c r="DG234" s="471"/>
      <c r="DH234" s="471"/>
      <c r="DI234" s="471"/>
      <c r="DJ234" s="471"/>
      <c r="DK234" s="471"/>
      <c r="DL234" s="471"/>
      <c r="DM234" s="471"/>
      <c r="DN234" s="471"/>
      <c r="DO234" s="471"/>
      <c r="DP234" s="471"/>
      <c r="DQ234" s="471"/>
      <c r="DR234" s="471"/>
      <c r="DS234" s="471"/>
      <c r="DT234" s="471"/>
      <c r="DU234" s="471"/>
      <c r="DV234" s="471"/>
      <c r="DW234" s="471"/>
      <c r="DX234" s="471"/>
      <c r="DY234" s="471"/>
      <c r="DZ234" s="471"/>
      <c r="EA234" s="471"/>
      <c r="EB234" s="471"/>
      <c r="EC234" s="471"/>
      <c r="ED234" s="471"/>
      <c r="EE234" s="471"/>
      <c r="EF234" s="471"/>
      <c r="EG234" s="471"/>
      <c r="EH234" s="471"/>
      <c r="EI234" s="471"/>
      <c r="EJ234" s="471"/>
      <c r="EK234" s="471"/>
      <c r="EL234" s="471"/>
      <c r="EM234" s="471"/>
      <c r="EN234" s="471"/>
      <c r="EO234" s="471"/>
      <c r="EP234" s="471"/>
      <c r="EQ234" s="471"/>
      <c r="ER234" s="471"/>
      <c r="ES234" s="471"/>
      <c r="ET234" s="471"/>
      <c r="EU234" s="471"/>
      <c r="EV234" s="471"/>
      <c r="EW234" s="471"/>
      <c r="EX234" s="471"/>
      <c r="EY234" s="471"/>
      <c r="EZ234" s="471"/>
      <c r="FA234" s="471"/>
      <c r="FB234" s="471"/>
      <c r="FC234" s="471"/>
      <c r="FD234" s="471"/>
      <c r="FE234" s="471"/>
      <c r="FF234" s="471"/>
      <c r="FG234" s="471"/>
      <c r="FH234" s="471"/>
      <c r="FI234" s="471"/>
      <c r="FJ234" s="471"/>
      <c r="FK234" s="471"/>
      <c r="FL234" s="471"/>
      <c r="FM234" s="471"/>
      <c r="FN234" s="471"/>
      <c r="FO234" s="471"/>
      <c r="FP234" s="471"/>
      <c r="FQ234" s="471"/>
      <c r="FR234" s="471"/>
      <c r="FS234" s="471"/>
      <c r="FT234" s="471"/>
      <c r="FU234" s="471"/>
      <c r="FV234" s="471"/>
      <c r="FW234" s="471"/>
      <c r="FX234" s="471"/>
      <c r="FY234" s="471"/>
      <c r="FZ234" s="471"/>
      <c r="GA234" s="471"/>
      <c r="GB234" s="471"/>
      <c r="GC234" s="471"/>
      <c r="GD234" s="471"/>
      <c r="GE234" s="471"/>
      <c r="GF234" s="471"/>
      <c r="GG234" s="471"/>
      <c r="GH234" s="471"/>
      <c r="GI234" s="471"/>
      <c r="GJ234" s="471"/>
      <c r="GK234" s="471"/>
      <c r="GL234" s="471"/>
      <c r="GM234" s="471"/>
      <c r="GN234" s="471"/>
      <c r="GO234" s="471"/>
      <c r="GP234" s="471"/>
      <c r="GQ234" s="471"/>
      <c r="GR234" s="471"/>
      <c r="GS234" s="471"/>
      <c r="GT234" s="471"/>
      <c r="GU234" s="471"/>
      <c r="GV234" s="471"/>
      <c r="GW234" s="471"/>
      <c r="GX234" s="471"/>
      <c r="GY234" s="471"/>
      <c r="GZ234" s="471"/>
      <c r="HA234" s="471"/>
      <c r="HB234" s="471"/>
      <c r="HC234" s="471"/>
      <c r="HD234" s="471"/>
      <c r="HE234" s="471"/>
      <c r="HF234" s="471"/>
      <c r="HG234" s="471"/>
      <c r="HH234" s="471"/>
      <c r="HI234" s="471"/>
      <c r="HJ234" s="471"/>
      <c r="HK234" s="471"/>
      <c r="HL234" s="471"/>
      <c r="HM234" s="471"/>
      <c r="HN234" s="471"/>
      <c r="HO234" s="471"/>
      <c r="HP234" s="471"/>
      <c r="HQ234" s="471"/>
      <c r="HR234" s="471"/>
      <c r="HS234" s="471"/>
      <c r="HT234" s="471"/>
      <c r="HU234" s="471"/>
      <c r="HV234" s="471"/>
      <c r="HW234" s="471"/>
      <c r="HX234" s="471"/>
      <c r="HY234" s="471"/>
      <c r="HZ234" s="471"/>
      <c r="IA234" s="471"/>
      <c r="IB234" s="471"/>
      <c r="IC234" s="471"/>
      <c r="ID234" s="471"/>
      <c r="IE234" s="471"/>
      <c r="IF234" s="471"/>
      <c r="IG234" s="471"/>
      <c r="IH234" s="471"/>
      <c r="II234" s="471"/>
      <c r="IJ234" s="471"/>
      <c r="IK234" s="471"/>
      <c r="IL234" s="471"/>
      <c r="IM234" s="471"/>
      <c r="IN234" s="471"/>
      <c r="IO234" s="471"/>
      <c r="IP234" s="471"/>
      <c r="IQ234" s="471"/>
      <c r="IR234" s="471"/>
      <c r="IS234" s="471"/>
      <c r="IT234" s="471"/>
      <c r="IU234" s="471"/>
      <c r="IV234" s="471"/>
      <c r="IW234" s="471"/>
      <c r="IX234" s="471"/>
      <c r="IY234" s="471"/>
      <c r="IZ234" s="471"/>
      <c r="JA234" s="471"/>
      <c r="JB234" s="471"/>
      <c r="JC234" s="471"/>
      <c r="JD234" s="471"/>
      <c r="JE234" s="471"/>
      <c r="JF234" s="471"/>
      <c r="JG234" s="471"/>
      <c r="JH234" s="471"/>
      <c r="JI234" s="471"/>
      <c r="JJ234" s="471"/>
      <c r="JK234" s="471"/>
      <c r="JL234" s="471"/>
      <c r="JM234" s="471"/>
      <c r="JN234" s="471"/>
      <c r="JO234" s="471"/>
      <c r="JP234" s="471"/>
      <c r="JQ234" s="471"/>
      <c r="JR234" s="471"/>
      <c r="JS234" s="471"/>
      <c r="JT234" s="471"/>
      <c r="JU234" s="471"/>
      <c r="JV234" s="471"/>
      <c r="JW234" s="471"/>
      <c r="JX234" s="471"/>
      <c r="JY234" s="471"/>
      <c r="JZ234" s="471"/>
      <c r="KA234" s="471"/>
      <c r="KB234" s="471"/>
      <c r="KC234" s="471"/>
      <c r="KD234" s="471"/>
      <c r="KE234" s="471"/>
      <c r="KF234" s="471"/>
      <c r="KG234" s="471"/>
      <c r="KH234" s="471"/>
      <c r="KI234" s="471"/>
      <c r="KJ234" s="471"/>
      <c r="KK234" s="471"/>
      <c r="KL234" s="471"/>
      <c r="KM234" s="471"/>
      <c r="KN234" s="471"/>
      <c r="KO234" s="471"/>
      <c r="KP234" s="471"/>
      <c r="KQ234" s="471"/>
      <c r="KR234" s="471"/>
      <c r="KS234" s="471"/>
      <c r="KT234" s="471"/>
      <c r="KU234" s="471"/>
      <c r="KV234" s="471"/>
      <c r="KW234" s="471"/>
      <c r="KX234" s="471"/>
      <c r="KY234" s="471"/>
      <c r="KZ234" s="471"/>
      <c r="LA234" s="471"/>
      <c r="LB234" s="471"/>
      <c r="LC234" s="471"/>
      <c r="LD234" s="471"/>
      <c r="LE234" s="471"/>
      <c r="LF234" s="471"/>
      <c r="LG234" s="471"/>
      <c r="LH234" s="471"/>
      <c r="LI234" s="471"/>
      <c r="LJ234" s="471"/>
      <c r="LK234" s="471"/>
      <c r="LL234" s="471"/>
      <c r="LM234" s="471"/>
      <c r="LN234" s="471"/>
      <c r="LO234" s="471"/>
      <c r="LP234" s="471"/>
      <c r="LQ234" s="471"/>
      <c r="LR234" s="471"/>
      <c r="LS234" s="471"/>
      <c r="LT234" s="471"/>
      <c r="LU234" s="471"/>
      <c r="LV234" s="471"/>
      <c r="LW234" s="471"/>
      <c r="LX234" s="471"/>
      <c r="LY234" s="471"/>
      <c r="LZ234" s="471"/>
      <c r="MA234" s="471"/>
      <c r="MB234" s="471"/>
      <c r="MC234" s="471"/>
      <c r="MD234" s="471"/>
      <c r="ME234" s="471"/>
      <c r="MF234" s="471"/>
      <c r="MG234" s="471"/>
      <c r="MH234" s="471"/>
      <c r="MI234" s="471"/>
      <c r="MJ234" s="471"/>
      <c r="MK234" s="471"/>
      <c r="ML234" s="471"/>
      <c r="MM234" s="471"/>
      <c r="MN234" s="471"/>
      <c r="MO234" s="471"/>
      <c r="MP234" s="471"/>
      <c r="MQ234" s="471"/>
      <c r="MR234" s="471"/>
      <c r="MS234" s="471"/>
      <c r="MT234" s="471"/>
      <c r="MU234" s="471"/>
      <c r="MV234" s="471"/>
      <c r="MW234" s="471"/>
      <c r="MX234" s="471"/>
      <c r="MY234" s="471"/>
      <c r="MZ234" s="471"/>
      <c r="NA234" s="471"/>
      <c r="NB234" s="471"/>
      <c r="NC234" s="471"/>
      <c r="ND234" s="471"/>
      <c r="NE234" s="471"/>
      <c r="NF234" s="471"/>
      <c r="NG234" s="471"/>
      <c r="NH234" s="471"/>
      <c r="NI234" s="471"/>
      <c r="NJ234" s="471"/>
      <c r="NK234" s="471"/>
      <c r="NL234" s="471"/>
      <c r="NM234" s="471"/>
      <c r="NN234" s="471"/>
      <c r="NO234" s="471"/>
      <c r="NP234" s="471"/>
      <c r="NQ234" s="471"/>
      <c r="NR234" s="471"/>
      <c r="NS234" s="471"/>
      <c r="NT234" s="471"/>
      <c r="NU234" s="471"/>
      <c r="NV234" s="471"/>
      <c r="NW234" s="471"/>
      <c r="NX234" s="471"/>
    </row>
    <row r="235" spans="1:388" s="181" customFormat="1" ht="24" customHeight="1" x14ac:dyDescent="0.2">
      <c r="A235" s="471"/>
      <c r="B235" s="517"/>
      <c r="C235" s="471"/>
      <c r="D235" s="471"/>
      <c r="E235" s="518"/>
      <c r="F235" s="471"/>
      <c r="G235" s="471"/>
      <c r="H235" s="471"/>
      <c r="I235" s="471"/>
      <c r="J235" s="471"/>
      <c r="K235" s="471"/>
      <c r="L235" s="471"/>
      <c r="M235" s="471"/>
      <c r="N235" s="471"/>
      <c r="O235" s="471"/>
      <c r="P235" s="471"/>
      <c r="Q235" s="471"/>
      <c r="R235" s="471"/>
      <c r="S235" s="471"/>
      <c r="T235" s="471"/>
      <c r="U235" s="471"/>
      <c r="V235" s="471"/>
      <c r="W235" s="471"/>
      <c r="X235" s="471"/>
      <c r="Y235" s="471"/>
      <c r="Z235" s="471"/>
      <c r="AA235" s="471"/>
      <c r="AB235" s="471"/>
      <c r="AC235" s="471"/>
      <c r="AD235" s="471"/>
      <c r="AE235" s="471"/>
      <c r="AF235" s="471"/>
      <c r="AG235" s="471"/>
      <c r="AH235" s="471"/>
      <c r="AI235" s="471"/>
      <c r="AJ235" s="471"/>
      <c r="AK235" s="471"/>
      <c r="AL235" s="471"/>
      <c r="AM235" s="471"/>
      <c r="AN235" s="471"/>
      <c r="AO235" s="471"/>
      <c r="AP235" s="471"/>
      <c r="AQ235" s="471"/>
      <c r="AR235" s="471"/>
      <c r="AS235" s="471"/>
      <c r="AT235" s="471"/>
      <c r="AU235" s="471"/>
      <c r="AV235" s="471"/>
      <c r="AW235" s="471"/>
      <c r="AX235" s="471"/>
      <c r="AY235" s="471"/>
      <c r="AZ235" s="471"/>
      <c r="BA235" s="471"/>
      <c r="BB235" s="471"/>
      <c r="BC235" s="471"/>
      <c r="BD235" s="471"/>
      <c r="BE235" s="471"/>
      <c r="BF235" s="471"/>
      <c r="BG235" s="471"/>
      <c r="BH235" s="471"/>
      <c r="BI235" s="471"/>
      <c r="BJ235" s="471"/>
      <c r="BK235" s="471"/>
      <c r="BL235" s="471"/>
      <c r="BM235" s="471"/>
      <c r="BN235" s="471"/>
      <c r="BO235" s="471"/>
      <c r="BP235" s="471"/>
      <c r="BQ235" s="471"/>
      <c r="BR235" s="471"/>
      <c r="BS235" s="471"/>
      <c r="BT235" s="471"/>
      <c r="BU235" s="471"/>
      <c r="BV235" s="471"/>
      <c r="BW235" s="471"/>
      <c r="BX235" s="471"/>
      <c r="BY235" s="471"/>
      <c r="BZ235" s="471"/>
      <c r="CA235" s="471"/>
      <c r="CB235" s="471"/>
      <c r="CC235" s="471"/>
      <c r="CD235" s="471"/>
      <c r="CE235" s="471"/>
      <c r="CF235" s="471"/>
      <c r="CG235" s="471"/>
      <c r="CH235" s="471"/>
      <c r="CI235" s="471"/>
      <c r="CJ235" s="471"/>
      <c r="CK235" s="471"/>
      <c r="CL235" s="471"/>
      <c r="CM235" s="471"/>
      <c r="CN235" s="471"/>
      <c r="CO235" s="471"/>
      <c r="CP235" s="471"/>
      <c r="CQ235" s="471"/>
      <c r="CR235" s="471"/>
      <c r="CS235" s="471"/>
      <c r="CT235" s="471"/>
      <c r="CU235" s="471"/>
      <c r="CV235" s="471"/>
      <c r="CW235" s="471"/>
      <c r="CX235" s="471"/>
      <c r="CY235" s="471"/>
      <c r="CZ235" s="471"/>
      <c r="DA235" s="471"/>
      <c r="DB235" s="471"/>
      <c r="DC235" s="471"/>
      <c r="DD235" s="471"/>
      <c r="DE235" s="471"/>
      <c r="DF235" s="471"/>
      <c r="DG235" s="471"/>
      <c r="DH235" s="471"/>
      <c r="DI235" s="471"/>
      <c r="DJ235" s="471"/>
      <c r="DK235" s="471"/>
      <c r="DL235" s="471"/>
      <c r="DM235" s="471"/>
      <c r="DN235" s="471"/>
      <c r="DO235" s="471"/>
      <c r="DP235" s="471"/>
      <c r="DQ235" s="471"/>
      <c r="DR235" s="471"/>
      <c r="DS235" s="471"/>
      <c r="DT235" s="471"/>
      <c r="DU235" s="471"/>
      <c r="DV235" s="471"/>
      <c r="DW235" s="471"/>
      <c r="DX235" s="471"/>
      <c r="DY235" s="471"/>
      <c r="DZ235" s="471"/>
      <c r="EA235" s="471"/>
      <c r="EB235" s="471"/>
      <c r="EC235" s="471"/>
      <c r="ED235" s="471"/>
      <c r="EE235" s="471"/>
      <c r="EF235" s="471"/>
      <c r="EG235" s="471"/>
      <c r="EH235" s="471"/>
      <c r="EI235" s="471"/>
      <c r="EJ235" s="471"/>
      <c r="EK235" s="471"/>
      <c r="EL235" s="471"/>
      <c r="EM235" s="471"/>
      <c r="EN235" s="471"/>
      <c r="EO235" s="471"/>
      <c r="EP235" s="471"/>
      <c r="EQ235" s="471"/>
      <c r="ER235" s="471"/>
      <c r="ES235" s="471"/>
      <c r="ET235" s="471"/>
      <c r="EU235" s="471"/>
      <c r="EV235" s="471"/>
      <c r="EW235" s="471"/>
      <c r="EX235" s="471"/>
      <c r="EY235" s="471"/>
      <c r="EZ235" s="471"/>
      <c r="FA235" s="471"/>
      <c r="FB235" s="471"/>
      <c r="FC235" s="471"/>
      <c r="FD235" s="471"/>
      <c r="FE235" s="471"/>
      <c r="FF235" s="471"/>
      <c r="FG235" s="471"/>
      <c r="FH235" s="471"/>
      <c r="FI235" s="471"/>
      <c r="FJ235" s="471"/>
      <c r="FK235" s="471"/>
      <c r="FL235" s="471"/>
      <c r="FM235" s="471"/>
      <c r="FN235" s="471"/>
      <c r="FO235" s="471"/>
      <c r="FP235" s="471"/>
      <c r="FQ235" s="471"/>
      <c r="FR235" s="471"/>
      <c r="FS235" s="471"/>
      <c r="FT235" s="471"/>
      <c r="FU235" s="471"/>
      <c r="FV235" s="471"/>
      <c r="FW235" s="471"/>
      <c r="FX235" s="471"/>
      <c r="FY235" s="471"/>
      <c r="FZ235" s="471"/>
      <c r="GA235" s="471"/>
      <c r="GB235" s="471"/>
      <c r="GC235" s="471"/>
      <c r="GD235" s="471"/>
      <c r="GE235" s="471"/>
      <c r="GF235" s="471"/>
      <c r="GG235" s="471"/>
      <c r="GH235" s="471"/>
      <c r="GI235" s="471"/>
      <c r="GJ235" s="471"/>
      <c r="GK235" s="471"/>
      <c r="GL235" s="471"/>
      <c r="GM235" s="471"/>
      <c r="GN235" s="471"/>
      <c r="GO235" s="471"/>
      <c r="GP235" s="471"/>
      <c r="GQ235" s="471"/>
      <c r="GR235" s="471"/>
      <c r="GS235" s="471"/>
      <c r="GT235" s="471"/>
      <c r="GU235" s="471"/>
      <c r="GV235" s="471"/>
      <c r="GW235" s="471"/>
      <c r="GX235" s="471"/>
      <c r="GY235" s="471"/>
      <c r="GZ235" s="471"/>
      <c r="HA235" s="471"/>
      <c r="HB235" s="471"/>
      <c r="HC235" s="471"/>
      <c r="HD235" s="471"/>
      <c r="HE235" s="471"/>
      <c r="HF235" s="471"/>
      <c r="HG235" s="471"/>
      <c r="HH235" s="471"/>
      <c r="HI235" s="471"/>
      <c r="HJ235" s="471"/>
      <c r="HK235" s="471"/>
      <c r="HL235" s="471"/>
      <c r="HM235" s="471"/>
      <c r="HN235" s="471"/>
      <c r="HO235" s="471"/>
      <c r="HP235" s="471"/>
      <c r="HQ235" s="471"/>
      <c r="HR235" s="471"/>
      <c r="HS235" s="471"/>
      <c r="HT235" s="471"/>
      <c r="HU235" s="471"/>
      <c r="HV235" s="471"/>
      <c r="HW235" s="471"/>
      <c r="HX235" s="471"/>
      <c r="HY235" s="471"/>
      <c r="HZ235" s="471"/>
      <c r="IA235" s="471"/>
      <c r="IB235" s="471"/>
      <c r="IC235" s="471"/>
      <c r="ID235" s="471"/>
      <c r="IE235" s="471"/>
      <c r="IF235" s="471"/>
      <c r="IG235" s="471"/>
      <c r="IH235" s="471"/>
      <c r="II235" s="471"/>
      <c r="IJ235" s="471"/>
      <c r="IK235" s="471"/>
      <c r="IL235" s="471"/>
      <c r="IM235" s="471"/>
      <c r="IN235" s="471"/>
      <c r="IO235" s="471"/>
      <c r="IP235" s="471"/>
      <c r="IQ235" s="471"/>
      <c r="IR235" s="471"/>
      <c r="IS235" s="471"/>
      <c r="IT235" s="471"/>
      <c r="IU235" s="471"/>
      <c r="IV235" s="471"/>
      <c r="IW235" s="471"/>
      <c r="IX235" s="471"/>
      <c r="IY235" s="471"/>
      <c r="IZ235" s="471"/>
      <c r="JA235" s="471"/>
      <c r="JB235" s="471"/>
      <c r="JC235" s="471"/>
      <c r="JD235" s="471"/>
      <c r="JE235" s="471"/>
      <c r="JF235" s="471"/>
      <c r="JG235" s="471"/>
      <c r="JH235" s="471"/>
      <c r="JI235" s="471"/>
      <c r="JJ235" s="471"/>
      <c r="JK235" s="471"/>
      <c r="JL235" s="471"/>
      <c r="JM235" s="471"/>
      <c r="JN235" s="471"/>
      <c r="JO235" s="471"/>
      <c r="JP235" s="471"/>
      <c r="JQ235" s="471"/>
      <c r="JR235" s="471"/>
      <c r="JS235" s="471"/>
      <c r="JT235" s="471"/>
      <c r="JU235" s="471"/>
      <c r="JV235" s="471"/>
      <c r="JW235" s="471"/>
      <c r="JX235" s="471"/>
      <c r="JY235" s="471"/>
      <c r="JZ235" s="471"/>
      <c r="KA235" s="471"/>
      <c r="KB235" s="471"/>
      <c r="KC235" s="471"/>
      <c r="KD235" s="471"/>
      <c r="KE235" s="471"/>
      <c r="KF235" s="471"/>
      <c r="KG235" s="471"/>
      <c r="KH235" s="471"/>
      <c r="KI235" s="471"/>
      <c r="KJ235" s="471"/>
      <c r="KK235" s="471"/>
      <c r="KL235" s="471"/>
      <c r="KM235" s="471"/>
      <c r="KN235" s="471"/>
      <c r="KO235" s="471"/>
      <c r="KP235" s="471"/>
      <c r="KQ235" s="471"/>
      <c r="KR235" s="471"/>
      <c r="KS235" s="471"/>
      <c r="KT235" s="471"/>
      <c r="KU235" s="471"/>
      <c r="KV235" s="471"/>
      <c r="KW235" s="471"/>
      <c r="KX235" s="471"/>
      <c r="KY235" s="471"/>
      <c r="KZ235" s="471"/>
      <c r="LA235" s="471"/>
      <c r="LB235" s="471"/>
      <c r="LC235" s="471"/>
      <c r="LD235" s="471"/>
      <c r="LE235" s="471"/>
      <c r="LF235" s="471"/>
      <c r="LG235" s="471"/>
      <c r="LH235" s="471"/>
      <c r="LI235" s="471"/>
      <c r="LJ235" s="471"/>
      <c r="LK235" s="471"/>
      <c r="LL235" s="471"/>
      <c r="LM235" s="471"/>
      <c r="LN235" s="471"/>
      <c r="LO235" s="471"/>
      <c r="LP235" s="471"/>
      <c r="LQ235" s="471"/>
      <c r="LR235" s="471"/>
      <c r="LS235" s="471"/>
      <c r="LT235" s="471"/>
      <c r="LU235" s="471"/>
      <c r="LV235" s="471"/>
      <c r="LW235" s="471"/>
      <c r="LX235" s="471"/>
      <c r="LY235" s="471"/>
      <c r="LZ235" s="471"/>
      <c r="MA235" s="471"/>
      <c r="MB235" s="471"/>
      <c r="MC235" s="471"/>
      <c r="MD235" s="471"/>
      <c r="ME235" s="471"/>
      <c r="MF235" s="471"/>
      <c r="MG235" s="471"/>
      <c r="MH235" s="471"/>
      <c r="MI235" s="471"/>
      <c r="MJ235" s="471"/>
      <c r="MK235" s="471"/>
      <c r="ML235" s="471"/>
      <c r="MM235" s="471"/>
      <c r="MN235" s="471"/>
      <c r="MO235" s="471"/>
      <c r="MP235" s="471"/>
      <c r="MQ235" s="471"/>
      <c r="MR235" s="471"/>
      <c r="MS235" s="471"/>
      <c r="MT235" s="471"/>
      <c r="MU235" s="471"/>
      <c r="MV235" s="471"/>
      <c r="MW235" s="471"/>
      <c r="MX235" s="471"/>
      <c r="MY235" s="471"/>
      <c r="MZ235" s="471"/>
      <c r="NA235" s="471"/>
      <c r="NB235" s="471"/>
      <c r="NC235" s="471"/>
      <c r="ND235" s="471"/>
      <c r="NE235" s="471"/>
      <c r="NF235" s="471"/>
      <c r="NG235" s="471"/>
      <c r="NH235" s="471"/>
      <c r="NI235" s="471"/>
      <c r="NJ235" s="471"/>
      <c r="NK235" s="471"/>
      <c r="NL235" s="471"/>
      <c r="NM235" s="471"/>
      <c r="NN235" s="471"/>
      <c r="NO235" s="471"/>
      <c r="NP235" s="471"/>
      <c r="NQ235" s="471"/>
      <c r="NR235" s="471"/>
      <c r="NS235" s="471"/>
      <c r="NT235" s="471"/>
      <c r="NU235" s="471"/>
      <c r="NV235" s="471"/>
      <c r="NW235" s="471"/>
      <c r="NX235" s="471"/>
    </row>
    <row r="236" spans="1:388" s="181" customFormat="1" ht="24" customHeight="1" x14ac:dyDescent="0.2">
      <c r="A236" s="471"/>
      <c r="B236" s="517"/>
      <c r="C236" s="471"/>
      <c r="D236" s="471"/>
      <c r="E236" s="518"/>
      <c r="F236" s="471"/>
      <c r="G236" s="471"/>
      <c r="H236" s="471"/>
      <c r="I236" s="471"/>
      <c r="J236" s="471"/>
      <c r="K236" s="471"/>
      <c r="L236" s="471"/>
      <c r="M236" s="471"/>
      <c r="N236" s="471"/>
      <c r="O236" s="471"/>
      <c r="P236" s="471"/>
      <c r="Q236" s="471"/>
      <c r="R236" s="471"/>
      <c r="S236" s="471"/>
      <c r="T236" s="471"/>
      <c r="U236" s="471"/>
      <c r="V236" s="471"/>
      <c r="W236" s="471"/>
      <c r="X236" s="471"/>
      <c r="Y236" s="471"/>
      <c r="Z236" s="471"/>
      <c r="AA236" s="471"/>
      <c r="AB236" s="471"/>
      <c r="AC236" s="471"/>
      <c r="AD236" s="471"/>
      <c r="AE236" s="471"/>
      <c r="AF236" s="471"/>
      <c r="AG236" s="471"/>
      <c r="AH236" s="471"/>
      <c r="AI236" s="471"/>
      <c r="AJ236" s="471"/>
      <c r="AK236" s="471"/>
      <c r="AL236" s="471"/>
      <c r="AM236" s="471"/>
      <c r="AN236" s="471"/>
      <c r="AO236" s="471"/>
      <c r="AP236" s="471"/>
      <c r="AQ236" s="471"/>
      <c r="AR236" s="471"/>
      <c r="AS236" s="471"/>
      <c r="AT236" s="471"/>
      <c r="AU236" s="471"/>
      <c r="AV236" s="471"/>
      <c r="AW236" s="471"/>
      <c r="AX236" s="471"/>
      <c r="AY236" s="471"/>
      <c r="AZ236" s="471"/>
      <c r="BA236" s="471"/>
      <c r="BB236" s="471"/>
      <c r="BC236" s="471"/>
      <c r="BD236" s="471"/>
      <c r="BE236" s="471"/>
      <c r="BF236" s="471"/>
      <c r="BG236" s="471"/>
      <c r="BH236" s="471"/>
      <c r="BI236" s="471"/>
      <c r="BJ236" s="471"/>
      <c r="BK236" s="471"/>
      <c r="BL236" s="471"/>
      <c r="BM236" s="471"/>
      <c r="BN236" s="471"/>
      <c r="BO236" s="471"/>
      <c r="BP236" s="471"/>
      <c r="BQ236" s="471"/>
      <c r="BR236" s="471"/>
      <c r="BS236" s="471"/>
      <c r="BT236" s="471"/>
      <c r="BU236" s="471"/>
      <c r="BV236" s="471"/>
      <c r="BW236" s="471"/>
      <c r="BX236" s="471"/>
      <c r="BY236" s="471"/>
      <c r="BZ236" s="471"/>
      <c r="CA236" s="471"/>
      <c r="CB236" s="471"/>
      <c r="CC236" s="471"/>
      <c r="CD236" s="471"/>
      <c r="CE236" s="471"/>
      <c r="CF236" s="471"/>
      <c r="CG236" s="471"/>
      <c r="CH236" s="471"/>
      <c r="CI236" s="471"/>
      <c r="CJ236" s="471"/>
      <c r="CK236" s="471"/>
      <c r="CL236" s="471"/>
      <c r="CM236" s="471"/>
      <c r="CN236" s="471"/>
      <c r="CO236" s="471"/>
      <c r="CP236" s="471"/>
      <c r="CQ236" s="471"/>
      <c r="CR236" s="471"/>
      <c r="CS236" s="471"/>
      <c r="CT236" s="471"/>
      <c r="CU236" s="471"/>
      <c r="CV236" s="471"/>
      <c r="CW236" s="471"/>
      <c r="CX236" s="471"/>
      <c r="CY236" s="471"/>
      <c r="CZ236" s="471"/>
      <c r="DA236" s="471"/>
      <c r="DB236" s="471"/>
      <c r="DC236" s="471"/>
      <c r="DD236" s="471"/>
      <c r="DE236" s="471"/>
      <c r="DF236" s="471"/>
      <c r="DG236" s="471"/>
      <c r="DH236" s="471"/>
      <c r="DI236" s="471"/>
      <c r="DJ236" s="471"/>
      <c r="DK236" s="471"/>
      <c r="DL236" s="471"/>
      <c r="DM236" s="471"/>
      <c r="DN236" s="471"/>
      <c r="DO236" s="471"/>
      <c r="DP236" s="471"/>
      <c r="DQ236" s="471"/>
      <c r="DR236" s="471"/>
      <c r="DS236" s="471"/>
      <c r="DT236" s="471"/>
      <c r="DU236" s="471"/>
      <c r="DV236" s="471"/>
      <c r="DW236" s="471"/>
      <c r="DX236" s="471"/>
      <c r="DY236" s="471"/>
      <c r="DZ236" s="471"/>
      <c r="EA236" s="471"/>
      <c r="EB236" s="471"/>
      <c r="EC236" s="471"/>
      <c r="ED236" s="471"/>
      <c r="EE236" s="471"/>
      <c r="EF236" s="471"/>
      <c r="EG236" s="471"/>
      <c r="EH236" s="471"/>
      <c r="EI236" s="471"/>
      <c r="EJ236" s="471"/>
      <c r="EK236" s="471"/>
      <c r="EL236" s="471"/>
      <c r="EM236" s="471"/>
      <c r="EN236" s="471"/>
      <c r="EO236" s="471"/>
      <c r="EP236" s="471"/>
      <c r="EQ236" s="471"/>
      <c r="ER236" s="471"/>
      <c r="ES236" s="471"/>
      <c r="ET236" s="471"/>
      <c r="EU236" s="471"/>
      <c r="EV236" s="471"/>
      <c r="EW236" s="471"/>
      <c r="EX236" s="471"/>
      <c r="EY236" s="471"/>
      <c r="EZ236" s="471"/>
      <c r="FA236" s="471"/>
      <c r="FB236" s="471"/>
      <c r="FC236" s="471"/>
      <c r="FD236" s="471"/>
      <c r="FE236" s="471"/>
      <c r="FF236" s="471"/>
      <c r="FG236" s="471"/>
      <c r="FH236" s="471"/>
      <c r="FI236" s="471"/>
      <c r="FJ236" s="471"/>
      <c r="FK236" s="471"/>
      <c r="FL236" s="471"/>
      <c r="FM236" s="471"/>
      <c r="FN236" s="471"/>
      <c r="FO236" s="471"/>
      <c r="FP236" s="471"/>
      <c r="FQ236" s="471"/>
      <c r="FR236" s="471"/>
      <c r="FS236" s="471"/>
      <c r="FT236" s="471"/>
      <c r="FU236" s="471"/>
      <c r="FV236" s="471"/>
      <c r="FW236" s="471"/>
      <c r="FX236" s="471"/>
      <c r="FY236" s="471"/>
      <c r="FZ236" s="471"/>
      <c r="GA236" s="471"/>
      <c r="GB236" s="471"/>
      <c r="GC236" s="471"/>
      <c r="GD236" s="471"/>
      <c r="GE236" s="471"/>
      <c r="GF236" s="471"/>
      <c r="GG236" s="471"/>
      <c r="GH236" s="471"/>
      <c r="GI236" s="471"/>
      <c r="GJ236" s="471"/>
      <c r="GK236" s="471"/>
      <c r="GL236" s="471"/>
      <c r="GM236" s="471"/>
      <c r="GN236" s="471"/>
      <c r="GO236" s="471"/>
      <c r="GP236" s="471"/>
      <c r="GQ236" s="471"/>
      <c r="GR236" s="471"/>
      <c r="GS236" s="471"/>
      <c r="GT236" s="471"/>
      <c r="GU236" s="471"/>
      <c r="GV236" s="471"/>
      <c r="GW236" s="471"/>
      <c r="GX236" s="471"/>
      <c r="GY236" s="471"/>
      <c r="GZ236" s="471"/>
      <c r="HA236" s="471"/>
      <c r="HB236" s="471"/>
      <c r="HC236" s="471"/>
      <c r="HD236" s="471"/>
      <c r="HE236" s="471"/>
      <c r="HF236" s="471"/>
      <c r="HG236" s="471"/>
      <c r="HH236" s="471"/>
      <c r="HI236" s="471"/>
      <c r="HJ236" s="471"/>
      <c r="HK236" s="471"/>
      <c r="HL236" s="471"/>
      <c r="HM236" s="471"/>
      <c r="HN236" s="471"/>
      <c r="HO236" s="471"/>
      <c r="HP236" s="471"/>
      <c r="HQ236" s="471"/>
      <c r="HR236" s="471"/>
      <c r="HS236" s="471"/>
      <c r="HT236" s="471"/>
      <c r="HU236" s="471"/>
      <c r="HV236" s="471"/>
      <c r="HW236" s="471"/>
      <c r="HX236" s="471"/>
      <c r="HY236" s="471"/>
      <c r="HZ236" s="471"/>
      <c r="IA236" s="471"/>
      <c r="IB236" s="471"/>
      <c r="IC236" s="471"/>
      <c r="ID236" s="471"/>
      <c r="IE236" s="471"/>
      <c r="IF236" s="471"/>
      <c r="IG236" s="471"/>
      <c r="IH236" s="471"/>
      <c r="II236" s="471"/>
      <c r="IJ236" s="471"/>
      <c r="IK236" s="471"/>
      <c r="IL236" s="471"/>
      <c r="IM236" s="471"/>
      <c r="IN236" s="471"/>
      <c r="IO236" s="471"/>
      <c r="IP236" s="471"/>
      <c r="IQ236" s="471"/>
      <c r="IR236" s="471"/>
      <c r="IS236" s="471"/>
      <c r="IT236" s="471"/>
      <c r="IU236" s="471"/>
      <c r="IV236" s="471"/>
      <c r="IW236" s="471"/>
      <c r="IX236" s="471"/>
      <c r="IY236" s="471"/>
      <c r="IZ236" s="471"/>
      <c r="JA236" s="471"/>
      <c r="JB236" s="471"/>
      <c r="JC236" s="471"/>
      <c r="JD236" s="471"/>
      <c r="JE236" s="471"/>
      <c r="JF236" s="471"/>
      <c r="JG236" s="471"/>
      <c r="JH236" s="471"/>
      <c r="JI236" s="471"/>
      <c r="JJ236" s="471"/>
      <c r="JK236" s="471"/>
      <c r="JL236" s="471"/>
      <c r="JM236" s="471"/>
      <c r="JN236" s="471"/>
      <c r="JO236" s="471"/>
      <c r="JP236" s="471"/>
      <c r="JQ236" s="471"/>
      <c r="JR236" s="471"/>
      <c r="JS236" s="471"/>
      <c r="JT236" s="471"/>
      <c r="JU236" s="471"/>
      <c r="JV236" s="471"/>
      <c r="JW236" s="471"/>
      <c r="JX236" s="471"/>
      <c r="JY236" s="471"/>
      <c r="JZ236" s="471"/>
      <c r="KA236" s="471"/>
      <c r="KB236" s="471"/>
      <c r="KC236" s="471"/>
      <c r="KD236" s="471"/>
      <c r="KE236" s="471"/>
      <c r="KF236" s="471"/>
      <c r="KG236" s="471"/>
      <c r="KH236" s="471"/>
      <c r="KI236" s="471"/>
      <c r="KJ236" s="471"/>
      <c r="KK236" s="471"/>
      <c r="KL236" s="471"/>
      <c r="KM236" s="471"/>
      <c r="KN236" s="471"/>
      <c r="KO236" s="471"/>
      <c r="KP236" s="471"/>
      <c r="KQ236" s="471"/>
      <c r="KR236" s="471"/>
      <c r="KS236" s="471"/>
      <c r="KT236" s="471"/>
      <c r="KU236" s="471"/>
      <c r="KV236" s="471"/>
      <c r="KW236" s="471"/>
      <c r="KX236" s="471"/>
      <c r="KY236" s="471"/>
      <c r="KZ236" s="471"/>
      <c r="LA236" s="471"/>
      <c r="LB236" s="471"/>
      <c r="LC236" s="471"/>
      <c r="LD236" s="471"/>
      <c r="LE236" s="471"/>
      <c r="LF236" s="471"/>
      <c r="LG236" s="471"/>
      <c r="LH236" s="471"/>
      <c r="LI236" s="471"/>
      <c r="LJ236" s="471"/>
      <c r="LK236" s="471"/>
      <c r="LL236" s="471"/>
      <c r="LM236" s="471"/>
      <c r="LN236" s="471"/>
      <c r="LO236" s="471"/>
      <c r="LP236" s="471"/>
      <c r="LQ236" s="471"/>
      <c r="LR236" s="471"/>
      <c r="LS236" s="471"/>
      <c r="LT236" s="471"/>
      <c r="LU236" s="471"/>
      <c r="LV236" s="471"/>
      <c r="LW236" s="471"/>
      <c r="LX236" s="471"/>
      <c r="LY236" s="471"/>
      <c r="LZ236" s="471"/>
      <c r="MA236" s="471"/>
      <c r="MB236" s="471"/>
      <c r="MC236" s="471"/>
      <c r="MD236" s="471"/>
      <c r="ME236" s="471"/>
      <c r="MF236" s="471"/>
      <c r="MG236" s="471"/>
      <c r="MH236" s="471"/>
      <c r="MI236" s="471"/>
      <c r="MJ236" s="471"/>
      <c r="MK236" s="471"/>
      <c r="ML236" s="471"/>
      <c r="MM236" s="471"/>
      <c r="MN236" s="471"/>
      <c r="MO236" s="471"/>
      <c r="MP236" s="471"/>
      <c r="MQ236" s="471"/>
      <c r="MR236" s="471"/>
      <c r="MS236" s="471"/>
      <c r="MT236" s="471"/>
      <c r="MU236" s="471"/>
      <c r="MV236" s="471"/>
      <c r="MW236" s="471"/>
      <c r="MX236" s="471"/>
      <c r="MY236" s="471"/>
      <c r="MZ236" s="471"/>
      <c r="NA236" s="471"/>
      <c r="NB236" s="471"/>
      <c r="NC236" s="471"/>
      <c r="ND236" s="471"/>
      <c r="NE236" s="471"/>
      <c r="NF236" s="471"/>
      <c r="NG236" s="471"/>
      <c r="NH236" s="471"/>
      <c r="NI236" s="471"/>
      <c r="NJ236" s="471"/>
      <c r="NK236" s="471"/>
      <c r="NL236" s="471"/>
      <c r="NM236" s="471"/>
      <c r="NN236" s="471"/>
      <c r="NO236" s="471"/>
      <c r="NP236" s="471"/>
      <c r="NQ236" s="471"/>
      <c r="NR236" s="471"/>
      <c r="NS236" s="471"/>
      <c r="NT236" s="471"/>
      <c r="NU236" s="471"/>
      <c r="NV236" s="471"/>
      <c r="NW236" s="471"/>
      <c r="NX236" s="471"/>
    </row>
    <row r="237" spans="1:388" s="181" customFormat="1" ht="24" customHeight="1" x14ac:dyDescent="0.2">
      <c r="A237" s="471"/>
      <c r="B237" s="517"/>
      <c r="C237" s="471"/>
      <c r="D237" s="471"/>
      <c r="E237" s="518"/>
      <c r="F237" s="471"/>
      <c r="G237" s="471"/>
      <c r="H237" s="471"/>
      <c r="I237" s="471"/>
      <c r="J237" s="471"/>
      <c r="K237" s="471"/>
      <c r="L237" s="471"/>
      <c r="M237" s="471"/>
      <c r="N237" s="471"/>
      <c r="O237" s="471"/>
      <c r="P237" s="471"/>
      <c r="Q237" s="471"/>
      <c r="R237" s="471"/>
      <c r="S237" s="471"/>
      <c r="T237" s="471"/>
      <c r="U237" s="471"/>
      <c r="V237" s="471"/>
      <c r="W237" s="471"/>
      <c r="X237" s="471"/>
      <c r="Y237" s="471"/>
      <c r="Z237" s="471"/>
      <c r="AA237" s="471"/>
      <c r="AB237" s="471"/>
      <c r="AC237" s="471"/>
      <c r="AD237" s="471"/>
      <c r="AE237" s="471"/>
      <c r="AF237" s="471"/>
      <c r="AG237" s="471"/>
      <c r="AH237" s="471"/>
      <c r="AI237" s="471"/>
      <c r="AJ237" s="471"/>
      <c r="AK237" s="471"/>
      <c r="AL237" s="471"/>
      <c r="AM237" s="471"/>
      <c r="AN237" s="471"/>
      <c r="AO237" s="471"/>
      <c r="AP237" s="471"/>
      <c r="AQ237" s="471"/>
      <c r="AR237" s="471"/>
      <c r="AS237" s="471"/>
      <c r="AT237" s="471"/>
      <c r="AU237" s="471"/>
      <c r="AV237" s="471"/>
      <c r="AW237" s="471"/>
      <c r="AX237" s="471"/>
      <c r="AY237" s="471"/>
      <c r="AZ237" s="471"/>
      <c r="BA237" s="471"/>
      <c r="BB237" s="471"/>
      <c r="BC237" s="471"/>
      <c r="BD237" s="471"/>
      <c r="BE237" s="471"/>
      <c r="BF237" s="471"/>
      <c r="BG237" s="471"/>
      <c r="BH237" s="471"/>
      <c r="BI237" s="471"/>
      <c r="BJ237" s="471"/>
      <c r="BK237" s="471"/>
      <c r="BL237" s="471"/>
      <c r="BM237" s="471"/>
      <c r="BN237" s="471"/>
      <c r="BO237" s="471"/>
      <c r="BP237" s="471"/>
      <c r="BQ237" s="471"/>
      <c r="BR237" s="471"/>
      <c r="BS237" s="471"/>
      <c r="BT237" s="471"/>
      <c r="BU237" s="471"/>
      <c r="BV237" s="471"/>
      <c r="BW237" s="471"/>
      <c r="BX237" s="471"/>
      <c r="BY237" s="471"/>
      <c r="BZ237" s="471"/>
      <c r="CA237" s="471"/>
      <c r="CB237" s="471"/>
      <c r="CC237" s="471"/>
      <c r="CD237" s="471"/>
      <c r="CE237" s="471"/>
      <c r="CF237" s="471"/>
      <c r="CG237" s="471"/>
      <c r="CH237" s="471"/>
      <c r="CI237" s="471"/>
      <c r="CJ237" s="471"/>
      <c r="CK237" s="471"/>
      <c r="CL237" s="471"/>
      <c r="CM237" s="471"/>
      <c r="CN237" s="471"/>
      <c r="CO237" s="471"/>
      <c r="CP237" s="471"/>
      <c r="CQ237" s="471"/>
      <c r="CR237" s="471"/>
      <c r="CS237" s="471"/>
      <c r="CT237" s="471"/>
      <c r="CU237" s="471"/>
      <c r="CV237" s="471"/>
      <c r="CW237" s="471"/>
      <c r="CX237" s="471"/>
      <c r="CY237" s="471"/>
      <c r="CZ237" s="471"/>
      <c r="DA237" s="471"/>
      <c r="DB237" s="471"/>
      <c r="DC237" s="471"/>
      <c r="DD237" s="471"/>
      <c r="DE237" s="471"/>
      <c r="DF237" s="471"/>
      <c r="DG237" s="471"/>
      <c r="DH237" s="471"/>
      <c r="DI237" s="471"/>
      <c r="DJ237" s="471"/>
      <c r="DK237" s="471"/>
      <c r="DL237" s="471"/>
      <c r="DM237" s="471"/>
      <c r="DN237" s="471"/>
      <c r="DO237" s="471"/>
      <c r="DP237" s="471"/>
      <c r="DQ237" s="471"/>
      <c r="DR237" s="471"/>
      <c r="DS237" s="471"/>
      <c r="DT237" s="471"/>
      <c r="DU237" s="471"/>
      <c r="DV237" s="471"/>
      <c r="DW237" s="471"/>
      <c r="DX237" s="471"/>
      <c r="DY237" s="471"/>
      <c r="DZ237" s="471"/>
      <c r="EA237" s="471"/>
      <c r="EB237" s="471"/>
      <c r="EC237" s="471"/>
      <c r="ED237" s="471"/>
      <c r="EE237" s="471"/>
      <c r="EF237" s="471"/>
      <c r="EG237" s="471"/>
      <c r="EH237" s="471"/>
      <c r="EI237" s="471"/>
      <c r="EJ237" s="471"/>
      <c r="EK237" s="471"/>
      <c r="EL237" s="471"/>
      <c r="EM237" s="471"/>
      <c r="EN237" s="471"/>
      <c r="EO237" s="471"/>
      <c r="EP237" s="471"/>
      <c r="EQ237" s="471"/>
      <c r="ER237" s="471"/>
      <c r="ES237" s="471"/>
      <c r="ET237" s="471"/>
      <c r="EU237" s="471"/>
      <c r="EV237" s="471"/>
      <c r="EW237" s="471"/>
      <c r="EX237" s="471"/>
      <c r="EY237" s="471"/>
      <c r="EZ237" s="471"/>
      <c r="FA237" s="471"/>
      <c r="FB237" s="471"/>
      <c r="FC237" s="471"/>
      <c r="FD237" s="471"/>
      <c r="FE237" s="471"/>
      <c r="FF237" s="471"/>
      <c r="FG237" s="471"/>
      <c r="FH237" s="471"/>
      <c r="FI237" s="471"/>
      <c r="FJ237" s="471"/>
      <c r="FK237" s="471"/>
      <c r="FL237" s="471"/>
      <c r="FM237" s="471"/>
      <c r="FN237" s="471"/>
      <c r="FO237" s="471"/>
      <c r="FP237" s="471"/>
      <c r="FQ237" s="471"/>
      <c r="FR237" s="471"/>
      <c r="FS237" s="471"/>
      <c r="FT237" s="471"/>
      <c r="FU237" s="471"/>
      <c r="FV237" s="471"/>
      <c r="FW237" s="471"/>
      <c r="FX237" s="471"/>
      <c r="FY237" s="471"/>
      <c r="FZ237" s="471"/>
      <c r="GA237" s="471"/>
      <c r="GB237" s="471"/>
      <c r="GC237" s="471"/>
      <c r="GD237" s="471"/>
      <c r="GE237" s="471"/>
      <c r="GF237" s="471"/>
      <c r="GG237" s="471"/>
      <c r="GH237" s="471"/>
      <c r="GI237" s="471"/>
      <c r="GJ237" s="471"/>
      <c r="GK237" s="471"/>
      <c r="GL237" s="471"/>
      <c r="GM237" s="471"/>
      <c r="GN237" s="471"/>
      <c r="GO237" s="471"/>
      <c r="GP237" s="471"/>
      <c r="GQ237" s="471"/>
      <c r="GR237" s="471"/>
      <c r="GS237" s="471"/>
      <c r="GT237" s="471"/>
      <c r="GU237" s="471"/>
      <c r="GV237" s="471"/>
      <c r="GW237" s="471"/>
      <c r="GX237" s="471"/>
      <c r="GY237" s="471"/>
      <c r="GZ237" s="471"/>
      <c r="HA237" s="471"/>
      <c r="HB237" s="471"/>
      <c r="HC237" s="471"/>
      <c r="HD237" s="471"/>
      <c r="HE237" s="471"/>
      <c r="HF237" s="471"/>
      <c r="HG237" s="471"/>
      <c r="HH237" s="471"/>
      <c r="HI237" s="471"/>
      <c r="HJ237" s="471"/>
      <c r="HK237" s="471"/>
      <c r="HL237" s="471"/>
      <c r="HM237" s="471"/>
      <c r="HN237" s="471"/>
      <c r="HO237" s="471"/>
      <c r="HP237" s="471"/>
      <c r="HQ237" s="471"/>
      <c r="HR237" s="471"/>
      <c r="HS237" s="471"/>
      <c r="HT237" s="471"/>
      <c r="HU237" s="471"/>
      <c r="HV237" s="471"/>
      <c r="HW237" s="471"/>
      <c r="HX237" s="471"/>
      <c r="HY237" s="471"/>
      <c r="HZ237" s="471"/>
      <c r="IA237" s="471"/>
      <c r="IB237" s="471"/>
      <c r="IC237" s="471"/>
      <c r="ID237" s="471"/>
      <c r="IE237" s="471"/>
      <c r="IF237" s="471"/>
      <c r="IG237" s="471"/>
      <c r="IH237" s="471"/>
      <c r="II237" s="471"/>
      <c r="IJ237" s="471"/>
      <c r="IK237" s="471"/>
      <c r="IL237" s="471"/>
      <c r="IM237" s="471"/>
      <c r="IN237" s="471"/>
      <c r="IO237" s="471"/>
      <c r="IP237" s="471"/>
      <c r="IQ237" s="471"/>
      <c r="IR237" s="471"/>
      <c r="IS237" s="471"/>
      <c r="IT237" s="471"/>
      <c r="IU237" s="471"/>
      <c r="IV237" s="471"/>
      <c r="IW237" s="471"/>
      <c r="IX237" s="471"/>
      <c r="IY237" s="471"/>
      <c r="IZ237" s="471"/>
      <c r="JA237" s="471"/>
      <c r="JB237" s="471"/>
      <c r="JC237" s="471"/>
      <c r="JD237" s="471"/>
      <c r="JE237" s="471"/>
      <c r="JF237" s="471"/>
      <c r="JG237" s="471"/>
      <c r="JH237" s="471"/>
      <c r="JI237" s="471"/>
      <c r="JJ237" s="471"/>
      <c r="JK237" s="471"/>
      <c r="JL237" s="471"/>
      <c r="JM237" s="471"/>
      <c r="JN237" s="471"/>
      <c r="JO237" s="471"/>
      <c r="JP237" s="471"/>
      <c r="JQ237" s="471"/>
      <c r="JR237" s="471"/>
      <c r="JS237" s="471"/>
      <c r="JT237" s="471"/>
      <c r="JU237" s="471"/>
      <c r="JV237" s="471"/>
      <c r="JW237" s="471"/>
      <c r="JX237" s="471"/>
      <c r="JY237" s="471"/>
      <c r="JZ237" s="471"/>
      <c r="KA237" s="471"/>
      <c r="KB237" s="471"/>
      <c r="KC237" s="471"/>
      <c r="KD237" s="471"/>
      <c r="KE237" s="471"/>
      <c r="KF237" s="471"/>
      <c r="KG237" s="471"/>
      <c r="KH237" s="471"/>
      <c r="KI237" s="471"/>
      <c r="KJ237" s="471"/>
      <c r="KK237" s="471"/>
      <c r="KL237" s="471"/>
      <c r="KM237" s="471"/>
      <c r="KN237" s="471"/>
      <c r="KO237" s="471"/>
      <c r="KP237" s="471"/>
      <c r="KQ237" s="471"/>
      <c r="KR237" s="471"/>
      <c r="KS237" s="471"/>
      <c r="KT237" s="471"/>
      <c r="KU237" s="471"/>
      <c r="KV237" s="471"/>
      <c r="KW237" s="471"/>
      <c r="KX237" s="471"/>
      <c r="KY237" s="471"/>
      <c r="KZ237" s="471"/>
      <c r="LA237" s="471"/>
      <c r="LB237" s="471"/>
      <c r="LC237" s="471"/>
      <c r="LD237" s="471"/>
      <c r="LE237" s="471"/>
      <c r="LF237" s="471"/>
      <c r="LG237" s="471"/>
      <c r="LH237" s="471"/>
      <c r="LI237" s="471"/>
      <c r="LJ237" s="471"/>
      <c r="LK237" s="471"/>
      <c r="LL237" s="471"/>
      <c r="LM237" s="471"/>
      <c r="LN237" s="471"/>
      <c r="LO237" s="471"/>
      <c r="LP237" s="471"/>
      <c r="LQ237" s="471"/>
      <c r="LR237" s="471"/>
      <c r="LS237" s="471"/>
      <c r="LT237" s="471"/>
      <c r="LU237" s="471"/>
      <c r="LV237" s="471"/>
      <c r="LW237" s="471"/>
      <c r="LX237" s="471"/>
      <c r="LY237" s="471"/>
      <c r="LZ237" s="471"/>
      <c r="MA237" s="471"/>
      <c r="MB237" s="471"/>
      <c r="MC237" s="471"/>
      <c r="MD237" s="471"/>
      <c r="ME237" s="471"/>
      <c r="MF237" s="471"/>
      <c r="MG237" s="471"/>
      <c r="MH237" s="471"/>
      <c r="MI237" s="471"/>
      <c r="MJ237" s="471"/>
      <c r="MK237" s="471"/>
      <c r="ML237" s="471"/>
      <c r="MM237" s="471"/>
      <c r="MN237" s="471"/>
      <c r="MO237" s="471"/>
      <c r="MP237" s="471"/>
      <c r="MQ237" s="471"/>
      <c r="MR237" s="471"/>
      <c r="MS237" s="471"/>
      <c r="MT237" s="471"/>
      <c r="MU237" s="471"/>
      <c r="MV237" s="471"/>
      <c r="MW237" s="471"/>
      <c r="MX237" s="471"/>
      <c r="MY237" s="471"/>
      <c r="MZ237" s="471"/>
      <c r="NA237" s="471"/>
      <c r="NB237" s="471"/>
      <c r="NC237" s="471"/>
      <c r="ND237" s="471"/>
      <c r="NE237" s="471"/>
      <c r="NF237" s="471"/>
      <c r="NG237" s="471"/>
      <c r="NH237" s="471"/>
      <c r="NI237" s="471"/>
      <c r="NJ237" s="471"/>
      <c r="NK237" s="471"/>
      <c r="NL237" s="471"/>
      <c r="NM237" s="471"/>
      <c r="NN237" s="471"/>
      <c r="NO237" s="471"/>
      <c r="NP237" s="471"/>
      <c r="NQ237" s="471"/>
      <c r="NR237" s="471"/>
      <c r="NS237" s="471"/>
      <c r="NT237" s="471"/>
      <c r="NU237" s="471"/>
      <c r="NV237" s="471"/>
      <c r="NW237" s="471"/>
      <c r="NX237" s="471"/>
    </row>
    <row r="238" spans="1:388" s="181" customFormat="1" ht="24" customHeight="1" x14ac:dyDescent="0.2">
      <c r="A238" s="471"/>
      <c r="B238" s="517"/>
      <c r="C238" s="471"/>
      <c r="D238" s="471"/>
      <c r="E238" s="518"/>
      <c r="F238" s="471"/>
      <c r="G238" s="471"/>
      <c r="H238" s="471"/>
      <c r="I238" s="471"/>
      <c r="J238" s="471"/>
      <c r="K238" s="471"/>
      <c r="L238" s="471"/>
      <c r="M238" s="471"/>
      <c r="N238" s="471"/>
      <c r="O238" s="471"/>
      <c r="P238" s="471"/>
      <c r="Q238" s="471"/>
      <c r="R238" s="471"/>
      <c r="S238" s="471"/>
      <c r="T238" s="471"/>
      <c r="U238" s="471"/>
      <c r="V238" s="471"/>
      <c r="W238" s="471"/>
      <c r="X238" s="471"/>
      <c r="Y238" s="471"/>
      <c r="Z238" s="471"/>
      <c r="AA238" s="471"/>
      <c r="AB238" s="471"/>
      <c r="AC238" s="471"/>
      <c r="AD238" s="471"/>
      <c r="AE238" s="471"/>
      <c r="AF238" s="471"/>
      <c r="AG238" s="471"/>
      <c r="AH238" s="471"/>
      <c r="AI238" s="471"/>
      <c r="AJ238" s="471"/>
      <c r="AK238" s="471"/>
      <c r="AL238" s="471"/>
      <c r="AM238" s="471"/>
      <c r="AN238" s="471"/>
      <c r="AO238" s="471"/>
      <c r="AP238" s="471"/>
      <c r="AQ238" s="471"/>
      <c r="AR238" s="471"/>
      <c r="AS238" s="471"/>
      <c r="AT238" s="471"/>
      <c r="AU238" s="471"/>
      <c r="AV238" s="471"/>
      <c r="AW238" s="471"/>
      <c r="AX238" s="471"/>
      <c r="AY238" s="471"/>
      <c r="AZ238" s="471"/>
      <c r="BA238" s="471"/>
      <c r="BB238" s="471"/>
      <c r="BC238" s="471"/>
      <c r="BD238" s="471"/>
      <c r="BE238" s="471"/>
      <c r="BF238" s="471"/>
      <c r="BG238" s="471"/>
      <c r="BH238" s="471"/>
      <c r="BI238" s="471"/>
      <c r="BJ238" s="471"/>
      <c r="BK238" s="471"/>
      <c r="BL238" s="471"/>
      <c r="BM238" s="471"/>
      <c r="BN238" s="471"/>
      <c r="BO238" s="471"/>
      <c r="BP238" s="471"/>
      <c r="BQ238" s="471"/>
      <c r="BR238" s="471"/>
      <c r="BS238" s="471"/>
      <c r="BT238" s="471"/>
      <c r="BU238" s="471"/>
      <c r="BV238" s="471"/>
      <c r="BW238" s="471"/>
      <c r="BX238" s="471"/>
      <c r="BY238" s="471"/>
      <c r="BZ238" s="471"/>
      <c r="CA238" s="471"/>
      <c r="CB238" s="471"/>
      <c r="CC238" s="471"/>
      <c r="CD238" s="471"/>
      <c r="CE238" s="471"/>
      <c r="CF238" s="471"/>
      <c r="CG238" s="471"/>
      <c r="CH238" s="471"/>
      <c r="CI238" s="471"/>
      <c r="CJ238" s="471"/>
      <c r="CK238" s="471"/>
      <c r="CL238" s="471"/>
      <c r="CM238" s="471"/>
      <c r="CN238" s="471"/>
      <c r="CO238" s="471"/>
      <c r="CP238" s="471"/>
      <c r="CQ238" s="471"/>
      <c r="CR238" s="471"/>
      <c r="CS238" s="471"/>
      <c r="CT238" s="471"/>
      <c r="CU238" s="471"/>
      <c r="CV238" s="471"/>
      <c r="CW238" s="471"/>
      <c r="CX238" s="471"/>
      <c r="CY238" s="471"/>
      <c r="CZ238" s="471"/>
      <c r="DA238" s="471"/>
      <c r="DB238" s="471"/>
      <c r="DC238" s="471"/>
      <c r="DD238" s="471"/>
      <c r="DE238" s="471"/>
      <c r="DF238" s="471"/>
      <c r="DG238" s="471"/>
      <c r="DH238" s="471"/>
      <c r="DI238" s="471"/>
      <c r="DJ238" s="471"/>
      <c r="DK238" s="471"/>
      <c r="DL238" s="471"/>
      <c r="DM238" s="471"/>
      <c r="DN238" s="471"/>
      <c r="DO238" s="471"/>
      <c r="DP238" s="471"/>
      <c r="DQ238" s="471"/>
      <c r="DR238" s="471"/>
      <c r="DS238" s="471"/>
      <c r="DT238" s="471"/>
      <c r="DU238" s="471"/>
      <c r="DV238" s="471"/>
      <c r="DW238" s="471"/>
      <c r="DX238" s="471"/>
      <c r="DY238" s="471"/>
      <c r="DZ238" s="471"/>
      <c r="EA238" s="471"/>
      <c r="EB238" s="471"/>
      <c r="EC238" s="471"/>
      <c r="ED238" s="471"/>
      <c r="EE238" s="471"/>
      <c r="EF238" s="471"/>
      <c r="EG238" s="471"/>
      <c r="EH238" s="471"/>
      <c r="EI238" s="471"/>
      <c r="EJ238" s="471"/>
      <c r="EK238" s="471"/>
      <c r="EL238" s="471"/>
      <c r="EM238" s="471"/>
      <c r="EN238" s="471"/>
      <c r="EO238" s="471"/>
      <c r="EP238" s="471"/>
      <c r="EQ238" s="471"/>
      <c r="ER238" s="471"/>
      <c r="ES238" s="471"/>
      <c r="ET238" s="471"/>
      <c r="EU238" s="471"/>
      <c r="EV238" s="471"/>
      <c r="EW238" s="471"/>
      <c r="EX238" s="471"/>
      <c r="EY238" s="471"/>
      <c r="EZ238" s="471"/>
      <c r="FA238" s="471"/>
      <c r="FB238" s="471"/>
      <c r="FC238" s="471"/>
      <c r="FD238" s="471"/>
      <c r="FE238" s="471"/>
      <c r="FF238" s="471"/>
      <c r="FG238" s="471"/>
      <c r="FH238" s="471"/>
      <c r="FI238" s="471"/>
      <c r="FJ238" s="471"/>
      <c r="FK238" s="471"/>
      <c r="FL238" s="471"/>
      <c r="FM238" s="471"/>
      <c r="FN238" s="471"/>
      <c r="FO238" s="471"/>
      <c r="FP238" s="471"/>
      <c r="FQ238" s="471"/>
      <c r="FR238" s="471"/>
      <c r="FS238" s="471"/>
      <c r="FT238" s="471"/>
      <c r="FU238" s="471"/>
      <c r="FV238" s="471"/>
      <c r="FW238" s="471"/>
      <c r="FX238" s="471"/>
      <c r="FY238" s="471"/>
      <c r="FZ238" s="471"/>
      <c r="GA238" s="471"/>
      <c r="GB238" s="471"/>
      <c r="GC238" s="471"/>
      <c r="GD238" s="471"/>
      <c r="GE238" s="471"/>
      <c r="GF238" s="471"/>
      <c r="GG238" s="471"/>
      <c r="GH238" s="471"/>
      <c r="GI238" s="471"/>
      <c r="GJ238" s="471"/>
      <c r="GK238" s="471"/>
      <c r="GL238" s="471"/>
      <c r="GM238" s="471"/>
      <c r="GN238" s="471"/>
      <c r="GO238" s="471"/>
      <c r="GP238" s="471"/>
      <c r="GQ238" s="471"/>
      <c r="GR238" s="471"/>
      <c r="GS238" s="471"/>
      <c r="GT238" s="471"/>
      <c r="GU238" s="471"/>
      <c r="GV238" s="471"/>
      <c r="GW238" s="471"/>
      <c r="GX238" s="471"/>
      <c r="GY238" s="471"/>
      <c r="GZ238" s="471"/>
      <c r="HA238" s="471"/>
      <c r="HB238" s="471"/>
      <c r="HC238" s="471"/>
      <c r="HD238" s="471"/>
      <c r="HE238" s="471"/>
      <c r="HF238" s="471"/>
      <c r="HG238" s="471"/>
      <c r="HH238" s="471"/>
      <c r="HI238" s="471"/>
      <c r="HJ238" s="471"/>
      <c r="HK238" s="471"/>
      <c r="HL238" s="471"/>
      <c r="HM238" s="471"/>
      <c r="HN238" s="471"/>
      <c r="HO238" s="471"/>
      <c r="HP238" s="471"/>
      <c r="HQ238" s="471"/>
      <c r="HR238" s="471"/>
      <c r="HS238" s="471"/>
      <c r="HT238" s="471"/>
      <c r="HU238" s="471"/>
      <c r="HV238" s="471"/>
      <c r="HW238" s="471"/>
      <c r="HX238" s="471"/>
      <c r="HY238" s="471"/>
      <c r="HZ238" s="471"/>
      <c r="IA238" s="471"/>
      <c r="IB238" s="471"/>
      <c r="IC238" s="471"/>
      <c r="ID238" s="471"/>
      <c r="IE238" s="471"/>
      <c r="IF238" s="471"/>
      <c r="IG238" s="471"/>
      <c r="IH238" s="471"/>
      <c r="II238" s="471"/>
      <c r="IJ238" s="471"/>
      <c r="IK238" s="471"/>
      <c r="IL238" s="471"/>
      <c r="IM238" s="471"/>
      <c r="IN238" s="471"/>
      <c r="IO238" s="471"/>
      <c r="IP238" s="471"/>
      <c r="IQ238" s="471"/>
      <c r="IR238" s="471"/>
      <c r="IS238" s="471"/>
      <c r="IT238" s="471"/>
      <c r="IU238" s="471"/>
      <c r="IV238" s="471"/>
      <c r="IW238" s="471"/>
      <c r="IX238" s="471"/>
      <c r="IY238" s="471"/>
      <c r="IZ238" s="471"/>
      <c r="JA238" s="471"/>
      <c r="JB238" s="471"/>
      <c r="JC238" s="471"/>
      <c r="JD238" s="471"/>
      <c r="JE238" s="471"/>
      <c r="JF238" s="471"/>
      <c r="JG238" s="471"/>
      <c r="JH238" s="471"/>
      <c r="JI238" s="471"/>
      <c r="JJ238" s="471"/>
      <c r="JK238" s="471"/>
      <c r="JL238" s="471"/>
      <c r="JM238" s="471"/>
      <c r="JN238" s="471"/>
      <c r="JO238" s="471"/>
      <c r="JP238" s="471"/>
      <c r="JQ238" s="471"/>
      <c r="JR238" s="471"/>
      <c r="JS238" s="471"/>
      <c r="JT238" s="471"/>
      <c r="JU238" s="471"/>
      <c r="JV238" s="471"/>
      <c r="JW238" s="471"/>
      <c r="JX238" s="471"/>
      <c r="JY238" s="471"/>
      <c r="JZ238" s="471"/>
      <c r="KA238" s="471"/>
      <c r="KB238" s="471"/>
      <c r="KC238" s="471"/>
      <c r="KD238" s="471"/>
      <c r="KE238" s="471"/>
      <c r="KF238" s="471"/>
      <c r="KG238" s="471"/>
      <c r="KH238" s="471"/>
      <c r="KI238" s="471"/>
      <c r="KJ238" s="471"/>
      <c r="KK238" s="471"/>
      <c r="KL238" s="471"/>
      <c r="KM238" s="471"/>
      <c r="KN238" s="471"/>
      <c r="KO238" s="471"/>
      <c r="KP238" s="471"/>
      <c r="KQ238" s="471"/>
      <c r="KR238" s="471"/>
      <c r="KS238" s="471"/>
      <c r="KT238" s="471"/>
      <c r="KU238" s="471"/>
      <c r="KV238" s="471"/>
      <c r="KW238" s="471"/>
      <c r="KX238" s="471"/>
      <c r="KY238" s="471"/>
      <c r="KZ238" s="471"/>
      <c r="LA238" s="471"/>
      <c r="LB238" s="471"/>
      <c r="LC238" s="471"/>
      <c r="LD238" s="471"/>
      <c r="LE238" s="471"/>
      <c r="LF238" s="471"/>
      <c r="LG238" s="471"/>
      <c r="LH238" s="471"/>
      <c r="LI238" s="471"/>
      <c r="LJ238" s="471"/>
      <c r="LK238" s="471"/>
      <c r="LL238" s="471"/>
      <c r="LM238" s="471"/>
      <c r="LN238" s="471"/>
      <c r="LO238" s="471"/>
      <c r="LP238" s="471"/>
      <c r="LQ238" s="471"/>
      <c r="LR238" s="471"/>
      <c r="LS238" s="471"/>
      <c r="LT238" s="471"/>
      <c r="LU238" s="471"/>
      <c r="LV238" s="471"/>
      <c r="LW238" s="471"/>
      <c r="LX238" s="471"/>
      <c r="LY238" s="471"/>
      <c r="LZ238" s="471"/>
      <c r="MA238" s="471"/>
      <c r="MB238" s="471"/>
      <c r="MC238" s="471"/>
      <c r="MD238" s="471"/>
      <c r="ME238" s="471"/>
      <c r="MF238" s="471"/>
      <c r="MG238" s="471"/>
      <c r="MH238" s="471"/>
      <c r="MI238" s="471"/>
      <c r="MJ238" s="471"/>
      <c r="MK238" s="471"/>
      <c r="ML238" s="471"/>
      <c r="MM238" s="471"/>
      <c r="MN238" s="471"/>
      <c r="MO238" s="471"/>
      <c r="MP238" s="471"/>
      <c r="MQ238" s="471"/>
      <c r="MR238" s="471"/>
      <c r="MS238" s="471"/>
      <c r="MT238" s="471"/>
      <c r="MU238" s="471"/>
      <c r="MV238" s="471"/>
      <c r="MW238" s="471"/>
      <c r="MX238" s="471"/>
      <c r="MY238" s="471"/>
      <c r="MZ238" s="471"/>
      <c r="NA238" s="471"/>
      <c r="NB238" s="471"/>
      <c r="NC238" s="471"/>
      <c r="ND238" s="471"/>
      <c r="NE238" s="471"/>
      <c r="NF238" s="471"/>
      <c r="NG238" s="471"/>
      <c r="NH238" s="471"/>
      <c r="NI238" s="471"/>
      <c r="NJ238" s="471"/>
      <c r="NK238" s="471"/>
      <c r="NL238" s="471"/>
      <c r="NM238" s="471"/>
      <c r="NN238" s="471"/>
      <c r="NO238" s="471"/>
      <c r="NP238" s="471"/>
      <c r="NQ238" s="471"/>
      <c r="NR238" s="471"/>
      <c r="NS238" s="471"/>
      <c r="NT238" s="471"/>
      <c r="NU238" s="471"/>
      <c r="NV238" s="471"/>
      <c r="NW238" s="471"/>
      <c r="NX238" s="471"/>
    </row>
    <row r="239" spans="1:388" s="181" customFormat="1" ht="24" customHeight="1" x14ac:dyDescent="0.2">
      <c r="A239" s="471"/>
      <c r="B239" s="517"/>
      <c r="C239" s="471"/>
      <c r="D239" s="471"/>
      <c r="E239" s="518"/>
      <c r="F239" s="471"/>
      <c r="G239" s="471"/>
      <c r="H239" s="471"/>
      <c r="I239" s="471"/>
      <c r="J239" s="471"/>
      <c r="K239" s="471"/>
      <c r="L239" s="471"/>
      <c r="M239" s="471"/>
      <c r="N239" s="471"/>
      <c r="O239" s="471"/>
      <c r="P239" s="471"/>
      <c r="Q239" s="471"/>
      <c r="R239" s="471"/>
      <c r="S239" s="471"/>
      <c r="T239" s="471"/>
      <c r="U239" s="471"/>
      <c r="V239" s="471"/>
      <c r="W239" s="471"/>
      <c r="X239" s="471"/>
      <c r="Y239" s="471"/>
      <c r="Z239" s="471"/>
      <c r="AA239" s="471"/>
      <c r="AB239" s="471"/>
      <c r="AC239" s="471"/>
      <c r="AD239" s="471"/>
      <c r="AE239" s="471"/>
      <c r="AF239" s="471"/>
      <c r="AG239" s="471"/>
      <c r="AH239" s="471"/>
      <c r="AI239" s="471"/>
      <c r="AJ239" s="471"/>
      <c r="AK239" s="471"/>
      <c r="AL239" s="471"/>
      <c r="AM239" s="471"/>
      <c r="AN239" s="471"/>
      <c r="AO239" s="471"/>
      <c r="AP239" s="471"/>
      <c r="AQ239" s="471"/>
      <c r="AR239" s="471"/>
      <c r="AS239" s="471"/>
      <c r="AT239" s="471"/>
      <c r="AU239" s="471"/>
      <c r="AV239" s="471"/>
      <c r="AW239" s="471"/>
      <c r="AX239" s="471"/>
      <c r="AY239" s="471"/>
      <c r="AZ239" s="471"/>
      <c r="BA239" s="471"/>
      <c r="BB239" s="471"/>
      <c r="BC239" s="471"/>
      <c r="BD239" s="471"/>
      <c r="BE239" s="471"/>
      <c r="BF239" s="471"/>
      <c r="BG239" s="471"/>
      <c r="BH239" s="471"/>
      <c r="BI239" s="471"/>
      <c r="BJ239" s="471"/>
      <c r="BK239" s="471"/>
      <c r="BL239" s="471"/>
      <c r="BM239" s="471"/>
      <c r="BN239" s="471"/>
      <c r="BO239" s="471"/>
      <c r="BP239" s="471"/>
      <c r="BQ239" s="471"/>
      <c r="BR239" s="471"/>
      <c r="BS239" s="471"/>
      <c r="BT239" s="471"/>
      <c r="BU239" s="471"/>
      <c r="BV239" s="471"/>
      <c r="BW239" s="471"/>
      <c r="BX239" s="471"/>
      <c r="BY239" s="471"/>
      <c r="BZ239" s="471"/>
      <c r="CA239" s="471"/>
      <c r="CB239" s="471"/>
      <c r="CC239" s="471"/>
      <c r="CD239" s="471"/>
      <c r="CE239" s="471"/>
      <c r="CF239" s="471"/>
      <c r="CG239" s="471"/>
      <c r="CH239" s="471"/>
      <c r="CI239" s="471"/>
      <c r="CJ239" s="471"/>
      <c r="CK239" s="471"/>
      <c r="CL239" s="471"/>
      <c r="CM239" s="471"/>
      <c r="CN239" s="471"/>
      <c r="CO239" s="471"/>
      <c r="CP239" s="471"/>
      <c r="CQ239" s="471"/>
      <c r="CR239" s="471"/>
      <c r="CS239" s="471"/>
      <c r="CT239" s="471"/>
      <c r="CU239" s="471"/>
      <c r="CV239" s="471"/>
      <c r="CW239" s="471"/>
      <c r="CX239" s="471"/>
      <c r="CY239" s="471"/>
      <c r="CZ239" s="471"/>
      <c r="DA239" s="471"/>
      <c r="DB239" s="471"/>
      <c r="DC239" s="471"/>
      <c r="DD239" s="471"/>
      <c r="DE239" s="471"/>
      <c r="DF239" s="471"/>
      <c r="DG239" s="471"/>
      <c r="DH239" s="471"/>
      <c r="DI239" s="471"/>
      <c r="DJ239" s="471"/>
      <c r="DK239" s="471"/>
      <c r="DL239" s="471"/>
      <c r="DM239" s="471"/>
      <c r="DN239" s="471"/>
      <c r="DO239" s="471"/>
      <c r="DP239" s="471"/>
      <c r="DQ239" s="471"/>
      <c r="DR239" s="471"/>
      <c r="DS239" s="471"/>
      <c r="DT239" s="471"/>
      <c r="DU239" s="471"/>
      <c r="DV239" s="471"/>
      <c r="DW239" s="471"/>
      <c r="DX239" s="471"/>
      <c r="DY239" s="471"/>
      <c r="DZ239" s="471"/>
      <c r="EA239" s="471"/>
      <c r="EB239" s="471"/>
      <c r="EC239" s="471"/>
      <c r="ED239" s="471"/>
      <c r="EE239" s="471"/>
      <c r="EF239" s="471"/>
      <c r="EG239" s="471"/>
      <c r="EH239" s="471"/>
      <c r="EI239" s="471"/>
      <c r="EJ239" s="471"/>
      <c r="EK239" s="471"/>
      <c r="EL239" s="471"/>
      <c r="EM239" s="471"/>
      <c r="EN239" s="471"/>
      <c r="EO239" s="471"/>
      <c r="EP239" s="471"/>
      <c r="EQ239" s="471"/>
      <c r="ER239" s="471"/>
      <c r="ES239" s="471"/>
      <c r="ET239" s="471"/>
      <c r="EU239" s="471"/>
      <c r="EV239" s="471"/>
      <c r="EW239" s="471"/>
      <c r="EX239" s="471"/>
      <c r="EY239" s="471"/>
      <c r="EZ239" s="471"/>
      <c r="FA239" s="471"/>
      <c r="FB239" s="471"/>
      <c r="FC239" s="471"/>
      <c r="FD239" s="471"/>
      <c r="FE239" s="471"/>
      <c r="FF239" s="471"/>
      <c r="FG239" s="471"/>
      <c r="FH239" s="471"/>
      <c r="FI239" s="471"/>
      <c r="FJ239" s="471"/>
      <c r="FK239" s="471"/>
      <c r="FL239" s="471"/>
      <c r="FM239" s="471"/>
      <c r="FN239" s="471"/>
      <c r="FO239" s="471"/>
      <c r="FP239" s="471"/>
      <c r="FQ239" s="471"/>
      <c r="FR239" s="471"/>
      <c r="FS239" s="471"/>
      <c r="FT239" s="471"/>
      <c r="FU239" s="471"/>
      <c r="FV239" s="471"/>
      <c r="FW239" s="471"/>
      <c r="FX239" s="471"/>
      <c r="FY239" s="471"/>
      <c r="FZ239" s="471"/>
      <c r="GA239" s="471"/>
      <c r="GB239" s="471"/>
      <c r="GC239" s="471"/>
      <c r="GD239" s="471"/>
      <c r="GE239" s="471"/>
      <c r="GF239" s="471"/>
      <c r="GG239" s="471"/>
      <c r="GH239" s="471"/>
      <c r="GI239" s="471"/>
      <c r="GJ239" s="471"/>
      <c r="GK239" s="471"/>
      <c r="GL239" s="471"/>
      <c r="GM239" s="471"/>
      <c r="GN239" s="471"/>
      <c r="GO239" s="471"/>
      <c r="GP239" s="471"/>
      <c r="GQ239" s="471"/>
      <c r="GR239" s="471"/>
      <c r="GS239" s="471"/>
      <c r="GT239" s="471"/>
      <c r="GU239" s="471"/>
      <c r="GV239" s="471"/>
      <c r="GW239" s="471"/>
      <c r="GX239" s="471"/>
      <c r="GY239" s="471"/>
      <c r="GZ239" s="471"/>
      <c r="HA239" s="471"/>
      <c r="HB239" s="471"/>
      <c r="HC239" s="471"/>
      <c r="HD239" s="471"/>
      <c r="HE239" s="471"/>
      <c r="HF239" s="471"/>
      <c r="HG239" s="471"/>
      <c r="HH239" s="471"/>
      <c r="HI239" s="471"/>
      <c r="HJ239" s="471"/>
      <c r="HK239" s="471"/>
      <c r="HL239" s="471"/>
      <c r="HM239" s="471"/>
      <c r="HN239" s="471"/>
      <c r="HO239" s="471"/>
      <c r="HP239" s="471"/>
      <c r="HQ239" s="471"/>
      <c r="HR239" s="471"/>
      <c r="HS239" s="471"/>
      <c r="HT239" s="471"/>
      <c r="HU239" s="471"/>
      <c r="HV239" s="471"/>
      <c r="HW239" s="471"/>
      <c r="HX239" s="471"/>
      <c r="HY239" s="471"/>
      <c r="HZ239" s="471"/>
      <c r="IA239" s="471"/>
      <c r="IB239" s="471"/>
      <c r="IC239" s="471"/>
      <c r="ID239" s="471"/>
      <c r="IE239" s="471"/>
      <c r="IF239" s="471"/>
      <c r="IG239" s="471"/>
      <c r="IH239" s="471"/>
      <c r="II239" s="471"/>
      <c r="IJ239" s="471"/>
      <c r="IK239" s="471"/>
      <c r="IL239" s="471"/>
      <c r="IM239" s="471"/>
      <c r="IN239" s="471"/>
      <c r="IO239" s="471"/>
      <c r="IP239" s="471"/>
      <c r="IQ239" s="471"/>
      <c r="IR239" s="471"/>
      <c r="IS239" s="471"/>
      <c r="IT239" s="471"/>
      <c r="IU239" s="471"/>
      <c r="IV239" s="471"/>
      <c r="IW239" s="471"/>
      <c r="IX239" s="471"/>
      <c r="IY239" s="471"/>
      <c r="IZ239" s="471"/>
      <c r="JA239" s="471"/>
      <c r="JB239" s="471"/>
      <c r="JC239" s="471"/>
      <c r="JD239" s="471"/>
      <c r="JE239" s="471"/>
      <c r="JF239" s="471"/>
      <c r="JG239" s="471"/>
      <c r="JH239" s="471"/>
      <c r="JI239" s="471"/>
      <c r="JJ239" s="471"/>
      <c r="JK239" s="471"/>
      <c r="JL239" s="471"/>
      <c r="JM239" s="471"/>
      <c r="JN239" s="471"/>
      <c r="JO239" s="471"/>
      <c r="JP239" s="471"/>
      <c r="JQ239" s="471"/>
      <c r="JR239" s="471"/>
      <c r="JS239" s="471"/>
      <c r="JT239" s="471"/>
      <c r="JU239" s="471"/>
      <c r="JV239" s="471"/>
      <c r="JW239" s="471"/>
      <c r="JX239" s="471"/>
      <c r="JY239" s="471"/>
      <c r="JZ239" s="471"/>
      <c r="KA239" s="471"/>
      <c r="KB239" s="471"/>
      <c r="KC239" s="471"/>
      <c r="KD239" s="471"/>
      <c r="KE239" s="471"/>
      <c r="KF239" s="471"/>
      <c r="KG239" s="471"/>
      <c r="KH239" s="471"/>
      <c r="KI239" s="471"/>
      <c r="KJ239" s="471"/>
      <c r="KK239" s="471"/>
      <c r="KL239" s="471"/>
      <c r="KM239" s="471"/>
      <c r="KN239" s="471"/>
      <c r="KO239" s="471"/>
      <c r="KP239" s="471"/>
      <c r="KQ239" s="471"/>
      <c r="KR239" s="471"/>
      <c r="KS239" s="471"/>
      <c r="KT239" s="471"/>
      <c r="KU239" s="471"/>
      <c r="KV239" s="471"/>
      <c r="KW239" s="471"/>
      <c r="KX239" s="471"/>
      <c r="KY239" s="471"/>
      <c r="KZ239" s="471"/>
      <c r="LA239" s="471"/>
      <c r="LB239" s="471"/>
      <c r="LC239" s="471"/>
      <c r="LD239" s="471"/>
      <c r="LE239" s="471"/>
      <c r="LF239" s="471"/>
      <c r="LG239" s="471"/>
      <c r="LH239" s="471"/>
      <c r="LI239" s="471"/>
      <c r="LJ239" s="471"/>
      <c r="LK239" s="471"/>
      <c r="LL239" s="471"/>
      <c r="LM239" s="471"/>
      <c r="LN239" s="471"/>
      <c r="LO239" s="471"/>
      <c r="LP239" s="471"/>
      <c r="LQ239" s="471"/>
      <c r="LR239" s="471"/>
      <c r="LS239" s="471"/>
      <c r="LT239" s="471"/>
      <c r="LU239" s="471"/>
      <c r="LV239" s="471"/>
      <c r="LW239" s="471"/>
      <c r="LX239" s="471"/>
      <c r="LY239" s="471"/>
      <c r="LZ239" s="471"/>
      <c r="MA239" s="471"/>
      <c r="MB239" s="471"/>
      <c r="MC239" s="471"/>
      <c r="MD239" s="471"/>
      <c r="ME239" s="471"/>
      <c r="MF239" s="471"/>
      <c r="MG239" s="471"/>
      <c r="MH239" s="471"/>
      <c r="MI239" s="471"/>
      <c r="MJ239" s="471"/>
      <c r="MK239" s="471"/>
      <c r="ML239" s="471"/>
      <c r="MM239" s="471"/>
      <c r="MN239" s="471"/>
      <c r="MO239" s="471"/>
      <c r="MP239" s="471"/>
      <c r="MQ239" s="471"/>
      <c r="MR239" s="471"/>
      <c r="MS239" s="471"/>
      <c r="MT239" s="471"/>
      <c r="MU239" s="471"/>
      <c r="MV239" s="471"/>
      <c r="MW239" s="471"/>
      <c r="MX239" s="471"/>
      <c r="MY239" s="471"/>
      <c r="MZ239" s="471"/>
      <c r="NA239" s="471"/>
      <c r="NB239" s="471"/>
      <c r="NC239" s="471"/>
      <c r="ND239" s="471"/>
      <c r="NE239" s="471"/>
      <c r="NF239" s="471"/>
      <c r="NG239" s="471"/>
      <c r="NH239" s="471"/>
      <c r="NI239" s="471"/>
      <c r="NJ239" s="471"/>
      <c r="NK239" s="471"/>
      <c r="NL239" s="471"/>
      <c r="NM239" s="471"/>
      <c r="NN239" s="471"/>
      <c r="NO239" s="471"/>
      <c r="NP239" s="471"/>
      <c r="NQ239" s="471"/>
      <c r="NR239" s="471"/>
      <c r="NS239" s="471"/>
      <c r="NT239" s="471"/>
      <c r="NU239" s="471"/>
      <c r="NV239" s="471"/>
      <c r="NW239" s="471"/>
      <c r="NX239" s="471"/>
    </row>
    <row r="240" spans="1:388" s="484" customFormat="1" ht="13.5" customHeight="1" x14ac:dyDescent="0.2">
      <c r="A240" s="471"/>
      <c r="B240" s="517"/>
      <c r="C240" s="471"/>
      <c r="D240" s="471"/>
      <c r="E240" s="518"/>
      <c r="F240" s="471"/>
      <c r="G240" s="475"/>
      <c r="H240" s="475"/>
      <c r="I240" s="475"/>
      <c r="J240" s="475"/>
      <c r="K240" s="475"/>
      <c r="L240" s="475"/>
      <c r="M240" s="475"/>
      <c r="N240" s="475"/>
      <c r="O240" s="475"/>
      <c r="P240" s="475"/>
      <c r="Q240" s="475"/>
      <c r="R240" s="475"/>
      <c r="S240" s="475"/>
      <c r="T240" s="475"/>
      <c r="U240" s="475"/>
      <c r="V240" s="475"/>
      <c r="W240" s="475"/>
      <c r="X240" s="475"/>
      <c r="Y240" s="475"/>
      <c r="Z240" s="475"/>
      <c r="AA240" s="475"/>
      <c r="AB240" s="475"/>
      <c r="AC240" s="475"/>
      <c r="AD240" s="475"/>
      <c r="AE240" s="475"/>
      <c r="AF240" s="475"/>
      <c r="AG240" s="475"/>
      <c r="AH240" s="475"/>
      <c r="AI240" s="475"/>
      <c r="AJ240" s="475"/>
      <c r="AK240" s="475"/>
      <c r="AL240" s="475"/>
      <c r="AM240" s="475"/>
      <c r="AN240" s="475"/>
      <c r="AO240" s="475"/>
      <c r="AP240" s="475"/>
      <c r="AQ240" s="475"/>
      <c r="AR240" s="475"/>
      <c r="AS240" s="475"/>
      <c r="AT240" s="475"/>
      <c r="AU240" s="475"/>
      <c r="AV240" s="475"/>
      <c r="AW240" s="475"/>
      <c r="AX240" s="475"/>
      <c r="AY240" s="475"/>
      <c r="AZ240" s="475"/>
      <c r="BA240" s="475"/>
      <c r="BB240" s="475"/>
      <c r="BC240" s="475"/>
      <c r="BD240" s="475"/>
      <c r="BE240" s="475"/>
      <c r="BF240" s="475"/>
      <c r="BG240" s="475"/>
      <c r="BH240" s="475"/>
      <c r="BI240" s="475"/>
      <c r="BJ240" s="475"/>
      <c r="BK240" s="475"/>
      <c r="BL240" s="475"/>
      <c r="BM240" s="475"/>
      <c r="BN240" s="475"/>
      <c r="BO240" s="475"/>
      <c r="BP240" s="475"/>
      <c r="BQ240" s="475"/>
      <c r="BR240" s="475"/>
      <c r="BS240" s="475"/>
      <c r="BT240" s="475"/>
      <c r="BU240" s="475"/>
      <c r="BV240" s="475"/>
      <c r="BW240" s="475"/>
      <c r="BX240" s="475"/>
      <c r="BY240" s="475"/>
      <c r="BZ240" s="475"/>
      <c r="CA240" s="475"/>
      <c r="CB240" s="475"/>
      <c r="CC240" s="475"/>
      <c r="CD240" s="475"/>
      <c r="CE240" s="475"/>
      <c r="CF240" s="475"/>
      <c r="CG240" s="475"/>
      <c r="CH240" s="475"/>
      <c r="CI240" s="475"/>
      <c r="CJ240" s="475"/>
      <c r="CK240" s="475"/>
      <c r="CL240" s="475"/>
      <c r="CM240" s="475"/>
      <c r="CN240" s="475"/>
      <c r="CO240" s="475"/>
      <c r="CP240" s="475"/>
      <c r="CQ240" s="475"/>
      <c r="CR240" s="475"/>
      <c r="CS240" s="475"/>
      <c r="CT240" s="475"/>
      <c r="CU240" s="475"/>
      <c r="CV240" s="475"/>
      <c r="CW240" s="475"/>
      <c r="CX240" s="475"/>
      <c r="CY240" s="475"/>
      <c r="CZ240" s="475"/>
      <c r="DA240" s="475"/>
      <c r="DB240" s="475"/>
      <c r="DC240" s="475"/>
      <c r="DD240" s="475"/>
      <c r="DE240" s="475"/>
      <c r="DF240" s="475"/>
      <c r="DG240" s="475"/>
      <c r="DH240" s="475"/>
      <c r="DI240" s="475"/>
      <c r="DJ240" s="475"/>
      <c r="DK240" s="475"/>
      <c r="DL240" s="475"/>
      <c r="DM240" s="475"/>
      <c r="DN240" s="475"/>
      <c r="DO240" s="475"/>
      <c r="DP240" s="475"/>
      <c r="DQ240" s="475"/>
      <c r="DR240" s="475"/>
      <c r="DS240" s="475"/>
      <c r="DT240" s="475"/>
      <c r="DU240" s="475"/>
      <c r="DV240" s="475"/>
      <c r="DW240" s="475"/>
      <c r="DX240" s="475"/>
      <c r="DY240" s="475"/>
      <c r="DZ240" s="475"/>
      <c r="EA240" s="475"/>
      <c r="EB240" s="475"/>
      <c r="EC240" s="475"/>
      <c r="ED240" s="475"/>
      <c r="EE240" s="475"/>
      <c r="EF240" s="475"/>
      <c r="EG240" s="475"/>
      <c r="EH240" s="475"/>
      <c r="EI240" s="475"/>
      <c r="EJ240" s="475"/>
      <c r="EK240" s="475"/>
      <c r="EL240" s="475"/>
      <c r="EM240" s="475"/>
      <c r="EN240" s="475"/>
      <c r="EO240" s="475"/>
      <c r="EP240" s="475"/>
      <c r="EQ240" s="475"/>
      <c r="ER240" s="475"/>
      <c r="ES240" s="475"/>
      <c r="ET240" s="475"/>
      <c r="EU240" s="475"/>
      <c r="EV240" s="475"/>
      <c r="EW240" s="475"/>
      <c r="EX240" s="475"/>
      <c r="EY240" s="475"/>
      <c r="EZ240" s="475"/>
      <c r="FA240" s="475"/>
      <c r="FB240" s="475"/>
      <c r="FC240" s="475"/>
      <c r="FD240" s="475"/>
      <c r="FE240" s="475"/>
      <c r="FF240" s="475"/>
      <c r="FG240" s="475"/>
      <c r="FH240" s="475"/>
      <c r="FI240" s="475"/>
      <c r="FJ240" s="475"/>
      <c r="FK240" s="475"/>
      <c r="FL240" s="475"/>
      <c r="FM240" s="475"/>
      <c r="FN240" s="475"/>
      <c r="FO240" s="475"/>
      <c r="FP240" s="475"/>
      <c r="FQ240" s="475"/>
      <c r="FR240" s="475"/>
      <c r="FS240" s="475"/>
      <c r="FT240" s="475"/>
      <c r="FU240" s="475"/>
      <c r="FV240" s="475"/>
      <c r="FW240" s="475"/>
      <c r="FX240" s="475"/>
      <c r="FY240" s="475"/>
      <c r="FZ240" s="475"/>
      <c r="GA240" s="475"/>
      <c r="GB240" s="475"/>
      <c r="GC240" s="475"/>
      <c r="GD240" s="475"/>
      <c r="GE240" s="475"/>
      <c r="GF240" s="475"/>
      <c r="GG240" s="475"/>
      <c r="GH240" s="475"/>
      <c r="GI240" s="475"/>
      <c r="GJ240" s="475"/>
      <c r="GK240" s="475"/>
      <c r="GL240" s="475"/>
      <c r="GM240" s="475"/>
      <c r="GN240" s="475"/>
      <c r="GO240" s="475"/>
      <c r="GP240" s="475"/>
      <c r="GQ240" s="475"/>
      <c r="GR240" s="475"/>
      <c r="GS240" s="475"/>
      <c r="GT240" s="475"/>
      <c r="GU240" s="475"/>
      <c r="GV240" s="475"/>
      <c r="GW240" s="475"/>
      <c r="GX240" s="475"/>
      <c r="GY240" s="475"/>
      <c r="GZ240" s="475"/>
      <c r="HA240" s="475"/>
      <c r="HB240" s="475"/>
      <c r="HC240" s="475"/>
      <c r="HD240" s="475"/>
      <c r="HE240" s="475"/>
      <c r="HF240" s="475"/>
      <c r="HG240" s="475"/>
      <c r="HH240" s="475"/>
      <c r="HI240" s="475"/>
      <c r="HJ240" s="475"/>
      <c r="HK240" s="475"/>
      <c r="HL240" s="475"/>
      <c r="HM240" s="475"/>
      <c r="HN240" s="475"/>
      <c r="HO240" s="475"/>
      <c r="HP240" s="475"/>
      <c r="HQ240" s="475"/>
      <c r="HR240" s="475"/>
      <c r="HS240" s="475"/>
      <c r="HT240" s="475"/>
      <c r="HU240" s="475"/>
      <c r="HV240" s="475"/>
      <c r="HW240" s="475"/>
      <c r="HX240" s="475"/>
      <c r="HY240" s="475"/>
      <c r="HZ240" s="475"/>
      <c r="IA240" s="475"/>
      <c r="IB240" s="475"/>
      <c r="IC240" s="475"/>
      <c r="ID240" s="475"/>
      <c r="IE240" s="475"/>
      <c r="IF240" s="475"/>
      <c r="IG240" s="475"/>
      <c r="IH240" s="475"/>
      <c r="II240" s="475"/>
      <c r="IJ240" s="475"/>
      <c r="IK240" s="475"/>
      <c r="IL240" s="475"/>
      <c r="IM240" s="475"/>
      <c r="IN240" s="475"/>
      <c r="IO240" s="475"/>
      <c r="IP240" s="475"/>
      <c r="IQ240" s="475"/>
      <c r="IR240" s="475"/>
      <c r="IS240" s="475"/>
      <c r="IT240" s="475"/>
      <c r="IU240" s="475"/>
      <c r="IV240" s="475"/>
      <c r="IW240" s="475"/>
      <c r="IX240" s="475"/>
      <c r="IY240" s="475"/>
      <c r="IZ240" s="475"/>
      <c r="JA240" s="475"/>
      <c r="JB240" s="475"/>
      <c r="JC240" s="475"/>
      <c r="JD240" s="475"/>
      <c r="JE240" s="475"/>
      <c r="JF240" s="475"/>
      <c r="JG240" s="475"/>
      <c r="JH240" s="475"/>
      <c r="JI240" s="475"/>
      <c r="JJ240" s="475"/>
      <c r="JK240" s="475"/>
      <c r="JL240" s="475"/>
      <c r="JM240" s="475"/>
      <c r="JN240" s="475"/>
      <c r="JO240" s="475"/>
      <c r="JP240" s="475"/>
      <c r="JQ240" s="475"/>
      <c r="JR240" s="475"/>
      <c r="JS240" s="475"/>
      <c r="JT240" s="475"/>
      <c r="JU240" s="475"/>
      <c r="JV240" s="475"/>
      <c r="JW240" s="475"/>
      <c r="JX240" s="475"/>
      <c r="JY240" s="475"/>
      <c r="JZ240" s="475"/>
      <c r="KA240" s="475"/>
      <c r="KB240" s="475"/>
      <c r="KC240" s="475"/>
      <c r="KD240" s="475"/>
      <c r="KE240" s="475"/>
      <c r="KF240" s="475"/>
      <c r="KG240" s="475"/>
      <c r="KH240" s="475"/>
      <c r="KI240" s="475"/>
      <c r="KJ240" s="475"/>
      <c r="KK240" s="475"/>
      <c r="KL240" s="475"/>
      <c r="KM240" s="475"/>
      <c r="KN240" s="475"/>
      <c r="KO240" s="475"/>
      <c r="KP240" s="475"/>
      <c r="KQ240" s="475"/>
      <c r="KR240" s="475"/>
      <c r="KS240" s="475"/>
      <c r="KT240" s="475"/>
      <c r="KU240" s="475"/>
      <c r="KV240" s="475"/>
      <c r="KW240" s="475"/>
      <c r="KX240" s="475"/>
      <c r="KY240" s="475"/>
      <c r="KZ240" s="475"/>
      <c r="LA240" s="475"/>
      <c r="LB240" s="475"/>
      <c r="LC240" s="475"/>
      <c r="LD240" s="475"/>
      <c r="LE240" s="475"/>
      <c r="LF240" s="475"/>
      <c r="LG240" s="475"/>
      <c r="LH240" s="475"/>
      <c r="LI240" s="475"/>
      <c r="LJ240" s="475"/>
      <c r="LK240" s="475"/>
      <c r="LL240" s="475"/>
      <c r="LM240" s="475"/>
      <c r="LN240" s="475"/>
      <c r="LO240" s="475"/>
      <c r="LP240" s="475"/>
      <c r="LQ240" s="475"/>
      <c r="LR240" s="475"/>
      <c r="LS240" s="475"/>
      <c r="LT240" s="475"/>
      <c r="LU240" s="475"/>
      <c r="LV240" s="475"/>
      <c r="LW240" s="475"/>
      <c r="LX240" s="475"/>
      <c r="LY240" s="475"/>
      <c r="LZ240" s="475"/>
      <c r="MA240" s="475"/>
      <c r="MB240" s="475"/>
      <c r="MC240" s="475"/>
      <c r="MD240" s="475"/>
      <c r="ME240" s="475"/>
      <c r="MF240" s="475"/>
      <c r="MG240" s="475"/>
      <c r="MH240" s="475"/>
      <c r="MI240" s="475"/>
      <c r="MJ240" s="475"/>
      <c r="MK240" s="475"/>
      <c r="ML240" s="475"/>
      <c r="MM240" s="475"/>
      <c r="MN240" s="475"/>
      <c r="MO240" s="475"/>
      <c r="MP240" s="475"/>
      <c r="MQ240" s="475"/>
      <c r="MR240" s="475"/>
      <c r="MS240" s="475"/>
      <c r="MT240" s="475"/>
      <c r="MU240" s="475"/>
      <c r="MV240" s="475"/>
      <c r="MW240" s="475"/>
      <c r="MX240" s="475"/>
      <c r="MY240" s="475"/>
      <c r="MZ240" s="475"/>
      <c r="NA240" s="475"/>
      <c r="NB240" s="475"/>
      <c r="NC240" s="475"/>
      <c r="ND240" s="475"/>
      <c r="NE240" s="475"/>
      <c r="NF240" s="475"/>
      <c r="NG240" s="475"/>
      <c r="NH240" s="475"/>
      <c r="NI240" s="475"/>
      <c r="NJ240" s="475"/>
      <c r="NK240" s="475"/>
      <c r="NL240" s="475"/>
      <c r="NM240" s="475"/>
      <c r="NN240" s="475"/>
      <c r="NO240" s="475"/>
      <c r="NP240" s="475"/>
      <c r="NQ240" s="475"/>
      <c r="NR240" s="475"/>
      <c r="NS240" s="475"/>
      <c r="NT240" s="475"/>
      <c r="NU240" s="475"/>
      <c r="NV240" s="475"/>
      <c r="NW240" s="475"/>
      <c r="NX240" s="475"/>
    </row>
    <row r="241" spans="1:388" s="480" customFormat="1" ht="25.5" customHeight="1" x14ac:dyDescent="0.2">
      <c r="A241" s="471"/>
      <c r="B241" s="517"/>
      <c r="C241" s="471"/>
      <c r="D241" s="471"/>
      <c r="E241" s="518"/>
      <c r="F241" s="471"/>
      <c r="G241" s="475"/>
      <c r="H241" s="475"/>
      <c r="I241" s="475"/>
      <c r="J241" s="475"/>
      <c r="K241" s="475"/>
      <c r="L241" s="475"/>
      <c r="M241" s="475"/>
      <c r="N241" s="475"/>
      <c r="O241" s="475"/>
      <c r="P241" s="475"/>
      <c r="Q241" s="475"/>
      <c r="R241" s="475"/>
      <c r="S241" s="475"/>
      <c r="T241" s="475"/>
      <c r="U241" s="475"/>
      <c r="V241" s="475"/>
      <c r="W241" s="475"/>
      <c r="X241" s="475"/>
      <c r="Y241" s="475"/>
      <c r="Z241" s="475"/>
      <c r="AA241" s="475"/>
      <c r="AB241" s="475"/>
      <c r="AC241" s="475"/>
      <c r="AD241" s="475"/>
      <c r="AE241" s="475"/>
      <c r="AF241" s="475"/>
      <c r="AG241" s="475"/>
      <c r="AH241" s="475"/>
      <c r="AI241" s="475"/>
      <c r="AJ241" s="475"/>
      <c r="AK241" s="475"/>
      <c r="AL241" s="475"/>
      <c r="AM241" s="475"/>
      <c r="AN241" s="475"/>
      <c r="AO241" s="475"/>
      <c r="AP241" s="475"/>
      <c r="AQ241" s="475"/>
      <c r="AR241" s="475"/>
      <c r="AS241" s="475"/>
      <c r="AT241" s="475"/>
      <c r="AU241" s="475"/>
      <c r="AV241" s="475"/>
      <c r="AW241" s="475"/>
      <c r="AX241" s="475"/>
      <c r="AY241" s="475"/>
      <c r="AZ241" s="475"/>
      <c r="BA241" s="475"/>
      <c r="BB241" s="475"/>
      <c r="BC241" s="475"/>
      <c r="BD241" s="475"/>
      <c r="BE241" s="475"/>
      <c r="BF241" s="475"/>
      <c r="BG241" s="475"/>
      <c r="BH241" s="475"/>
      <c r="BI241" s="475"/>
      <c r="BJ241" s="475"/>
      <c r="BK241" s="475"/>
      <c r="BL241" s="475"/>
      <c r="BM241" s="475"/>
      <c r="BN241" s="475"/>
      <c r="BO241" s="475"/>
      <c r="BP241" s="475"/>
      <c r="BQ241" s="475"/>
      <c r="BR241" s="475"/>
      <c r="BS241" s="475"/>
      <c r="BT241" s="475"/>
      <c r="BU241" s="475"/>
      <c r="BV241" s="475"/>
      <c r="BW241" s="475"/>
      <c r="BX241" s="475"/>
      <c r="BY241" s="475"/>
      <c r="BZ241" s="475"/>
      <c r="CA241" s="475"/>
      <c r="CB241" s="475"/>
      <c r="CC241" s="475"/>
      <c r="CD241" s="475"/>
      <c r="CE241" s="475"/>
      <c r="CF241" s="475"/>
      <c r="CG241" s="475"/>
      <c r="CH241" s="475"/>
      <c r="CI241" s="475"/>
      <c r="CJ241" s="475"/>
      <c r="CK241" s="475"/>
      <c r="CL241" s="475"/>
      <c r="CM241" s="475"/>
      <c r="CN241" s="475"/>
      <c r="CO241" s="475"/>
      <c r="CP241" s="475"/>
      <c r="CQ241" s="475"/>
      <c r="CR241" s="475"/>
      <c r="CS241" s="475"/>
      <c r="CT241" s="475"/>
      <c r="CU241" s="475"/>
      <c r="CV241" s="475"/>
      <c r="CW241" s="475"/>
      <c r="CX241" s="475"/>
      <c r="CY241" s="475"/>
      <c r="CZ241" s="475"/>
      <c r="DA241" s="475"/>
      <c r="DB241" s="475"/>
      <c r="DC241" s="475"/>
      <c r="DD241" s="475"/>
      <c r="DE241" s="475"/>
      <c r="DF241" s="475"/>
      <c r="DG241" s="475"/>
      <c r="DH241" s="475"/>
      <c r="DI241" s="475"/>
      <c r="DJ241" s="475"/>
      <c r="DK241" s="475"/>
      <c r="DL241" s="475"/>
      <c r="DM241" s="475"/>
      <c r="DN241" s="475"/>
      <c r="DO241" s="475"/>
      <c r="DP241" s="475"/>
      <c r="DQ241" s="475"/>
      <c r="DR241" s="475"/>
      <c r="DS241" s="475"/>
      <c r="DT241" s="475"/>
      <c r="DU241" s="475"/>
      <c r="DV241" s="475"/>
      <c r="DW241" s="475"/>
      <c r="DX241" s="475"/>
      <c r="DY241" s="475"/>
      <c r="DZ241" s="475"/>
      <c r="EA241" s="475"/>
      <c r="EB241" s="475"/>
      <c r="EC241" s="475"/>
      <c r="ED241" s="475"/>
      <c r="EE241" s="475"/>
      <c r="EF241" s="475"/>
      <c r="EG241" s="475"/>
      <c r="EH241" s="475"/>
      <c r="EI241" s="475"/>
      <c r="EJ241" s="475"/>
      <c r="EK241" s="475"/>
      <c r="EL241" s="475"/>
      <c r="EM241" s="475"/>
      <c r="EN241" s="475"/>
      <c r="EO241" s="475"/>
      <c r="EP241" s="475"/>
      <c r="EQ241" s="475"/>
      <c r="ER241" s="475"/>
      <c r="ES241" s="475"/>
      <c r="ET241" s="475"/>
      <c r="EU241" s="475"/>
      <c r="EV241" s="475"/>
      <c r="EW241" s="475"/>
      <c r="EX241" s="475"/>
      <c r="EY241" s="475"/>
      <c r="EZ241" s="475"/>
      <c r="FA241" s="475"/>
      <c r="FB241" s="475"/>
      <c r="FC241" s="475"/>
      <c r="FD241" s="475"/>
      <c r="FE241" s="475"/>
      <c r="FF241" s="475"/>
      <c r="FG241" s="475"/>
      <c r="FH241" s="475"/>
      <c r="FI241" s="475"/>
      <c r="FJ241" s="475"/>
      <c r="FK241" s="475"/>
      <c r="FL241" s="475"/>
      <c r="FM241" s="475"/>
      <c r="FN241" s="475"/>
      <c r="FO241" s="475"/>
      <c r="FP241" s="475"/>
      <c r="FQ241" s="475"/>
      <c r="FR241" s="475"/>
      <c r="FS241" s="475"/>
      <c r="FT241" s="475"/>
      <c r="FU241" s="475"/>
      <c r="FV241" s="475"/>
      <c r="FW241" s="475"/>
      <c r="FX241" s="475"/>
      <c r="FY241" s="475"/>
      <c r="FZ241" s="475"/>
      <c r="GA241" s="475"/>
      <c r="GB241" s="475"/>
      <c r="GC241" s="475"/>
      <c r="GD241" s="475"/>
      <c r="GE241" s="475"/>
      <c r="GF241" s="475"/>
      <c r="GG241" s="475"/>
      <c r="GH241" s="475"/>
      <c r="GI241" s="475"/>
      <c r="GJ241" s="475"/>
      <c r="GK241" s="475"/>
      <c r="GL241" s="475"/>
      <c r="GM241" s="475"/>
      <c r="GN241" s="475"/>
      <c r="GO241" s="475"/>
      <c r="GP241" s="475"/>
      <c r="GQ241" s="475"/>
      <c r="GR241" s="475"/>
      <c r="GS241" s="475"/>
      <c r="GT241" s="475"/>
      <c r="GU241" s="475"/>
      <c r="GV241" s="475"/>
      <c r="GW241" s="475"/>
      <c r="GX241" s="475"/>
      <c r="GY241" s="475"/>
      <c r="GZ241" s="475"/>
      <c r="HA241" s="475"/>
      <c r="HB241" s="475"/>
      <c r="HC241" s="475"/>
      <c r="HD241" s="475"/>
      <c r="HE241" s="475"/>
      <c r="HF241" s="475"/>
      <c r="HG241" s="475"/>
      <c r="HH241" s="475"/>
      <c r="HI241" s="475"/>
      <c r="HJ241" s="475"/>
      <c r="HK241" s="475"/>
      <c r="HL241" s="475"/>
      <c r="HM241" s="475"/>
      <c r="HN241" s="475"/>
      <c r="HO241" s="475"/>
      <c r="HP241" s="475"/>
      <c r="HQ241" s="475"/>
      <c r="HR241" s="475"/>
      <c r="HS241" s="475"/>
      <c r="HT241" s="475"/>
      <c r="HU241" s="475"/>
      <c r="HV241" s="475"/>
      <c r="HW241" s="475"/>
      <c r="HX241" s="475"/>
      <c r="HY241" s="475"/>
      <c r="HZ241" s="475"/>
      <c r="IA241" s="475"/>
      <c r="IB241" s="475"/>
      <c r="IC241" s="475"/>
      <c r="ID241" s="475"/>
      <c r="IE241" s="475"/>
      <c r="IF241" s="475"/>
      <c r="IG241" s="475"/>
      <c r="IH241" s="475"/>
      <c r="II241" s="475"/>
      <c r="IJ241" s="475"/>
      <c r="IK241" s="475"/>
      <c r="IL241" s="475"/>
      <c r="IM241" s="475"/>
      <c r="IN241" s="475"/>
      <c r="IO241" s="475"/>
      <c r="IP241" s="475"/>
      <c r="IQ241" s="475"/>
      <c r="IR241" s="475"/>
      <c r="IS241" s="475"/>
      <c r="IT241" s="475"/>
      <c r="IU241" s="475"/>
      <c r="IV241" s="475"/>
      <c r="IW241" s="475"/>
      <c r="IX241" s="475"/>
      <c r="IY241" s="475"/>
      <c r="IZ241" s="475"/>
      <c r="JA241" s="475"/>
      <c r="JB241" s="475"/>
      <c r="JC241" s="475"/>
      <c r="JD241" s="475"/>
      <c r="JE241" s="475"/>
      <c r="JF241" s="475"/>
      <c r="JG241" s="475"/>
      <c r="JH241" s="475"/>
      <c r="JI241" s="475"/>
      <c r="JJ241" s="475"/>
      <c r="JK241" s="475"/>
      <c r="JL241" s="475"/>
      <c r="JM241" s="475"/>
      <c r="JN241" s="475"/>
      <c r="JO241" s="475"/>
      <c r="JP241" s="475"/>
      <c r="JQ241" s="475"/>
      <c r="JR241" s="475"/>
      <c r="JS241" s="475"/>
      <c r="JT241" s="475"/>
      <c r="JU241" s="475"/>
      <c r="JV241" s="475"/>
      <c r="JW241" s="475"/>
      <c r="JX241" s="475"/>
      <c r="JY241" s="475"/>
      <c r="JZ241" s="475"/>
      <c r="KA241" s="475"/>
      <c r="KB241" s="475"/>
      <c r="KC241" s="475"/>
      <c r="KD241" s="475"/>
      <c r="KE241" s="475"/>
      <c r="KF241" s="475"/>
      <c r="KG241" s="475"/>
      <c r="KH241" s="475"/>
      <c r="KI241" s="475"/>
      <c r="KJ241" s="475"/>
      <c r="KK241" s="475"/>
      <c r="KL241" s="475"/>
      <c r="KM241" s="475"/>
      <c r="KN241" s="475"/>
      <c r="KO241" s="475"/>
      <c r="KP241" s="475"/>
      <c r="KQ241" s="475"/>
      <c r="KR241" s="475"/>
      <c r="KS241" s="475"/>
      <c r="KT241" s="475"/>
      <c r="KU241" s="475"/>
      <c r="KV241" s="475"/>
      <c r="KW241" s="475"/>
      <c r="KX241" s="475"/>
      <c r="KY241" s="475"/>
      <c r="KZ241" s="475"/>
      <c r="LA241" s="475"/>
      <c r="LB241" s="475"/>
      <c r="LC241" s="475"/>
      <c r="LD241" s="475"/>
      <c r="LE241" s="475"/>
      <c r="LF241" s="475"/>
      <c r="LG241" s="475"/>
      <c r="LH241" s="475"/>
      <c r="LI241" s="475"/>
      <c r="LJ241" s="475"/>
      <c r="LK241" s="475"/>
      <c r="LL241" s="475"/>
      <c r="LM241" s="475"/>
      <c r="LN241" s="475"/>
      <c r="LO241" s="475"/>
      <c r="LP241" s="475"/>
      <c r="LQ241" s="475"/>
      <c r="LR241" s="475"/>
      <c r="LS241" s="475"/>
      <c r="LT241" s="475"/>
      <c r="LU241" s="475"/>
      <c r="LV241" s="475"/>
      <c r="LW241" s="475"/>
      <c r="LX241" s="475"/>
      <c r="LY241" s="475"/>
      <c r="LZ241" s="475"/>
      <c r="MA241" s="475"/>
      <c r="MB241" s="475"/>
      <c r="MC241" s="475"/>
      <c r="MD241" s="475"/>
      <c r="ME241" s="475"/>
      <c r="MF241" s="475"/>
      <c r="MG241" s="475"/>
      <c r="MH241" s="475"/>
      <c r="MI241" s="475"/>
      <c r="MJ241" s="475"/>
      <c r="MK241" s="475"/>
      <c r="ML241" s="475"/>
      <c r="MM241" s="475"/>
      <c r="MN241" s="475"/>
      <c r="MO241" s="475"/>
      <c r="MP241" s="475"/>
      <c r="MQ241" s="475"/>
      <c r="MR241" s="475"/>
      <c r="MS241" s="475"/>
      <c r="MT241" s="475"/>
      <c r="MU241" s="475"/>
      <c r="MV241" s="475"/>
      <c r="MW241" s="475"/>
      <c r="MX241" s="475"/>
      <c r="MY241" s="475"/>
      <c r="MZ241" s="475"/>
      <c r="NA241" s="475"/>
      <c r="NB241" s="475"/>
      <c r="NC241" s="475"/>
      <c r="ND241" s="475"/>
      <c r="NE241" s="475"/>
      <c r="NF241" s="475"/>
      <c r="NG241" s="475"/>
      <c r="NH241" s="475"/>
      <c r="NI241" s="475"/>
      <c r="NJ241" s="475"/>
      <c r="NK241" s="475"/>
      <c r="NL241" s="475"/>
      <c r="NM241" s="475"/>
      <c r="NN241" s="475"/>
      <c r="NO241" s="475"/>
      <c r="NP241" s="475"/>
      <c r="NQ241" s="475"/>
      <c r="NR241" s="475"/>
      <c r="NS241" s="475"/>
      <c r="NT241" s="475"/>
      <c r="NU241" s="475"/>
      <c r="NV241" s="475"/>
      <c r="NW241" s="475"/>
      <c r="NX241" s="475"/>
    </row>
    <row r="242" spans="1:388" s="521" customFormat="1" ht="25.5" customHeight="1" x14ac:dyDescent="0.2">
      <c r="A242" s="471"/>
      <c r="B242" s="517"/>
      <c r="C242" s="471"/>
      <c r="D242" s="471"/>
      <c r="E242" s="518"/>
      <c r="F242" s="471"/>
      <c r="G242" s="471"/>
      <c r="H242" s="471"/>
      <c r="I242" s="471"/>
      <c r="J242" s="471"/>
      <c r="K242" s="471"/>
      <c r="L242" s="471"/>
      <c r="M242" s="471"/>
      <c r="N242" s="471"/>
      <c r="O242" s="471"/>
      <c r="P242" s="471"/>
      <c r="Q242" s="471"/>
      <c r="R242" s="471"/>
      <c r="S242" s="471"/>
      <c r="T242" s="471"/>
      <c r="U242" s="471"/>
      <c r="V242" s="471"/>
      <c r="W242" s="471"/>
      <c r="X242" s="471"/>
      <c r="Y242" s="471"/>
      <c r="Z242" s="471"/>
      <c r="AA242" s="471"/>
      <c r="AB242" s="471"/>
      <c r="AC242" s="471"/>
      <c r="AD242" s="471"/>
      <c r="AE242" s="471"/>
      <c r="AF242" s="471"/>
      <c r="AG242" s="471"/>
      <c r="AH242" s="471"/>
      <c r="AI242" s="471"/>
      <c r="AJ242" s="471"/>
      <c r="AK242" s="471"/>
      <c r="AL242" s="471"/>
      <c r="AM242" s="471"/>
      <c r="AN242" s="471"/>
      <c r="AO242" s="471"/>
      <c r="AP242" s="471"/>
      <c r="AQ242" s="471"/>
      <c r="AR242" s="471"/>
      <c r="AS242" s="471"/>
      <c r="AT242" s="471"/>
      <c r="AU242" s="471"/>
      <c r="AV242" s="471"/>
      <c r="AW242" s="471"/>
      <c r="AX242" s="471"/>
      <c r="AY242" s="471"/>
      <c r="AZ242" s="471"/>
      <c r="BA242" s="471"/>
      <c r="BB242" s="471"/>
      <c r="BC242" s="471"/>
      <c r="BD242" s="471"/>
      <c r="BE242" s="471"/>
      <c r="BF242" s="471"/>
      <c r="BG242" s="471"/>
      <c r="BH242" s="471"/>
      <c r="BI242" s="471"/>
      <c r="BJ242" s="471"/>
      <c r="BK242" s="471"/>
      <c r="BL242" s="471"/>
      <c r="BM242" s="471"/>
      <c r="BN242" s="471"/>
      <c r="BO242" s="471"/>
      <c r="BP242" s="471"/>
      <c r="BQ242" s="471"/>
      <c r="BR242" s="471"/>
      <c r="BS242" s="471"/>
      <c r="BT242" s="471"/>
      <c r="BU242" s="471"/>
      <c r="BV242" s="471"/>
      <c r="BW242" s="471"/>
      <c r="BX242" s="471"/>
      <c r="BY242" s="471"/>
      <c r="BZ242" s="471"/>
      <c r="CA242" s="471"/>
      <c r="CB242" s="471"/>
      <c r="CC242" s="471"/>
      <c r="CD242" s="471"/>
      <c r="CE242" s="471"/>
      <c r="CF242" s="471"/>
      <c r="CG242" s="471"/>
      <c r="CH242" s="471"/>
      <c r="CI242" s="471"/>
      <c r="CJ242" s="471"/>
      <c r="CK242" s="471"/>
      <c r="CL242" s="471"/>
      <c r="CM242" s="471"/>
      <c r="CN242" s="471"/>
      <c r="CO242" s="471"/>
      <c r="CP242" s="471"/>
      <c r="CQ242" s="471"/>
      <c r="CR242" s="471"/>
      <c r="CS242" s="471"/>
      <c r="CT242" s="471"/>
      <c r="CU242" s="471"/>
      <c r="CV242" s="471"/>
      <c r="CW242" s="471"/>
      <c r="CX242" s="471"/>
      <c r="CY242" s="471"/>
      <c r="CZ242" s="471"/>
      <c r="DA242" s="471"/>
      <c r="DB242" s="471"/>
      <c r="DC242" s="471"/>
      <c r="DD242" s="471"/>
      <c r="DE242" s="471"/>
      <c r="DF242" s="471"/>
      <c r="DG242" s="471"/>
      <c r="DH242" s="471"/>
      <c r="DI242" s="471"/>
      <c r="DJ242" s="471"/>
      <c r="DK242" s="471"/>
      <c r="DL242" s="471"/>
      <c r="DM242" s="471"/>
      <c r="DN242" s="471"/>
      <c r="DO242" s="471"/>
      <c r="DP242" s="471"/>
      <c r="DQ242" s="471"/>
      <c r="DR242" s="471"/>
      <c r="DS242" s="471"/>
      <c r="DT242" s="471"/>
      <c r="DU242" s="471"/>
      <c r="DV242" s="471"/>
      <c r="DW242" s="471"/>
      <c r="DX242" s="471"/>
      <c r="DY242" s="471"/>
      <c r="DZ242" s="471"/>
      <c r="EA242" s="471"/>
      <c r="EB242" s="471"/>
      <c r="EC242" s="471"/>
      <c r="ED242" s="471"/>
      <c r="EE242" s="471"/>
      <c r="EF242" s="471"/>
      <c r="EG242" s="471"/>
      <c r="EH242" s="471"/>
      <c r="EI242" s="471"/>
      <c r="EJ242" s="471"/>
      <c r="EK242" s="471"/>
      <c r="EL242" s="471"/>
      <c r="EM242" s="471"/>
      <c r="EN242" s="471"/>
      <c r="EO242" s="471"/>
      <c r="EP242" s="471"/>
      <c r="EQ242" s="471"/>
      <c r="ER242" s="471"/>
      <c r="ES242" s="471"/>
      <c r="ET242" s="471"/>
      <c r="EU242" s="471"/>
      <c r="EV242" s="471"/>
      <c r="EW242" s="471"/>
      <c r="EX242" s="471"/>
      <c r="EY242" s="471"/>
      <c r="EZ242" s="471"/>
      <c r="FA242" s="471"/>
      <c r="FB242" s="471"/>
      <c r="FC242" s="471"/>
      <c r="FD242" s="471"/>
      <c r="FE242" s="471"/>
      <c r="FF242" s="471"/>
      <c r="FG242" s="471"/>
      <c r="FH242" s="471"/>
      <c r="FI242" s="471"/>
      <c r="FJ242" s="471"/>
      <c r="FK242" s="471"/>
      <c r="FL242" s="471"/>
      <c r="FM242" s="471"/>
      <c r="FN242" s="471"/>
      <c r="FO242" s="471"/>
      <c r="FP242" s="471"/>
      <c r="FQ242" s="471"/>
      <c r="FR242" s="471"/>
      <c r="FS242" s="471"/>
      <c r="FT242" s="471"/>
      <c r="FU242" s="471"/>
      <c r="FV242" s="471"/>
      <c r="FW242" s="471"/>
      <c r="FX242" s="471"/>
      <c r="FY242" s="471"/>
      <c r="FZ242" s="471"/>
      <c r="GA242" s="471"/>
      <c r="GB242" s="471"/>
      <c r="GC242" s="471"/>
      <c r="GD242" s="471"/>
      <c r="GE242" s="471"/>
      <c r="GF242" s="471"/>
      <c r="GG242" s="471"/>
      <c r="GH242" s="471"/>
      <c r="GI242" s="471"/>
      <c r="GJ242" s="471"/>
      <c r="GK242" s="471"/>
      <c r="GL242" s="471"/>
      <c r="GM242" s="471"/>
      <c r="GN242" s="471"/>
      <c r="GO242" s="471"/>
      <c r="GP242" s="471"/>
      <c r="GQ242" s="471"/>
      <c r="GR242" s="471"/>
      <c r="GS242" s="471"/>
      <c r="GT242" s="471"/>
      <c r="GU242" s="471"/>
      <c r="GV242" s="471"/>
      <c r="GW242" s="471"/>
      <c r="GX242" s="471"/>
      <c r="GY242" s="471"/>
      <c r="GZ242" s="471"/>
      <c r="HA242" s="471"/>
      <c r="HB242" s="471"/>
      <c r="HC242" s="471"/>
      <c r="HD242" s="471"/>
      <c r="HE242" s="471"/>
      <c r="HF242" s="471"/>
      <c r="HG242" s="471"/>
      <c r="HH242" s="471"/>
      <c r="HI242" s="471"/>
      <c r="HJ242" s="471"/>
      <c r="HK242" s="471"/>
      <c r="HL242" s="471"/>
      <c r="HM242" s="471"/>
      <c r="HN242" s="471"/>
      <c r="HO242" s="471"/>
      <c r="HP242" s="471"/>
      <c r="HQ242" s="471"/>
      <c r="HR242" s="471"/>
      <c r="HS242" s="471"/>
      <c r="HT242" s="471"/>
      <c r="HU242" s="471"/>
      <c r="HV242" s="471"/>
      <c r="HW242" s="471"/>
      <c r="HX242" s="471"/>
      <c r="HY242" s="471"/>
      <c r="HZ242" s="471"/>
      <c r="IA242" s="471"/>
      <c r="IB242" s="471"/>
      <c r="IC242" s="471"/>
      <c r="ID242" s="471"/>
      <c r="IE242" s="471"/>
      <c r="IF242" s="471"/>
      <c r="IG242" s="471"/>
      <c r="IH242" s="471"/>
      <c r="II242" s="471"/>
      <c r="IJ242" s="471"/>
      <c r="IK242" s="471"/>
      <c r="IL242" s="471"/>
      <c r="IM242" s="471"/>
      <c r="IN242" s="471"/>
      <c r="IO242" s="471"/>
      <c r="IP242" s="471"/>
      <c r="IQ242" s="471"/>
      <c r="IR242" s="471"/>
      <c r="IS242" s="471"/>
      <c r="IT242" s="471"/>
      <c r="IU242" s="471"/>
      <c r="IV242" s="471"/>
      <c r="IW242" s="471"/>
      <c r="IX242" s="471"/>
      <c r="IY242" s="471"/>
      <c r="IZ242" s="471"/>
      <c r="JA242" s="471"/>
      <c r="JB242" s="471"/>
      <c r="JC242" s="471"/>
      <c r="JD242" s="471"/>
      <c r="JE242" s="471"/>
      <c r="JF242" s="471"/>
      <c r="JG242" s="471"/>
      <c r="JH242" s="471"/>
      <c r="JI242" s="471"/>
      <c r="JJ242" s="471"/>
      <c r="JK242" s="471"/>
      <c r="JL242" s="471"/>
      <c r="JM242" s="471"/>
      <c r="JN242" s="471"/>
      <c r="JO242" s="471"/>
      <c r="JP242" s="471"/>
      <c r="JQ242" s="471"/>
      <c r="JR242" s="471"/>
      <c r="JS242" s="471"/>
      <c r="JT242" s="471"/>
      <c r="JU242" s="471"/>
      <c r="JV242" s="471"/>
      <c r="JW242" s="471"/>
      <c r="JX242" s="471"/>
      <c r="JY242" s="471"/>
      <c r="JZ242" s="471"/>
      <c r="KA242" s="471"/>
      <c r="KB242" s="471"/>
      <c r="KC242" s="471"/>
      <c r="KD242" s="471"/>
      <c r="KE242" s="471"/>
      <c r="KF242" s="471"/>
      <c r="KG242" s="471"/>
      <c r="KH242" s="471"/>
      <c r="KI242" s="471"/>
      <c r="KJ242" s="471"/>
      <c r="KK242" s="471"/>
      <c r="KL242" s="471"/>
      <c r="KM242" s="471"/>
      <c r="KN242" s="471"/>
      <c r="KO242" s="471"/>
      <c r="KP242" s="471"/>
      <c r="KQ242" s="471"/>
      <c r="KR242" s="471"/>
      <c r="KS242" s="471"/>
      <c r="KT242" s="471"/>
      <c r="KU242" s="471"/>
      <c r="KV242" s="471"/>
      <c r="KW242" s="471"/>
      <c r="KX242" s="471"/>
      <c r="KY242" s="471"/>
      <c r="KZ242" s="471"/>
      <c r="LA242" s="471"/>
      <c r="LB242" s="471"/>
      <c r="LC242" s="471"/>
      <c r="LD242" s="471"/>
      <c r="LE242" s="471"/>
      <c r="LF242" s="471"/>
      <c r="LG242" s="471"/>
      <c r="LH242" s="471"/>
      <c r="LI242" s="471"/>
      <c r="LJ242" s="471"/>
      <c r="LK242" s="471"/>
      <c r="LL242" s="471"/>
      <c r="LM242" s="471"/>
      <c r="LN242" s="471"/>
      <c r="LO242" s="471"/>
      <c r="LP242" s="471"/>
      <c r="LQ242" s="471"/>
      <c r="LR242" s="471"/>
      <c r="LS242" s="471"/>
      <c r="LT242" s="471"/>
      <c r="LU242" s="471"/>
      <c r="LV242" s="471"/>
      <c r="LW242" s="471"/>
      <c r="LX242" s="471"/>
      <c r="LY242" s="471"/>
      <c r="LZ242" s="471"/>
      <c r="MA242" s="471"/>
      <c r="MB242" s="471"/>
      <c r="MC242" s="471"/>
      <c r="MD242" s="471"/>
      <c r="ME242" s="471"/>
      <c r="MF242" s="471"/>
      <c r="MG242" s="471"/>
      <c r="MH242" s="471"/>
      <c r="MI242" s="471"/>
      <c r="MJ242" s="471"/>
      <c r="MK242" s="471"/>
      <c r="ML242" s="471"/>
      <c r="MM242" s="471"/>
      <c r="MN242" s="471"/>
      <c r="MO242" s="471"/>
      <c r="MP242" s="471"/>
      <c r="MQ242" s="471"/>
      <c r="MR242" s="471"/>
      <c r="MS242" s="471"/>
      <c r="MT242" s="471"/>
      <c r="MU242" s="471"/>
      <c r="MV242" s="471"/>
      <c r="MW242" s="471"/>
      <c r="MX242" s="471"/>
      <c r="MY242" s="471"/>
      <c r="MZ242" s="471"/>
      <c r="NA242" s="471"/>
      <c r="NB242" s="471"/>
      <c r="NC242" s="471"/>
      <c r="ND242" s="471"/>
      <c r="NE242" s="471"/>
      <c r="NF242" s="471"/>
      <c r="NG242" s="471"/>
      <c r="NH242" s="471"/>
      <c r="NI242" s="471"/>
      <c r="NJ242" s="471"/>
      <c r="NK242" s="471"/>
      <c r="NL242" s="471"/>
      <c r="NM242" s="471"/>
      <c r="NN242" s="471"/>
      <c r="NO242" s="471"/>
      <c r="NP242" s="471"/>
      <c r="NQ242" s="471"/>
      <c r="NR242" s="471"/>
      <c r="NS242" s="471"/>
      <c r="NT242" s="471"/>
      <c r="NU242" s="471"/>
      <c r="NV242" s="471"/>
      <c r="NW242" s="471"/>
      <c r="NX242" s="471"/>
    </row>
    <row r="243" spans="1:388" s="521" customFormat="1" ht="25.5" customHeight="1" x14ac:dyDescent="0.2">
      <c r="A243" s="471"/>
      <c r="B243" s="517"/>
      <c r="C243" s="471"/>
      <c r="D243" s="471"/>
      <c r="E243" s="518"/>
      <c r="F243" s="471"/>
      <c r="G243" s="471"/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71"/>
      <c r="T243" s="471"/>
      <c r="U243" s="471"/>
      <c r="V243" s="471"/>
      <c r="W243" s="471"/>
      <c r="X243" s="471"/>
      <c r="Y243" s="471"/>
      <c r="Z243" s="471"/>
      <c r="AA243" s="471"/>
      <c r="AB243" s="471"/>
      <c r="AC243" s="471"/>
      <c r="AD243" s="471"/>
      <c r="AE243" s="471"/>
      <c r="AF243" s="471"/>
      <c r="AG243" s="471"/>
      <c r="AH243" s="471"/>
      <c r="AI243" s="471"/>
      <c r="AJ243" s="471"/>
      <c r="AK243" s="471"/>
      <c r="AL243" s="471"/>
      <c r="AM243" s="471"/>
      <c r="AN243" s="471"/>
      <c r="AO243" s="471"/>
      <c r="AP243" s="471"/>
      <c r="AQ243" s="471"/>
      <c r="AR243" s="471"/>
      <c r="AS243" s="471"/>
      <c r="AT243" s="471"/>
      <c r="AU243" s="471"/>
      <c r="AV243" s="471"/>
      <c r="AW243" s="471"/>
      <c r="AX243" s="471"/>
      <c r="AY243" s="471"/>
      <c r="AZ243" s="471"/>
      <c r="BA243" s="471"/>
      <c r="BB243" s="471"/>
      <c r="BC243" s="471"/>
      <c r="BD243" s="471"/>
      <c r="BE243" s="471"/>
      <c r="BF243" s="471"/>
      <c r="BG243" s="471"/>
      <c r="BH243" s="471"/>
      <c r="BI243" s="471"/>
      <c r="BJ243" s="471"/>
      <c r="BK243" s="471"/>
      <c r="BL243" s="471"/>
      <c r="BM243" s="471"/>
      <c r="BN243" s="471"/>
      <c r="BO243" s="471"/>
      <c r="BP243" s="471"/>
      <c r="BQ243" s="471"/>
      <c r="BR243" s="471"/>
      <c r="BS243" s="471"/>
      <c r="BT243" s="471"/>
      <c r="BU243" s="471"/>
      <c r="BV243" s="471"/>
      <c r="BW243" s="471"/>
      <c r="BX243" s="471"/>
      <c r="BY243" s="471"/>
      <c r="BZ243" s="471"/>
      <c r="CA243" s="471"/>
      <c r="CB243" s="471"/>
      <c r="CC243" s="471"/>
      <c r="CD243" s="471"/>
      <c r="CE243" s="471"/>
      <c r="CF243" s="471"/>
      <c r="CG243" s="471"/>
      <c r="CH243" s="471"/>
      <c r="CI243" s="471"/>
      <c r="CJ243" s="471"/>
      <c r="CK243" s="471"/>
      <c r="CL243" s="471"/>
      <c r="CM243" s="471"/>
      <c r="CN243" s="471"/>
      <c r="CO243" s="471"/>
      <c r="CP243" s="471"/>
      <c r="CQ243" s="471"/>
      <c r="CR243" s="471"/>
      <c r="CS243" s="471"/>
      <c r="CT243" s="471"/>
      <c r="CU243" s="471"/>
      <c r="CV243" s="471"/>
      <c r="CW243" s="471"/>
      <c r="CX243" s="471"/>
      <c r="CY243" s="471"/>
      <c r="CZ243" s="471"/>
      <c r="DA243" s="471"/>
      <c r="DB243" s="471"/>
      <c r="DC243" s="471"/>
      <c r="DD243" s="471"/>
      <c r="DE243" s="471"/>
      <c r="DF243" s="471"/>
      <c r="DG243" s="471"/>
      <c r="DH243" s="471"/>
      <c r="DI243" s="471"/>
      <c r="DJ243" s="471"/>
      <c r="DK243" s="471"/>
      <c r="DL243" s="471"/>
      <c r="DM243" s="471"/>
      <c r="DN243" s="471"/>
      <c r="DO243" s="471"/>
      <c r="DP243" s="471"/>
      <c r="DQ243" s="471"/>
      <c r="DR243" s="471"/>
      <c r="DS243" s="471"/>
      <c r="DT243" s="471"/>
      <c r="DU243" s="471"/>
      <c r="DV243" s="471"/>
      <c r="DW243" s="471"/>
      <c r="DX243" s="471"/>
      <c r="DY243" s="471"/>
      <c r="DZ243" s="471"/>
      <c r="EA243" s="471"/>
      <c r="EB243" s="471"/>
      <c r="EC243" s="471"/>
      <c r="ED243" s="471"/>
      <c r="EE243" s="471"/>
      <c r="EF243" s="471"/>
      <c r="EG243" s="471"/>
      <c r="EH243" s="471"/>
      <c r="EI243" s="471"/>
      <c r="EJ243" s="471"/>
      <c r="EK243" s="471"/>
      <c r="EL243" s="471"/>
      <c r="EM243" s="471"/>
      <c r="EN243" s="471"/>
      <c r="EO243" s="471"/>
      <c r="EP243" s="471"/>
      <c r="EQ243" s="471"/>
      <c r="ER243" s="471"/>
      <c r="ES243" s="471"/>
      <c r="ET243" s="471"/>
      <c r="EU243" s="471"/>
      <c r="EV243" s="471"/>
      <c r="EW243" s="471"/>
      <c r="EX243" s="471"/>
      <c r="EY243" s="471"/>
      <c r="EZ243" s="471"/>
      <c r="FA243" s="471"/>
      <c r="FB243" s="471"/>
      <c r="FC243" s="471"/>
      <c r="FD243" s="471"/>
      <c r="FE243" s="471"/>
      <c r="FF243" s="471"/>
      <c r="FG243" s="471"/>
      <c r="FH243" s="471"/>
      <c r="FI243" s="471"/>
      <c r="FJ243" s="471"/>
      <c r="FK243" s="471"/>
      <c r="FL243" s="471"/>
      <c r="FM243" s="471"/>
      <c r="FN243" s="471"/>
      <c r="FO243" s="471"/>
      <c r="FP243" s="471"/>
      <c r="FQ243" s="471"/>
      <c r="FR243" s="471"/>
      <c r="FS243" s="471"/>
      <c r="FT243" s="471"/>
      <c r="FU243" s="471"/>
      <c r="FV243" s="471"/>
      <c r="FW243" s="471"/>
      <c r="FX243" s="471"/>
      <c r="FY243" s="471"/>
      <c r="FZ243" s="471"/>
      <c r="GA243" s="471"/>
      <c r="GB243" s="471"/>
      <c r="GC243" s="471"/>
      <c r="GD243" s="471"/>
      <c r="GE243" s="471"/>
      <c r="GF243" s="471"/>
      <c r="GG243" s="471"/>
      <c r="GH243" s="471"/>
      <c r="GI243" s="471"/>
      <c r="GJ243" s="471"/>
      <c r="GK243" s="471"/>
      <c r="GL243" s="471"/>
      <c r="GM243" s="471"/>
      <c r="GN243" s="471"/>
      <c r="GO243" s="471"/>
      <c r="GP243" s="471"/>
      <c r="GQ243" s="471"/>
      <c r="GR243" s="471"/>
      <c r="GS243" s="471"/>
      <c r="GT243" s="471"/>
      <c r="GU243" s="471"/>
      <c r="GV243" s="471"/>
      <c r="GW243" s="471"/>
      <c r="GX243" s="471"/>
      <c r="GY243" s="471"/>
      <c r="GZ243" s="471"/>
      <c r="HA243" s="471"/>
      <c r="HB243" s="471"/>
      <c r="HC243" s="471"/>
      <c r="HD243" s="471"/>
      <c r="HE243" s="471"/>
      <c r="HF243" s="471"/>
      <c r="HG243" s="471"/>
      <c r="HH243" s="471"/>
      <c r="HI243" s="471"/>
      <c r="HJ243" s="471"/>
      <c r="HK243" s="471"/>
      <c r="HL243" s="471"/>
      <c r="HM243" s="471"/>
      <c r="HN243" s="471"/>
      <c r="HO243" s="471"/>
      <c r="HP243" s="471"/>
      <c r="HQ243" s="471"/>
      <c r="HR243" s="471"/>
      <c r="HS243" s="471"/>
      <c r="HT243" s="471"/>
      <c r="HU243" s="471"/>
      <c r="HV243" s="471"/>
      <c r="HW243" s="471"/>
      <c r="HX243" s="471"/>
      <c r="HY243" s="471"/>
      <c r="HZ243" s="471"/>
      <c r="IA243" s="471"/>
      <c r="IB243" s="471"/>
      <c r="IC243" s="471"/>
      <c r="ID243" s="471"/>
      <c r="IE243" s="471"/>
      <c r="IF243" s="471"/>
      <c r="IG243" s="471"/>
      <c r="IH243" s="471"/>
      <c r="II243" s="471"/>
      <c r="IJ243" s="471"/>
      <c r="IK243" s="471"/>
      <c r="IL243" s="471"/>
      <c r="IM243" s="471"/>
      <c r="IN243" s="471"/>
      <c r="IO243" s="471"/>
      <c r="IP243" s="471"/>
      <c r="IQ243" s="471"/>
      <c r="IR243" s="471"/>
      <c r="IS243" s="471"/>
      <c r="IT243" s="471"/>
      <c r="IU243" s="471"/>
      <c r="IV243" s="471"/>
      <c r="IW243" s="471"/>
      <c r="IX243" s="471"/>
      <c r="IY243" s="471"/>
      <c r="IZ243" s="471"/>
      <c r="JA243" s="471"/>
      <c r="JB243" s="471"/>
      <c r="JC243" s="471"/>
      <c r="JD243" s="471"/>
      <c r="JE243" s="471"/>
      <c r="JF243" s="471"/>
      <c r="JG243" s="471"/>
      <c r="JH243" s="471"/>
      <c r="JI243" s="471"/>
      <c r="JJ243" s="471"/>
      <c r="JK243" s="471"/>
      <c r="JL243" s="471"/>
      <c r="JM243" s="471"/>
      <c r="JN243" s="471"/>
      <c r="JO243" s="471"/>
      <c r="JP243" s="471"/>
      <c r="JQ243" s="471"/>
      <c r="JR243" s="471"/>
      <c r="JS243" s="471"/>
      <c r="JT243" s="471"/>
      <c r="JU243" s="471"/>
      <c r="JV243" s="471"/>
      <c r="JW243" s="471"/>
      <c r="JX243" s="471"/>
      <c r="JY243" s="471"/>
      <c r="JZ243" s="471"/>
      <c r="KA243" s="471"/>
      <c r="KB243" s="471"/>
      <c r="KC243" s="471"/>
      <c r="KD243" s="471"/>
      <c r="KE243" s="471"/>
      <c r="KF243" s="471"/>
      <c r="KG243" s="471"/>
      <c r="KH243" s="471"/>
      <c r="KI243" s="471"/>
      <c r="KJ243" s="471"/>
      <c r="KK243" s="471"/>
      <c r="KL243" s="471"/>
      <c r="KM243" s="471"/>
      <c r="KN243" s="471"/>
      <c r="KO243" s="471"/>
      <c r="KP243" s="471"/>
      <c r="KQ243" s="471"/>
      <c r="KR243" s="471"/>
      <c r="KS243" s="471"/>
      <c r="KT243" s="471"/>
      <c r="KU243" s="471"/>
      <c r="KV243" s="471"/>
      <c r="KW243" s="471"/>
      <c r="KX243" s="471"/>
      <c r="KY243" s="471"/>
      <c r="KZ243" s="471"/>
      <c r="LA243" s="471"/>
      <c r="LB243" s="471"/>
      <c r="LC243" s="471"/>
      <c r="LD243" s="471"/>
      <c r="LE243" s="471"/>
      <c r="LF243" s="471"/>
      <c r="LG243" s="471"/>
      <c r="LH243" s="471"/>
      <c r="LI243" s="471"/>
      <c r="LJ243" s="471"/>
      <c r="LK243" s="471"/>
      <c r="LL243" s="471"/>
      <c r="LM243" s="471"/>
      <c r="LN243" s="471"/>
      <c r="LO243" s="471"/>
      <c r="LP243" s="471"/>
      <c r="LQ243" s="471"/>
      <c r="LR243" s="471"/>
      <c r="LS243" s="471"/>
      <c r="LT243" s="471"/>
      <c r="LU243" s="471"/>
      <c r="LV243" s="471"/>
      <c r="LW243" s="471"/>
      <c r="LX243" s="471"/>
      <c r="LY243" s="471"/>
      <c r="LZ243" s="471"/>
      <c r="MA243" s="471"/>
      <c r="MB243" s="471"/>
      <c r="MC243" s="471"/>
      <c r="MD243" s="471"/>
      <c r="ME243" s="471"/>
      <c r="MF243" s="471"/>
      <c r="MG243" s="471"/>
      <c r="MH243" s="471"/>
      <c r="MI243" s="471"/>
      <c r="MJ243" s="471"/>
      <c r="MK243" s="471"/>
      <c r="ML243" s="471"/>
      <c r="MM243" s="471"/>
      <c r="MN243" s="471"/>
      <c r="MO243" s="471"/>
      <c r="MP243" s="471"/>
      <c r="MQ243" s="471"/>
      <c r="MR243" s="471"/>
      <c r="MS243" s="471"/>
      <c r="MT243" s="471"/>
      <c r="MU243" s="471"/>
      <c r="MV243" s="471"/>
      <c r="MW243" s="471"/>
      <c r="MX243" s="471"/>
      <c r="MY243" s="471"/>
      <c r="MZ243" s="471"/>
      <c r="NA243" s="471"/>
      <c r="NB243" s="471"/>
      <c r="NC243" s="471"/>
      <c r="ND243" s="471"/>
      <c r="NE243" s="471"/>
      <c r="NF243" s="471"/>
      <c r="NG243" s="471"/>
      <c r="NH243" s="471"/>
      <c r="NI243" s="471"/>
      <c r="NJ243" s="471"/>
      <c r="NK243" s="471"/>
      <c r="NL243" s="471"/>
      <c r="NM243" s="471"/>
      <c r="NN243" s="471"/>
      <c r="NO243" s="471"/>
      <c r="NP243" s="471"/>
      <c r="NQ243" s="471"/>
      <c r="NR243" s="471"/>
      <c r="NS243" s="471"/>
      <c r="NT243" s="471"/>
      <c r="NU243" s="471"/>
      <c r="NV243" s="471"/>
      <c r="NW243" s="471"/>
      <c r="NX243" s="471"/>
    </row>
    <row r="244" spans="1:388" s="521" customFormat="1" ht="25.5" customHeight="1" x14ac:dyDescent="0.2">
      <c r="A244" s="471"/>
      <c r="B244" s="517"/>
      <c r="C244" s="471"/>
      <c r="D244" s="471"/>
      <c r="E244" s="518"/>
      <c r="F244" s="471"/>
      <c r="G244" s="471"/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  <c r="T244" s="471"/>
      <c r="U244" s="471"/>
      <c r="V244" s="471"/>
      <c r="W244" s="471"/>
      <c r="X244" s="471"/>
      <c r="Y244" s="471"/>
      <c r="Z244" s="471"/>
      <c r="AA244" s="471"/>
      <c r="AB244" s="471"/>
      <c r="AC244" s="471"/>
      <c r="AD244" s="471"/>
      <c r="AE244" s="471"/>
      <c r="AF244" s="471"/>
      <c r="AG244" s="471"/>
      <c r="AH244" s="471"/>
      <c r="AI244" s="471"/>
      <c r="AJ244" s="471"/>
      <c r="AK244" s="471"/>
      <c r="AL244" s="471"/>
      <c r="AM244" s="471"/>
      <c r="AN244" s="471"/>
      <c r="AO244" s="471"/>
      <c r="AP244" s="471"/>
      <c r="AQ244" s="471"/>
      <c r="AR244" s="471"/>
      <c r="AS244" s="471"/>
      <c r="AT244" s="471"/>
      <c r="AU244" s="471"/>
      <c r="AV244" s="471"/>
      <c r="AW244" s="471"/>
      <c r="AX244" s="471"/>
      <c r="AY244" s="471"/>
      <c r="AZ244" s="471"/>
      <c r="BA244" s="471"/>
      <c r="BB244" s="471"/>
      <c r="BC244" s="471"/>
      <c r="BD244" s="471"/>
      <c r="BE244" s="471"/>
      <c r="BF244" s="471"/>
      <c r="BG244" s="471"/>
      <c r="BH244" s="471"/>
      <c r="BI244" s="471"/>
      <c r="BJ244" s="471"/>
      <c r="BK244" s="471"/>
      <c r="BL244" s="471"/>
      <c r="BM244" s="471"/>
      <c r="BN244" s="471"/>
      <c r="BO244" s="471"/>
      <c r="BP244" s="471"/>
      <c r="BQ244" s="471"/>
      <c r="BR244" s="471"/>
      <c r="BS244" s="471"/>
      <c r="BT244" s="471"/>
      <c r="BU244" s="471"/>
      <c r="BV244" s="471"/>
      <c r="BW244" s="471"/>
      <c r="BX244" s="471"/>
      <c r="BY244" s="471"/>
      <c r="BZ244" s="471"/>
      <c r="CA244" s="471"/>
      <c r="CB244" s="471"/>
      <c r="CC244" s="471"/>
      <c r="CD244" s="471"/>
      <c r="CE244" s="471"/>
      <c r="CF244" s="471"/>
      <c r="CG244" s="471"/>
      <c r="CH244" s="471"/>
      <c r="CI244" s="471"/>
      <c r="CJ244" s="471"/>
      <c r="CK244" s="471"/>
      <c r="CL244" s="471"/>
      <c r="CM244" s="471"/>
      <c r="CN244" s="471"/>
      <c r="CO244" s="471"/>
      <c r="CP244" s="471"/>
      <c r="CQ244" s="471"/>
      <c r="CR244" s="471"/>
      <c r="CS244" s="471"/>
      <c r="CT244" s="471"/>
      <c r="CU244" s="471"/>
      <c r="CV244" s="471"/>
      <c r="CW244" s="471"/>
      <c r="CX244" s="471"/>
      <c r="CY244" s="471"/>
      <c r="CZ244" s="471"/>
      <c r="DA244" s="471"/>
      <c r="DB244" s="471"/>
      <c r="DC244" s="471"/>
      <c r="DD244" s="471"/>
      <c r="DE244" s="471"/>
      <c r="DF244" s="471"/>
      <c r="DG244" s="471"/>
      <c r="DH244" s="471"/>
      <c r="DI244" s="471"/>
      <c r="DJ244" s="471"/>
      <c r="DK244" s="471"/>
      <c r="DL244" s="471"/>
      <c r="DM244" s="471"/>
      <c r="DN244" s="471"/>
      <c r="DO244" s="471"/>
      <c r="DP244" s="471"/>
      <c r="DQ244" s="471"/>
      <c r="DR244" s="471"/>
      <c r="DS244" s="471"/>
      <c r="DT244" s="471"/>
      <c r="DU244" s="471"/>
      <c r="DV244" s="471"/>
      <c r="DW244" s="471"/>
      <c r="DX244" s="471"/>
      <c r="DY244" s="471"/>
      <c r="DZ244" s="471"/>
      <c r="EA244" s="471"/>
      <c r="EB244" s="471"/>
      <c r="EC244" s="471"/>
      <c r="ED244" s="471"/>
      <c r="EE244" s="471"/>
      <c r="EF244" s="471"/>
      <c r="EG244" s="471"/>
      <c r="EH244" s="471"/>
      <c r="EI244" s="471"/>
      <c r="EJ244" s="471"/>
      <c r="EK244" s="471"/>
      <c r="EL244" s="471"/>
      <c r="EM244" s="471"/>
      <c r="EN244" s="471"/>
      <c r="EO244" s="471"/>
      <c r="EP244" s="471"/>
      <c r="EQ244" s="471"/>
      <c r="ER244" s="471"/>
      <c r="ES244" s="471"/>
      <c r="ET244" s="471"/>
      <c r="EU244" s="471"/>
      <c r="EV244" s="471"/>
      <c r="EW244" s="471"/>
      <c r="EX244" s="471"/>
      <c r="EY244" s="471"/>
      <c r="EZ244" s="471"/>
      <c r="FA244" s="471"/>
      <c r="FB244" s="471"/>
      <c r="FC244" s="471"/>
      <c r="FD244" s="471"/>
      <c r="FE244" s="471"/>
      <c r="FF244" s="471"/>
      <c r="FG244" s="471"/>
      <c r="FH244" s="471"/>
      <c r="FI244" s="471"/>
      <c r="FJ244" s="471"/>
      <c r="FK244" s="471"/>
      <c r="FL244" s="471"/>
      <c r="FM244" s="471"/>
      <c r="FN244" s="471"/>
      <c r="FO244" s="471"/>
      <c r="FP244" s="471"/>
      <c r="FQ244" s="471"/>
      <c r="FR244" s="471"/>
      <c r="FS244" s="471"/>
      <c r="FT244" s="471"/>
      <c r="FU244" s="471"/>
      <c r="FV244" s="471"/>
      <c r="FW244" s="471"/>
      <c r="FX244" s="471"/>
      <c r="FY244" s="471"/>
      <c r="FZ244" s="471"/>
      <c r="GA244" s="471"/>
      <c r="GB244" s="471"/>
      <c r="GC244" s="471"/>
      <c r="GD244" s="471"/>
      <c r="GE244" s="471"/>
      <c r="GF244" s="471"/>
      <c r="GG244" s="471"/>
      <c r="GH244" s="471"/>
      <c r="GI244" s="471"/>
      <c r="GJ244" s="471"/>
      <c r="GK244" s="471"/>
      <c r="GL244" s="471"/>
      <c r="GM244" s="471"/>
      <c r="GN244" s="471"/>
      <c r="GO244" s="471"/>
      <c r="GP244" s="471"/>
      <c r="GQ244" s="471"/>
      <c r="GR244" s="471"/>
      <c r="GS244" s="471"/>
      <c r="GT244" s="471"/>
      <c r="GU244" s="471"/>
      <c r="GV244" s="471"/>
      <c r="GW244" s="471"/>
      <c r="GX244" s="471"/>
      <c r="GY244" s="471"/>
      <c r="GZ244" s="471"/>
      <c r="HA244" s="471"/>
      <c r="HB244" s="471"/>
      <c r="HC244" s="471"/>
      <c r="HD244" s="471"/>
      <c r="HE244" s="471"/>
      <c r="HF244" s="471"/>
      <c r="HG244" s="471"/>
      <c r="HH244" s="471"/>
      <c r="HI244" s="471"/>
      <c r="HJ244" s="471"/>
      <c r="HK244" s="471"/>
      <c r="HL244" s="471"/>
      <c r="HM244" s="471"/>
      <c r="HN244" s="471"/>
      <c r="HO244" s="471"/>
      <c r="HP244" s="471"/>
      <c r="HQ244" s="471"/>
      <c r="HR244" s="471"/>
      <c r="HS244" s="471"/>
      <c r="HT244" s="471"/>
      <c r="HU244" s="471"/>
      <c r="HV244" s="471"/>
      <c r="HW244" s="471"/>
      <c r="HX244" s="471"/>
      <c r="HY244" s="471"/>
      <c r="HZ244" s="471"/>
      <c r="IA244" s="471"/>
      <c r="IB244" s="471"/>
      <c r="IC244" s="471"/>
      <c r="ID244" s="471"/>
      <c r="IE244" s="471"/>
      <c r="IF244" s="471"/>
      <c r="IG244" s="471"/>
      <c r="IH244" s="471"/>
      <c r="II244" s="471"/>
      <c r="IJ244" s="471"/>
      <c r="IK244" s="471"/>
      <c r="IL244" s="471"/>
      <c r="IM244" s="471"/>
      <c r="IN244" s="471"/>
      <c r="IO244" s="471"/>
      <c r="IP244" s="471"/>
      <c r="IQ244" s="471"/>
      <c r="IR244" s="471"/>
      <c r="IS244" s="471"/>
      <c r="IT244" s="471"/>
      <c r="IU244" s="471"/>
      <c r="IV244" s="471"/>
      <c r="IW244" s="471"/>
      <c r="IX244" s="471"/>
      <c r="IY244" s="471"/>
      <c r="IZ244" s="471"/>
      <c r="JA244" s="471"/>
      <c r="JB244" s="471"/>
      <c r="JC244" s="471"/>
      <c r="JD244" s="471"/>
      <c r="JE244" s="471"/>
      <c r="JF244" s="471"/>
      <c r="JG244" s="471"/>
      <c r="JH244" s="471"/>
      <c r="JI244" s="471"/>
      <c r="JJ244" s="471"/>
      <c r="JK244" s="471"/>
      <c r="JL244" s="471"/>
      <c r="JM244" s="471"/>
      <c r="JN244" s="471"/>
      <c r="JO244" s="471"/>
      <c r="JP244" s="471"/>
      <c r="JQ244" s="471"/>
      <c r="JR244" s="471"/>
      <c r="JS244" s="471"/>
      <c r="JT244" s="471"/>
      <c r="JU244" s="471"/>
      <c r="JV244" s="471"/>
      <c r="JW244" s="471"/>
      <c r="JX244" s="471"/>
      <c r="JY244" s="471"/>
      <c r="JZ244" s="471"/>
      <c r="KA244" s="471"/>
      <c r="KB244" s="471"/>
      <c r="KC244" s="471"/>
      <c r="KD244" s="471"/>
      <c r="KE244" s="471"/>
      <c r="KF244" s="471"/>
      <c r="KG244" s="471"/>
      <c r="KH244" s="471"/>
      <c r="KI244" s="471"/>
      <c r="KJ244" s="471"/>
      <c r="KK244" s="471"/>
      <c r="KL244" s="471"/>
      <c r="KM244" s="471"/>
      <c r="KN244" s="471"/>
      <c r="KO244" s="471"/>
      <c r="KP244" s="471"/>
      <c r="KQ244" s="471"/>
      <c r="KR244" s="471"/>
      <c r="KS244" s="471"/>
      <c r="KT244" s="471"/>
      <c r="KU244" s="471"/>
      <c r="KV244" s="471"/>
      <c r="KW244" s="471"/>
      <c r="KX244" s="471"/>
      <c r="KY244" s="471"/>
      <c r="KZ244" s="471"/>
      <c r="LA244" s="471"/>
      <c r="LB244" s="471"/>
      <c r="LC244" s="471"/>
      <c r="LD244" s="471"/>
      <c r="LE244" s="471"/>
      <c r="LF244" s="471"/>
      <c r="LG244" s="471"/>
      <c r="LH244" s="471"/>
      <c r="LI244" s="471"/>
      <c r="LJ244" s="471"/>
      <c r="LK244" s="471"/>
      <c r="LL244" s="471"/>
      <c r="LM244" s="471"/>
      <c r="LN244" s="471"/>
      <c r="LO244" s="471"/>
      <c r="LP244" s="471"/>
      <c r="LQ244" s="471"/>
      <c r="LR244" s="471"/>
      <c r="LS244" s="471"/>
      <c r="LT244" s="471"/>
      <c r="LU244" s="471"/>
      <c r="LV244" s="471"/>
      <c r="LW244" s="471"/>
      <c r="LX244" s="471"/>
      <c r="LY244" s="471"/>
      <c r="LZ244" s="471"/>
      <c r="MA244" s="471"/>
      <c r="MB244" s="471"/>
      <c r="MC244" s="471"/>
      <c r="MD244" s="471"/>
      <c r="ME244" s="471"/>
      <c r="MF244" s="471"/>
      <c r="MG244" s="471"/>
      <c r="MH244" s="471"/>
      <c r="MI244" s="471"/>
      <c r="MJ244" s="471"/>
      <c r="MK244" s="471"/>
      <c r="ML244" s="471"/>
      <c r="MM244" s="471"/>
      <c r="MN244" s="471"/>
      <c r="MO244" s="471"/>
      <c r="MP244" s="471"/>
      <c r="MQ244" s="471"/>
      <c r="MR244" s="471"/>
      <c r="MS244" s="471"/>
      <c r="MT244" s="471"/>
      <c r="MU244" s="471"/>
      <c r="MV244" s="471"/>
      <c r="MW244" s="471"/>
      <c r="MX244" s="471"/>
      <c r="MY244" s="471"/>
      <c r="MZ244" s="471"/>
      <c r="NA244" s="471"/>
      <c r="NB244" s="471"/>
      <c r="NC244" s="471"/>
      <c r="ND244" s="471"/>
      <c r="NE244" s="471"/>
      <c r="NF244" s="471"/>
      <c r="NG244" s="471"/>
      <c r="NH244" s="471"/>
      <c r="NI244" s="471"/>
      <c r="NJ244" s="471"/>
      <c r="NK244" s="471"/>
      <c r="NL244" s="471"/>
      <c r="NM244" s="471"/>
      <c r="NN244" s="471"/>
      <c r="NO244" s="471"/>
      <c r="NP244" s="471"/>
      <c r="NQ244" s="471"/>
      <c r="NR244" s="471"/>
      <c r="NS244" s="471"/>
      <c r="NT244" s="471"/>
      <c r="NU244" s="471"/>
      <c r="NV244" s="471"/>
      <c r="NW244" s="471"/>
      <c r="NX244" s="471"/>
    </row>
    <row r="245" spans="1:388" s="521" customFormat="1" ht="25.5" customHeight="1" x14ac:dyDescent="0.2">
      <c r="A245" s="471"/>
      <c r="B245" s="517"/>
      <c r="C245" s="471"/>
      <c r="D245" s="471"/>
      <c r="E245" s="518"/>
      <c r="F245" s="471"/>
      <c r="G245" s="471"/>
      <c r="H245" s="471"/>
      <c r="I245" s="471"/>
      <c r="J245" s="471"/>
      <c r="K245" s="471"/>
      <c r="L245" s="471"/>
      <c r="M245" s="471"/>
      <c r="N245" s="471"/>
      <c r="O245" s="471"/>
      <c r="P245" s="471"/>
      <c r="Q245" s="471"/>
      <c r="R245" s="471"/>
      <c r="S245" s="471"/>
      <c r="T245" s="471"/>
      <c r="U245" s="471"/>
      <c r="V245" s="471"/>
      <c r="W245" s="471"/>
      <c r="X245" s="471"/>
      <c r="Y245" s="471"/>
      <c r="Z245" s="471"/>
      <c r="AA245" s="471"/>
      <c r="AB245" s="471"/>
      <c r="AC245" s="471"/>
      <c r="AD245" s="471"/>
      <c r="AE245" s="471"/>
      <c r="AF245" s="471"/>
      <c r="AG245" s="471"/>
      <c r="AH245" s="471"/>
      <c r="AI245" s="471"/>
      <c r="AJ245" s="471"/>
      <c r="AK245" s="471"/>
      <c r="AL245" s="471"/>
      <c r="AM245" s="471"/>
      <c r="AN245" s="471"/>
      <c r="AO245" s="471"/>
      <c r="AP245" s="471"/>
      <c r="AQ245" s="471"/>
      <c r="AR245" s="471"/>
      <c r="AS245" s="471"/>
      <c r="AT245" s="471"/>
      <c r="AU245" s="471"/>
      <c r="AV245" s="471"/>
      <c r="AW245" s="471"/>
      <c r="AX245" s="471"/>
      <c r="AY245" s="471"/>
      <c r="AZ245" s="471"/>
      <c r="BA245" s="471"/>
      <c r="BB245" s="471"/>
      <c r="BC245" s="471"/>
      <c r="BD245" s="471"/>
      <c r="BE245" s="471"/>
      <c r="BF245" s="471"/>
      <c r="BG245" s="471"/>
      <c r="BH245" s="471"/>
      <c r="BI245" s="471"/>
      <c r="BJ245" s="471"/>
      <c r="BK245" s="471"/>
      <c r="BL245" s="471"/>
      <c r="BM245" s="471"/>
      <c r="BN245" s="471"/>
      <c r="BO245" s="471"/>
      <c r="BP245" s="471"/>
      <c r="BQ245" s="471"/>
      <c r="BR245" s="471"/>
      <c r="BS245" s="471"/>
      <c r="BT245" s="471"/>
      <c r="BU245" s="471"/>
      <c r="BV245" s="471"/>
      <c r="BW245" s="471"/>
      <c r="BX245" s="471"/>
      <c r="BY245" s="471"/>
      <c r="BZ245" s="471"/>
      <c r="CA245" s="471"/>
      <c r="CB245" s="471"/>
      <c r="CC245" s="471"/>
      <c r="CD245" s="471"/>
      <c r="CE245" s="471"/>
      <c r="CF245" s="471"/>
      <c r="CG245" s="471"/>
      <c r="CH245" s="471"/>
      <c r="CI245" s="471"/>
      <c r="CJ245" s="471"/>
      <c r="CK245" s="471"/>
      <c r="CL245" s="471"/>
      <c r="CM245" s="471"/>
      <c r="CN245" s="471"/>
      <c r="CO245" s="471"/>
      <c r="CP245" s="471"/>
      <c r="CQ245" s="471"/>
      <c r="CR245" s="471"/>
      <c r="CS245" s="471"/>
      <c r="CT245" s="471"/>
      <c r="CU245" s="471"/>
      <c r="CV245" s="471"/>
      <c r="CW245" s="471"/>
      <c r="CX245" s="471"/>
      <c r="CY245" s="471"/>
      <c r="CZ245" s="471"/>
      <c r="DA245" s="471"/>
      <c r="DB245" s="471"/>
      <c r="DC245" s="471"/>
      <c r="DD245" s="471"/>
      <c r="DE245" s="471"/>
      <c r="DF245" s="471"/>
      <c r="DG245" s="471"/>
      <c r="DH245" s="471"/>
      <c r="DI245" s="471"/>
      <c r="DJ245" s="471"/>
      <c r="DK245" s="471"/>
      <c r="DL245" s="471"/>
      <c r="DM245" s="471"/>
      <c r="DN245" s="471"/>
      <c r="DO245" s="471"/>
      <c r="DP245" s="471"/>
      <c r="DQ245" s="471"/>
      <c r="DR245" s="471"/>
      <c r="DS245" s="471"/>
      <c r="DT245" s="471"/>
      <c r="DU245" s="471"/>
      <c r="DV245" s="471"/>
      <c r="DW245" s="471"/>
      <c r="DX245" s="471"/>
      <c r="DY245" s="471"/>
      <c r="DZ245" s="471"/>
      <c r="EA245" s="471"/>
      <c r="EB245" s="471"/>
      <c r="EC245" s="471"/>
      <c r="ED245" s="471"/>
      <c r="EE245" s="471"/>
      <c r="EF245" s="471"/>
      <c r="EG245" s="471"/>
      <c r="EH245" s="471"/>
      <c r="EI245" s="471"/>
      <c r="EJ245" s="471"/>
      <c r="EK245" s="471"/>
      <c r="EL245" s="471"/>
      <c r="EM245" s="471"/>
      <c r="EN245" s="471"/>
      <c r="EO245" s="471"/>
      <c r="EP245" s="471"/>
      <c r="EQ245" s="471"/>
      <c r="ER245" s="471"/>
      <c r="ES245" s="471"/>
      <c r="ET245" s="471"/>
      <c r="EU245" s="471"/>
      <c r="EV245" s="471"/>
      <c r="EW245" s="471"/>
      <c r="EX245" s="471"/>
      <c r="EY245" s="471"/>
      <c r="EZ245" s="471"/>
      <c r="FA245" s="471"/>
      <c r="FB245" s="471"/>
      <c r="FC245" s="471"/>
      <c r="FD245" s="471"/>
      <c r="FE245" s="471"/>
      <c r="FF245" s="471"/>
      <c r="FG245" s="471"/>
      <c r="FH245" s="471"/>
      <c r="FI245" s="471"/>
      <c r="FJ245" s="471"/>
      <c r="FK245" s="471"/>
      <c r="FL245" s="471"/>
      <c r="FM245" s="471"/>
      <c r="FN245" s="471"/>
      <c r="FO245" s="471"/>
      <c r="FP245" s="471"/>
      <c r="FQ245" s="471"/>
      <c r="FR245" s="471"/>
      <c r="FS245" s="471"/>
      <c r="FT245" s="471"/>
      <c r="FU245" s="471"/>
      <c r="FV245" s="471"/>
      <c r="FW245" s="471"/>
      <c r="FX245" s="471"/>
      <c r="FY245" s="471"/>
      <c r="FZ245" s="471"/>
      <c r="GA245" s="471"/>
      <c r="GB245" s="471"/>
      <c r="GC245" s="471"/>
      <c r="GD245" s="471"/>
      <c r="GE245" s="471"/>
      <c r="GF245" s="471"/>
      <c r="GG245" s="471"/>
      <c r="GH245" s="471"/>
      <c r="GI245" s="471"/>
      <c r="GJ245" s="471"/>
      <c r="GK245" s="471"/>
      <c r="GL245" s="471"/>
      <c r="GM245" s="471"/>
      <c r="GN245" s="471"/>
      <c r="GO245" s="471"/>
      <c r="GP245" s="471"/>
      <c r="GQ245" s="471"/>
      <c r="GR245" s="471"/>
      <c r="GS245" s="471"/>
      <c r="GT245" s="471"/>
      <c r="GU245" s="471"/>
      <c r="GV245" s="471"/>
      <c r="GW245" s="471"/>
      <c r="GX245" s="471"/>
      <c r="GY245" s="471"/>
      <c r="GZ245" s="471"/>
      <c r="HA245" s="471"/>
      <c r="HB245" s="471"/>
      <c r="HC245" s="471"/>
      <c r="HD245" s="471"/>
      <c r="HE245" s="471"/>
      <c r="HF245" s="471"/>
      <c r="HG245" s="471"/>
      <c r="HH245" s="471"/>
      <c r="HI245" s="471"/>
      <c r="HJ245" s="471"/>
      <c r="HK245" s="471"/>
      <c r="HL245" s="471"/>
      <c r="HM245" s="471"/>
      <c r="HN245" s="471"/>
      <c r="HO245" s="471"/>
      <c r="HP245" s="471"/>
      <c r="HQ245" s="471"/>
      <c r="HR245" s="471"/>
      <c r="HS245" s="471"/>
      <c r="HT245" s="471"/>
      <c r="HU245" s="471"/>
      <c r="HV245" s="471"/>
      <c r="HW245" s="471"/>
      <c r="HX245" s="471"/>
      <c r="HY245" s="471"/>
      <c r="HZ245" s="471"/>
      <c r="IA245" s="471"/>
      <c r="IB245" s="471"/>
      <c r="IC245" s="471"/>
      <c r="ID245" s="471"/>
      <c r="IE245" s="471"/>
      <c r="IF245" s="471"/>
      <c r="IG245" s="471"/>
      <c r="IH245" s="471"/>
      <c r="II245" s="471"/>
      <c r="IJ245" s="471"/>
      <c r="IK245" s="471"/>
      <c r="IL245" s="471"/>
      <c r="IM245" s="471"/>
      <c r="IN245" s="471"/>
      <c r="IO245" s="471"/>
      <c r="IP245" s="471"/>
      <c r="IQ245" s="471"/>
      <c r="IR245" s="471"/>
      <c r="IS245" s="471"/>
      <c r="IT245" s="471"/>
      <c r="IU245" s="471"/>
      <c r="IV245" s="471"/>
      <c r="IW245" s="471"/>
      <c r="IX245" s="471"/>
      <c r="IY245" s="471"/>
      <c r="IZ245" s="471"/>
      <c r="JA245" s="471"/>
      <c r="JB245" s="471"/>
      <c r="JC245" s="471"/>
      <c r="JD245" s="471"/>
      <c r="JE245" s="471"/>
      <c r="JF245" s="471"/>
      <c r="JG245" s="471"/>
      <c r="JH245" s="471"/>
      <c r="JI245" s="471"/>
      <c r="JJ245" s="471"/>
      <c r="JK245" s="471"/>
      <c r="JL245" s="471"/>
      <c r="JM245" s="471"/>
      <c r="JN245" s="471"/>
      <c r="JO245" s="471"/>
      <c r="JP245" s="471"/>
      <c r="JQ245" s="471"/>
      <c r="JR245" s="471"/>
      <c r="JS245" s="471"/>
      <c r="JT245" s="471"/>
      <c r="JU245" s="471"/>
      <c r="JV245" s="471"/>
      <c r="JW245" s="471"/>
      <c r="JX245" s="471"/>
      <c r="JY245" s="471"/>
      <c r="JZ245" s="471"/>
      <c r="KA245" s="471"/>
      <c r="KB245" s="471"/>
      <c r="KC245" s="471"/>
      <c r="KD245" s="471"/>
      <c r="KE245" s="471"/>
      <c r="KF245" s="471"/>
      <c r="KG245" s="471"/>
      <c r="KH245" s="471"/>
      <c r="KI245" s="471"/>
      <c r="KJ245" s="471"/>
      <c r="KK245" s="471"/>
      <c r="KL245" s="471"/>
      <c r="KM245" s="471"/>
      <c r="KN245" s="471"/>
      <c r="KO245" s="471"/>
      <c r="KP245" s="471"/>
      <c r="KQ245" s="471"/>
      <c r="KR245" s="471"/>
      <c r="KS245" s="471"/>
      <c r="KT245" s="471"/>
      <c r="KU245" s="471"/>
      <c r="KV245" s="471"/>
      <c r="KW245" s="471"/>
      <c r="KX245" s="471"/>
      <c r="KY245" s="471"/>
      <c r="KZ245" s="471"/>
      <c r="LA245" s="471"/>
      <c r="LB245" s="471"/>
      <c r="LC245" s="471"/>
      <c r="LD245" s="471"/>
      <c r="LE245" s="471"/>
      <c r="LF245" s="471"/>
      <c r="LG245" s="471"/>
      <c r="LH245" s="471"/>
      <c r="LI245" s="471"/>
      <c r="LJ245" s="471"/>
      <c r="LK245" s="471"/>
      <c r="LL245" s="471"/>
      <c r="LM245" s="471"/>
      <c r="LN245" s="471"/>
      <c r="LO245" s="471"/>
      <c r="LP245" s="471"/>
      <c r="LQ245" s="471"/>
      <c r="LR245" s="471"/>
      <c r="LS245" s="471"/>
      <c r="LT245" s="471"/>
      <c r="LU245" s="471"/>
      <c r="LV245" s="471"/>
      <c r="LW245" s="471"/>
      <c r="LX245" s="471"/>
      <c r="LY245" s="471"/>
      <c r="LZ245" s="471"/>
      <c r="MA245" s="471"/>
      <c r="MB245" s="471"/>
      <c r="MC245" s="471"/>
      <c r="MD245" s="471"/>
      <c r="ME245" s="471"/>
      <c r="MF245" s="471"/>
      <c r="MG245" s="471"/>
      <c r="MH245" s="471"/>
      <c r="MI245" s="471"/>
      <c r="MJ245" s="471"/>
      <c r="MK245" s="471"/>
      <c r="ML245" s="471"/>
      <c r="MM245" s="471"/>
      <c r="MN245" s="471"/>
      <c r="MO245" s="471"/>
      <c r="MP245" s="471"/>
      <c r="MQ245" s="471"/>
      <c r="MR245" s="471"/>
      <c r="MS245" s="471"/>
      <c r="MT245" s="471"/>
      <c r="MU245" s="471"/>
      <c r="MV245" s="471"/>
      <c r="MW245" s="471"/>
      <c r="MX245" s="471"/>
      <c r="MY245" s="471"/>
      <c r="MZ245" s="471"/>
      <c r="NA245" s="471"/>
      <c r="NB245" s="471"/>
      <c r="NC245" s="471"/>
      <c r="ND245" s="471"/>
      <c r="NE245" s="471"/>
      <c r="NF245" s="471"/>
      <c r="NG245" s="471"/>
      <c r="NH245" s="471"/>
      <c r="NI245" s="471"/>
      <c r="NJ245" s="471"/>
      <c r="NK245" s="471"/>
      <c r="NL245" s="471"/>
      <c r="NM245" s="471"/>
      <c r="NN245" s="471"/>
      <c r="NO245" s="471"/>
      <c r="NP245" s="471"/>
      <c r="NQ245" s="471"/>
      <c r="NR245" s="471"/>
      <c r="NS245" s="471"/>
      <c r="NT245" s="471"/>
      <c r="NU245" s="471"/>
      <c r="NV245" s="471"/>
      <c r="NW245" s="471"/>
      <c r="NX245" s="471"/>
    </row>
    <row r="246" spans="1:388" s="521" customFormat="1" ht="25.5" customHeight="1" x14ac:dyDescent="0.2">
      <c r="A246" s="471"/>
      <c r="B246" s="517"/>
      <c r="C246" s="471"/>
      <c r="D246" s="471"/>
      <c r="E246" s="518"/>
      <c r="F246" s="471"/>
      <c r="G246" s="471"/>
      <c r="H246" s="471"/>
      <c r="I246" s="471"/>
      <c r="J246" s="471"/>
      <c r="K246" s="471"/>
      <c r="L246" s="471"/>
      <c r="M246" s="471"/>
      <c r="N246" s="471"/>
      <c r="O246" s="471"/>
      <c r="P246" s="471"/>
      <c r="Q246" s="471"/>
      <c r="R246" s="471"/>
      <c r="S246" s="471"/>
      <c r="T246" s="471"/>
      <c r="U246" s="471"/>
      <c r="V246" s="471"/>
      <c r="W246" s="471"/>
      <c r="X246" s="471"/>
      <c r="Y246" s="471"/>
      <c r="Z246" s="471"/>
      <c r="AA246" s="471"/>
      <c r="AB246" s="471"/>
      <c r="AC246" s="471"/>
      <c r="AD246" s="471"/>
      <c r="AE246" s="471"/>
      <c r="AF246" s="471"/>
      <c r="AG246" s="471"/>
      <c r="AH246" s="471"/>
      <c r="AI246" s="471"/>
      <c r="AJ246" s="471"/>
      <c r="AK246" s="471"/>
      <c r="AL246" s="471"/>
      <c r="AM246" s="471"/>
      <c r="AN246" s="471"/>
      <c r="AO246" s="471"/>
      <c r="AP246" s="471"/>
      <c r="AQ246" s="471"/>
      <c r="AR246" s="471"/>
      <c r="AS246" s="471"/>
      <c r="AT246" s="471"/>
      <c r="AU246" s="471"/>
      <c r="AV246" s="471"/>
      <c r="AW246" s="471"/>
      <c r="AX246" s="471"/>
      <c r="AY246" s="471"/>
      <c r="AZ246" s="471"/>
      <c r="BA246" s="471"/>
      <c r="BB246" s="471"/>
      <c r="BC246" s="471"/>
      <c r="BD246" s="471"/>
      <c r="BE246" s="471"/>
      <c r="BF246" s="471"/>
      <c r="BG246" s="471"/>
      <c r="BH246" s="471"/>
      <c r="BI246" s="471"/>
      <c r="BJ246" s="471"/>
      <c r="BK246" s="471"/>
      <c r="BL246" s="471"/>
      <c r="BM246" s="471"/>
      <c r="BN246" s="471"/>
      <c r="BO246" s="471"/>
      <c r="BP246" s="471"/>
      <c r="BQ246" s="471"/>
      <c r="BR246" s="471"/>
      <c r="BS246" s="471"/>
      <c r="BT246" s="471"/>
      <c r="BU246" s="471"/>
      <c r="BV246" s="471"/>
      <c r="BW246" s="471"/>
      <c r="BX246" s="471"/>
      <c r="BY246" s="471"/>
      <c r="BZ246" s="471"/>
      <c r="CA246" s="471"/>
      <c r="CB246" s="471"/>
      <c r="CC246" s="471"/>
      <c r="CD246" s="471"/>
      <c r="CE246" s="471"/>
      <c r="CF246" s="471"/>
      <c r="CG246" s="471"/>
      <c r="CH246" s="471"/>
      <c r="CI246" s="471"/>
      <c r="CJ246" s="471"/>
      <c r="CK246" s="471"/>
      <c r="CL246" s="471"/>
      <c r="CM246" s="471"/>
      <c r="CN246" s="471"/>
      <c r="CO246" s="471"/>
      <c r="CP246" s="471"/>
      <c r="CQ246" s="471"/>
      <c r="CR246" s="471"/>
      <c r="CS246" s="471"/>
      <c r="CT246" s="471"/>
      <c r="CU246" s="471"/>
      <c r="CV246" s="471"/>
      <c r="CW246" s="471"/>
      <c r="CX246" s="471"/>
      <c r="CY246" s="471"/>
      <c r="CZ246" s="471"/>
      <c r="DA246" s="471"/>
      <c r="DB246" s="471"/>
      <c r="DC246" s="471"/>
      <c r="DD246" s="471"/>
      <c r="DE246" s="471"/>
      <c r="DF246" s="471"/>
      <c r="DG246" s="471"/>
      <c r="DH246" s="471"/>
      <c r="DI246" s="471"/>
      <c r="DJ246" s="471"/>
      <c r="DK246" s="471"/>
      <c r="DL246" s="471"/>
      <c r="DM246" s="471"/>
      <c r="DN246" s="471"/>
      <c r="DO246" s="471"/>
      <c r="DP246" s="471"/>
      <c r="DQ246" s="471"/>
      <c r="DR246" s="471"/>
      <c r="DS246" s="471"/>
      <c r="DT246" s="471"/>
      <c r="DU246" s="471"/>
      <c r="DV246" s="471"/>
      <c r="DW246" s="471"/>
      <c r="DX246" s="471"/>
      <c r="DY246" s="471"/>
      <c r="DZ246" s="471"/>
      <c r="EA246" s="471"/>
      <c r="EB246" s="471"/>
      <c r="EC246" s="471"/>
      <c r="ED246" s="471"/>
      <c r="EE246" s="471"/>
      <c r="EF246" s="471"/>
      <c r="EG246" s="471"/>
      <c r="EH246" s="471"/>
      <c r="EI246" s="471"/>
      <c r="EJ246" s="471"/>
      <c r="EK246" s="471"/>
      <c r="EL246" s="471"/>
      <c r="EM246" s="471"/>
      <c r="EN246" s="471"/>
      <c r="EO246" s="471"/>
      <c r="EP246" s="471"/>
      <c r="EQ246" s="471"/>
      <c r="ER246" s="471"/>
      <c r="ES246" s="471"/>
      <c r="ET246" s="471"/>
      <c r="EU246" s="471"/>
      <c r="EV246" s="471"/>
      <c r="EW246" s="471"/>
      <c r="EX246" s="471"/>
      <c r="EY246" s="471"/>
      <c r="EZ246" s="471"/>
      <c r="FA246" s="471"/>
      <c r="FB246" s="471"/>
      <c r="FC246" s="471"/>
      <c r="FD246" s="471"/>
      <c r="FE246" s="471"/>
      <c r="FF246" s="471"/>
      <c r="FG246" s="471"/>
      <c r="FH246" s="471"/>
      <c r="FI246" s="471"/>
      <c r="FJ246" s="471"/>
      <c r="FK246" s="471"/>
      <c r="FL246" s="471"/>
      <c r="FM246" s="471"/>
      <c r="FN246" s="471"/>
      <c r="FO246" s="471"/>
      <c r="FP246" s="471"/>
      <c r="FQ246" s="471"/>
      <c r="FR246" s="471"/>
      <c r="FS246" s="471"/>
      <c r="FT246" s="471"/>
      <c r="FU246" s="471"/>
      <c r="FV246" s="471"/>
      <c r="FW246" s="471"/>
      <c r="FX246" s="471"/>
      <c r="FY246" s="471"/>
      <c r="FZ246" s="471"/>
      <c r="GA246" s="471"/>
      <c r="GB246" s="471"/>
      <c r="GC246" s="471"/>
      <c r="GD246" s="471"/>
      <c r="GE246" s="471"/>
      <c r="GF246" s="471"/>
      <c r="GG246" s="471"/>
      <c r="GH246" s="471"/>
      <c r="GI246" s="471"/>
      <c r="GJ246" s="471"/>
      <c r="GK246" s="471"/>
      <c r="GL246" s="471"/>
      <c r="GM246" s="471"/>
      <c r="GN246" s="471"/>
      <c r="GO246" s="471"/>
      <c r="GP246" s="471"/>
      <c r="GQ246" s="471"/>
      <c r="GR246" s="471"/>
      <c r="GS246" s="471"/>
      <c r="GT246" s="471"/>
      <c r="GU246" s="471"/>
      <c r="GV246" s="471"/>
      <c r="GW246" s="471"/>
      <c r="GX246" s="471"/>
      <c r="GY246" s="471"/>
      <c r="GZ246" s="471"/>
      <c r="HA246" s="471"/>
      <c r="HB246" s="471"/>
      <c r="HC246" s="471"/>
      <c r="HD246" s="471"/>
      <c r="HE246" s="471"/>
      <c r="HF246" s="471"/>
      <c r="HG246" s="471"/>
      <c r="HH246" s="471"/>
      <c r="HI246" s="471"/>
      <c r="HJ246" s="471"/>
      <c r="HK246" s="471"/>
      <c r="HL246" s="471"/>
      <c r="HM246" s="471"/>
      <c r="HN246" s="471"/>
      <c r="HO246" s="471"/>
      <c r="HP246" s="471"/>
      <c r="HQ246" s="471"/>
      <c r="HR246" s="471"/>
      <c r="HS246" s="471"/>
      <c r="HT246" s="471"/>
      <c r="HU246" s="471"/>
      <c r="HV246" s="471"/>
      <c r="HW246" s="471"/>
      <c r="HX246" s="471"/>
      <c r="HY246" s="471"/>
      <c r="HZ246" s="471"/>
      <c r="IA246" s="471"/>
      <c r="IB246" s="471"/>
      <c r="IC246" s="471"/>
      <c r="ID246" s="471"/>
      <c r="IE246" s="471"/>
      <c r="IF246" s="471"/>
      <c r="IG246" s="471"/>
      <c r="IH246" s="471"/>
      <c r="II246" s="471"/>
      <c r="IJ246" s="471"/>
      <c r="IK246" s="471"/>
      <c r="IL246" s="471"/>
      <c r="IM246" s="471"/>
      <c r="IN246" s="471"/>
      <c r="IO246" s="471"/>
      <c r="IP246" s="471"/>
      <c r="IQ246" s="471"/>
      <c r="IR246" s="471"/>
      <c r="IS246" s="471"/>
      <c r="IT246" s="471"/>
      <c r="IU246" s="471"/>
      <c r="IV246" s="471"/>
      <c r="IW246" s="471"/>
      <c r="IX246" s="471"/>
      <c r="IY246" s="471"/>
      <c r="IZ246" s="471"/>
      <c r="JA246" s="471"/>
      <c r="JB246" s="471"/>
      <c r="JC246" s="471"/>
      <c r="JD246" s="471"/>
      <c r="JE246" s="471"/>
      <c r="JF246" s="471"/>
      <c r="JG246" s="471"/>
      <c r="JH246" s="471"/>
      <c r="JI246" s="471"/>
      <c r="JJ246" s="471"/>
      <c r="JK246" s="471"/>
      <c r="JL246" s="471"/>
      <c r="JM246" s="471"/>
      <c r="JN246" s="471"/>
      <c r="JO246" s="471"/>
      <c r="JP246" s="471"/>
      <c r="JQ246" s="471"/>
      <c r="JR246" s="471"/>
      <c r="JS246" s="471"/>
      <c r="JT246" s="471"/>
      <c r="JU246" s="471"/>
      <c r="JV246" s="471"/>
      <c r="JW246" s="471"/>
      <c r="JX246" s="471"/>
      <c r="JY246" s="471"/>
      <c r="JZ246" s="471"/>
      <c r="KA246" s="471"/>
      <c r="KB246" s="471"/>
      <c r="KC246" s="471"/>
      <c r="KD246" s="471"/>
      <c r="KE246" s="471"/>
      <c r="KF246" s="471"/>
      <c r="KG246" s="471"/>
      <c r="KH246" s="471"/>
      <c r="KI246" s="471"/>
      <c r="KJ246" s="471"/>
      <c r="KK246" s="471"/>
      <c r="KL246" s="471"/>
      <c r="KM246" s="471"/>
      <c r="KN246" s="471"/>
      <c r="KO246" s="471"/>
      <c r="KP246" s="471"/>
      <c r="KQ246" s="471"/>
      <c r="KR246" s="471"/>
      <c r="KS246" s="471"/>
      <c r="KT246" s="471"/>
      <c r="KU246" s="471"/>
      <c r="KV246" s="471"/>
      <c r="KW246" s="471"/>
      <c r="KX246" s="471"/>
      <c r="KY246" s="471"/>
      <c r="KZ246" s="471"/>
      <c r="LA246" s="471"/>
      <c r="LB246" s="471"/>
      <c r="LC246" s="471"/>
      <c r="LD246" s="471"/>
      <c r="LE246" s="471"/>
      <c r="LF246" s="471"/>
      <c r="LG246" s="471"/>
      <c r="LH246" s="471"/>
      <c r="LI246" s="471"/>
      <c r="LJ246" s="471"/>
      <c r="LK246" s="471"/>
      <c r="LL246" s="471"/>
      <c r="LM246" s="471"/>
      <c r="LN246" s="471"/>
      <c r="LO246" s="471"/>
      <c r="LP246" s="471"/>
      <c r="LQ246" s="471"/>
      <c r="LR246" s="471"/>
      <c r="LS246" s="471"/>
      <c r="LT246" s="471"/>
      <c r="LU246" s="471"/>
      <c r="LV246" s="471"/>
      <c r="LW246" s="471"/>
      <c r="LX246" s="471"/>
      <c r="LY246" s="471"/>
      <c r="LZ246" s="471"/>
      <c r="MA246" s="471"/>
      <c r="MB246" s="471"/>
      <c r="MC246" s="471"/>
      <c r="MD246" s="471"/>
      <c r="ME246" s="471"/>
      <c r="MF246" s="471"/>
      <c r="MG246" s="471"/>
      <c r="MH246" s="471"/>
      <c r="MI246" s="471"/>
      <c r="MJ246" s="471"/>
      <c r="MK246" s="471"/>
      <c r="ML246" s="471"/>
      <c r="MM246" s="471"/>
      <c r="MN246" s="471"/>
      <c r="MO246" s="471"/>
      <c r="MP246" s="471"/>
      <c r="MQ246" s="471"/>
      <c r="MR246" s="471"/>
      <c r="MS246" s="471"/>
      <c r="MT246" s="471"/>
      <c r="MU246" s="471"/>
      <c r="MV246" s="471"/>
      <c r="MW246" s="471"/>
      <c r="MX246" s="471"/>
      <c r="MY246" s="471"/>
      <c r="MZ246" s="471"/>
      <c r="NA246" s="471"/>
      <c r="NB246" s="471"/>
      <c r="NC246" s="471"/>
      <c r="ND246" s="471"/>
      <c r="NE246" s="471"/>
      <c r="NF246" s="471"/>
      <c r="NG246" s="471"/>
      <c r="NH246" s="471"/>
      <c r="NI246" s="471"/>
      <c r="NJ246" s="471"/>
      <c r="NK246" s="471"/>
      <c r="NL246" s="471"/>
      <c r="NM246" s="471"/>
      <c r="NN246" s="471"/>
      <c r="NO246" s="471"/>
      <c r="NP246" s="471"/>
      <c r="NQ246" s="471"/>
      <c r="NR246" s="471"/>
      <c r="NS246" s="471"/>
      <c r="NT246" s="471"/>
      <c r="NU246" s="471"/>
      <c r="NV246" s="471"/>
      <c r="NW246" s="471"/>
      <c r="NX246" s="471"/>
    </row>
    <row r="247" spans="1:388" s="521" customFormat="1" ht="44.25" customHeight="1" x14ac:dyDescent="0.2">
      <c r="A247" s="471"/>
      <c r="B247" s="517"/>
      <c r="C247" s="471"/>
      <c r="D247" s="471"/>
      <c r="E247" s="518"/>
      <c r="F247" s="471"/>
      <c r="G247" s="471"/>
      <c r="H247" s="471"/>
      <c r="I247" s="471"/>
      <c r="J247" s="471"/>
      <c r="K247" s="471"/>
      <c r="L247" s="471"/>
      <c r="M247" s="471"/>
      <c r="N247" s="471"/>
      <c r="O247" s="471"/>
      <c r="P247" s="471"/>
      <c r="Q247" s="471"/>
      <c r="R247" s="471"/>
      <c r="S247" s="471"/>
      <c r="T247" s="471"/>
      <c r="U247" s="471"/>
      <c r="V247" s="471"/>
      <c r="W247" s="471"/>
      <c r="X247" s="471"/>
      <c r="Y247" s="471"/>
      <c r="Z247" s="471"/>
      <c r="AA247" s="471"/>
      <c r="AB247" s="471"/>
      <c r="AC247" s="471"/>
      <c r="AD247" s="471"/>
      <c r="AE247" s="471"/>
      <c r="AF247" s="471"/>
      <c r="AG247" s="471"/>
      <c r="AH247" s="471"/>
      <c r="AI247" s="471"/>
      <c r="AJ247" s="471"/>
      <c r="AK247" s="471"/>
      <c r="AL247" s="471"/>
      <c r="AM247" s="471"/>
      <c r="AN247" s="471"/>
      <c r="AO247" s="471"/>
      <c r="AP247" s="471"/>
      <c r="AQ247" s="471"/>
      <c r="AR247" s="471"/>
      <c r="AS247" s="471"/>
      <c r="AT247" s="471"/>
      <c r="AU247" s="471"/>
      <c r="AV247" s="471"/>
      <c r="AW247" s="471"/>
      <c r="AX247" s="471"/>
      <c r="AY247" s="471"/>
      <c r="AZ247" s="471"/>
      <c r="BA247" s="471"/>
      <c r="BB247" s="471"/>
      <c r="BC247" s="471"/>
      <c r="BD247" s="471"/>
      <c r="BE247" s="471"/>
      <c r="BF247" s="471"/>
      <c r="BG247" s="471"/>
      <c r="BH247" s="471"/>
      <c r="BI247" s="471"/>
      <c r="BJ247" s="471"/>
      <c r="BK247" s="471"/>
      <c r="BL247" s="471"/>
      <c r="BM247" s="471"/>
      <c r="BN247" s="471"/>
      <c r="BO247" s="471"/>
      <c r="BP247" s="471"/>
      <c r="BQ247" s="471"/>
      <c r="BR247" s="471"/>
      <c r="BS247" s="471"/>
      <c r="BT247" s="471"/>
      <c r="BU247" s="471"/>
      <c r="BV247" s="471"/>
      <c r="BW247" s="471"/>
      <c r="BX247" s="471"/>
      <c r="BY247" s="471"/>
      <c r="BZ247" s="471"/>
      <c r="CA247" s="471"/>
      <c r="CB247" s="471"/>
      <c r="CC247" s="471"/>
      <c r="CD247" s="471"/>
      <c r="CE247" s="471"/>
      <c r="CF247" s="471"/>
      <c r="CG247" s="471"/>
      <c r="CH247" s="471"/>
      <c r="CI247" s="471"/>
      <c r="CJ247" s="471"/>
      <c r="CK247" s="471"/>
      <c r="CL247" s="471"/>
      <c r="CM247" s="471"/>
      <c r="CN247" s="471"/>
      <c r="CO247" s="471"/>
      <c r="CP247" s="471"/>
      <c r="CQ247" s="471"/>
      <c r="CR247" s="471"/>
      <c r="CS247" s="471"/>
      <c r="CT247" s="471"/>
      <c r="CU247" s="471"/>
      <c r="CV247" s="471"/>
      <c r="CW247" s="471"/>
      <c r="CX247" s="471"/>
      <c r="CY247" s="471"/>
      <c r="CZ247" s="471"/>
      <c r="DA247" s="471"/>
      <c r="DB247" s="471"/>
      <c r="DC247" s="471"/>
      <c r="DD247" s="471"/>
      <c r="DE247" s="471"/>
      <c r="DF247" s="471"/>
      <c r="DG247" s="471"/>
      <c r="DH247" s="471"/>
      <c r="DI247" s="471"/>
      <c r="DJ247" s="471"/>
      <c r="DK247" s="471"/>
      <c r="DL247" s="471"/>
      <c r="DM247" s="471"/>
      <c r="DN247" s="471"/>
      <c r="DO247" s="471"/>
      <c r="DP247" s="471"/>
      <c r="DQ247" s="471"/>
      <c r="DR247" s="471"/>
      <c r="DS247" s="471"/>
      <c r="DT247" s="471"/>
      <c r="DU247" s="471"/>
      <c r="DV247" s="471"/>
      <c r="DW247" s="471"/>
      <c r="DX247" s="471"/>
      <c r="DY247" s="471"/>
      <c r="DZ247" s="471"/>
      <c r="EA247" s="471"/>
      <c r="EB247" s="471"/>
      <c r="EC247" s="471"/>
      <c r="ED247" s="471"/>
      <c r="EE247" s="471"/>
      <c r="EF247" s="471"/>
      <c r="EG247" s="471"/>
      <c r="EH247" s="471"/>
      <c r="EI247" s="471"/>
      <c r="EJ247" s="471"/>
      <c r="EK247" s="471"/>
      <c r="EL247" s="471"/>
      <c r="EM247" s="471"/>
      <c r="EN247" s="471"/>
      <c r="EO247" s="471"/>
      <c r="EP247" s="471"/>
      <c r="EQ247" s="471"/>
      <c r="ER247" s="471"/>
      <c r="ES247" s="471"/>
      <c r="ET247" s="471"/>
      <c r="EU247" s="471"/>
      <c r="EV247" s="471"/>
      <c r="EW247" s="471"/>
      <c r="EX247" s="471"/>
      <c r="EY247" s="471"/>
      <c r="EZ247" s="471"/>
      <c r="FA247" s="471"/>
      <c r="FB247" s="471"/>
      <c r="FC247" s="471"/>
      <c r="FD247" s="471"/>
      <c r="FE247" s="471"/>
      <c r="FF247" s="471"/>
      <c r="FG247" s="471"/>
      <c r="FH247" s="471"/>
      <c r="FI247" s="471"/>
      <c r="FJ247" s="471"/>
      <c r="FK247" s="471"/>
      <c r="FL247" s="471"/>
      <c r="FM247" s="471"/>
      <c r="FN247" s="471"/>
      <c r="FO247" s="471"/>
      <c r="FP247" s="471"/>
      <c r="FQ247" s="471"/>
      <c r="FR247" s="471"/>
      <c r="FS247" s="471"/>
      <c r="FT247" s="471"/>
      <c r="FU247" s="471"/>
      <c r="FV247" s="471"/>
      <c r="FW247" s="471"/>
      <c r="FX247" s="471"/>
      <c r="FY247" s="471"/>
      <c r="FZ247" s="471"/>
      <c r="GA247" s="471"/>
      <c r="GB247" s="471"/>
      <c r="GC247" s="471"/>
      <c r="GD247" s="471"/>
      <c r="GE247" s="471"/>
      <c r="GF247" s="471"/>
      <c r="GG247" s="471"/>
      <c r="GH247" s="471"/>
      <c r="GI247" s="471"/>
      <c r="GJ247" s="471"/>
      <c r="GK247" s="471"/>
      <c r="GL247" s="471"/>
      <c r="GM247" s="471"/>
      <c r="GN247" s="471"/>
      <c r="GO247" s="471"/>
      <c r="GP247" s="471"/>
      <c r="GQ247" s="471"/>
      <c r="GR247" s="471"/>
      <c r="GS247" s="471"/>
      <c r="GT247" s="471"/>
      <c r="GU247" s="471"/>
      <c r="GV247" s="471"/>
      <c r="GW247" s="471"/>
      <c r="GX247" s="471"/>
      <c r="GY247" s="471"/>
      <c r="GZ247" s="471"/>
      <c r="HA247" s="471"/>
      <c r="HB247" s="471"/>
      <c r="HC247" s="471"/>
      <c r="HD247" s="471"/>
      <c r="HE247" s="471"/>
      <c r="HF247" s="471"/>
      <c r="HG247" s="471"/>
      <c r="HH247" s="471"/>
      <c r="HI247" s="471"/>
      <c r="HJ247" s="471"/>
      <c r="HK247" s="471"/>
      <c r="HL247" s="471"/>
      <c r="HM247" s="471"/>
      <c r="HN247" s="471"/>
      <c r="HO247" s="471"/>
      <c r="HP247" s="471"/>
      <c r="HQ247" s="471"/>
      <c r="HR247" s="471"/>
      <c r="HS247" s="471"/>
      <c r="HT247" s="471"/>
      <c r="HU247" s="471"/>
      <c r="HV247" s="471"/>
      <c r="HW247" s="471"/>
      <c r="HX247" s="471"/>
      <c r="HY247" s="471"/>
      <c r="HZ247" s="471"/>
      <c r="IA247" s="471"/>
      <c r="IB247" s="471"/>
      <c r="IC247" s="471"/>
      <c r="ID247" s="471"/>
      <c r="IE247" s="471"/>
      <c r="IF247" s="471"/>
      <c r="IG247" s="471"/>
      <c r="IH247" s="471"/>
      <c r="II247" s="471"/>
      <c r="IJ247" s="471"/>
      <c r="IK247" s="471"/>
      <c r="IL247" s="471"/>
      <c r="IM247" s="471"/>
      <c r="IN247" s="471"/>
      <c r="IO247" s="471"/>
      <c r="IP247" s="471"/>
      <c r="IQ247" s="471"/>
      <c r="IR247" s="471"/>
      <c r="IS247" s="471"/>
      <c r="IT247" s="471"/>
      <c r="IU247" s="471"/>
      <c r="IV247" s="471"/>
      <c r="IW247" s="471"/>
      <c r="IX247" s="471"/>
      <c r="IY247" s="471"/>
      <c r="IZ247" s="471"/>
      <c r="JA247" s="471"/>
      <c r="JB247" s="471"/>
      <c r="JC247" s="471"/>
      <c r="JD247" s="471"/>
      <c r="JE247" s="471"/>
      <c r="JF247" s="471"/>
      <c r="JG247" s="471"/>
      <c r="JH247" s="471"/>
      <c r="JI247" s="471"/>
      <c r="JJ247" s="471"/>
      <c r="JK247" s="471"/>
      <c r="JL247" s="471"/>
      <c r="JM247" s="471"/>
      <c r="JN247" s="471"/>
      <c r="JO247" s="471"/>
      <c r="JP247" s="471"/>
      <c r="JQ247" s="471"/>
      <c r="JR247" s="471"/>
      <c r="JS247" s="471"/>
      <c r="JT247" s="471"/>
      <c r="JU247" s="471"/>
      <c r="JV247" s="471"/>
      <c r="JW247" s="471"/>
      <c r="JX247" s="471"/>
      <c r="JY247" s="471"/>
      <c r="JZ247" s="471"/>
      <c r="KA247" s="471"/>
      <c r="KB247" s="471"/>
      <c r="KC247" s="471"/>
      <c r="KD247" s="471"/>
      <c r="KE247" s="471"/>
      <c r="KF247" s="471"/>
      <c r="KG247" s="471"/>
      <c r="KH247" s="471"/>
      <c r="KI247" s="471"/>
      <c r="KJ247" s="471"/>
      <c r="KK247" s="471"/>
      <c r="KL247" s="471"/>
      <c r="KM247" s="471"/>
      <c r="KN247" s="471"/>
      <c r="KO247" s="471"/>
      <c r="KP247" s="471"/>
      <c r="KQ247" s="471"/>
      <c r="KR247" s="471"/>
      <c r="KS247" s="471"/>
      <c r="KT247" s="471"/>
      <c r="KU247" s="471"/>
      <c r="KV247" s="471"/>
      <c r="KW247" s="471"/>
      <c r="KX247" s="471"/>
      <c r="KY247" s="471"/>
      <c r="KZ247" s="471"/>
      <c r="LA247" s="471"/>
      <c r="LB247" s="471"/>
      <c r="LC247" s="471"/>
      <c r="LD247" s="471"/>
      <c r="LE247" s="471"/>
      <c r="LF247" s="471"/>
      <c r="LG247" s="471"/>
      <c r="LH247" s="471"/>
      <c r="LI247" s="471"/>
      <c r="LJ247" s="471"/>
      <c r="LK247" s="471"/>
      <c r="LL247" s="471"/>
      <c r="LM247" s="471"/>
      <c r="LN247" s="471"/>
      <c r="LO247" s="471"/>
      <c r="LP247" s="471"/>
      <c r="LQ247" s="471"/>
      <c r="LR247" s="471"/>
      <c r="LS247" s="471"/>
      <c r="LT247" s="471"/>
      <c r="LU247" s="471"/>
      <c r="LV247" s="471"/>
      <c r="LW247" s="471"/>
      <c r="LX247" s="471"/>
      <c r="LY247" s="471"/>
      <c r="LZ247" s="471"/>
      <c r="MA247" s="471"/>
      <c r="MB247" s="471"/>
      <c r="MC247" s="471"/>
      <c r="MD247" s="471"/>
      <c r="ME247" s="471"/>
      <c r="MF247" s="471"/>
      <c r="MG247" s="471"/>
      <c r="MH247" s="471"/>
      <c r="MI247" s="471"/>
      <c r="MJ247" s="471"/>
      <c r="MK247" s="471"/>
      <c r="ML247" s="471"/>
      <c r="MM247" s="471"/>
      <c r="MN247" s="471"/>
      <c r="MO247" s="471"/>
      <c r="MP247" s="471"/>
      <c r="MQ247" s="471"/>
      <c r="MR247" s="471"/>
      <c r="MS247" s="471"/>
      <c r="MT247" s="471"/>
      <c r="MU247" s="471"/>
      <c r="MV247" s="471"/>
      <c r="MW247" s="471"/>
      <c r="MX247" s="471"/>
      <c r="MY247" s="471"/>
      <c r="MZ247" s="471"/>
      <c r="NA247" s="471"/>
      <c r="NB247" s="471"/>
      <c r="NC247" s="471"/>
      <c r="ND247" s="471"/>
      <c r="NE247" s="471"/>
      <c r="NF247" s="471"/>
      <c r="NG247" s="471"/>
      <c r="NH247" s="471"/>
      <c r="NI247" s="471"/>
      <c r="NJ247" s="471"/>
      <c r="NK247" s="471"/>
      <c r="NL247" s="471"/>
      <c r="NM247" s="471"/>
      <c r="NN247" s="471"/>
      <c r="NO247" s="471"/>
      <c r="NP247" s="471"/>
      <c r="NQ247" s="471"/>
      <c r="NR247" s="471"/>
      <c r="NS247" s="471"/>
      <c r="NT247" s="471"/>
      <c r="NU247" s="471"/>
      <c r="NV247" s="471"/>
      <c r="NW247" s="471"/>
      <c r="NX247" s="471"/>
    </row>
    <row r="248" spans="1:388" s="521" customFormat="1" ht="38.25" customHeight="1" x14ac:dyDescent="0.2">
      <c r="A248" s="471"/>
      <c r="B248" s="517"/>
      <c r="C248" s="471"/>
      <c r="D248" s="471"/>
      <c r="E248" s="518"/>
      <c r="F248" s="471"/>
      <c r="G248" s="471"/>
      <c r="H248" s="471"/>
      <c r="I248" s="471"/>
      <c r="J248" s="471"/>
      <c r="K248" s="471"/>
      <c r="L248" s="471"/>
      <c r="M248" s="471"/>
      <c r="N248" s="471"/>
      <c r="O248" s="471"/>
      <c r="P248" s="471"/>
      <c r="Q248" s="471"/>
      <c r="R248" s="471"/>
      <c r="S248" s="471"/>
      <c r="T248" s="471"/>
      <c r="U248" s="471"/>
      <c r="V248" s="471"/>
      <c r="W248" s="471"/>
      <c r="X248" s="471"/>
      <c r="Y248" s="471"/>
      <c r="Z248" s="471"/>
      <c r="AA248" s="471"/>
      <c r="AB248" s="471"/>
      <c r="AC248" s="471"/>
      <c r="AD248" s="471"/>
      <c r="AE248" s="471"/>
      <c r="AF248" s="471"/>
      <c r="AG248" s="471"/>
      <c r="AH248" s="471"/>
      <c r="AI248" s="471"/>
      <c r="AJ248" s="471"/>
      <c r="AK248" s="471"/>
      <c r="AL248" s="471"/>
      <c r="AM248" s="471"/>
      <c r="AN248" s="471"/>
      <c r="AO248" s="471"/>
      <c r="AP248" s="471"/>
      <c r="AQ248" s="471"/>
      <c r="AR248" s="471"/>
      <c r="AS248" s="471"/>
      <c r="AT248" s="471"/>
      <c r="AU248" s="471"/>
      <c r="AV248" s="471"/>
      <c r="AW248" s="471"/>
      <c r="AX248" s="471"/>
      <c r="AY248" s="471"/>
      <c r="AZ248" s="471"/>
      <c r="BA248" s="471"/>
      <c r="BB248" s="471"/>
      <c r="BC248" s="471"/>
      <c r="BD248" s="471"/>
      <c r="BE248" s="471"/>
      <c r="BF248" s="471"/>
      <c r="BG248" s="471"/>
      <c r="BH248" s="471"/>
      <c r="BI248" s="471"/>
      <c r="BJ248" s="471"/>
      <c r="BK248" s="471"/>
      <c r="BL248" s="471"/>
      <c r="BM248" s="471"/>
      <c r="BN248" s="471"/>
      <c r="BO248" s="471"/>
      <c r="BP248" s="471"/>
      <c r="BQ248" s="471"/>
      <c r="BR248" s="471"/>
      <c r="BS248" s="471"/>
      <c r="BT248" s="471"/>
      <c r="BU248" s="471"/>
      <c r="BV248" s="471"/>
      <c r="BW248" s="471"/>
      <c r="BX248" s="471"/>
      <c r="BY248" s="471"/>
      <c r="BZ248" s="471"/>
      <c r="CA248" s="471"/>
      <c r="CB248" s="471"/>
      <c r="CC248" s="471"/>
      <c r="CD248" s="471"/>
      <c r="CE248" s="471"/>
      <c r="CF248" s="471"/>
      <c r="CG248" s="471"/>
      <c r="CH248" s="471"/>
      <c r="CI248" s="471"/>
      <c r="CJ248" s="471"/>
      <c r="CK248" s="471"/>
      <c r="CL248" s="471"/>
      <c r="CM248" s="471"/>
      <c r="CN248" s="471"/>
      <c r="CO248" s="471"/>
      <c r="CP248" s="471"/>
      <c r="CQ248" s="471"/>
      <c r="CR248" s="471"/>
      <c r="CS248" s="471"/>
      <c r="CT248" s="471"/>
      <c r="CU248" s="471"/>
      <c r="CV248" s="471"/>
      <c r="CW248" s="471"/>
      <c r="CX248" s="471"/>
      <c r="CY248" s="471"/>
      <c r="CZ248" s="471"/>
      <c r="DA248" s="471"/>
      <c r="DB248" s="471"/>
      <c r="DC248" s="471"/>
      <c r="DD248" s="471"/>
      <c r="DE248" s="471"/>
      <c r="DF248" s="471"/>
      <c r="DG248" s="471"/>
      <c r="DH248" s="471"/>
      <c r="DI248" s="471"/>
      <c r="DJ248" s="471"/>
      <c r="DK248" s="471"/>
      <c r="DL248" s="471"/>
      <c r="DM248" s="471"/>
      <c r="DN248" s="471"/>
      <c r="DO248" s="471"/>
      <c r="DP248" s="471"/>
      <c r="DQ248" s="471"/>
      <c r="DR248" s="471"/>
      <c r="DS248" s="471"/>
      <c r="DT248" s="471"/>
      <c r="DU248" s="471"/>
      <c r="DV248" s="471"/>
      <c r="DW248" s="471"/>
      <c r="DX248" s="471"/>
      <c r="DY248" s="471"/>
      <c r="DZ248" s="471"/>
      <c r="EA248" s="471"/>
      <c r="EB248" s="471"/>
      <c r="EC248" s="471"/>
      <c r="ED248" s="471"/>
      <c r="EE248" s="471"/>
      <c r="EF248" s="471"/>
      <c r="EG248" s="471"/>
      <c r="EH248" s="471"/>
      <c r="EI248" s="471"/>
      <c r="EJ248" s="471"/>
      <c r="EK248" s="471"/>
      <c r="EL248" s="471"/>
      <c r="EM248" s="471"/>
      <c r="EN248" s="471"/>
      <c r="EO248" s="471"/>
      <c r="EP248" s="471"/>
      <c r="EQ248" s="471"/>
      <c r="ER248" s="471"/>
      <c r="ES248" s="471"/>
      <c r="ET248" s="471"/>
      <c r="EU248" s="471"/>
      <c r="EV248" s="471"/>
      <c r="EW248" s="471"/>
      <c r="EX248" s="471"/>
      <c r="EY248" s="471"/>
      <c r="EZ248" s="471"/>
      <c r="FA248" s="471"/>
      <c r="FB248" s="471"/>
      <c r="FC248" s="471"/>
      <c r="FD248" s="471"/>
      <c r="FE248" s="471"/>
      <c r="FF248" s="471"/>
      <c r="FG248" s="471"/>
      <c r="FH248" s="471"/>
      <c r="FI248" s="471"/>
      <c r="FJ248" s="471"/>
      <c r="FK248" s="471"/>
      <c r="FL248" s="471"/>
      <c r="FM248" s="471"/>
      <c r="FN248" s="471"/>
      <c r="FO248" s="471"/>
      <c r="FP248" s="471"/>
      <c r="FQ248" s="471"/>
      <c r="FR248" s="471"/>
      <c r="FS248" s="471"/>
      <c r="FT248" s="471"/>
      <c r="FU248" s="471"/>
      <c r="FV248" s="471"/>
      <c r="FW248" s="471"/>
      <c r="FX248" s="471"/>
      <c r="FY248" s="471"/>
      <c r="FZ248" s="471"/>
      <c r="GA248" s="471"/>
      <c r="GB248" s="471"/>
      <c r="GC248" s="471"/>
      <c r="GD248" s="471"/>
      <c r="GE248" s="471"/>
      <c r="GF248" s="471"/>
      <c r="GG248" s="471"/>
      <c r="GH248" s="471"/>
      <c r="GI248" s="471"/>
      <c r="GJ248" s="471"/>
      <c r="GK248" s="471"/>
      <c r="GL248" s="471"/>
      <c r="GM248" s="471"/>
      <c r="GN248" s="471"/>
      <c r="GO248" s="471"/>
      <c r="GP248" s="471"/>
      <c r="GQ248" s="471"/>
      <c r="GR248" s="471"/>
      <c r="GS248" s="471"/>
      <c r="GT248" s="471"/>
      <c r="GU248" s="471"/>
      <c r="GV248" s="471"/>
      <c r="GW248" s="471"/>
      <c r="GX248" s="471"/>
      <c r="GY248" s="471"/>
      <c r="GZ248" s="471"/>
      <c r="HA248" s="471"/>
      <c r="HB248" s="471"/>
      <c r="HC248" s="471"/>
      <c r="HD248" s="471"/>
      <c r="HE248" s="471"/>
      <c r="HF248" s="471"/>
      <c r="HG248" s="471"/>
      <c r="HH248" s="471"/>
      <c r="HI248" s="471"/>
      <c r="HJ248" s="471"/>
      <c r="HK248" s="471"/>
      <c r="HL248" s="471"/>
      <c r="HM248" s="471"/>
      <c r="HN248" s="471"/>
      <c r="HO248" s="471"/>
      <c r="HP248" s="471"/>
      <c r="HQ248" s="471"/>
      <c r="HR248" s="471"/>
      <c r="HS248" s="471"/>
      <c r="HT248" s="471"/>
      <c r="HU248" s="471"/>
      <c r="HV248" s="471"/>
      <c r="HW248" s="471"/>
      <c r="HX248" s="471"/>
      <c r="HY248" s="471"/>
      <c r="HZ248" s="471"/>
      <c r="IA248" s="471"/>
      <c r="IB248" s="471"/>
      <c r="IC248" s="471"/>
      <c r="ID248" s="471"/>
      <c r="IE248" s="471"/>
      <c r="IF248" s="471"/>
      <c r="IG248" s="471"/>
      <c r="IH248" s="471"/>
      <c r="II248" s="471"/>
      <c r="IJ248" s="471"/>
      <c r="IK248" s="471"/>
      <c r="IL248" s="471"/>
      <c r="IM248" s="471"/>
      <c r="IN248" s="471"/>
      <c r="IO248" s="471"/>
      <c r="IP248" s="471"/>
      <c r="IQ248" s="471"/>
      <c r="IR248" s="471"/>
      <c r="IS248" s="471"/>
      <c r="IT248" s="471"/>
      <c r="IU248" s="471"/>
      <c r="IV248" s="471"/>
      <c r="IW248" s="471"/>
      <c r="IX248" s="471"/>
      <c r="IY248" s="471"/>
      <c r="IZ248" s="471"/>
      <c r="JA248" s="471"/>
      <c r="JB248" s="471"/>
      <c r="JC248" s="471"/>
      <c r="JD248" s="471"/>
      <c r="JE248" s="471"/>
      <c r="JF248" s="471"/>
      <c r="JG248" s="471"/>
      <c r="JH248" s="471"/>
      <c r="JI248" s="471"/>
      <c r="JJ248" s="471"/>
      <c r="JK248" s="471"/>
      <c r="JL248" s="471"/>
      <c r="JM248" s="471"/>
      <c r="JN248" s="471"/>
      <c r="JO248" s="471"/>
      <c r="JP248" s="471"/>
      <c r="JQ248" s="471"/>
      <c r="JR248" s="471"/>
      <c r="JS248" s="471"/>
      <c r="JT248" s="471"/>
      <c r="JU248" s="471"/>
      <c r="JV248" s="471"/>
      <c r="JW248" s="471"/>
      <c r="JX248" s="471"/>
      <c r="JY248" s="471"/>
      <c r="JZ248" s="471"/>
      <c r="KA248" s="471"/>
      <c r="KB248" s="471"/>
      <c r="KC248" s="471"/>
      <c r="KD248" s="471"/>
      <c r="KE248" s="471"/>
      <c r="KF248" s="471"/>
      <c r="KG248" s="471"/>
      <c r="KH248" s="471"/>
      <c r="KI248" s="471"/>
      <c r="KJ248" s="471"/>
      <c r="KK248" s="471"/>
      <c r="KL248" s="471"/>
      <c r="KM248" s="471"/>
      <c r="KN248" s="471"/>
      <c r="KO248" s="471"/>
      <c r="KP248" s="471"/>
      <c r="KQ248" s="471"/>
      <c r="KR248" s="471"/>
      <c r="KS248" s="471"/>
      <c r="KT248" s="471"/>
      <c r="KU248" s="471"/>
      <c r="KV248" s="471"/>
      <c r="KW248" s="471"/>
      <c r="KX248" s="471"/>
      <c r="KY248" s="471"/>
      <c r="KZ248" s="471"/>
      <c r="LA248" s="471"/>
      <c r="LB248" s="471"/>
      <c r="LC248" s="471"/>
      <c r="LD248" s="471"/>
      <c r="LE248" s="471"/>
      <c r="LF248" s="471"/>
      <c r="LG248" s="471"/>
      <c r="LH248" s="471"/>
      <c r="LI248" s="471"/>
      <c r="LJ248" s="471"/>
      <c r="LK248" s="471"/>
      <c r="LL248" s="471"/>
      <c r="LM248" s="471"/>
      <c r="LN248" s="471"/>
      <c r="LO248" s="471"/>
      <c r="LP248" s="471"/>
      <c r="LQ248" s="471"/>
      <c r="LR248" s="471"/>
      <c r="LS248" s="471"/>
      <c r="LT248" s="471"/>
      <c r="LU248" s="471"/>
      <c r="LV248" s="471"/>
      <c r="LW248" s="471"/>
      <c r="LX248" s="471"/>
      <c r="LY248" s="471"/>
      <c r="LZ248" s="471"/>
      <c r="MA248" s="471"/>
      <c r="MB248" s="471"/>
      <c r="MC248" s="471"/>
      <c r="MD248" s="471"/>
      <c r="ME248" s="471"/>
      <c r="MF248" s="471"/>
      <c r="MG248" s="471"/>
      <c r="MH248" s="471"/>
      <c r="MI248" s="471"/>
      <c r="MJ248" s="471"/>
      <c r="MK248" s="471"/>
      <c r="ML248" s="471"/>
      <c r="MM248" s="471"/>
      <c r="MN248" s="471"/>
      <c r="MO248" s="471"/>
      <c r="MP248" s="471"/>
      <c r="MQ248" s="471"/>
      <c r="MR248" s="471"/>
      <c r="MS248" s="471"/>
      <c r="MT248" s="471"/>
      <c r="MU248" s="471"/>
      <c r="MV248" s="471"/>
      <c r="MW248" s="471"/>
      <c r="MX248" s="471"/>
      <c r="MY248" s="471"/>
      <c r="MZ248" s="471"/>
      <c r="NA248" s="471"/>
      <c r="NB248" s="471"/>
      <c r="NC248" s="471"/>
      <c r="ND248" s="471"/>
      <c r="NE248" s="471"/>
      <c r="NF248" s="471"/>
      <c r="NG248" s="471"/>
      <c r="NH248" s="471"/>
      <c r="NI248" s="471"/>
      <c r="NJ248" s="471"/>
      <c r="NK248" s="471"/>
      <c r="NL248" s="471"/>
      <c r="NM248" s="471"/>
      <c r="NN248" s="471"/>
      <c r="NO248" s="471"/>
      <c r="NP248" s="471"/>
      <c r="NQ248" s="471"/>
      <c r="NR248" s="471"/>
      <c r="NS248" s="471"/>
      <c r="NT248" s="471"/>
      <c r="NU248" s="471"/>
      <c r="NV248" s="471"/>
      <c r="NW248" s="471"/>
      <c r="NX248" s="471"/>
    </row>
    <row r="249" spans="1:388" s="521" customFormat="1" ht="45" customHeight="1" x14ac:dyDescent="0.2">
      <c r="A249" s="471"/>
      <c r="B249" s="517"/>
      <c r="C249" s="471"/>
      <c r="D249" s="471"/>
      <c r="E249" s="518"/>
      <c r="F249" s="471"/>
      <c r="G249" s="471"/>
      <c r="H249" s="471"/>
      <c r="I249" s="471"/>
      <c r="J249" s="471"/>
      <c r="K249" s="471"/>
      <c r="L249" s="471"/>
      <c r="M249" s="471"/>
      <c r="N249" s="471"/>
      <c r="O249" s="471"/>
      <c r="P249" s="471"/>
      <c r="Q249" s="471"/>
      <c r="R249" s="471"/>
      <c r="S249" s="471"/>
      <c r="T249" s="471"/>
      <c r="U249" s="471"/>
      <c r="V249" s="471"/>
      <c r="W249" s="471"/>
      <c r="X249" s="471"/>
      <c r="Y249" s="471"/>
      <c r="Z249" s="471"/>
      <c r="AA249" s="471"/>
      <c r="AB249" s="471"/>
      <c r="AC249" s="471"/>
      <c r="AD249" s="471"/>
      <c r="AE249" s="471"/>
      <c r="AF249" s="471"/>
      <c r="AG249" s="471"/>
      <c r="AH249" s="471"/>
      <c r="AI249" s="471"/>
      <c r="AJ249" s="471"/>
      <c r="AK249" s="471"/>
      <c r="AL249" s="471"/>
      <c r="AM249" s="471"/>
      <c r="AN249" s="471"/>
      <c r="AO249" s="471"/>
      <c r="AP249" s="471"/>
      <c r="AQ249" s="471"/>
      <c r="AR249" s="471"/>
      <c r="AS249" s="471"/>
      <c r="AT249" s="471"/>
      <c r="AU249" s="471"/>
      <c r="AV249" s="471"/>
      <c r="AW249" s="471"/>
      <c r="AX249" s="471"/>
      <c r="AY249" s="471"/>
      <c r="AZ249" s="471"/>
      <c r="BA249" s="471"/>
      <c r="BB249" s="471"/>
      <c r="BC249" s="471"/>
      <c r="BD249" s="471"/>
      <c r="BE249" s="471"/>
      <c r="BF249" s="471"/>
      <c r="BG249" s="471"/>
      <c r="BH249" s="471"/>
      <c r="BI249" s="471"/>
      <c r="BJ249" s="471"/>
      <c r="BK249" s="471"/>
      <c r="BL249" s="471"/>
      <c r="BM249" s="471"/>
      <c r="BN249" s="471"/>
      <c r="BO249" s="471"/>
      <c r="BP249" s="471"/>
      <c r="BQ249" s="471"/>
      <c r="BR249" s="471"/>
      <c r="BS249" s="471"/>
      <c r="BT249" s="471"/>
      <c r="BU249" s="471"/>
      <c r="BV249" s="471"/>
      <c r="BW249" s="471"/>
      <c r="BX249" s="471"/>
      <c r="BY249" s="471"/>
      <c r="BZ249" s="471"/>
      <c r="CA249" s="471"/>
      <c r="CB249" s="471"/>
      <c r="CC249" s="471"/>
      <c r="CD249" s="471"/>
      <c r="CE249" s="471"/>
      <c r="CF249" s="471"/>
      <c r="CG249" s="471"/>
      <c r="CH249" s="471"/>
      <c r="CI249" s="471"/>
      <c r="CJ249" s="471"/>
      <c r="CK249" s="471"/>
      <c r="CL249" s="471"/>
      <c r="CM249" s="471"/>
      <c r="CN249" s="471"/>
      <c r="CO249" s="471"/>
      <c r="CP249" s="471"/>
      <c r="CQ249" s="471"/>
      <c r="CR249" s="471"/>
      <c r="CS249" s="471"/>
      <c r="CT249" s="471"/>
      <c r="CU249" s="471"/>
      <c r="CV249" s="471"/>
      <c r="CW249" s="471"/>
      <c r="CX249" s="471"/>
      <c r="CY249" s="471"/>
      <c r="CZ249" s="471"/>
      <c r="DA249" s="471"/>
      <c r="DB249" s="471"/>
      <c r="DC249" s="471"/>
      <c r="DD249" s="471"/>
      <c r="DE249" s="471"/>
      <c r="DF249" s="471"/>
      <c r="DG249" s="471"/>
      <c r="DH249" s="471"/>
      <c r="DI249" s="471"/>
      <c r="DJ249" s="471"/>
      <c r="DK249" s="471"/>
      <c r="DL249" s="471"/>
      <c r="DM249" s="471"/>
      <c r="DN249" s="471"/>
      <c r="DO249" s="471"/>
      <c r="DP249" s="471"/>
      <c r="DQ249" s="471"/>
      <c r="DR249" s="471"/>
      <c r="DS249" s="471"/>
      <c r="DT249" s="471"/>
      <c r="DU249" s="471"/>
      <c r="DV249" s="471"/>
      <c r="DW249" s="471"/>
      <c r="DX249" s="471"/>
      <c r="DY249" s="471"/>
      <c r="DZ249" s="471"/>
      <c r="EA249" s="471"/>
      <c r="EB249" s="471"/>
      <c r="EC249" s="471"/>
      <c r="ED249" s="471"/>
      <c r="EE249" s="471"/>
      <c r="EF249" s="471"/>
      <c r="EG249" s="471"/>
      <c r="EH249" s="471"/>
      <c r="EI249" s="471"/>
      <c r="EJ249" s="471"/>
      <c r="EK249" s="471"/>
      <c r="EL249" s="471"/>
      <c r="EM249" s="471"/>
      <c r="EN249" s="471"/>
      <c r="EO249" s="471"/>
      <c r="EP249" s="471"/>
      <c r="EQ249" s="471"/>
      <c r="ER249" s="471"/>
      <c r="ES249" s="471"/>
      <c r="ET249" s="471"/>
      <c r="EU249" s="471"/>
      <c r="EV249" s="471"/>
      <c r="EW249" s="471"/>
      <c r="EX249" s="471"/>
      <c r="EY249" s="471"/>
      <c r="EZ249" s="471"/>
      <c r="FA249" s="471"/>
      <c r="FB249" s="471"/>
      <c r="FC249" s="471"/>
      <c r="FD249" s="471"/>
      <c r="FE249" s="471"/>
      <c r="FF249" s="471"/>
      <c r="FG249" s="471"/>
      <c r="FH249" s="471"/>
      <c r="FI249" s="471"/>
      <c r="FJ249" s="471"/>
      <c r="FK249" s="471"/>
      <c r="FL249" s="471"/>
      <c r="FM249" s="471"/>
      <c r="FN249" s="471"/>
      <c r="FO249" s="471"/>
      <c r="FP249" s="471"/>
      <c r="FQ249" s="471"/>
      <c r="FR249" s="471"/>
      <c r="FS249" s="471"/>
      <c r="FT249" s="471"/>
      <c r="FU249" s="471"/>
      <c r="FV249" s="471"/>
      <c r="FW249" s="471"/>
      <c r="FX249" s="471"/>
      <c r="FY249" s="471"/>
      <c r="FZ249" s="471"/>
      <c r="GA249" s="471"/>
      <c r="GB249" s="471"/>
      <c r="GC249" s="471"/>
      <c r="GD249" s="471"/>
      <c r="GE249" s="471"/>
      <c r="GF249" s="471"/>
      <c r="GG249" s="471"/>
      <c r="GH249" s="471"/>
      <c r="GI249" s="471"/>
      <c r="GJ249" s="471"/>
      <c r="GK249" s="471"/>
      <c r="GL249" s="471"/>
      <c r="GM249" s="471"/>
      <c r="GN249" s="471"/>
      <c r="GO249" s="471"/>
      <c r="GP249" s="471"/>
      <c r="GQ249" s="471"/>
      <c r="GR249" s="471"/>
      <c r="GS249" s="471"/>
      <c r="GT249" s="471"/>
      <c r="GU249" s="471"/>
      <c r="GV249" s="471"/>
      <c r="GW249" s="471"/>
      <c r="GX249" s="471"/>
      <c r="GY249" s="471"/>
      <c r="GZ249" s="471"/>
      <c r="HA249" s="471"/>
      <c r="HB249" s="471"/>
      <c r="HC249" s="471"/>
      <c r="HD249" s="471"/>
      <c r="HE249" s="471"/>
      <c r="HF249" s="471"/>
      <c r="HG249" s="471"/>
      <c r="HH249" s="471"/>
      <c r="HI249" s="471"/>
      <c r="HJ249" s="471"/>
      <c r="HK249" s="471"/>
      <c r="HL249" s="471"/>
      <c r="HM249" s="471"/>
      <c r="HN249" s="471"/>
      <c r="HO249" s="471"/>
      <c r="HP249" s="471"/>
      <c r="HQ249" s="471"/>
      <c r="HR249" s="471"/>
      <c r="HS249" s="471"/>
      <c r="HT249" s="471"/>
      <c r="HU249" s="471"/>
      <c r="HV249" s="471"/>
      <c r="HW249" s="471"/>
      <c r="HX249" s="471"/>
      <c r="HY249" s="471"/>
      <c r="HZ249" s="471"/>
      <c r="IA249" s="471"/>
      <c r="IB249" s="471"/>
      <c r="IC249" s="471"/>
      <c r="ID249" s="471"/>
      <c r="IE249" s="471"/>
      <c r="IF249" s="471"/>
      <c r="IG249" s="471"/>
      <c r="IH249" s="471"/>
      <c r="II249" s="471"/>
      <c r="IJ249" s="471"/>
      <c r="IK249" s="471"/>
      <c r="IL249" s="471"/>
      <c r="IM249" s="471"/>
      <c r="IN249" s="471"/>
      <c r="IO249" s="471"/>
      <c r="IP249" s="471"/>
      <c r="IQ249" s="471"/>
      <c r="IR249" s="471"/>
      <c r="IS249" s="471"/>
      <c r="IT249" s="471"/>
      <c r="IU249" s="471"/>
      <c r="IV249" s="471"/>
      <c r="IW249" s="471"/>
      <c r="IX249" s="471"/>
      <c r="IY249" s="471"/>
      <c r="IZ249" s="471"/>
      <c r="JA249" s="471"/>
      <c r="JB249" s="471"/>
      <c r="JC249" s="471"/>
      <c r="JD249" s="471"/>
      <c r="JE249" s="471"/>
      <c r="JF249" s="471"/>
      <c r="JG249" s="471"/>
      <c r="JH249" s="471"/>
      <c r="JI249" s="471"/>
      <c r="JJ249" s="471"/>
      <c r="JK249" s="471"/>
      <c r="JL249" s="471"/>
      <c r="JM249" s="471"/>
      <c r="JN249" s="471"/>
      <c r="JO249" s="471"/>
      <c r="JP249" s="471"/>
      <c r="JQ249" s="471"/>
      <c r="JR249" s="471"/>
      <c r="JS249" s="471"/>
      <c r="JT249" s="471"/>
      <c r="JU249" s="471"/>
      <c r="JV249" s="471"/>
      <c r="JW249" s="471"/>
      <c r="JX249" s="471"/>
      <c r="JY249" s="471"/>
      <c r="JZ249" s="471"/>
      <c r="KA249" s="471"/>
      <c r="KB249" s="471"/>
      <c r="KC249" s="471"/>
      <c r="KD249" s="471"/>
      <c r="KE249" s="471"/>
      <c r="KF249" s="471"/>
      <c r="KG249" s="471"/>
      <c r="KH249" s="471"/>
      <c r="KI249" s="471"/>
      <c r="KJ249" s="471"/>
      <c r="KK249" s="471"/>
      <c r="KL249" s="471"/>
      <c r="KM249" s="471"/>
      <c r="KN249" s="471"/>
      <c r="KO249" s="471"/>
      <c r="KP249" s="471"/>
      <c r="KQ249" s="471"/>
      <c r="KR249" s="471"/>
      <c r="KS249" s="471"/>
      <c r="KT249" s="471"/>
      <c r="KU249" s="471"/>
      <c r="KV249" s="471"/>
      <c r="KW249" s="471"/>
      <c r="KX249" s="471"/>
      <c r="KY249" s="471"/>
      <c r="KZ249" s="471"/>
      <c r="LA249" s="471"/>
      <c r="LB249" s="471"/>
      <c r="LC249" s="471"/>
      <c r="LD249" s="471"/>
      <c r="LE249" s="471"/>
      <c r="LF249" s="471"/>
      <c r="LG249" s="471"/>
      <c r="LH249" s="471"/>
      <c r="LI249" s="471"/>
      <c r="LJ249" s="471"/>
      <c r="LK249" s="471"/>
      <c r="LL249" s="471"/>
      <c r="LM249" s="471"/>
      <c r="LN249" s="471"/>
      <c r="LO249" s="471"/>
      <c r="LP249" s="471"/>
      <c r="LQ249" s="471"/>
      <c r="LR249" s="471"/>
      <c r="LS249" s="471"/>
      <c r="LT249" s="471"/>
      <c r="LU249" s="471"/>
      <c r="LV249" s="471"/>
      <c r="LW249" s="471"/>
      <c r="LX249" s="471"/>
      <c r="LY249" s="471"/>
      <c r="LZ249" s="471"/>
      <c r="MA249" s="471"/>
      <c r="MB249" s="471"/>
      <c r="MC249" s="471"/>
      <c r="MD249" s="471"/>
      <c r="ME249" s="471"/>
      <c r="MF249" s="471"/>
      <c r="MG249" s="471"/>
      <c r="MH249" s="471"/>
      <c r="MI249" s="471"/>
      <c r="MJ249" s="471"/>
      <c r="MK249" s="471"/>
      <c r="ML249" s="471"/>
      <c r="MM249" s="471"/>
      <c r="MN249" s="471"/>
      <c r="MO249" s="471"/>
      <c r="MP249" s="471"/>
      <c r="MQ249" s="471"/>
      <c r="MR249" s="471"/>
      <c r="MS249" s="471"/>
      <c r="MT249" s="471"/>
      <c r="MU249" s="471"/>
      <c r="MV249" s="471"/>
      <c r="MW249" s="471"/>
      <c r="MX249" s="471"/>
      <c r="MY249" s="471"/>
      <c r="MZ249" s="471"/>
      <c r="NA249" s="471"/>
      <c r="NB249" s="471"/>
      <c r="NC249" s="471"/>
      <c r="ND249" s="471"/>
      <c r="NE249" s="471"/>
      <c r="NF249" s="471"/>
      <c r="NG249" s="471"/>
      <c r="NH249" s="471"/>
      <c r="NI249" s="471"/>
      <c r="NJ249" s="471"/>
      <c r="NK249" s="471"/>
      <c r="NL249" s="471"/>
      <c r="NM249" s="471"/>
      <c r="NN249" s="471"/>
      <c r="NO249" s="471"/>
      <c r="NP249" s="471"/>
      <c r="NQ249" s="471"/>
      <c r="NR249" s="471"/>
      <c r="NS249" s="471"/>
      <c r="NT249" s="471"/>
      <c r="NU249" s="471"/>
      <c r="NV249" s="471"/>
      <c r="NW249" s="471"/>
      <c r="NX249" s="471"/>
    </row>
    <row r="250" spans="1:388" s="521" customFormat="1" ht="25.5" customHeight="1" x14ac:dyDescent="0.2">
      <c r="A250" s="471"/>
      <c r="B250" s="517"/>
      <c r="C250" s="471"/>
      <c r="D250" s="471"/>
      <c r="E250" s="518"/>
      <c r="F250" s="471"/>
      <c r="G250" s="471"/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471"/>
      <c r="S250" s="471"/>
      <c r="T250" s="471"/>
      <c r="U250" s="471"/>
      <c r="V250" s="471"/>
      <c r="W250" s="471"/>
      <c r="X250" s="471"/>
      <c r="Y250" s="471"/>
      <c r="Z250" s="471"/>
      <c r="AA250" s="471"/>
      <c r="AB250" s="471"/>
      <c r="AC250" s="471"/>
      <c r="AD250" s="471"/>
      <c r="AE250" s="471"/>
      <c r="AF250" s="471"/>
      <c r="AG250" s="471"/>
      <c r="AH250" s="471"/>
      <c r="AI250" s="471"/>
      <c r="AJ250" s="471"/>
      <c r="AK250" s="471"/>
      <c r="AL250" s="471"/>
      <c r="AM250" s="471"/>
      <c r="AN250" s="471"/>
      <c r="AO250" s="471"/>
      <c r="AP250" s="471"/>
      <c r="AQ250" s="471"/>
      <c r="AR250" s="471"/>
      <c r="AS250" s="471"/>
      <c r="AT250" s="471"/>
      <c r="AU250" s="471"/>
      <c r="AV250" s="471"/>
      <c r="AW250" s="471"/>
      <c r="AX250" s="471"/>
      <c r="AY250" s="471"/>
      <c r="AZ250" s="471"/>
      <c r="BA250" s="471"/>
      <c r="BB250" s="471"/>
      <c r="BC250" s="471"/>
      <c r="BD250" s="471"/>
      <c r="BE250" s="471"/>
      <c r="BF250" s="471"/>
      <c r="BG250" s="471"/>
      <c r="BH250" s="471"/>
      <c r="BI250" s="471"/>
      <c r="BJ250" s="471"/>
      <c r="BK250" s="471"/>
      <c r="BL250" s="471"/>
      <c r="BM250" s="471"/>
      <c r="BN250" s="471"/>
      <c r="BO250" s="471"/>
      <c r="BP250" s="471"/>
      <c r="BQ250" s="471"/>
      <c r="BR250" s="471"/>
      <c r="BS250" s="471"/>
      <c r="BT250" s="471"/>
      <c r="BU250" s="471"/>
      <c r="BV250" s="471"/>
      <c r="BW250" s="471"/>
      <c r="BX250" s="471"/>
      <c r="BY250" s="471"/>
      <c r="BZ250" s="471"/>
      <c r="CA250" s="471"/>
      <c r="CB250" s="471"/>
      <c r="CC250" s="471"/>
      <c r="CD250" s="471"/>
      <c r="CE250" s="471"/>
      <c r="CF250" s="471"/>
      <c r="CG250" s="471"/>
      <c r="CH250" s="471"/>
      <c r="CI250" s="471"/>
      <c r="CJ250" s="471"/>
      <c r="CK250" s="471"/>
      <c r="CL250" s="471"/>
      <c r="CM250" s="471"/>
      <c r="CN250" s="471"/>
      <c r="CO250" s="471"/>
      <c r="CP250" s="471"/>
      <c r="CQ250" s="471"/>
      <c r="CR250" s="471"/>
      <c r="CS250" s="471"/>
      <c r="CT250" s="471"/>
      <c r="CU250" s="471"/>
      <c r="CV250" s="471"/>
      <c r="CW250" s="471"/>
      <c r="CX250" s="471"/>
      <c r="CY250" s="471"/>
      <c r="CZ250" s="471"/>
      <c r="DA250" s="471"/>
      <c r="DB250" s="471"/>
      <c r="DC250" s="471"/>
      <c r="DD250" s="471"/>
      <c r="DE250" s="471"/>
      <c r="DF250" s="471"/>
      <c r="DG250" s="471"/>
      <c r="DH250" s="471"/>
      <c r="DI250" s="471"/>
      <c r="DJ250" s="471"/>
      <c r="DK250" s="471"/>
      <c r="DL250" s="471"/>
      <c r="DM250" s="471"/>
      <c r="DN250" s="471"/>
      <c r="DO250" s="471"/>
      <c r="DP250" s="471"/>
      <c r="DQ250" s="471"/>
      <c r="DR250" s="471"/>
      <c r="DS250" s="471"/>
      <c r="DT250" s="471"/>
      <c r="DU250" s="471"/>
      <c r="DV250" s="471"/>
      <c r="DW250" s="471"/>
      <c r="DX250" s="471"/>
      <c r="DY250" s="471"/>
      <c r="DZ250" s="471"/>
      <c r="EA250" s="471"/>
      <c r="EB250" s="471"/>
      <c r="EC250" s="471"/>
      <c r="ED250" s="471"/>
      <c r="EE250" s="471"/>
      <c r="EF250" s="471"/>
      <c r="EG250" s="471"/>
      <c r="EH250" s="471"/>
      <c r="EI250" s="471"/>
      <c r="EJ250" s="471"/>
      <c r="EK250" s="471"/>
      <c r="EL250" s="471"/>
      <c r="EM250" s="471"/>
      <c r="EN250" s="471"/>
      <c r="EO250" s="471"/>
      <c r="EP250" s="471"/>
      <c r="EQ250" s="471"/>
      <c r="ER250" s="471"/>
      <c r="ES250" s="471"/>
      <c r="ET250" s="471"/>
      <c r="EU250" s="471"/>
      <c r="EV250" s="471"/>
      <c r="EW250" s="471"/>
      <c r="EX250" s="471"/>
      <c r="EY250" s="471"/>
      <c r="EZ250" s="471"/>
      <c r="FA250" s="471"/>
      <c r="FB250" s="471"/>
      <c r="FC250" s="471"/>
      <c r="FD250" s="471"/>
      <c r="FE250" s="471"/>
      <c r="FF250" s="471"/>
      <c r="FG250" s="471"/>
      <c r="FH250" s="471"/>
      <c r="FI250" s="471"/>
      <c r="FJ250" s="471"/>
      <c r="FK250" s="471"/>
      <c r="FL250" s="471"/>
      <c r="FM250" s="471"/>
      <c r="FN250" s="471"/>
      <c r="FO250" s="471"/>
      <c r="FP250" s="471"/>
      <c r="FQ250" s="471"/>
      <c r="FR250" s="471"/>
      <c r="FS250" s="471"/>
      <c r="FT250" s="471"/>
      <c r="FU250" s="471"/>
      <c r="FV250" s="471"/>
      <c r="FW250" s="471"/>
      <c r="FX250" s="471"/>
      <c r="FY250" s="471"/>
      <c r="FZ250" s="471"/>
      <c r="GA250" s="471"/>
      <c r="GB250" s="471"/>
      <c r="GC250" s="471"/>
      <c r="GD250" s="471"/>
      <c r="GE250" s="471"/>
      <c r="GF250" s="471"/>
      <c r="GG250" s="471"/>
      <c r="GH250" s="471"/>
      <c r="GI250" s="471"/>
      <c r="GJ250" s="471"/>
      <c r="GK250" s="471"/>
      <c r="GL250" s="471"/>
      <c r="GM250" s="471"/>
      <c r="GN250" s="471"/>
      <c r="GO250" s="471"/>
      <c r="GP250" s="471"/>
      <c r="GQ250" s="471"/>
      <c r="GR250" s="471"/>
      <c r="GS250" s="471"/>
      <c r="GT250" s="471"/>
      <c r="GU250" s="471"/>
      <c r="GV250" s="471"/>
      <c r="GW250" s="471"/>
      <c r="GX250" s="471"/>
      <c r="GY250" s="471"/>
      <c r="GZ250" s="471"/>
      <c r="HA250" s="471"/>
      <c r="HB250" s="471"/>
      <c r="HC250" s="471"/>
      <c r="HD250" s="471"/>
      <c r="HE250" s="471"/>
      <c r="HF250" s="471"/>
      <c r="HG250" s="471"/>
      <c r="HH250" s="471"/>
      <c r="HI250" s="471"/>
      <c r="HJ250" s="471"/>
      <c r="HK250" s="471"/>
      <c r="HL250" s="471"/>
      <c r="HM250" s="471"/>
      <c r="HN250" s="471"/>
      <c r="HO250" s="471"/>
      <c r="HP250" s="471"/>
      <c r="HQ250" s="471"/>
      <c r="HR250" s="471"/>
      <c r="HS250" s="471"/>
      <c r="HT250" s="471"/>
      <c r="HU250" s="471"/>
      <c r="HV250" s="471"/>
      <c r="HW250" s="471"/>
      <c r="HX250" s="471"/>
      <c r="HY250" s="471"/>
      <c r="HZ250" s="471"/>
      <c r="IA250" s="471"/>
      <c r="IB250" s="471"/>
      <c r="IC250" s="471"/>
      <c r="ID250" s="471"/>
      <c r="IE250" s="471"/>
      <c r="IF250" s="471"/>
      <c r="IG250" s="471"/>
      <c r="IH250" s="471"/>
      <c r="II250" s="471"/>
      <c r="IJ250" s="471"/>
      <c r="IK250" s="471"/>
      <c r="IL250" s="471"/>
      <c r="IM250" s="471"/>
      <c r="IN250" s="471"/>
      <c r="IO250" s="471"/>
      <c r="IP250" s="471"/>
      <c r="IQ250" s="471"/>
      <c r="IR250" s="471"/>
      <c r="IS250" s="471"/>
      <c r="IT250" s="471"/>
      <c r="IU250" s="471"/>
      <c r="IV250" s="471"/>
      <c r="IW250" s="471"/>
      <c r="IX250" s="471"/>
      <c r="IY250" s="471"/>
      <c r="IZ250" s="471"/>
      <c r="JA250" s="471"/>
      <c r="JB250" s="471"/>
      <c r="JC250" s="471"/>
      <c r="JD250" s="471"/>
      <c r="JE250" s="471"/>
      <c r="JF250" s="471"/>
      <c r="JG250" s="471"/>
      <c r="JH250" s="471"/>
      <c r="JI250" s="471"/>
      <c r="JJ250" s="471"/>
      <c r="JK250" s="471"/>
      <c r="JL250" s="471"/>
      <c r="JM250" s="471"/>
      <c r="JN250" s="471"/>
      <c r="JO250" s="471"/>
      <c r="JP250" s="471"/>
      <c r="JQ250" s="471"/>
      <c r="JR250" s="471"/>
      <c r="JS250" s="471"/>
      <c r="JT250" s="471"/>
      <c r="JU250" s="471"/>
      <c r="JV250" s="471"/>
      <c r="JW250" s="471"/>
      <c r="JX250" s="471"/>
      <c r="JY250" s="471"/>
      <c r="JZ250" s="471"/>
      <c r="KA250" s="471"/>
      <c r="KB250" s="471"/>
      <c r="KC250" s="471"/>
      <c r="KD250" s="471"/>
      <c r="KE250" s="471"/>
      <c r="KF250" s="471"/>
      <c r="KG250" s="471"/>
      <c r="KH250" s="471"/>
      <c r="KI250" s="471"/>
      <c r="KJ250" s="471"/>
      <c r="KK250" s="471"/>
      <c r="KL250" s="471"/>
      <c r="KM250" s="471"/>
      <c r="KN250" s="471"/>
      <c r="KO250" s="471"/>
      <c r="KP250" s="471"/>
      <c r="KQ250" s="471"/>
      <c r="KR250" s="471"/>
      <c r="KS250" s="471"/>
      <c r="KT250" s="471"/>
      <c r="KU250" s="471"/>
      <c r="KV250" s="471"/>
      <c r="KW250" s="471"/>
      <c r="KX250" s="471"/>
      <c r="KY250" s="471"/>
      <c r="KZ250" s="471"/>
      <c r="LA250" s="471"/>
      <c r="LB250" s="471"/>
      <c r="LC250" s="471"/>
      <c r="LD250" s="471"/>
      <c r="LE250" s="471"/>
      <c r="LF250" s="471"/>
      <c r="LG250" s="471"/>
      <c r="LH250" s="471"/>
      <c r="LI250" s="471"/>
      <c r="LJ250" s="471"/>
      <c r="LK250" s="471"/>
      <c r="LL250" s="471"/>
      <c r="LM250" s="471"/>
      <c r="LN250" s="471"/>
      <c r="LO250" s="471"/>
      <c r="LP250" s="471"/>
      <c r="LQ250" s="471"/>
      <c r="LR250" s="471"/>
      <c r="LS250" s="471"/>
      <c r="LT250" s="471"/>
      <c r="LU250" s="471"/>
      <c r="LV250" s="471"/>
      <c r="LW250" s="471"/>
      <c r="LX250" s="471"/>
      <c r="LY250" s="471"/>
      <c r="LZ250" s="471"/>
      <c r="MA250" s="471"/>
      <c r="MB250" s="471"/>
      <c r="MC250" s="471"/>
      <c r="MD250" s="471"/>
      <c r="ME250" s="471"/>
      <c r="MF250" s="471"/>
      <c r="MG250" s="471"/>
      <c r="MH250" s="471"/>
      <c r="MI250" s="471"/>
      <c r="MJ250" s="471"/>
      <c r="MK250" s="471"/>
      <c r="ML250" s="471"/>
      <c r="MM250" s="471"/>
      <c r="MN250" s="471"/>
      <c r="MO250" s="471"/>
      <c r="MP250" s="471"/>
      <c r="MQ250" s="471"/>
      <c r="MR250" s="471"/>
      <c r="MS250" s="471"/>
      <c r="MT250" s="471"/>
      <c r="MU250" s="471"/>
      <c r="MV250" s="471"/>
      <c r="MW250" s="471"/>
      <c r="MX250" s="471"/>
      <c r="MY250" s="471"/>
      <c r="MZ250" s="471"/>
      <c r="NA250" s="471"/>
      <c r="NB250" s="471"/>
      <c r="NC250" s="471"/>
      <c r="ND250" s="471"/>
      <c r="NE250" s="471"/>
      <c r="NF250" s="471"/>
      <c r="NG250" s="471"/>
      <c r="NH250" s="471"/>
      <c r="NI250" s="471"/>
      <c r="NJ250" s="471"/>
      <c r="NK250" s="471"/>
      <c r="NL250" s="471"/>
      <c r="NM250" s="471"/>
      <c r="NN250" s="471"/>
      <c r="NO250" s="471"/>
      <c r="NP250" s="471"/>
      <c r="NQ250" s="471"/>
      <c r="NR250" s="471"/>
      <c r="NS250" s="471"/>
      <c r="NT250" s="471"/>
      <c r="NU250" s="471"/>
      <c r="NV250" s="471"/>
      <c r="NW250" s="471"/>
      <c r="NX250" s="471"/>
    </row>
    <row r="251" spans="1:388" s="521" customFormat="1" ht="25.5" customHeight="1" x14ac:dyDescent="0.2">
      <c r="A251" s="471"/>
      <c r="B251" s="517"/>
      <c r="C251" s="471"/>
      <c r="D251" s="471"/>
      <c r="E251" s="518"/>
      <c r="F251" s="471"/>
      <c r="G251" s="471"/>
      <c r="H251" s="471"/>
      <c r="I251" s="471"/>
      <c r="J251" s="471"/>
      <c r="K251" s="471"/>
      <c r="L251" s="471"/>
      <c r="M251" s="471"/>
      <c r="N251" s="471"/>
      <c r="O251" s="471"/>
      <c r="P251" s="471"/>
      <c r="Q251" s="471"/>
      <c r="R251" s="471"/>
      <c r="S251" s="471"/>
      <c r="T251" s="471"/>
      <c r="U251" s="471"/>
      <c r="V251" s="471"/>
      <c r="W251" s="471"/>
      <c r="X251" s="471"/>
      <c r="Y251" s="471"/>
      <c r="Z251" s="471"/>
      <c r="AA251" s="471"/>
      <c r="AB251" s="471"/>
      <c r="AC251" s="471"/>
      <c r="AD251" s="471"/>
      <c r="AE251" s="471"/>
      <c r="AF251" s="471"/>
      <c r="AG251" s="471"/>
      <c r="AH251" s="471"/>
      <c r="AI251" s="471"/>
      <c r="AJ251" s="471"/>
      <c r="AK251" s="471"/>
      <c r="AL251" s="471"/>
      <c r="AM251" s="471"/>
      <c r="AN251" s="471"/>
      <c r="AO251" s="471"/>
      <c r="AP251" s="471"/>
      <c r="AQ251" s="471"/>
      <c r="AR251" s="471"/>
      <c r="AS251" s="471"/>
      <c r="AT251" s="471"/>
      <c r="AU251" s="471"/>
      <c r="AV251" s="471"/>
      <c r="AW251" s="471"/>
      <c r="AX251" s="471"/>
      <c r="AY251" s="471"/>
      <c r="AZ251" s="471"/>
      <c r="BA251" s="471"/>
      <c r="BB251" s="471"/>
      <c r="BC251" s="471"/>
      <c r="BD251" s="471"/>
      <c r="BE251" s="471"/>
      <c r="BF251" s="471"/>
      <c r="BG251" s="471"/>
      <c r="BH251" s="471"/>
      <c r="BI251" s="471"/>
      <c r="BJ251" s="471"/>
      <c r="BK251" s="471"/>
      <c r="BL251" s="471"/>
      <c r="BM251" s="471"/>
      <c r="BN251" s="471"/>
      <c r="BO251" s="471"/>
      <c r="BP251" s="471"/>
      <c r="BQ251" s="471"/>
      <c r="BR251" s="471"/>
      <c r="BS251" s="471"/>
      <c r="BT251" s="471"/>
      <c r="BU251" s="471"/>
      <c r="BV251" s="471"/>
      <c r="BW251" s="471"/>
      <c r="BX251" s="471"/>
      <c r="BY251" s="471"/>
      <c r="BZ251" s="471"/>
      <c r="CA251" s="471"/>
      <c r="CB251" s="471"/>
      <c r="CC251" s="471"/>
      <c r="CD251" s="471"/>
      <c r="CE251" s="471"/>
      <c r="CF251" s="471"/>
      <c r="CG251" s="471"/>
      <c r="CH251" s="471"/>
      <c r="CI251" s="471"/>
      <c r="CJ251" s="471"/>
      <c r="CK251" s="471"/>
      <c r="CL251" s="471"/>
      <c r="CM251" s="471"/>
      <c r="CN251" s="471"/>
      <c r="CO251" s="471"/>
      <c r="CP251" s="471"/>
      <c r="CQ251" s="471"/>
      <c r="CR251" s="471"/>
      <c r="CS251" s="471"/>
      <c r="CT251" s="471"/>
      <c r="CU251" s="471"/>
      <c r="CV251" s="471"/>
      <c r="CW251" s="471"/>
      <c r="CX251" s="471"/>
      <c r="CY251" s="471"/>
      <c r="CZ251" s="471"/>
      <c r="DA251" s="471"/>
      <c r="DB251" s="471"/>
      <c r="DC251" s="471"/>
      <c r="DD251" s="471"/>
      <c r="DE251" s="471"/>
      <c r="DF251" s="471"/>
      <c r="DG251" s="471"/>
      <c r="DH251" s="471"/>
      <c r="DI251" s="471"/>
      <c r="DJ251" s="471"/>
      <c r="DK251" s="471"/>
      <c r="DL251" s="471"/>
      <c r="DM251" s="471"/>
      <c r="DN251" s="471"/>
      <c r="DO251" s="471"/>
      <c r="DP251" s="471"/>
      <c r="DQ251" s="471"/>
      <c r="DR251" s="471"/>
      <c r="DS251" s="471"/>
      <c r="DT251" s="471"/>
      <c r="DU251" s="471"/>
      <c r="DV251" s="471"/>
      <c r="DW251" s="471"/>
      <c r="DX251" s="471"/>
      <c r="DY251" s="471"/>
      <c r="DZ251" s="471"/>
      <c r="EA251" s="471"/>
      <c r="EB251" s="471"/>
      <c r="EC251" s="471"/>
      <c r="ED251" s="471"/>
      <c r="EE251" s="471"/>
      <c r="EF251" s="471"/>
      <c r="EG251" s="471"/>
      <c r="EH251" s="471"/>
      <c r="EI251" s="471"/>
      <c r="EJ251" s="471"/>
      <c r="EK251" s="471"/>
      <c r="EL251" s="471"/>
      <c r="EM251" s="471"/>
      <c r="EN251" s="471"/>
      <c r="EO251" s="471"/>
      <c r="EP251" s="471"/>
      <c r="EQ251" s="471"/>
      <c r="ER251" s="471"/>
      <c r="ES251" s="471"/>
      <c r="ET251" s="471"/>
      <c r="EU251" s="471"/>
      <c r="EV251" s="471"/>
      <c r="EW251" s="471"/>
      <c r="EX251" s="471"/>
      <c r="EY251" s="471"/>
      <c r="EZ251" s="471"/>
      <c r="FA251" s="471"/>
      <c r="FB251" s="471"/>
      <c r="FC251" s="471"/>
      <c r="FD251" s="471"/>
      <c r="FE251" s="471"/>
      <c r="FF251" s="471"/>
      <c r="FG251" s="471"/>
      <c r="FH251" s="471"/>
      <c r="FI251" s="471"/>
      <c r="FJ251" s="471"/>
      <c r="FK251" s="471"/>
      <c r="FL251" s="471"/>
      <c r="FM251" s="471"/>
      <c r="FN251" s="471"/>
      <c r="FO251" s="471"/>
      <c r="FP251" s="471"/>
      <c r="FQ251" s="471"/>
      <c r="FR251" s="471"/>
      <c r="FS251" s="471"/>
      <c r="FT251" s="471"/>
      <c r="FU251" s="471"/>
      <c r="FV251" s="471"/>
      <c r="FW251" s="471"/>
      <c r="FX251" s="471"/>
      <c r="FY251" s="471"/>
      <c r="FZ251" s="471"/>
      <c r="GA251" s="471"/>
      <c r="GB251" s="471"/>
      <c r="GC251" s="471"/>
      <c r="GD251" s="471"/>
      <c r="GE251" s="471"/>
      <c r="GF251" s="471"/>
      <c r="GG251" s="471"/>
      <c r="GH251" s="471"/>
      <c r="GI251" s="471"/>
      <c r="GJ251" s="471"/>
      <c r="GK251" s="471"/>
      <c r="GL251" s="471"/>
      <c r="GM251" s="471"/>
      <c r="GN251" s="471"/>
      <c r="GO251" s="471"/>
      <c r="GP251" s="471"/>
      <c r="GQ251" s="471"/>
      <c r="GR251" s="471"/>
      <c r="GS251" s="471"/>
      <c r="GT251" s="471"/>
      <c r="GU251" s="471"/>
      <c r="GV251" s="471"/>
      <c r="GW251" s="471"/>
      <c r="GX251" s="471"/>
      <c r="GY251" s="471"/>
      <c r="GZ251" s="471"/>
      <c r="HA251" s="471"/>
      <c r="HB251" s="471"/>
      <c r="HC251" s="471"/>
      <c r="HD251" s="471"/>
      <c r="HE251" s="471"/>
      <c r="HF251" s="471"/>
      <c r="HG251" s="471"/>
      <c r="HH251" s="471"/>
      <c r="HI251" s="471"/>
      <c r="HJ251" s="471"/>
      <c r="HK251" s="471"/>
      <c r="HL251" s="471"/>
      <c r="HM251" s="471"/>
      <c r="HN251" s="471"/>
      <c r="HO251" s="471"/>
      <c r="HP251" s="471"/>
      <c r="HQ251" s="471"/>
      <c r="HR251" s="471"/>
      <c r="HS251" s="471"/>
      <c r="HT251" s="471"/>
      <c r="HU251" s="471"/>
      <c r="HV251" s="471"/>
      <c r="HW251" s="471"/>
      <c r="HX251" s="471"/>
      <c r="HY251" s="471"/>
      <c r="HZ251" s="471"/>
      <c r="IA251" s="471"/>
      <c r="IB251" s="471"/>
      <c r="IC251" s="471"/>
      <c r="ID251" s="471"/>
      <c r="IE251" s="471"/>
      <c r="IF251" s="471"/>
      <c r="IG251" s="471"/>
      <c r="IH251" s="471"/>
      <c r="II251" s="471"/>
      <c r="IJ251" s="471"/>
      <c r="IK251" s="471"/>
      <c r="IL251" s="471"/>
      <c r="IM251" s="471"/>
      <c r="IN251" s="471"/>
      <c r="IO251" s="471"/>
      <c r="IP251" s="471"/>
      <c r="IQ251" s="471"/>
      <c r="IR251" s="471"/>
      <c r="IS251" s="471"/>
      <c r="IT251" s="471"/>
      <c r="IU251" s="471"/>
      <c r="IV251" s="471"/>
      <c r="IW251" s="471"/>
      <c r="IX251" s="471"/>
      <c r="IY251" s="471"/>
      <c r="IZ251" s="471"/>
      <c r="JA251" s="471"/>
      <c r="JB251" s="471"/>
      <c r="JC251" s="471"/>
      <c r="JD251" s="471"/>
      <c r="JE251" s="471"/>
      <c r="JF251" s="471"/>
      <c r="JG251" s="471"/>
      <c r="JH251" s="471"/>
      <c r="JI251" s="471"/>
      <c r="JJ251" s="471"/>
      <c r="JK251" s="471"/>
      <c r="JL251" s="471"/>
      <c r="JM251" s="471"/>
      <c r="JN251" s="471"/>
      <c r="JO251" s="471"/>
      <c r="JP251" s="471"/>
      <c r="JQ251" s="471"/>
      <c r="JR251" s="471"/>
      <c r="JS251" s="471"/>
      <c r="JT251" s="471"/>
      <c r="JU251" s="471"/>
      <c r="JV251" s="471"/>
      <c r="JW251" s="471"/>
      <c r="JX251" s="471"/>
      <c r="JY251" s="471"/>
      <c r="JZ251" s="471"/>
      <c r="KA251" s="471"/>
      <c r="KB251" s="471"/>
      <c r="KC251" s="471"/>
      <c r="KD251" s="471"/>
      <c r="KE251" s="471"/>
      <c r="KF251" s="471"/>
      <c r="KG251" s="471"/>
      <c r="KH251" s="471"/>
      <c r="KI251" s="471"/>
      <c r="KJ251" s="471"/>
      <c r="KK251" s="471"/>
      <c r="KL251" s="471"/>
      <c r="KM251" s="471"/>
      <c r="KN251" s="471"/>
      <c r="KO251" s="471"/>
      <c r="KP251" s="471"/>
      <c r="KQ251" s="471"/>
      <c r="KR251" s="471"/>
      <c r="KS251" s="471"/>
      <c r="KT251" s="471"/>
      <c r="KU251" s="471"/>
      <c r="KV251" s="471"/>
      <c r="KW251" s="471"/>
      <c r="KX251" s="471"/>
      <c r="KY251" s="471"/>
      <c r="KZ251" s="471"/>
      <c r="LA251" s="471"/>
      <c r="LB251" s="471"/>
      <c r="LC251" s="471"/>
      <c r="LD251" s="471"/>
      <c r="LE251" s="471"/>
      <c r="LF251" s="471"/>
      <c r="LG251" s="471"/>
      <c r="LH251" s="471"/>
      <c r="LI251" s="471"/>
      <c r="LJ251" s="471"/>
      <c r="LK251" s="471"/>
      <c r="LL251" s="471"/>
      <c r="LM251" s="471"/>
      <c r="LN251" s="471"/>
      <c r="LO251" s="471"/>
      <c r="LP251" s="471"/>
      <c r="LQ251" s="471"/>
      <c r="LR251" s="471"/>
      <c r="LS251" s="471"/>
      <c r="LT251" s="471"/>
      <c r="LU251" s="471"/>
      <c r="LV251" s="471"/>
      <c r="LW251" s="471"/>
      <c r="LX251" s="471"/>
      <c r="LY251" s="471"/>
      <c r="LZ251" s="471"/>
      <c r="MA251" s="471"/>
      <c r="MB251" s="471"/>
      <c r="MC251" s="471"/>
      <c r="MD251" s="471"/>
      <c r="ME251" s="471"/>
      <c r="MF251" s="471"/>
      <c r="MG251" s="471"/>
      <c r="MH251" s="471"/>
      <c r="MI251" s="471"/>
      <c r="MJ251" s="471"/>
      <c r="MK251" s="471"/>
      <c r="ML251" s="471"/>
      <c r="MM251" s="471"/>
      <c r="MN251" s="471"/>
      <c r="MO251" s="471"/>
      <c r="MP251" s="471"/>
      <c r="MQ251" s="471"/>
      <c r="MR251" s="471"/>
      <c r="MS251" s="471"/>
      <c r="MT251" s="471"/>
      <c r="MU251" s="471"/>
      <c r="MV251" s="471"/>
      <c r="MW251" s="471"/>
      <c r="MX251" s="471"/>
      <c r="MY251" s="471"/>
      <c r="MZ251" s="471"/>
      <c r="NA251" s="471"/>
      <c r="NB251" s="471"/>
      <c r="NC251" s="471"/>
      <c r="ND251" s="471"/>
      <c r="NE251" s="471"/>
      <c r="NF251" s="471"/>
      <c r="NG251" s="471"/>
      <c r="NH251" s="471"/>
      <c r="NI251" s="471"/>
      <c r="NJ251" s="471"/>
      <c r="NK251" s="471"/>
      <c r="NL251" s="471"/>
      <c r="NM251" s="471"/>
      <c r="NN251" s="471"/>
      <c r="NO251" s="471"/>
      <c r="NP251" s="471"/>
      <c r="NQ251" s="471"/>
      <c r="NR251" s="471"/>
      <c r="NS251" s="471"/>
      <c r="NT251" s="471"/>
      <c r="NU251" s="471"/>
      <c r="NV251" s="471"/>
      <c r="NW251" s="471"/>
      <c r="NX251" s="471"/>
    </row>
    <row r="252" spans="1:388" s="521" customFormat="1" ht="25.5" customHeight="1" x14ac:dyDescent="0.2">
      <c r="A252" s="471"/>
      <c r="B252" s="517"/>
      <c r="C252" s="471"/>
      <c r="D252" s="471"/>
      <c r="E252" s="518"/>
      <c r="F252" s="471"/>
      <c r="G252" s="471"/>
      <c r="H252" s="471"/>
      <c r="I252" s="471"/>
      <c r="J252" s="471"/>
      <c r="K252" s="471"/>
      <c r="L252" s="471"/>
      <c r="M252" s="471"/>
      <c r="N252" s="471"/>
      <c r="O252" s="471"/>
      <c r="P252" s="471"/>
      <c r="Q252" s="471"/>
      <c r="R252" s="471"/>
      <c r="S252" s="471"/>
      <c r="T252" s="471"/>
      <c r="U252" s="471"/>
      <c r="V252" s="471"/>
      <c r="W252" s="471"/>
      <c r="X252" s="471"/>
      <c r="Y252" s="471"/>
      <c r="Z252" s="471"/>
      <c r="AA252" s="471"/>
      <c r="AB252" s="471"/>
      <c r="AC252" s="471"/>
      <c r="AD252" s="471"/>
      <c r="AE252" s="471"/>
      <c r="AF252" s="471"/>
      <c r="AG252" s="471"/>
      <c r="AH252" s="471"/>
      <c r="AI252" s="471"/>
      <c r="AJ252" s="471"/>
      <c r="AK252" s="471"/>
      <c r="AL252" s="471"/>
      <c r="AM252" s="471"/>
      <c r="AN252" s="471"/>
      <c r="AO252" s="471"/>
      <c r="AP252" s="471"/>
      <c r="AQ252" s="471"/>
      <c r="AR252" s="471"/>
      <c r="AS252" s="471"/>
      <c r="AT252" s="471"/>
      <c r="AU252" s="471"/>
      <c r="AV252" s="471"/>
      <c r="AW252" s="471"/>
      <c r="AX252" s="471"/>
      <c r="AY252" s="471"/>
      <c r="AZ252" s="471"/>
      <c r="BA252" s="471"/>
      <c r="BB252" s="471"/>
      <c r="BC252" s="471"/>
      <c r="BD252" s="471"/>
      <c r="BE252" s="471"/>
      <c r="BF252" s="471"/>
      <c r="BG252" s="471"/>
      <c r="BH252" s="471"/>
      <c r="BI252" s="471"/>
      <c r="BJ252" s="471"/>
      <c r="BK252" s="471"/>
      <c r="BL252" s="471"/>
      <c r="BM252" s="471"/>
      <c r="BN252" s="471"/>
      <c r="BO252" s="471"/>
      <c r="BP252" s="471"/>
      <c r="BQ252" s="471"/>
      <c r="BR252" s="471"/>
      <c r="BS252" s="471"/>
      <c r="BT252" s="471"/>
      <c r="BU252" s="471"/>
      <c r="BV252" s="471"/>
      <c r="BW252" s="471"/>
      <c r="BX252" s="471"/>
      <c r="BY252" s="471"/>
      <c r="BZ252" s="471"/>
      <c r="CA252" s="471"/>
      <c r="CB252" s="471"/>
      <c r="CC252" s="471"/>
      <c r="CD252" s="471"/>
      <c r="CE252" s="471"/>
      <c r="CF252" s="471"/>
      <c r="CG252" s="471"/>
      <c r="CH252" s="471"/>
      <c r="CI252" s="471"/>
      <c r="CJ252" s="471"/>
      <c r="CK252" s="471"/>
      <c r="CL252" s="471"/>
      <c r="CM252" s="471"/>
      <c r="CN252" s="471"/>
      <c r="CO252" s="471"/>
      <c r="CP252" s="471"/>
      <c r="CQ252" s="471"/>
      <c r="CR252" s="471"/>
      <c r="CS252" s="471"/>
      <c r="CT252" s="471"/>
      <c r="CU252" s="471"/>
      <c r="CV252" s="471"/>
      <c r="CW252" s="471"/>
      <c r="CX252" s="471"/>
      <c r="CY252" s="471"/>
      <c r="CZ252" s="471"/>
      <c r="DA252" s="471"/>
      <c r="DB252" s="471"/>
      <c r="DC252" s="471"/>
      <c r="DD252" s="471"/>
      <c r="DE252" s="471"/>
      <c r="DF252" s="471"/>
      <c r="DG252" s="471"/>
      <c r="DH252" s="471"/>
      <c r="DI252" s="471"/>
      <c r="DJ252" s="471"/>
      <c r="DK252" s="471"/>
      <c r="DL252" s="471"/>
      <c r="DM252" s="471"/>
      <c r="DN252" s="471"/>
      <c r="DO252" s="471"/>
      <c r="DP252" s="471"/>
      <c r="DQ252" s="471"/>
      <c r="DR252" s="471"/>
      <c r="DS252" s="471"/>
      <c r="DT252" s="471"/>
      <c r="DU252" s="471"/>
      <c r="DV252" s="471"/>
      <c r="DW252" s="471"/>
      <c r="DX252" s="471"/>
      <c r="DY252" s="471"/>
      <c r="DZ252" s="471"/>
      <c r="EA252" s="471"/>
      <c r="EB252" s="471"/>
      <c r="EC252" s="471"/>
      <c r="ED252" s="471"/>
      <c r="EE252" s="471"/>
      <c r="EF252" s="471"/>
      <c r="EG252" s="471"/>
      <c r="EH252" s="471"/>
      <c r="EI252" s="471"/>
      <c r="EJ252" s="471"/>
      <c r="EK252" s="471"/>
      <c r="EL252" s="471"/>
      <c r="EM252" s="471"/>
      <c r="EN252" s="471"/>
      <c r="EO252" s="471"/>
      <c r="EP252" s="471"/>
      <c r="EQ252" s="471"/>
      <c r="ER252" s="471"/>
      <c r="ES252" s="471"/>
      <c r="ET252" s="471"/>
      <c r="EU252" s="471"/>
      <c r="EV252" s="471"/>
      <c r="EW252" s="471"/>
      <c r="EX252" s="471"/>
      <c r="EY252" s="471"/>
      <c r="EZ252" s="471"/>
      <c r="FA252" s="471"/>
      <c r="FB252" s="471"/>
      <c r="FC252" s="471"/>
      <c r="FD252" s="471"/>
      <c r="FE252" s="471"/>
      <c r="FF252" s="471"/>
      <c r="FG252" s="471"/>
      <c r="FH252" s="471"/>
      <c r="FI252" s="471"/>
      <c r="FJ252" s="471"/>
      <c r="FK252" s="471"/>
      <c r="FL252" s="471"/>
      <c r="FM252" s="471"/>
      <c r="FN252" s="471"/>
      <c r="FO252" s="471"/>
      <c r="FP252" s="471"/>
      <c r="FQ252" s="471"/>
      <c r="FR252" s="471"/>
      <c r="FS252" s="471"/>
      <c r="FT252" s="471"/>
      <c r="FU252" s="471"/>
      <c r="FV252" s="471"/>
      <c r="FW252" s="471"/>
      <c r="FX252" s="471"/>
      <c r="FY252" s="471"/>
      <c r="FZ252" s="471"/>
      <c r="GA252" s="471"/>
      <c r="GB252" s="471"/>
      <c r="GC252" s="471"/>
      <c r="GD252" s="471"/>
      <c r="GE252" s="471"/>
      <c r="GF252" s="471"/>
      <c r="GG252" s="471"/>
      <c r="GH252" s="471"/>
      <c r="GI252" s="471"/>
      <c r="GJ252" s="471"/>
      <c r="GK252" s="471"/>
      <c r="GL252" s="471"/>
      <c r="GM252" s="471"/>
      <c r="GN252" s="471"/>
      <c r="GO252" s="471"/>
      <c r="GP252" s="471"/>
      <c r="GQ252" s="471"/>
      <c r="GR252" s="471"/>
      <c r="GS252" s="471"/>
      <c r="GT252" s="471"/>
      <c r="GU252" s="471"/>
      <c r="GV252" s="471"/>
      <c r="GW252" s="471"/>
      <c r="GX252" s="471"/>
      <c r="GY252" s="471"/>
      <c r="GZ252" s="471"/>
      <c r="HA252" s="471"/>
      <c r="HB252" s="471"/>
      <c r="HC252" s="471"/>
      <c r="HD252" s="471"/>
      <c r="HE252" s="471"/>
      <c r="HF252" s="471"/>
      <c r="HG252" s="471"/>
      <c r="HH252" s="471"/>
      <c r="HI252" s="471"/>
      <c r="HJ252" s="471"/>
      <c r="HK252" s="471"/>
      <c r="HL252" s="471"/>
      <c r="HM252" s="471"/>
      <c r="HN252" s="471"/>
      <c r="HO252" s="471"/>
      <c r="HP252" s="471"/>
      <c r="HQ252" s="471"/>
      <c r="HR252" s="471"/>
      <c r="HS252" s="471"/>
      <c r="HT252" s="471"/>
      <c r="HU252" s="471"/>
      <c r="HV252" s="471"/>
      <c r="HW252" s="471"/>
      <c r="HX252" s="471"/>
      <c r="HY252" s="471"/>
      <c r="HZ252" s="471"/>
      <c r="IA252" s="471"/>
      <c r="IB252" s="471"/>
      <c r="IC252" s="471"/>
      <c r="ID252" s="471"/>
      <c r="IE252" s="471"/>
      <c r="IF252" s="471"/>
      <c r="IG252" s="471"/>
      <c r="IH252" s="471"/>
      <c r="II252" s="471"/>
      <c r="IJ252" s="471"/>
      <c r="IK252" s="471"/>
      <c r="IL252" s="471"/>
      <c r="IM252" s="471"/>
      <c r="IN252" s="471"/>
      <c r="IO252" s="471"/>
      <c r="IP252" s="471"/>
      <c r="IQ252" s="471"/>
      <c r="IR252" s="471"/>
      <c r="IS252" s="471"/>
      <c r="IT252" s="471"/>
      <c r="IU252" s="471"/>
      <c r="IV252" s="471"/>
      <c r="IW252" s="471"/>
      <c r="IX252" s="471"/>
      <c r="IY252" s="471"/>
      <c r="IZ252" s="471"/>
      <c r="JA252" s="471"/>
      <c r="JB252" s="471"/>
      <c r="JC252" s="471"/>
      <c r="JD252" s="471"/>
      <c r="JE252" s="471"/>
      <c r="JF252" s="471"/>
      <c r="JG252" s="471"/>
      <c r="JH252" s="471"/>
      <c r="JI252" s="471"/>
      <c r="JJ252" s="471"/>
      <c r="JK252" s="471"/>
      <c r="JL252" s="471"/>
      <c r="JM252" s="471"/>
      <c r="JN252" s="471"/>
      <c r="JO252" s="471"/>
      <c r="JP252" s="471"/>
      <c r="JQ252" s="471"/>
      <c r="JR252" s="471"/>
      <c r="JS252" s="471"/>
      <c r="JT252" s="471"/>
      <c r="JU252" s="471"/>
      <c r="JV252" s="471"/>
      <c r="JW252" s="471"/>
      <c r="JX252" s="471"/>
      <c r="JY252" s="471"/>
      <c r="JZ252" s="471"/>
      <c r="KA252" s="471"/>
      <c r="KB252" s="471"/>
      <c r="KC252" s="471"/>
      <c r="KD252" s="471"/>
      <c r="KE252" s="471"/>
      <c r="KF252" s="471"/>
      <c r="KG252" s="471"/>
      <c r="KH252" s="471"/>
      <c r="KI252" s="471"/>
      <c r="KJ252" s="471"/>
      <c r="KK252" s="471"/>
      <c r="KL252" s="471"/>
      <c r="KM252" s="471"/>
      <c r="KN252" s="471"/>
      <c r="KO252" s="471"/>
      <c r="KP252" s="471"/>
      <c r="KQ252" s="471"/>
      <c r="KR252" s="471"/>
      <c r="KS252" s="471"/>
      <c r="KT252" s="471"/>
      <c r="KU252" s="471"/>
      <c r="KV252" s="471"/>
      <c r="KW252" s="471"/>
      <c r="KX252" s="471"/>
      <c r="KY252" s="471"/>
      <c r="KZ252" s="471"/>
      <c r="LA252" s="471"/>
      <c r="LB252" s="471"/>
      <c r="LC252" s="471"/>
      <c r="LD252" s="471"/>
      <c r="LE252" s="471"/>
      <c r="LF252" s="471"/>
      <c r="LG252" s="471"/>
      <c r="LH252" s="471"/>
      <c r="LI252" s="471"/>
      <c r="LJ252" s="471"/>
      <c r="LK252" s="471"/>
      <c r="LL252" s="471"/>
      <c r="LM252" s="471"/>
      <c r="LN252" s="471"/>
      <c r="LO252" s="471"/>
      <c r="LP252" s="471"/>
      <c r="LQ252" s="471"/>
      <c r="LR252" s="471"/>
      <c r="LS252" s="471"/>
      <c r="LT252" s="471"/>
      <c r="LU252" s="471"/>
      <c r="LV252" s="471"/>
      <c r="LW252" s="471"/>
      <c r="LX252" s="471"/>
      <c r="LY252" s="471"/>
      <c r="LZ252" s="471"/>
      <c r="MA252" s="471"/>
      <c r="MB252" s="471"/>
      <c r="MC252" s="471"/>
      <c r="MD252" s="471"/>
      <c r="ME252" s="471"/>
      <c r="MF252" s="471"/>
      <c r="MG252" s="471"/>
      <c r="MH252" s="471"/>
      <c r="MI252" s="471"/>
      <c r="MJ252" s="471"/>
      <c r="MK252" s="471"/>
      <c r="ML252" s="471"/>
      <c r="MM252" s="471"/>
      <c r="MN252" s="471"/>
      <c r="MO252" s="471"/>
      <c r="MP252" s="471"/>
      <c r="MQ252" s="471"/>
      <c r="MR252" s="471"/>
      <c r="MS252" s="471"/>
      <c r="MT252" s="471"/>
      <c r="MU252" s="471"/>
      <c r="MV252" s="471"/>
      <c r="MW252" s="471"/>
      <c r="MX252" s="471"/>
      <c r="MY252" s="471"/>
      <c r="MZ252" s="471"/>
      <c r="NA252" s="471"/>
      <c r="NB252" s="471"/>
      <c r="NC252" s="471"/>
      <c r="ND252" s="471"/>
      <c r="NE252" s="471"/>
      <c r="NF252" s="471"/>
      <c r="NG252" s="471"/>
      <c r="NH252" s="471"/>
      <c r="NI252" s="471"/>
      <c r="NJ252" s="471"/>
      <c r="NK252" s="471"/>
      <c r="NL252" s="471"/>
      <c r="NM252" s="471"/>
      <c r="NN252" s="471"/>
      <c r="NO252" s="471"/>
      <c r="NP252" s="471"/>
      <c r="NQ252" s="471"/>
      <c r="NR252" s="471"/>
      <c r="NS252" s="471"/>
      <c r="NT252" s="471"/>
      <c r="NU252" s="471"/>
      <c r="NV252" s="471"/>
      <c r="NW252" s="471"/>
      <c r="NX252" s="471"/>
    </row>
    <row r="253" spans="1:388" s="521" customFormat="1" ht="25.5" customHeight="1" x14ac:dyDescent="0.2">
      <c r="A253" s="471"/>
      <c r="B253" s="517"/>
      <c r="C253" s="471"/>
      <c r="D253" s="471"/>
      <c r="E253" s="518"/>
      <c r="F253" s="471"/>
      <c r="G253" s="471"/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1"/>
      <c r="S253" s="471"/>
      <c r="T253" s="471"/>
      <c r="U253" s="471"/>
      <c r="V253" s="471"/>
      <c r="W253" s="471"/>
      <c r="X253" s="471"/>
      <c r="Y253" s="471"/>
      <c r="Z253" s="471"/>
      <c r="AA253" s="471"/>
      <c r="AB253" s="471"/>
      <c r="AC253" s="471"/>
      <c r="AD253" s="471"/>
      <c r="AE253" s="471"/>
      <c r="AF253" s="471"/>
      <c r="AG253" s="471"/>
      <c r="AH253" s="471"/>
      <c r="AI253" s="471"/>
      <c r="AJ253" s="471"/>
      <c r="AK253" s="471"/>
      <c r="AL253" s="471"/>
      <c r="AM253" s="471"/>
      <c r="AN253" s="471"/>
      <c r="AO253" s="471"/>
      <c r="AP253" s="471"/>
      <c r="AQ253" s="471"/>
      <c r="AR253" s="471"/>
      <c r="AS253" s="471"/>
      <c r="AT253" s="471"/>
      <c r="AU253" s="471"/>
      <c r="AV253" s="471"/>
      <c r="AW253" s="471"/>
      <c r="AX253" s="471"/>
      <c r="AY253" s="471"/>
      <c r="AZ253" s="471"/>
      <c r="BA253" s="471"/>
      <c r="BB253" s="471"/>
      <c r="BC253" s="471"/>
      <c r="BD253" s="471"/>
      <c r="BE253" s="471"/>
      <c r="BF253" s="471"/>
      <c r="BG253" s="471"/>
      <c r="BH253" s="471"/>
      <c r="BI253" s="471"/>
      <c r="BJ253" s="471"/>
      <c r="BK253" s="471"/>
      <c r="BL253" s="471"/>
      <c r="BM253" s="471"/>
      <c r="BN253" s="471"/>
      <c r="BO253" s="471"/>
      <c r="BP253" s="471"/>
      <c r="BQ253" s="471"/>
      <c r="BR253" s="471"/>
      <c r="BS253" s="471"/>
      <c r="BT253" s="471"/>
      <c r="BU253" s="471"/>
      <c r="BV253" s="471"/>
      <c r="BW253" s="471"/>
      <c r="BX253" s="471"/>
      <c r="BY253" s="471"/>
      <c r="BZ253" s="471"/>
      <c r="CA253" s="471"/>
      <c r="CB253" s="471"/>
      <c r="CC253" s="471"/>
      <c r="CD253" s="471"/>
      <c r="CE253" s="471"/>
      <c r="CF253" s="471"/>
      <c r="CG253" s="471"/>
      <c r="CH253" s="471"/>
      <c r="CI253" s="471"/>
      <c r="CJ253" s="471"/>
      <c r="CK253" s="471"/>
      <c r="CL253" s="471"/>
      <c r="CM253" s="471"/>
      <c r="CN253" s="471"/>
      <c r="CO253" s="471"/>
      <c r="CP253" s="471"/>
      <c r="CQ253" s="471"/>
      <c r="CR253" s="471"/>
      <c r="CS253" s="471"/>
      <c r="CT253" s="471"/>
      <c r="CU253" s="471"/>
      <c r="CV253" s="471"/>
      <c r="CW253" s="471"/>
      <c r="CX253" s="471"/>
      <c r="CY253" s="471"/>
      <c r="CZ253" s="471"/>
      <c r="DA253" s="471"/>
      <c r="DB253" s="471"/>
      <c r="DC253" s="471"/>
      <c r="DD253" s="471"/>
      <c r="DE253" s="471"/>
      <c r="DF253" s="471"/>
      <c r="DG253" s="471"/>
      <c r="DH253" s="471"/>
      <c r="DI253" s="471"/>
      <c r="DJ253" s="471"/>
      <c r="DK253" s="471"/>
      <c r="DL253" s="471"/>
      <c r="DM253" s="471"/>
      <c r="DN253" s="471"/>
      <c r="DO253" s="471"/>
      <c r="DP253" s="471"/>
      <c r="DQ253" s="471"/>
      <c r="DR253" s="471"/>
      <c r="DS253" s="471"/>
      <c r="DT253" s="471"/>
      <c r="DU253" s="471"/>
      <c r="DV253" s="471"/>
      <c r="DW253" s="471"/>
      <c r="DX253" s="471"/>
      <c r="DY253" s="471"/>
      <c r="DZ253" s="471"/>
      <c r="EA253" s="471"/>
      <c r="EB253" s="471"/>
      <c r="EC253" s="471"/>
      <c r="ED253" s="471"/>
      <c r="EE253" s="471"/>
      <c r="EF253" s="471"/>
      <c r="EG253" s="471"/>
      <c r="EH253" s="471"/>
      <c r="EI253" s="471"/>
      <c r="EJ253" s="471"/>
      <c r="EK253" s="471"/>
      <c r="EL253" s="471"/>
      <c r="EM253" s="471"/>
      <c r="EN253" s="471"/>
      <c r="EO253" s="471"/>
      <c r="EP253" s="471"/>
      <c r="EQ253" s="471"/>
      <c r="ER253" s="471"/>
      <c r="ES253" s="471"/>
      <c r="ET253" s="471"/>
      <c r="EU253" s="471"/>
      <c r="EV253" s="471"/>
      <c r="EW253" s="471"/>
      <c r="EX253" s="471"/>
      <c r="EY253" s="471"/>
      <c r="EZ253" s="471"/>
      <c r="FA253" s="471"/>
      <c r="FB253" s="471"/>
      <c r="FC253" s="471"/>
      <c r="FD253" s="471"/>
      <c r="FE253" s="471"/>
      <c r="FF253" s="471"/>
      <c r="FG253" s="471"/>
      <c r="FH253" s="471"/>
      <c r="FI253" s="471"/>
      <c r="FJ253" s="471"/>
      <c r="FK253" s="471"/>
      <c r="FL253" s="471"/>
      <c r="FM253" s="471"/>
      <c r="FN253" s="471"/>
      <c r="FO253" s="471"/>
      <c r="FP253" s="471"/>
      <c r="FQ253" s="471"/>
      <c r="FR253" s="471"/>
      <c r="FS253" s="471"/>
      <c r="FT253" s="471"/>
      <c r="FU253" s="471"/>
      <c r="FV253" s="471"/>
      <c r="FW253" s="471"/>
      <c r="FX253" s="471"/>
      <c r="FY253" s="471"/>
      <c r="FZ253" s="471"/>
      <c r="GA253" s="471"/>
      <c r="GB253" s="471"/>
      <c r="GC253" s="471"/>
      <c r="GD253" s="471"/>
      <c r="GE253" s="471"/>
      <c r="GF253" s="471"/>
      <c r="GG253" s="471"/>
      <c r="GH253" s="471"/>
      <c r="GI253" s="471"/>
      <c r="GJ253" s="471"/>
      <c r="GK253" s="471"/>
      <c r="GL253" s="471"/>
      <c r="GM253" s="471"/>
      <c r="GN253" s="471"/>
      <c r="GO253" s="471"/>
      <c r="GP253" s="471"/>
      <c r="GQ253" s="471"/>
      <c r="GR253" s="471"/>
      <c r="GS253" s="471"/>
      <c r="GT253" s="471"/>
      <c r="GU253" s="471"/>
      <c r="GV253" s="471"/>
      <c r="GW253" s="471"/>
      <c r="GX253" s="471"/>
      <c r="GY253" s="471"/>
      <c r="GZ253" s="471"/>
      <c r="HA253" s="471"/>
      <c r="HB253" s="471"/>
      <c r="HC253" s="471"/>
      <c r="HD253" s="471"/>
      <c r="HE253" s="471"/>
      <c r="HF253" s="471"/>
      <c r="HG253" s="471"/>
      <c r="HH253" s="471"/>
      <c r="HI253" s="471"/>
      <c r="HJ253" s="471"/>
      <c r="HK253" s="471"/>
      <c r="HL253" s="471"/>
      <c r="HM253" s="471"/>
      <c r="HN253" s="471"/>
      <c r="HO253" s="471"/>
      <c r="HP253" s="471"/>
      <c r="HQ253" s="471"/>
      <c r="HR253" s="471"/>
      <c r="HS253" s="471"/>
      <c r="HT253" s="471"/>
      <c r="HU253" s="471"/>
      <c r="HV253" s="471"/>
      <c r="HW253" s="471"/>
      <c r="HX253" s="471"/>
      <c r="HY253" s="471"/>
      <c r="HZ253" s="471"/>
      <c r="IA253" s="471"/>
      <c r="IB253" s="471"/>
      <c r="IC253" s="471"/>
      <c r="ID253" s="471"/>
      <c r="IE253" s="471"/>
      <c r="IF253" s="471"/>
      <c r="IG253" s="471"/>
      <c r="IH253" s="471"/>
      <c r="II253" s="471"/>
      <c r="IJ253" s="471"/>
      <c r="IK253" s="471"/>
      <c r="IL253" s="471"/>
      <c r="IM253" s="471"/>
      <c r="IN253" s="471"/>
      <c r="IO253" s="471"/>
      <c r="IP253" s="471"/>
      <c r="IQ253" s="471"/>
      <c r="IR253" s="471"/>
      <c r="IS253" s="471"/>
      <c r="IT253" s="471"/>
      <c r="IU253" s="471"/>
      <c r="IV253" s="471"/>
      <c r="IW253" s="471"/>
      <c r="IX253" s="471"/>
      <c r="IY253" s="471"/>
      <c r="IZ253" s="471"/>
      <c r="JA253" s="471"/>
      <c r="JB253" s="471"/>
      <c r="JC253" s="471"/>
      <c r="JD253" s="471"/>
      <c r="JE253" s="471"/>
      <c r="JF253" s="471"/>
      <c r="JG253" s="471"/>
      <c r="JH253" s="471"/>
      <c r="JI253" s="471"/>
      <c r="JJ253" s="471"/>
      <c r="JK253" s="471"/>
      <c r="JL253" s="471"/>
      <c r="JM253" s="471"/>
      <c r="JN253" s="471"/>
      <c r="JO253" s="471"/>
      <c r="JP253" s="471"/>
      <c r="JQ253" s="471"/>
      <c r="JR253" s="471"/>
      <c r="JS253" s="471"/>
      <c r="JT253" s="471"/>
      <c r="JU253" s="471"/>
      <c r="JV253" s="471"/>
      <c r="JW253" s="471"/>
      <c r="JX253" s="471"/>
      <c r="JY253" s="471"/>
      <c r="JZ253" s="471"/>
      <c r="KA253" s="471"/>
      <c r="KB253" s="471"/>
      <c r="KC253" s="471"/>
      <c r="KD253" s="471"/>
      <c r="KE253" s="471"/>
      <c r="KF253" s="471"/>
      <c r="KG253" s="471"/>
      <c r="KH253" s="471"/>
      <c r="KI253" s="471"/>
      <c r="KJ253" s="471"/>
      <c r="KK253" s="471"/>
      <c r="KL253" s="471"/>
      <c r="KM253" s="471"/>
      <c r="KN253" s="471"/>
      <c r="KO253" s="471"/>
      <c r="KP253" s="471"/>
      <c r="KQ253" s="471"/>
      <c r="KR253" s="471"/>
      <c r="KS253" s="471"/>
      <c r="KT253" s="471"/>
      <c r="KU253" s="471"/>
      <c r="KV253" s="471"/>
      <c r="KW253" s="471"/>
      <c r="KX253" s="471"/>
      <c r="KY253" s="471"/>
      <c r="KZ253" s="471"/>
      <c r="LA253" s="471"/>
      <c r="LB253" s="471"/>
      <c r="LC253" s="471"/>
      <c r="LD253" s="471"/>
      <c r="LE253" s="471"/>
      <c r="LF253" s="471"/>
      <c r="LG253" s="471"/>
      <c r="LH253" s="471"/>
      <c r="LI253" s="471"/>
      <c r="LJ253" s="471"/>
      <c r="LK253" s="471"/>
      <c r="LL253" s="471"/>
      <c r="LM253" s="471"/>
      <c r="LN253" s="471"/>
      <c r="LO253" s="471"/>
      <c r="LP253" s="471"/>
      <c r="LQ253" s="471"/>
      <c r="LR253" s="471"/>
      <c r="LS253" s="471"/>
      <c r="LT253" s="471"/>
      <c r="LU253" s="471"/>
      <c r="LV253" s="471"/>
      <c r="LW253" s="471"/>
      <c r="LX253" s="471"/>
      <c r="LY253" s="471"/>
      <c r="LZ253" s="471"/>
      <c r="MA253" s="471"/>
      <c r="MB253" s="471"/>
      <c r="MC253" s="471"/>
      <c r="MD253" s="471"/>
      <c r="ME253" s="471"/>
      <c r="MF253" s="471"/>
      <c r="MG253" s="471"/>
      <c r="MH253" s="471"/>
      <c r="MI253" s="471"/>
      <c r="MJ253" s="471"/>
      <c r="MK253" s="471"/>
      <c r="ML253" s="471"/>
      <c r="MM253" s="471"/>
      <c r="MN253" s="471"/>
      <c r="MO253" s="471"/>
      <c r="MP253" s="471"/>
      <c r="MQ253" s="471"/>
      <c r="MR253" s="471"/>
      <c r="MS253" s="471"/>
      <c r="MT253" s="471"/>
      <c r="MU253" s="471"/>
      <c r="MV253" s="471"/>
      <c r="MW253" s="471"/>
      <c r="MX253" s="471"/>
      <c r="MY253" s="471"/>
      <c r="MZ253" s="471"/>
      <c r="NA253" s="471"/>
      <c r="NB253" s="471"/>
      <c r="NC253" s="471"/>
      <c r="ND253" s="471"/>
      <c r="NE253" s="471"/>
      <c r="NF253" s="471"/>
      <c r="NG253" s="471"/>
      <c r="NH253" s="471"/>
      <c r="NI253" s="471"/>
      <c r="NJ253" s="471"/>
      <c r="NK253" s="471"/>
      <c r="NL253" s="471"/>
      <c r="NM253" s="471"/>
      <c r="NN253" s="471"/>
      <c r="NO253" s="471"/>
      <c r="NP253" s="471"/>
      <c r="NQ253" s="471"/>
      <c r="NR253" s="471"/>
      <c r="NS253" s="471"/>
      <c r="NT253" s="471"/>
      <c r="NU253" s="471"/>
      <c r="NV253" s="471"/>
      <c r="NW253" s="471"/>
      <c r="NX253" s="471"/>
    </row>
    <row r="254" spans="1:388" s="521" customFormat="1" ht="25.5" customHeight="1" x14ac:dyDescent="0.2">
      <c r="A254" s="471"/>
      <c r="B254" s="517"/>
      <c r="C254" s="471"/>
      <c r="D254" s="471"/>
      <c r="E254" s="518"/>
      <c r="F254" s="471"/>
      <c r="G254" s="471"/>
      <c r="H254" s="471"/>
      <c r="I254" s="471"/>
      <c r="J254" s="471"/>
      <c r="K254" s="471"/>
      <c r="L254" s="471"/>
      <c r="M254" s="471"/>
      <c r="N254" s="471"/>
      <c r="O254" s="471"/>
      <c r="P254" s="471"/>
      <c r="Q254" s="471"/>
      <c r="R254" s="471"/>
      <c r="S254" s="471"/>
      <c r="T254" s="471"/>
      <c r="U254" s="471"/>
      <c r="V254" s="471"/>
      <c r="W254" s="471"/>
      <c r="X254" s="471"/>
      <c r="Y254" s="471"/>
      <c r="Z254" s="471"/>
      <c r="AA254" s="471"/>
      <c r="AB254" s="471"/>
      <c r="AC254" s="471"/>
      <c r="AD254" s="471"/>
      <c r="AE254" s="471"/>
      <c r="AF254" s="471"/>
      <c r="AG254" s="471"/>
      <c r="AH254" s="471"/>
      <c r="AI254" s="471"/>
      <c r="AJ254" s="471"/>
      <c r="AK254" s="471"/>
      <c r="AL254" s="471"/>
      <c r="AM254" s="471"/>
      <c r="AN254" s="471"/>
      <c r="AO254" s="471"/>
      <c r="AP254" s="471"/>
      <c r="AQ254" s="471"/>
      <c r="AR254" s="471"/>
      <c r="AS254" s="471"/>
      <c r="AT254" s="471"/>
      <c r="AU254" s="471"/>
      <c r="AV254" s="471"/>
      <c r="AW254" s="471"/>
      <c r="AX254" s="471"/>
      <c r="AY254" s="471"/>
      <c r="AZ254" s="471"/>
      <c r="BA254" s="471"/>
      <c r="BB254" s="471"/>
      <c r="BC254" s="471"/>
      <c r="BD254" s="471"/>
      <c r="BE254" s="471"/>
      <c r="BF254" s="471"/>
      <c r="BG254" s="471"/>
      <c r="BH254" s="471"/>
      <c r="BI254" s="471"/>
      <c r="BJ254" s="471"/>
      <c r="BK254" s="471"/>
      <c r="BL254" s="471"/>
      <c r="BM254" s="471"/>
      <c r="BN254" s="471"/>
      <c r="BO254" s="471"/>
      <c r="BP254" s="471"/>
      <c r="BQ254" s="471"/>
      <c r="BR254" s="471"/>
      <c r="BS254" s="471"/>
      <c r="BT254" s="471"/>
      <c r="BU254" s="471"/>
      <c r="BV254" s="471"/>
      <c r="BW254" s="471"/>
      <c r="BX254" s="471"/>
      <c r="BY254" s="471"/>
      <c r="BZ254" s="471"/>
      <c r="CA254" s="471"/>
      <c r="CB254" s="471"/>
      <c r="CC254" s="471"/>
      <c r="CD254" s="471"/>
      <c r="CE254" s="471"/>
      <c r="CF254" s="471"/>
      <c r="CG254" s="471"/>
      <c r="CH254" s="471"/>
      <c r="CI254" s="471"/>
      <c r="CJ254" s="471"/>
      <c r="CK254" s="471"/>
      <c r="CL254" s="471"/>
      <c r="CM254" s="471"/>
      <c r="CN254" s="471"/>
      <c r="CO254" s="471"/>
      <c r="CP254" s="471"/>
      <c r="CQ254" s="471"/>
      <c r="CR254" s="471"/>
      <c r="CS254" s="471"/>
      <c r="CT254" s="471"/>
      <c r="CU254" s="471"/>
      <c r="CV254" s="471"/>
      <c r="CW254" s="471"/>
      <c r="CX254" s="471"/>
      <c r="CY254" s="471"/>
      <c r="CZ254" s="471"/>
      <c r="DA254" s="471"/>
      <c r="DB254" s="471"/>
      <c r="DC254" s="471"/>
      <c r="DD254" s="471"/>
      <c r="DE254" s="471"/>
      <c r="DF254" s="471"/>
      <c r="DG254" s="471"/>
      <c r="DH254" s="471"/>
      <c r="DI254" s="471"/>
      <c r="DJ254" s="471"/>
      <c r="DK254" s="471"/>
      <c r="DL254" s="471"/>
      <c r="DM254" s="471"/>
      <c r="DN254" s="471"/>
      <c r="DO254" s="471"/>
      <c r="DP254" s="471"/>
      <c r="DQ254" s="471"/>
      <c r="DR254" s="471"/>
      <c r="DS254" s="471"/>
      <c r="DT254" s="471"/>
      <c r="DU254" s="471"/>
      <c r="DV254" s="471"/>
      <c r="DW254" s="471"/>
      <c r="DX254" s="471"/>
      <c r="DY254" s="471"/>
      <c r="DZ254" s="471"/>
      <c r="EA254" s="471"/>
      <c r="EB254" s="471"/>
      <c r="EC254" s="471"/>
      <c r="ED254" s="471"/>
      <c r="EE254" s="471"/>
      <c r="EF254" s="471"/>
      <c r="EG254" s="471"/>
      <c r="EH254" s="471"/>
      <c r="EI254" s="471"/>
      <c r="EJ254" s="471"/>
      <c r="EK254" s="471"/>
      <c r="EL254" s="471"/>
      <c r="EM254" s="471"/>
      <c r="EN254" s="471"/>
      <c r="EO254" s="471"/>
      <c r="EP254" s="471"/>
      <c r="EQ254" s="471"/>
      <c r="ER254" s="471"/>
      <c r="ES254" s="471"/>
      <c r="ET254" s="471"/>
      <c r="EU254" s="471"/>
      <c r="EV254" s="471"/>
      <c r="EW254" s="471"/>
      <c r="EX254" s="471"/>
      <c r="EY254" s="471"/>
      <c r="EZ254" s="471"/>
      <c r="FA254" s="471"/>
      <c r="FB254" s="471"/>
      <c r="FC254" s="471"/>
      <c r="FD254" s="471"/>
      <c r="FE254" s="471"/>
      <c r="FF254" s="471"/>
      <c r="FG254" s="471"/>
      <c r="FH254" s="471"/>
      <c r="FI254" s="471"/>
      <c r="FJ254" s="471"/>
      <c r="FK254" s="471"/>
      <c r="FL254" s="471"/>
      <c r="FM254" s="471"/>
      <c r="FN254" s="471"/>
      <c r="FO254" s="471"/>
      <c r="FP254" s="471"/>
      <c r="FQ254" s="471"/>
      <c r="FR254" s="471"/>
      <c r="FS254" s="471"/>
      <c r="FT254" s="471"/>
      <c r="FU254" s="471"/>
      <c r="FV254" s="471"/>
      <c r="FW254" s="471"/>
      <c r="FX254" s="471"/>
      <c r="FY254" s="471"/>
      <c r="FZ254" s="471"/>
      <c r="GA254" s="471"/>
      <c r="GB254" s="471"/>
      <c r="GC254" s="471"/>
      <c r="GD254" s="471"/>
      <c r="GE254" s="471"/>
      <c r="GF254" s="471"/>
      <c r="GG254" s="471"/>
      <c r="GH254" s="471"/>
      <c r="GI254" s="471"/>
      <c r="GJ254" s="471"/>
      <c r="GK254" s="471"/>
      <c r="GL254" s="471"/>
      <c r="GM254" s="471"/>
      <c r="GN254" s="471"/>
      <c r="GO254" s="471"/>
      <c r="GP254" s="471"/>
      <c r="GQ254" s="471"/>
      <c r="GR254" s="471"/>
      <c r="GS254" s="471"/>
      <c r="GT254" s="471"/>
      <c r="GU254" s="471"/>
      <c r="GV254" s="471"/>
      <c r="GW254" s="471"/>
      <c r="GX254" s="471"/>
      <c r="GY254" s="471"/>
      <c r="GZ254" s="471"/>
      <c r="HA254" s="471"/>
      <c r="HB254" s="471"/>
      <c r="HC254" s="471"/>
      <c r="HD254" s="471"/>
      <c r="HE254" s="471"/>
      <c r="HF254" s="471"/>
      <c r="HG254" s="471"/>
      <c r="HH254" s="471"/>
      <c r="HI254" s="471"/>
      <c r="HJ254" s="471"/>
      <c r="HK254" s="471"/>
      <c r="HL254" s="471"/>
      <c r="HM254" s="471"/>
      <c r="HN254" s="471"/>
      <c r="HO254" s="471"/>
      <c r="HP254" s="471"/>
      <c r="HQ254" s="471"/>
      <c r="HR254" s="471"/>
      <c r="HS254" s="471"/>
      <c r="HT254" s="471"/>
      <c r="HU254" s="471"/>
      <c r="HV254" s="471"/>
      <c r="HW254" s="471"/>
      <c r="HX254" s="471"/>
      <c r="HY254" s="471"/>
      <c r="HZ254" s="471"/>
      <c r="IA254" s="471"/>
      <c r="IB254" s="471"/>
      <c r="IC254" s="471"/>
      <c r="ID254" s="471"/>
      <c r="IE254" s="471"/>
      <c r="IF254" s="471"/>
      <c r="IG254" s="471"/>
      <c r="IH254" s="471"/>
      <c r="II254" s="471"/>
      <c r="IJ254" s="471"/>
      <c r="IK254" s="471"/>
      <c r="IL254" s="471"/>
      <c r="IM254" s="471"/>
      <c r="IN254" s="471"/>
      <c r="IO254" s="471"/>
      <c r="IP254" s="471"/>
      <c r="IQ254" s="471"/>
      <c r="IR254" s="471"/>
      <c r="IS254" s="471"/>
      <c r="IT254" s="471"/>
      <c r="IU254" s="471"/>
      <c r="IV254" s="471"/>
      <c r="IW254" s="471"/>
      <c r="IX254" s="471"/>
      <c r="IY254" s="471"/>
      <c r="IZ254" s="471"/>
      <c r="JA254" s="471"/>
      <c r="JB254" s="471"/>
      <c r="JC254" s="471"/>
      <c r="JD254" s="471"/>
      <c r="JE254" s="471"/>
      <c r="JF254" s="471"/>
      <c r="JG254" s="471"/>
      <c r="JH254" s="471"/>
      <c r="JI254" s="471"/>
      <c r="JJ254" s="471"/>
      <c r="JK254" s="471"/>
      <c r="JL254" s="471"/>
      <c r="JM254" s="471"/>
      <c r="JN254" s="471"/>
      <c r="JO254" s="471"/>
      <c r="JP254" s="471"/>
      <c r="JQ254" s="471"/>
      <c r="JR254" s="471"/>
      <c r="JS254" s="471"/>
      <c r="JT254" s="471"/>
      <c r="JU254" s="471"/>
      <c r="JV254" s="471"/>
      <c r="JW254" s="471"/>
      <c r="JX254" s="471"/>
      <c r="JY254" s="471"/>
      <c r="JZ254" s="471"/>
      <c r="KA254" s="471"/>
      <c r="KB254" s="471"/>
      <c r="KC254" s="471"/>
      <c r="KD254" s="471"/>
      <c r="KE254" s="471"/>
      <c r="KF254" s="471"/>
      <c r="KG254" s="471"/>
      <c r="KH254" s="471"/>
      <c r="KI254" s="471"/>
      <c r="KJ254" s="471"/>
      <c r="KK254" s="471"/>
      <c r="KL254" s="471"/>
      <c r="KM254" s="471"/>
      <c r="KN254" s="471"/>
      <c r="KO254" s="471"/>
      <c r="KP254" s="471"/>
      <c r="KQ254" s="471"/>
      <c r="KR254" s="471"/>
      <c r="KS254" s="471"/>
      <c r="KT254" s="471"/>
      <c r="KU254" s="471"/>
      <c r="KV254" s="471"/>
      <c r="KW254" s="471"/>
      <c r="KX254" s="471"/>
      <c r="KY254" s="471"/>
      <c r="KZ254" s="471"/>
      <c r="LA254" s="471"/>
      <c r="LB254" s="471"/>
      <c r="LC254" s="471"/>
      <c r="LD254" s="471"/>
      <c r="LE254" s="471"/>
      <c r="LF254" s="471"/>
      <c r="LG254" s="471"/>
      <c r="LH254" s="471"/>
      <c r="LI254" s="471"/>
      <c r="LJ254" s="471"/>
      <c r="LK254" s="471"/>
      <c r="LL254" s="471"/>
      <c r="LM254" s="471"/>
      <c r="LN254" s="471"/>
      <c r="LO254" s="471"/>
      <c r="LP254" s="471"/>
      <c r="LQ254" s="471"/>
      <c r="LR254" s="471"/>
      <c r="LS254" s="471"/>
      <c r="LT254" s="471"/>
      <c r="LU254" s="471"/>
      <c r="LV254" s="471"/>
      <c r="LW254" s="471"/>
      <c r="LX254" s="471"/>
      <c r="LY254" s="471"/>
      <c r="LZ254" s="471"/>
      <c r="MA254" s="471"/>
      <c r="MB254" s="471"/>
      <c r="MC254" s="471"/>
      <c r="MD254" s="471"/>
      <c r="ME254" s="471"/>
      <c r="MF254" s="471"/>
      <c r="MG254" s="471"/>
      <c r="MH254" s="471"/>
      <c r="MI254" s="471"/>
      <c r="MJ254" s="471"/>
      <c r="MK254" s="471"/>
      <c r="ML254" s="471"/>
      <c r="MM254" s="471"/>
      <c r="MN254" s="471"/>
      <c r="MO254" s="471"/>
      <c r="MP254" s="471"/>
      <c r="MQ254" s="471"/>
      <c r="MR254" s="471"/>
      <c r="MS254" s="471"/>
      <c r="MT254" s="471"/>
      <c r="MU254" s="471"/>
      <c r="MV254" s="471"/>
      <c r="MW254" s="471"/>
      <c r="MX254" s="471"/>
      <c r="MY254" s="471"/>
      <c r="MZ254" s="471"/>
      <c r="NA254" s="471"/>
      <c r="NB254" s="471"/>
      <c r="NC254" s="471"/>
      <c r="ND254" s="471"/>
      <c r="NE254" s="471"/>
      <c r="NF254" s="471"/>
      <c r="NG254" s="471"/>
      <c r="NH254" s="471"/>
      <c r="NI254" s="471"/>
      <c r="NJ254" s="471"/>
      <c r="NK254" s="471"/>
      <c r="NL254" s="471"/>
      <c r="NM254" s="471"/>
      <c r="NN254" s="471"/>
      <c r="NO254" s="471"/>
      <c r="NP254" s="471"/>
      <c r="NQ254" s="471"/>
      <c r="NR254" s="471"/>
      <c r="NS254" s="471"/>
      <c r="NT254" s="471"/>
      <c r="NU254" s="471"/>
      <c r="NV254" s="471"/>
      <c r="NW254" s="471"/>
      <c r="NX254" s="471"/>
    </row>
    <row r="255" spans="1:388" s="521" customFormat="1" ht="25.5" customHeight="1" x14ac:dyDescent="0.2">
      <c r="A255" s="471"/>
      <c r="B255" s="517"/>
      <c r="C255" s="471"/>
      <c r="D255" s="471"/>
      <c r="E255" s="518"/>
      <c r="F255" s="471"/>
      <c r="G255" s="471"/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1"/>
      <c r="S255" s="471"/>
      <c r="T255" s="471"/>
      <c r="U255" s="471"/>
      <c r="V255" s="471"/>
      <c r="W255" s="471"/>
      <c r="X255" s="471"/>
      <c r="Y255" s="471"/>
      <c r="Z255" s="471"/>
      <c r="AA255" s="471"/>
      <c r="AB255" s="471"/>
      <c r="AC255" s="471"/>
      <c r="AD255" s="471"/>
      <c r="AE255" s="471"/>
      <c r="AF255" s="471"/>
      <c r="AG255" s="471"/>
      <c r="AH255" s="471"/>
      <c r="AI255" s="471"/>
      <c r="AJ255" s="471"/>
      <c r="AK255" s="471"/>
      <c r="AL255" s="471"/>
      <c r="AM255" s="471"/>
      <c r="AN255" s="471"/>
      <c r="AO255" s="471"/>
      <c r="AP255" s="471"/>
      <c r="AQ255" s="471"/>
      <c r="AR255" s="471"/>
      <c r="AS255" s="471"/>
      <c r="AT255" s="471"/>
      <c r="AU255" s="471"/>
      <c r="AV255" s="471"/>
      <c r="AW255" s="471"/>
      <c r="AX255" s="471"/>
      <c r="AY255" s="471"/>
      <c r="AZ255" s="471"/>
      <c r="BA255" s="471"/>
      <c r="BB255" s="471"/>
      <c r="BC255" s="471"/>
      <c r="BD255" s="471"/>
      <c r="BE255" s="471"/>
      <c r="BF255" s="471"/>
      <c r="BG255" s="471"/>
      <c r="BH255" s="471"/>
      <c r="BI255" s="471"/>
      <c r="BJ255" s="471"/>
      <c r="BK255" s="471"/>
      <c r="BL255" s="471"/>
      <c r="BM255" s="471"/>
      <c r="BN255" s="471"/>
      <c r="BO255" s="471"/>
      <c r="BP255" s="471"/>
      <c r="BQ255" s="471"/>
      <c r="BR255" s="471"/>
      <c r="BS255" s="471"/>
      <c r="BT255" s="471"/>
      <c r="BU255" s="471"/>
      <c r="BV255" s="471"/>
      <c r="BW255" s="471"/>
      <c r="BX255" s="471"/>
      <c r="BY255" s="471"/>
      <c r="BZ255" s="471"/>
      <c r="CA255" s="471"/>
      <c r="CB255" s="471"/>
      <c r="CC255" s="471"/>
      <c r="CD255" s="471"/>
      <c r="CE255" s="471"/>
      <c r="CF255" s="471"/>
      <c r="CG255" s="471"/>
      <c r="CH255" s="471"/>
      <c r="CI255" s="471"/>
      <c r="CJ255" s="471"/>
      <c r="CK255" s="471"/>
      <c r="CL255" s="471"/>
      <c r="CM255" s="471"/>
      <c r="CN255" s="471"/>
      <c r="CO255" s="471"/>
      <c r="CP255" s="471"/>
      <c r="CQ255" s="471"/>
      <c r="CR255" s="471"/>
      <c r="CS255" s="471"/>
      <c r="CT255" s="471"/>
      <c r="CU255" s="471"/>
      <c r="CV255" s="471"/>
      <c r="CW255" s="471"/>
      <c r="CX255" s="471"/>
      <c r="CY255" s="471"/>
      <c r="CZ255" s="471"/>
      <c r="DA255" s="471"/>
      <c r="DB255" s="471"/>
      <c r="DC255" s="471"/>
      <c r="DD255" s="471"/>
      <c r="DE255" s="471"/>
      <c r="DF255" s="471"/>
      <c r="DG255" s="471"/>
      <c r="DH255" s="471"/>
      <c r="DI255" s="471"/>
      <c r="DJ255" s="471"/>
      <c r="DK255" s="471"/>
      <c r="DL255" s="471"/>
      <c r="DM255" s="471"/>
      <c r="DN255" s="471"/>
      <c r="DO255" s="471"/>
      <c r="DP255" s="471"/>
      <c r="DQ255" s="471"/>
      <c r="DR255" s="471"/>
      <c r="DS255" s="471"/>
      <c r="DT255" s="471"/>
      <c r="DU255" s="471"/>
      <c r="DV255" s="471"/>
      <c r="DW255" s="471"/>
      <c r="DX255" s="471"/>
      <c r="DY255" s="471"/>
      <c r="DZ255" s="471"/>
      <c r="EA255" s="471"/>
      <c r="EB255" s="471"/>
      <c r="EC255" s="471"/>
      <c r="ED255" s="471"/>
      <c r="EE255" s="471"/>
      <c r="EF255" s="471"/>
      <c r="EG255" s="471"/>
      <c r="EH255" s="471"/>
      <c r="EI255" s="471"/>
      <c r="EJ255" s="471"/>
      <c r="EK255" s="471"/>
      <c r="EL255" s="471"/>
      <c r="EM255" s="471"/>
      <c r="EN255" s="471"/>
      <c r="EO255" s="471"/>
      <c r="EP255" s="471"/>
      <c r="EQ255" s="471"/>
      <c r="ER255" s="471"/>
      <c r="ES255" s="471"/>
      <c r="ET255" s="471"/>
      <c r="EU255" s="471"/>
      <c r="EV255" s="471"/>
      <c r="EW255" s="471"/>
      <c r="EX255" s="471"/>
      <c r="EY255" s="471"/>
      <c r="EZ255" s="471"/>
      <c r="FA255" s="471"/>
      <c r="FB255" s="471"/>
      <c r="FC255" s="471"/>
      <c r="FD255" s="471"/>
      <c r="FE255" s="471"/>
      <c r="FF255" s="471"/>
      <c r="FG255" s="471"/>
      <c r="FH255" s="471"/>
      <c r="FI255" s="471"/>
      <c r="FJ255" s="471"/>
      <c r="FK255" s="471"/>
      <c r="FL255" s="471"/>
      <c r="FM255" s="471"/>
      <c r="FN255" s="471"/>
      <c r="FO255" s="471"/>
      <c r="FP255" s="471"/>
      <c r="FQ255" s="471"/>
      <c r="FR255" s="471"/>
      <c r="FS255" s="471"/>
      <c r="FT255" s="471"/>
      <c r="FU255" s="471"/>
      <c r="FV255" s="471"/>
      <c r="FW255" s="471"/>
      <c r="FX255" s="471"/>
      <c r="FY255" s="471"/>
      <c r="FZ255" s="471"/>
      <c r="GA255" s="471"/>
      <c r="GB255" s="471"/>
      <c r="GC255" s="471"/>
      <c r="GD255" s="471"/>
      <c r="GE255" s="471"/>
      <c r="GF255" s="471"/>
      <c r="GG255" s="471"/>
      <c r="GH255" s="471"/>
      <c r="GI255" s="471"/>
      <c r="GJ255" s="471"/>
      <c r="GK255" s="471"/>
      <c r="GL255" s="471"/>
      <c r="GM255" s="471"/>
      <c r="GN255" s="471"/>
      <c r="GO255" s="471"/>
      <c r="GP255" s="471"/>
      <c r="GQ255" s="471"/>
      <c r="GR255" s="471"/>
      <c r="GS255" s="471"/>
      <c r="GT255" s="471"/>
      <c r="GU255" s="471"/>
      <c r="GV255" s="471"/>
      <c r="GW255" s="471"/>
      <c r="GX255" s="471"/>
      <c r="GY255" s="471"/>
      <c r="GZ255" s="471"/>
      <c r="HA255" s="471"/>
      <c r="HB255" s="471"/>
      <c r="HC255" s="471"/>
      <c r="HD255" s="471"/>
      <c r="HE255" s="471"/>
      <c r="HF255" s="471"/>
      <c r="HG255" s="471"/>
      <c r="HH255" s="471"/>
      <c r="HI255" s="471"/>
      <c r="HJ255" s="471"/>
      <c r="HK255" s="471"/>
      <c r="HL255" s="471"/>
      <c r="HM255" s="471"/>
      <c r="HN255" s="471"/>
      <c r="HO255" s="471"/>
      <c r="HP255" s="471"/>
      <c r="HQ255" s="471"/>
      <c r="HR255" s="471"/>
      <c r="HS255" s="471"/>
      <c r="HT255" s="471"/>
      <c r="HU255" s="471"/>
      <c r="HV255" s="471"/>
      <c r="HW255" s="471"/>
      <c r="HX255" s="471"/>
      <c r="HY255" s="471"/>
      <c r="HZ255" s="471"/>
      <c r="IA255" s="471"/>
      <c r="IB255" s="471"/>
      <c r="IC255" s="471"/>
      <c r="ID255" s="471"/>
      <c r="IE255" s="471"/>
      <c r="IF255" s="471"/>
      <c r="IG255" s="471"/>
      <c r="IH255" s="471"/>
      <c r="II255" s="471"/>
      <c r="IJ255" s="471"/>
      <c r="IK255" s="471"/>
      <c r="IL255" s="471"/>
      <c r="IM255" s="471"/>
      <c r="IN255" s="471"/>
      <c r="IO255" s="471"/>
      <c r="IP255" s="471"/>
      <c r="IQ255" s="471"/>
      <c r="IR255" s="471"/>
      <c r="IS255" s="471"/>
      <c r="IT255" s="471"/>
      <c r="IU255" s="471"/>
      <c r="IV255" s="471"/>
      <c r="IW255" s="471"/>
      <c r="IX255" s="471"/>
      <c r="IY255" s="471"/>
      <c r="IZ255" s="471"/>
      <c r="JA255" s="471"/>
      <c r="JB255" s="471"/>
      <c r="JC255" s="471"/>
      <c r="JD255" s="471"/>
      <c r="JE255" s="471"/>
      <c r="JF255" s="471"/>
      <c r="JG255" s="471"/>
      <c r="JH255" s="471"/>
      <c r="JI255" s="471"/>
      <c r="JJ255" s="471"/>
      <c r="JK255" s="471"/>
      <c r="JL255" s="471"/>
      <c r="JM255" s="471"/>
      <c r="JN255" s="471"/>
      <c r="JO255" s="471"/>
      <c r="JP255" s="471"/>
      <c r="JQ255" s="471"/>
      <c r="JR255" s="471"/>
      <c r="JS255" s="471"/>
      <c r="JT255" s="471"/>
      <c r="JU255" s="471"/>
      <c r="JV255" s="471"/>
      <c r="JW255" s="471"/>
      <c r="JX255" s="471"/>
      <c r="JY255" s="471"/>
      <c r="JZ255" s="471"/>
      <c r="KA255" s="471"/>
      <c r="KB255" s="471"/>
      <c r="KC255" s="471"/>
      <c r="KD255" s="471"/>
      <c r="KE255" s="471"/>
      <c r="KF255" s="471"/>
      <c r="KG255" s="471"/>
      <c r="KH255" s="471"/>
      <c r="KI255" s="471"/>
      <c r="KJ255" s="471"/>
      <c r="KK255" s="471"/>
      <c r="KL255" s="471"/>
      <c r="KM255" s="471"/>
      <c r="KN255" s="471"/>
      <c r="KO255" s="471"/>
      <c r="KP255" s="471"/>
      <c r="KQ255" s="471"/>
      <c r="KR255" s="471"/>
      <c r="KS255" s="471"/>
      <c r="KT255" s="471"/>
      <c r="KU255" s="471"/>
      <c r="KV255" s="471"/>
      <c r="KW255" s="471"/>
      <c r="KX255" s="471"/>
      <c r="KY255" s="471"/>
      <c r="KZ255" s="471"/>
      <c r="LA255" s="471"/>
      <c r="LB255" s="471"/>
      <c r="LC255" s="471"/>
      <c r="LD255" s="471"/>
      <c r="LE255" s="471"/>
      <c r="LF255" s="471"/>
      <c r="LG255" s="471"/>
      <c r="LH255" s="471"/>
      <c r="LI255" s="471"/>
      <c r="LJ255" s="471"/>
      <c r="LK255" s="471"/>
      <c r="LL255" s="471"/>
      <c r="LM255" s="471"/>
      <c r="LN255" s="471"/>
      <c r="LO255" s="471"/>
      <c r="LP255" s="471"/>
      <c r="LQ255" s="471"/>
      <c r="LR255" s="471"/>
      <c r="LS255" s="471"/>
      <c r="LT255" s="471"/>
      <c r="LU255" s="471"/>
      <c r="LV255" s="471"/>
      <c r="LW255" s="471"/>
      <c r="LX255" s="471"/>
      <c r="LY255" s="471"/>
      <c r="LZ255" s="471"/>
      <c r="MA255" s="471"/>
      <c r="MB255" s="471"/>
      <c r="MC255" s="471"/>
      <c r="MD255" s="471"/>
      <c r="ME255" s="471"/>
      <c r="MF255" s="471"/>
      <c r="MG255" s="471"/>
      <c r="MH255" s="471"/>
      <c r="MI255" s="471"/>
      <c r="MJ255" s="471"/>
      <c r="MK255" s="471"/>
      <c r="ML255" s="471"/>
      <c r="MM255" s="471"/>
      <c r="MN255" s="471"/>
      <c r="MO255" s="471"/>
      <c r="MP255" s="471"/>
      <c r="MQ255" s="471"/>
      <c r="MR255" s="471"/>
      <c r="MS255" s="471"/>
      <c r="MT255" s="471"/>
      <c r="MU255" s="471"/>
      <c r="MV255" s="471"/>
      <c r="MW255" s="471"/>
      <c r="MX255" s="471"/>
      <c r="MY255" s="471"/>
      <c r="MZ255" s="471"/>
      <c r="NA255" s="471"/>
      <c r="NB255" s="471"/>
      <c r="NC255" s="471"/>
      <c r="ND255" s="471"/>
      <c r="NE255" s="471"/>
      <c r="NF255" s="471"/>
      <c r="NG255" s="471"/>
      <c r="NH255" s="471"/>
      <c r="NI255" s="471"/>
      <c r="NJ255" s="471"/>
      <c r="NK255" s="471"/>
      <c r="NL255" s="471"/>
      <c r="NM255" s="471"/>
      <c r="NN255" s="471"/>
      <c r="NO255" s="471"/>
      <c r="NP255" s="471"/>
      <c r="NQ255" s="471"/>
      <c r="NR255" s="471"/>
      <c r="NS255" s="471"/>
      <c r="NT255" s="471"/>
      <c r="NU255" s="471"/>
      <c r="NV255" s="471"/>
      <c r="NW255" s="471"/>
      <c r="NX255" s="471"/>
    </row>
    <row r="256" spans="1:388" s="521" customFormat="1" ht="25.5" customHeight="1" x14ac:dyDescent="0.2">
      <c r="A256" s="471"/>
      <c r="B256" s="517"/>
      <c r="C256" s="471"/>
      <c r="D256" s="471"/>
      <c r="E256" s="518"/>
      <c r="F256" s="471"/>
      <c r="G256" s="471"/>
      <c r="H256" s="471"/>
      <c r="I256" s="471"/>
      <c r="J256" s="471"/>
      <c r="K256" s="471"/>
      <c r="L256" s="471"/>
      <c r="M256" s="471"/>
      <c r="N256" s="471"/>
      <c r="O256" s="471"/>
      <c r="P256" s="471"/>
      <c r="Q256" s="471"/>
      <c r="R256" s="471"/>
      <c r="S256" s="471"/>
      <c r="T256" s="471"/>
      <c r="U256" s="471"/>
      <c r="V256" s="471"/>
      <c r="W256" s="471"/>
      <c r="X256" s="471"/>
      <c r="Y256" s="471"/>
      <c r="Z256" s="471"/>
      <c r="AA256" s="471"/>
      <c r="AB256" s="471"/>
      <c r="AC256" s="471"/>
      <c r="AD256" s="471"/>
      <c r="AE256" s="471"/>
      <c r="AF256" s="471"/>
      <c r="AG256" s="471"/>
      <c r="AH256" s="471"/>
      <c r="AI256" s="471"/>
      <c r="AJ256" s="471"/>
      <c r="AK256" s="471"/>
      <c r="AL256" s="471"/>
      <c r="AM256" s="471"/>
      <c r="AN256" s="471"/>
      <c r="AO256" s="471"/>
      <c r="AP256" s="471"/>
      <c r="AQ256" s="471"/>
      <c r="AR256" s="471"/>
      <c r="AS256" s="471"/>
      <c r="AT256" s="471"/>
      <c r="AU256" s="471"/>
      <c r="AV256" s="471"/>
      <c r="AW256" s="471"/>
      <c r="AX256" s="471"/>
      <c r="AY256" s="471"/>
      <c r="AZ256" s="471"/>
      <c r="BA256" s="471"/>
      <c r="BB256" s="471"/>
      <c r="BC256" s="471"/>
      <c r="BD256" s="471"/>
      <c r="BE256" s="471"/>
      <c r="BF256" s="471"/>
      <c r="BG256" s="471"/>
      <c r="BH256" s="471"/>
      <c r="BI256" s="471"/>
      <c r="BJ256" s="471"/>
      <c r="BK256" s="471"/>
      <c r="BL256" s="471"/>
      <c r="BM256" s="471"/>
      <c r="BN256" s="471"/>
      <c r="BO256" s="471"/>
      <c r="BP256" s="471"/>
      <c r="BQ256" s="471"/>
      <c r="BR256" s="471"/>
      <c r="BS256" s="471"/>
      <c r="BT256" s="471"/>
      <c r="BU256" s="471"/>
      <c r="BV256" s="471"/>
      <c r="BW256" s="471"/>
      <c r="BX256" s="471"/>
      <c r="BY256" s="471"/>
      <c r="BZ256" s="471"/>
      <c r="CA256" s="471"/>
      <c r="CB256" s="471"/>
      <c r="CC256" s="471"/>
      <c r="CD256" s="471"/>
      <c r="CE256" s="471"/>
      <c r="CF256" s="471"/>
      <c r="CG256" s="471"/>
      <c r="CH256" s="471"/>
      <c r="CI256" s="471"/>
      <c r="CJ256" s="471"/>
      <c r="CK256" s="471"/>
      <c r="CL256" s="471"/>
      <c r="CM256" s="471"/>
      <c r="CN256" s="471"/>
      <c r="CO256" s="471"/>
      <c r="CP256" s="471"/>
      <c r="CQ256" s="471"/>
      <c r="CR256" s="471"/>
      <c r="CS256" s="471"/>
      <c r="CT256" s="471"/>
      <c r="CU256" s="471"/>
      <c r="CV256" s="471"/>
      <c r="CW256" s="471"/>
      <c r="CX256" s="471"/>
      <c r="CY256" s="471"/>
      <c r="CZ256" s="471"/>
      <c r="DA256" s="471"/>
      <c r="DB256" s="471"/>
      <c r="DC256" s="471"/>
      <c r="DD256" s="471"/>
      <c r="DE256" s="471"/>
      <c r="DF256" s="471"/>
      <c r="DG256" s="471"/>
      <c r="DH256" s="471"/>
      <c r="DI256" s="471"/>
      <c r="DJ256" s="471"/>
      <c r="DK256" s="471"/>
      <c r="DL256" s="471"/>
      <c r="DM256" s="471"/>
      <c r="DN256" s="471"/>
      <c r="DO256" s="471"/>
      <c r="DP256" s="471"/>
      <c r="DQ256" s="471"/>
      <c r="DR256" s="471"/>
      <c r="DS256" s="471"/>
      <c r="DT256" s="471"/>
      <c r="DU256" s="471"/>
      <c r="DV256" s="471"/>
      <c r="DW256" s="471"/>
      <c r="DX256" s="471"/>
      <c r="DY256" s="471"/>
      <c r="DZ256" s="471"/>
      <c r="EA256" s="471"/>
      <c r="EB256" s="471"/>
      <c r="EC256" s="471"/>
      <c r="ED256" s="471"/>
      <c r="EE256" s="471"/>
      <c r="EF256" s="471"/>
      <c r="EG256" s="471"/>
      <c r="EH256" s="471"/>
      <c r="EI256" s="471"/>
      <c r="EJ256" s="471"/>
      <c r="EK256" s="471"/>
      <c r="EL256" s="471"/>
      <c r="EM256" s="471"/>
      <c r="EN256" s="471"/>
      <c r="EO256" s="471"/>
      <c r="EP256" s="471"/>
      <c r="EQ256" s="471"/>
      <c r="ER256" s="471"/>
      <c r="ES256" s="471"/>
      <c r="ET256" s="471"/>
      <c r="EU256" s="471"/>
      <c r="EV256" s="471"/>
      <c r="EW256" s="471"/>
      <c r="EX256" s="471"/>
      <c r="EY256" s="471"/>
      <c r="EZ256" s="471"/>
      <c r="FA256" s="471"/>
      <c r="FB256" s="471"/>
      <c r="FC256" s="471"/>
      <c r="FD256" s="471"/>
      <c r="FE256" s="471"/>
      <c r="FF256" s="471"/>
      <c r="FG256" s="471"/>
      <c r="FH256" s="471"/>
      <c r="FI256" s="471"/>
      <c r="FJ256" s="471"/>
      <c r="FK256" s="471"/>
      <c r="FL256" s="471"/>
      <c r="FM256" s="471"/>
      <c r="FN256" s="471"/>
      <c r="FO256" s="471"/>
      <c r="FP256" s="471"/>
      <c r="FQ256" s="471"/>
      <c r="FR256" s="471"/>
      <c r="FS256" s="471"/>
      <c r="FT256" s="471"/>
      <c r="FU256" s="471"/>
      <c r="FV256" s="471"/>
      <c r="FW256" s="471"/>
      <c r="FX256" s="471"/>
      <c r="FY256" s="471"/>
      <c r="FZ256" s="471"/>
      <c r="GA256" s="471"/>
      <c r="GB256" s="471"/>
      <c r="GC256" s="471"/>
      <c r="GD256" s="471"/>
      <c r="GE256" s="471"/>
      <c r="GF256" s="471"/>
      <c r="GG256" s="471"/>
      <c r="GH256" s="471"/>
      <c r="GI256" s="471"/>
      <c r="GJ256" s="471"/>
      <c r="GK256" s="471"/>
      <c r="GL256" s="471"/>
      <c r="GM256" s="471"/>
      <c r="GN256" s="471"/>
      <c r="GO256" s="471"/>
      <c r="GP256" s="471"/>
      <c r="GQ256" s="471"/>
      <c r="GR256" s="471"/>
      <c r="GS256" s="471"/>
      <c r="GT256" s="471"/>
      <c r="GU256" s="471"/>
      <c r="GV256" s="471"/>
      <c r="GW256" s="471"/>
      <c r="GX256" s="471"/>
      <c r="GY256" s="471"/>
      <c r="GZ256" s="471"/>
      <c r="HA256" s="471"/>
      <c r="HB256" s="471"/>
      <c r="HC256" s="471"/>
      <c r="HD256" s="471"/>
      <c r="HE256" s="471"/>
      <c r="HF256" s="471"/>
      <c r="HG256" s="471"/>
      <c r="HH256" s="471"/>
      <c r="HI256" s="471"/>
      <c r="HJ256" s="471"/>
      <c r="HK256" s="471"/>
      <c r="HL256" s="471"/>
      <c r="HM256" s="471"/>
      <c r="HN256" s="471"/>
      <c r="HO256" s="471"/>
      <c r="HP256" s="471"/>
      <c r="HQ256" s="471"/>
      <c r="HR256" s="471"/>
      <c r="HS256" s="471"/>
      <c r="HT256" s="471"/>
      <c r="HU256" s="471"/>
      <c r="HV256" s="471"/>
      <c r="HW256" s="471"/>
      <c r="HX256" s="471"/>
      <c r="HY256" s="471"/>
      <c r="HZ256" s="471"/>
      <c r="IA256" s="471"/>
      <c r="IB256" s="471"/>
      <c r="IC256" s="471"/>
      <c r="ID256" s="471"/>
      <c r="IE256" s="471"/>
      <c r="IF256" s="471"/>
      <c r="IG256" s="471"/>
      <c r="IH256" s="471"/>
      <c r="II256" s="471"/>
      <c r="IJ256" s="471"/>
      <c r="IK256" s="471"/>
      <c r="IL256" s="471"/>
      <c r="IM256" s="471"/>
      <c r="IN256" s="471"/>
      <c r="IO256" s="471"/>
      <c r="IP256" s="471"/>
      <c r="IQ256" s="471"/>
      <c r="IR256" s="471"/>
      <c r="IS256" s="471"/>
      <c r="IT256" s="471"/>
      <c r="IU256" s="471"/>
      <c r="IV256" s="471"/>
      <c r="IW256" s="471"/>
      <c r="IX256" s="471"/>
      <c r="IY256" s="471"/>
      <c r="IZ256" s="471"/>
      <c r="JA256" s="471"/>
      <c r="JB256" s="471"/>
      <c r="JC256" s="471"/>
      <c r="JD256" s="471"/>
      <c r="JE256" s="471"/>
      <c r="JF256" s="471"/>
      <c r="JG256" s="471"/>
      <c r="JH256" s="471"/>
      <c r="JI256" s="471"/>
      <c r="JJ256" s="471"/>
      <c r="JK256" s="471"/>
      <c r="JL256" s="471"/>
      <c r="JM256" s="471"/>
      <c r="JN256" s="471"/>
      <c r="JO256" s="471"/>
      <c r="JP256" s="471"/>
      <c r="JQ256" s="471"/>
      <c r="JR256" s="471"/>
      <c r="JS256" s="471"/>
      <c r="JT256" s="471"/>
      <c r="JU256" s="471"/>
      <c r="JV256" s="471"/>
      <c r="JW256" s="471"/>
      <c r="JX256" s="471"/>
      <c r="JY256" s="471"/>
      <c r="JZ256" s="471"/>
      <c r="KA256" s="471"/>
      <c r="KB256" s="471"/>
      <c r="KC256" s="471"/>
      <c r="KD256" s="471"/>
      <c r="KE256" s="471"/>
      <c r="KF256" s="471"/>
      <c r="KG256" s="471"/>
      <c r="KH256" s="471"/>
      <c r="KI256" s="471"/>
      <c r="KJ256" s="471"/>
      <c r="KK256" s="471"/>
      <c r="KL256" s="471"/>
      <c r="KM256" s="471"/>
      <c r="KN256" s="471"/>
      <c r="KO256" s="471"/>
      <c r="KP256" s="471"/>
      <c r="KQ256" s="471"/>
      <c r="KR256" s="471"/>
      <c r="KS256" s="471"/>
      <c r="KT256" s="471"/>
      <c r="KU256" s="471"/>
      <c r="KV256" s="471"/>
      <c r="KW256" s="471"/>
      <c r="KX256" s="471"/>
      <c r="KY256" s="471"/>
      <c r="KZ256" s="471"/>
      <c r="LA256" s="471"/>
      <c r="LB256" s="471"/>
      <c r="LC256" s="471"/>
      <c r="LD256" s="471"/>
      <c r="LE256" s="471"/>
      <c r="LF256" s="471"/>
      <c r="LG256" s="471"/>
      <c r="LH256" s="471"/>
      <c r="LI256" s="471"/>
      <c r="LJ256" s="471"/>
      <c r="LK256" s="471"/>
      <c r="LL256" s="471"/>
      <c r="LM256" s="471"/>
      <c r="LN256" s="471"/>
      <c r="LO256" s="471"/>
      <c r="LP256" s="471"/>
      <c r="LQ256" s="471"/>
      <c r="LR256" s="471"/>
      <c r="LS256" s="471"/>
      <c r="LT256" s="471"/>
      <c r="LU256" s="471"/>
      <c r="LV256" s="471"/>
      <c r="LW256" s="471"/>
      <c r="LX256" s="471"/>
      <c r="LY256" s="471"/>
      <c r="LZ256" s="471"/>
      <c r="MA256" s="471"/>
      <c r="MB256" s="471"/>
      <c r="MC256" s="471"/>
      <c r="MD256" s="471"/>
      <c r="ME256" s="471"/>
      <c r="MF256" s="471"/>
      <c r="MG256" s="471"/>
      <c r="MH256" s="471"/>
      <c r="MI256" s="471"/>
      <c r="MJ256" s="471"/>
      <c r="MK256" s="471"/>
      <c r="ML256" s="471"/>
      <c r="MM256" s="471"/>
      <c r="MN256" s="471"/>
      <c r="MO256" s="471"/>
      <c r="MP256" s="471"/>
      <c r="MQ256" s="471"/>
      <c r="MR256" s="471"/>
      <c r="MS256" s="471"/>
      <c r="MT256" s="471"/>
      <c r="MU256" s="471"/>
      <c r="MV256" s="471"/>
      <c r="MW256" s="471"/>
      <c r="MX256" s="471"/>
      <c r="MY256" s="471"/>
      <c r="MZ256" s="471"/>
      <c r="NA256" s="471"/>
      <c r="NB256" s="471"/>
      <c r="NC256" s="471"/>
      <c r="ND256" s="471"/>
      <c r="NE256" s="471"/>
      <c r="NF256" s="471"/>
      <c r="NG256" s="471"/>
      <c r="NH256" s="471"/>
      <c r="NI256" s="471"/>
      <c r="NJ256" s="471"/>
      <c r="NK256" s="471"/>
      <c r="NL256" s="471"/>
      <c r="NM256" s="471"/>
      <c r="NN256" s="471"/>
      <c r="NO256" s="471"/>
      <c r="NP256" s="471"/>
      <c r="NQ256" s="471"/>
      <c r="NR256" s="471"/>
      <c r="NS256" s="471"/>
      <c r="NT256" s="471"/>
      <c r="NU256" s="471"/>
      <c r="NV256" s="471"/>
      <c r="NW256" s="471"/>
      <c r="NX256" s="471"/>
    </row>
    <row r="257" spans="1:388" s="484" customFormat="1" ht="14.25" x14ac:dyDescent="0.2">
      <c r="A257" s="471"/>
      <c r="B257" s="517"/>
      <c r="C257" s="471"/>
      <c r="D257" s="471"/>
      <c r="E257" s="518"/>
      <c r="F257" s="471"/>
      <c r="G257" s="475"/>
      <c r="H257" s="475"/>
      <c r="I257" s="475"/>
      <c r="J257" s="475"/>
      <c r="K257" s="475"/>
      <c r="L257" s="475"/>
      <c r="M257" s="475"/>
      <c r="N257" s="475"/>
      <c r="O257" s="475"/>
      <c r="P257" s="475"/>
      <c r="Q257" s="475"/>
      <c r="R257" s="475"/>
      <c r="S257" s="475"/>
      <c r="T257" s="475"/>
      <c r="U257" s="475"/>
      <c r="V257" s="475"/>
      <c r="W257" s="475"/>
      <c r="X257" s="475"/>
      <c r="Y257" s="475"/>
      <c r="Z257" s="475"/>
      <c r="AA257" s="475"/>
      <c r="AB257" s="475"/>
      <c r="AC257" s="475"/>
      <c r="AD257" s="475"/>
      <c r="AE257" s="475"/>
      <c r="AF257" s="475"/>
      <c r="AG257" s="475"/>
      <c r="AH257" s="475"/>
      <c r="AI257" s="475"/>
      <c r="AJ257" s="475"/>
      <c r="AK257" s="475"/>
      <c r="AL257" s="475"/>
      <c r="AM257" s="475"/>
      <c r="AN257" s="475"/>
      <c r="AO257" s="475"/>
      <c r="AP257" s="475"/>
      <c r="AQ257" s="475"/>
      <c r="AR257" s="475"/>
      <c r="AS257" s="475"/>
      <c r="AT257" s="475"/>
      <c r="AU257" s="475"/>
      <c r="AV257" s="475"/>
      <c r="AW257" s="475"/>
      <c r="AX257" s="475"/>
      <c r="AY257" s="475"/>
      <c r="AZ257" s="475"/>
      <c r="BA257" s="475"/>
      <c r="BB257" s="475"/>
      <c r="BC257" s="475"/>
      <c r="BD257" s="475"/>
      <c r="BE257" s="475"/>
      <c r="BF257" s="475"/>
      <c r="BG257" s="475"/>
      <c r="BH257" s="475"/>
      <c r="BI257" s="475"/>
      <c r="BJ257" s="475"/>
      <c r="BK257" s="475"/>
      <c r="BL257" s="475"/>
      <c r="BM257" s="475"/>
      <c r="BN257" s="475"/>
      <c r="BO257" s="475"/>
      <c r="BP257" s="475"/>
      <c r="BQ257" s="475"/>
      <c r="BR257" s="475"/>
      <c r="BS257" s="475"/>
      <c r="BT257" s="475"/>
      <c r="BU257" s="475"/>
      <c r="BV257" s="475"/>
      <c r="BW257" s="475"/>
      <c r="BX257" s="475"/>
      <c r="BY257" s="475"/>
      <c r="BZ257" s="475"/>
      <c r="CA257" s="475"/>
      <c r="CB257" s="475"/>
      <c r="CC257" s="475"/>
      <c r="CD257" s="475"/>
      <c r="CE257" s="475"/>
      <c r="CF257" s="475"/>
      <c r="CG257" s="475"/>
      <c r="CH257" s="475"/>
      <c r="CI257" s="475"/>
      <c r="CJ257" s="475"/>
      <c r="CK257" s="475"/>
      <c r="CL257" s="475"/>
      <c r="CM257" s="475"/>
      <c r="CN257" s="475"/>
      <c r="CO257" s="475"/>
      <c r="CP257" s="475"/>
      <c r="CQ257" s="475"/>
      <c r="CR257" s="475"/>
      <c r="CS257" s="475"/>
      <c r="CT257" s="475"/>
      <c r="CU257" s="475"/>
      <c r="CV257" s="475"/>
      <c r="CW257" s="475"/>
      <c r="CX257" s="475"/>
      <c r="CY257" s="475"/>
      <c r="CZ257" s="475"/>
      <c r="DA257" s="475"/>
      <c r="DB257" s="475"/>
      <c r="DC257" s="475"/>
      <c r="DD257" s="475"/>
      <c r="DE257" s="475"/>
      <c r="DF257" s="475"/>
      <c r="DG257" s="475"/>
      <c r="DH257" s="475"/>
      <c r="DI257" s="475"/>
      <c r="DJ257" s="475"/>
      <c r="DK257" s="475"/>
      <c r="DL257" s="475"/>
      <c r="DM257" s="475"/>
      <c r="DN257" s="475"/>
      <c r="DO257" s="475"/>
      <c r="DP257" s="475"/>
      <c r="DQ257" s="475"/>
      <c r="DR257" s="475"/>
      <c r="DS257" s="475"/>
      <c r="DT257" s="475"/>
      <c r="DU257" s="475"/>
      <c r="DV257" s="475"/>
      <c r="DW257" s="475"/>
      <c r="DX257" s="475"/>
      <c r="DY257" s="475"/>
      <c r="DZ257" s="475"/>
      <c r="EA257" s="475"/>
      <c r="EB257" s="475"/>
      <c r="EC257" s="475"/>
      <c r="ED257" s="475"/>
      <c r="EE257" s="475"/>
      <c r="EF257" s="475"/>
      <c r="EG257" s="475"/>
      <c r="EH257" s="475"/>
      <c r="EI257" s="475"/>
      <c r="EJ257" s="475"/>
      <c r="EK257" s="475"/>
      <c r="EL257" s="475"/>
      <c r="EM257" s="475"/>
      <c r="EN257" s="475"/>
      <c r="EO257" s="475"/>
      <c r="EP257" s="475"/>
      <c r="EQ257" s="475"/>
      <c r="ER257" s="475"/>
      <c r="ES257" s="475"/>
      <c r="ET257" s="475"/>
      <c r="EU257" s="475"/>
      <c r="EV257" s="475"/>
      <c r="EW257" s="475"/>
      <c r="EX257" s="475"/>
      <c r="EY257" s="475"/>
      <c r="EZ257" s="475"/>
      <c r="FA257" s="475"/>
      <c r="FB257" s="475"/>
      <c r="FC257" s="475"/>
      <c r="FD257" s="475"/>
      <c r="FE257" s="475"/>
      <c r="FF257" s="475"/>
      <c r="FG257" s="475"/>
      <c r="FH257" s="475"/>
      <c r="FI257" s="475"/>
      <c r="FJ257" s="475"/>
      <c r="FK257" s="475"/>
      <c r="FL257" s="475"/>
      <c r="FM257" s="475"/>
      <c r="FN257" s="475"/>
      <c r="FO257" s="475"/>
      <c r="FP257" s="475"/>
      <c r="FQ257" s="475"/>
      <c r="FR257" s="475"/>
      <c r="FS257" s="475"/>
      <c r="FT257" s="475"/>
      <c r="FU257" s="475"/>
      <c r="FV257" s="475"/>
      <c r="FW257" s="475"/>
      <c r="FX257" s="475"/>
      <c r="FY257" s="475"/>
      <c r="FZ257" s="475"/>
      <c r="GA257" s="475"/>
      <c r="GB257" s="475"/>
      <c r="GC257" s="475"/>
      <c r="GD257" s="475"/>
      <c r="GE257" s="475"/>
      <c r="GF257" s="475"/>
      <c r="GG257" s="475"/>
      <c r="GH257" s="475"/>
      <c r="GI257" s="475"/>
      <c r="GJ257" s="475"/>
      <c r="GK257" s="475"/>
      <c r="GL257" s="475"/>
      <c r="GM257" s="475"/>
      <c r="GN257" s="475"/>
      <c r="GO257" s="475"/>
      <c r="GP257" s="475"/>
      <c r="GQ257" s="475"/>
      <c r="GR257" s="475"/>
      <c r="GS257" s="475"/>
      <c r="GT257" s="475"/>
      <c r="GU257" s="475"/>
      <c r="GV257" s="475"/>
      <c r="GW257" s="475"/>
      <c r="GX257" s="475"/>
      <c r="GY257" s="475"/>
      <c r="GZ257" s="475"/>
      <c r="HA257" s="475"/>
      <c r="HB257" s="475"/>
      <c r="HC257" s="475"/>
      <c r="HD257" s="475"/>
      <c r="HE257" s="475"/>
      <c r="HF257" s="475"/>
      <c r="HG257" s="475"/>
      <c r="HH257" s="475"/>
      <c r="HI257" s="475"/>
      <c r="HJ257" s="475"/>
      <c r="HK257" s="475"/>
      <c r="HL257" s="475"/>
      <c r="HM257" s="475"/>
      <c r="HN257" s="475"/>
      <c r="HO257" s="475"/>
      <c r="HP257" s="475"/>
      <c r="HQ257" s="475"/>
      <c r="HR257" s="475"/>
      <c r="HS257" s="475"/>
      <c r="HT257" s="475"/>
      <c r="HU257" s="475"/>
      <c r="HV257" s="475"/>
      <c r="HW257" s="475"/>
      <c r="HX257" s="475"/>
      <c r="HY257" s="475"/>
      <c r="HZ257" s="475"/>
      <c r="IA257" s="475"/>
      <c r="IB257" s="475"/>
      <c r="IC257" s="475"/>
      <c r="ID257" s="475"/>
      <c r="IE257" s="475"/>
      <c r="IF257" s="475"/>
      <c r="IG257" s="475"/>
      <c r="IH257" s="475"/>
      <c r="II257" s="475"/>
      <c r="IJ257" s="475"/>
      <c r="IK257" s="475"/>
      <c r="IL257" s="475"/>
      <c r="IM257" s="475"/>
      <c r="IN257" s="475"/>
      <c r="IO257" s="475"/>
      <c r="IP257" s="475"/>
      <c r="IQ257" s="475"/>
      <c r="IR257" s="475"/>
      <c r="IS257" s="475"/>
      <c r="IT257" s="475"/>
      <c r="IU257" s="475"/>
      <c r="IV257" s="475"/>
      <c r="IW257" s="475"/>
      <c r="IX257" s="475"/>
      <c r="IY257" s="475"/>
      <c r="IZ257" s="475"/>
      <c r="JA257" s="475"/>
      <c r="JB257" s="475"/>
      <c r="JC257" s="475"/>
      <c r="JD257" s="475"/>
      <c r="JE257" s="475"/>
      <c r="JF257" s="475"/>
      <c r="JG257" s="475"/>
      <c r="JH257" s="475"/>
      <c r="JI257" s="475"/>
      <c r="JJ257" s="475"/>
      <c r="JK257" s="475"/>
      <c r="JL257" s="475"/>
      <c r="JM257" s="475"/>
      <c r="JN257" s="475"/>
      <c r="JO257" s="475"/>
      <c r="JP257" s="475"/>
      <c r="JQ257" s="475"/>
      <c r="JR257" s="475"/>
      <c r="JS257" s="475"/>
      <c r="JT257" s="475"/>
      <c r="JU257" s="475"/>
      <c r="JV257" s="475"/>
      <c r="JW257" s="475"/>
      <c r="JX257" s="475"/>
      <c r="JY257" s="475"/>
      <c r="JZ257" s="475"/>
      <c r="KA257" s="475"/>
      <c r="KB257" s="475"/>
      <c r="KC257" s="475"/>
      <c r="KD257" s="475"/>
      <c r="KE257" s="475"/>
      <c r="KF257" s="475"/>
      <c r="KG257" s="475"/>
      <c r="KH257" s="475"/>
      <c r="KI257" s="475"/>
      <c r="KJ257" s="475"/>
      <c r="KK257" s="475"/>
      <c r="KL257" s="475"/>
      <c r="KM257" s="475"/>
      <c r="KN257" s="475"/>
      <c r="KO257" s="475"/>
      <c r="KP257" s="475"/>
      <c r="KQ257" s="475"/>
      <c r="KR257" s="475"/>
      <c r="KS257" s="475"/>
      <c r="KT257" s="475"/>
      <c r="KU257" s="475"/>
      <c r="KV257" s="475"/>
      <c r="KW257" s="475"/>
      <c r="KX257" s="475"/>
      <c r="KY257" s="475"/>
      <c r="KZ257" s="475"/>
      <c r="LA257" s="475"/>
      <c r="LB257" s="475"/>
      <c r="LC257" s="475"/>
      <c r="LD257" s="475"/>
      <c r="LE257" s="475"/>
      <c r="LF257" s="475"/>
      <c r="LG257" s="475"/>
      <c r="LH257" s="475"/>
      <c r="LI257" s="475"/>
      <c r="LJ257" s="475"/>
      <c r="LK257" s="475"/>
      <c r="LL257" s="475"/>
      <c r="LM257" s="475"/>
      <c r="LN257" s="475"/>
      <c r="LO257" s="475"/>
      <c r="LP257" s="475"/>
      <c r="LQ257" s="475"/>
      <c r="LR257" s="475"/>
      <c r="LS257" s="475"/>
      <c r="LT257" s="475"/>
      <c r="LU257" s="475"/>
      <c r="LV257" s="475"/>
      <c r="LW257" s="475"/>
      <c r="LX257" s="475"/>
      <c r="LY257" s="475"/>
      <c r="LZ257" s="475"/>
      <c r="MA257" s="475"/>
      <c r="MB257" s="475"/>
      <c r="MC257" s="475"/>
      <c r="MD257" s="475"/>
      <c r="ME257" s="475"/>
      <c r="MF257" s="475"/>
      <c r="MG257" s="475"/>
      <c r="MH257" s="475"/>
      <c r="MI257" s="475"/>
      <c r="MJ257" s="475"/>
      <c r="MK257" s="475"/>
      <c r="ML257" s="475"/>
      <c r="MM257" s="475"/>
      <c r="MN257" s="475"/>
      <c r="MO257" s="475"/>
      <c r="MP257" s="475"/>
      <c r="MQ257" s="475"/>
      <c r="MR257" s="475"/>
      <c r="MS257" s="475"/>
      <c r="MT257" s="475"/>
      <c r="MU257" s="475"/>
      <c r="MV257" s="475"/>
      <c r="MW257" s="475"/>
      <c r="MX257" s="475"/>
      <c r="MY257" s="475"/>
      <c r="MZ257" s="475"/>
      <c r="NA257" s="475"/>
      <c r="NB257" s="475"/>
      <c r="NC257" s="475"/>
      <c r="ND257" s="475"/>
      <c r="NE257" s="475"/>
      <c r="NF257" s="475"/>
      <c r="NG257" s="475"/>
      <c r="NH257" s="475"/>
      <c r="NI257" s="475"/>
      <c r="NJ257" s="475"/>
      <c r="NK257" s="475"/>
      <c r="NL257" s="475"/>
      <c r="NM257" s="475"/>
      <c r="NN257" s="475"/>
      <c r="NO257" s="475"/>
      <c r="NP257" s="475"/>
      <c r="NQ257" s="475"/>
      <c r="NR257" s="475"/>
      <c r="NS257" s="475"/>
      <c r="NT257" s="475"/>
      <c r="NU257" s="475"/>
      <c r="NV257" s="475"/>
      <c r="NW257" s="475"/>
      <c r="NX257" s="475"/>
    </row>
    <row r="258" spans="1:388" s="484" customFormat="1" ht="25.5" customHeight="1" x14ac:dyDescent="0.2">
      <c r="A258" s="471"/>
      <c r="B258" s="517"/>
      <c r="C258" s="471"/>
      <c r="D258" s="471"/>
      <c r="E258" s="518"/>
      <c r="F258" s="471"/>
      <c r="G258" s="475"/>
      <c r="H258" s="475"/>
      <c r="I258" s="475"/>
      <c r="J258" s="475"/>
      <c r="K258" s="522"/>
      <c r="L258" s="475"/>
      <c r="M258" s="475"/>
      <c r="N258" s="475"/>
      <c r="O258" s="475"/>
      <c r="P258" s="475"/>
      <c r="Q258" s="475"/>
      <c r="R258" s="475"/>
      <c r="S258" s="475"/>
      <c r="T258" s="475"/>
      <c r="U258" s="475"/>
      <c r="V258" s="475"/>
      <c r="W258" s="475"/>
      <c r="X258" s="475"/>
      <c r="Y258" s="475"/>
      <c r="Z258" s="475"/>
      <c r="AA258" s="475"/>
      <c r="AB258" s="475"/>
      <c r="AC258" s="475"/>
      <c r="AD258" s="475"/>
      <c r="AE258" s="475"/>
      <c r="AF258" s="475"/>
      <c r="AG258" s="475"/>
      <c r="AH258" s="475"/>
      <c r="AI258" s="475"/>
      <c r="AJ258" s="475"/>
      <c r="AK258" s="475"/>
      <c r="AL258" s="475"/>
      <c r="AM258" s="475"/>
      <c r="AN258" s="475"/>
      <c r="AO258" s="475"/>
      <c r="AP258" s="475"/>
      <c r="AQ258" s="475"/>
      <c r="AR258" s="475"/>
      <c r="AS258" s="475"/>
      <c r="AT258" s="475"/>
      <c r="AU258" s="475"/>
      <c r="AV258" s="475"/>
      <c r="AW258" s="475"/>
      <c r="AX258" s="475"/>
      <c r="AY258" s="475"/>
      <c r="AZ258" s="475"/>
      <c r="BA258" s="475"/>
      <c r="BB258" s="475"/>
      <c r="BC258" s="475"/>
      <c r="BD258" s="475"/>
      <c r="BE258" s="475"/>
      <c r="BF258" s="475"/>
      <c r="BG258" s="475"/>
      <c r="BH258" s="475"/>
      <c r="BI258" s="475"/>
      <c r="BJ258" s="475"/>
      <c r="BK258" s="475"/>
      <c r="BL258" s="475"/>
      <c r="BM258" s="475"/>
      <c r="BN258" s="475"/>
      <c r="BO258" s="475"/>
      <c r="BP258" s="475"/>
      <c r="BQ258" s="475"/>
      <c r="BR258" s="475"/>
      <c r="BS258" s="475"/>
      <c r="BT258" s="475"/>
      <c r="BU258" s="475"/>
      <c r="BV258" s="475"/>
      <c r="BW258" s="475"/>
      <c r="BX258" s="475"/>
      <c r="BY258" s="475"/>
      <c r="BZ258" s="475"/>
      <c r="CA258" s="475"/>
      <c r="CB258" s="475"/>
      <c r="CC258" s="475"/>
      <c r="CD258" s="475"/>
      <c r="CE258" s="475"/>
      <c r="CF258" s="475"/>
      <c r="CG258" s="475"/>
      <c r="CH258" s="475"/>
      <c r="CI258" s="475"/>
      <c r="CJ258" s="475"/>
      <c r="CK258" s="475"/>
      <c r="CL258" s="475"/>
      <c r="CM258" s="475"/>
      <c r="CN258" s="475"/>
      <c r="CO258" s="475"/>
      <c r="CP258" s="475"/>
      <c r="CQ258" s="475"/>
      <c r="CR258" s="475"/>
      <c r="CS258" s="475"/>
      <c r="CT258" s="475"/>
      <c r="CU258" s="475"/>
      <c r="CV258" s="475"/>
      <c r="CW258" s="475"/>
      <c r="CX258" s="475"/>
      <c r="CY258" s="475"/>
      <c r="CZ258" s="475"/>
      <c r="DA258" s="475"/>
      <c r="DB258" s="475"/>
      <c r="DC258" s="475"/>
      <c r="DD258" s="475"/>
      <c r="DE258" s="475"/>
      <c r="DF258" s="475"/>
      <c r="DG258" s="475"/>
      <c r="DH258" s="475"/>
      <c r="DI258" s="475"/>
      <c r="DJ258" s="475"/>
      <c r="DK258" s="475"/>
      <c r="DL258" s="475"/>
      <c r="DM258" s="475"/>
      <c r="DN258" s="475"/>
      <c r="DO258" s="475"/>
      <c r="DP258" s="475"/>
      <c r="DQ258" s="475"/>
      <c r="DR258" s="475"/>
      <c r="DS258" s="475"/>
      <c r="DT258" s="475"/>
      <c r="DU258" s="475"/>
      <c r="DV258" s="475"/>
      <c r="DW258" s="475"/>
      <c r="DX258" s="475"/>
      <c r="DY258" s="475"/>
      <c r="DZ258" s="475"/>
      <c r="EA258" s="475"/>
      <c r="EB258" s="475"/>
      <c r="EC258" s="475"/>
      <c r="ED258" s="475"/>
      <c r="EE258" s="475"/>
      <c r="EF258" s="475"/>
      <c r="EG258" s="475"/>
      <c r="EH258" s="475"/>
      <c r="EI258" s="475"/>
      <c r="EJ258" s="475"/>
      <c r="EK258" s="475"/>
      <c r="EL258" s="475"/>
      <c r="EM258" s="475"/>
      <c r="EN258" s="475"/>
      <c r="EO258" s="475"/>
      <c r="EP258" s="475"/>
      <c r="EQ258" s="475"/>
      <c r="ER258" s="475"/>
      <c r="ES258" s="475"/>
      <c r="ET258" s="475"/>
      <c r="EU258" s="475"/>
      <c r="EV258" s="475"/>
      <c r="EW258" s="475"/>
      <c r="EX258" s="475"/>
      <c r="EY258" s="475"/>
      <c r="EZ258" s="475"/>
      <c r="FA258" s="475"/>
      <c r="FB258" s="475"/>
      <c r="FC258" s="475"/>
      <c r="FD258" s="475"/>
      <c r="FE258" s="475"/>
      <c r="FF258" s="475"/>
      <c r="FG258" s="475"/>
      <c r="FH258" s="475"/>
      <c r="FI258" s="475"/>
      <c r="FJ258" s="475"/>
      <c r="FK258" s="475"/>
      <c r="FL258" s="475"/>
      <c r="FM258" s="475"/>
      <c r="FN258" s="475"/>
      <c r="FO258" s="475"/>
      <c r="FP258" s="475"/>
      <c r="FQ258" s="475"/>
      <c r="FR258" s="475"/>
      <c r="FS258" s="475"/>
      <c r="FT258" s="475"/>
      <c r="FU258" s="475"/>
      <c r="FV258" s="475"/>
      <c r="FW258" s="475"/>
      <c r="FX258" s="475"/>
      <c r="FY258" s="475"/>
      <c r="FZ258" s="475"/>
      <c r="GA258" s="475"/>
      <c r="GB258" s="475"/>
      <c r="GC258" s="475"/>
      <c r="GD258" s="475"/>
      <c r="GE258" s="475"/>
      <c r="GF258" s="475"/>
      <c r="GG258" s="475"/>
      <c r="GH258" s="475"/>
      <c r="GI258" s="475"/>
      <c r="GJ258" s="475"/>
      <c r="GK258" s="475"/>
      <c r="GL258" s="475"/>
      <c r="GM258" s="475"/>
      <c r="GN258" s="475"/>
      <c r="GO258" s="475"/>
      <c r="GP258" s="475"/>
      <c r="GQ258" s="475"/>
      <c r="GR258" s="475"/>
      <c r="GS258" s="475"/>
      <c r="GT258" s="475"/>
      <c r="GU258" s="475"/>
      <c r="GV258" s="475"/>
      <c r="GW258" s="475"/>
      <c r="GX258" s="475"/>
      <c r="GY258" s="475"/>
      <c r="GZ258" s="475"/>
      <c r="HA258" s="475"/>
      <c r="HB258" s="475"/>
      <c r="HC258" s="475"/>
      <c r="HD258" s="475"/>
      <c r="HE258" s="475"/>
      <c r="HF258" s="475"/>
      <c r="HG258" s="475"/>
      <c r="HH258" s="475"/>
      <c r="HI258" s="475"/>
      <c r="HJ258" s="475"/>
      <c r="HK258" s="475"/>
      <c r="HL258" s="475"/>
      <c r="HM258" s="475"/>
      <c r="HN258" s="475"/>
      <c r="HO258" s="475"/>
      <c r="HP258" s="475"/>
      <c r="HQ258" s="475"/>
      <c r="HR258" s="475"/>
      <c r="HS258" s="475"/>
      <c r="HT258" s="475"/>
      <c r="HU258" s="475"/>
      <c r="HV258" s="475"/>
      <c r="HW258" s="475"/>
      <c r="HX258" s="475"/>
      <c r="HY258" s="475"/>
      <c r="HZ258" s="475"/>
      <c r="IA258" s="475"/>
      <c r="IB258" s="475"/>
      <c r="IC258" s="475"/>
      <c r="ID258" s="475"/>
      <c r="IE258" s="475"/>
      <c r="IF258" s="475"/>
      <c r="IG258" s="475"/>
      <c r="IH258" s="475"/>
      <c r="II258" s="475"/>
      <c r="IJ258" s="475"/>
      <c r="IK258" s="475"/>
      <c r="IL258" s="475"/>
      <c r="IM258" s="475"/>
      <c r="IN258" s="475"/>
      <c r="IO258" s="475"/>
      <c r="IP258" s="475"/>
      <c r="IQ258" s="475"/>
      <c r="IR258" s="475"/>
      <c r="IS258" s="475"/>
      <c r="IT258" s="475"/>
      <c r="IU258" s="475"/>
      <c r="IV258" s="475"/>
      <c r="IW258" s="475"/>
      <c r="IX258" s="475"/>
      <c r="IY258" s="475"/>
      <c r="IZ258" s="475"/>
      <c r="JA258" s="475"/>
      <c r="JB258" s="475"/>
      <c r="JC258" s="475"/>
      <c r="JD258" s="475"/>
      <c r="JE258" s="475"/>
      <c r="JF258" s="475"/>
      <c r="JG258" s="475"/>
      <c r="JH258" s="475"/>
      <c r="JI258" s="475"/>
      <c r="JJ258" s="475"/>
      <c r="JK258" s="475"/>
      <c r="JL258" s="475"/>
      <c r="JM258" s="475"/>
      <c r="JN258" s="475"/>
      <c r="JO258" s="475"/>
      <c r="JP258" s="475"/>
      <c r="JQ258" s="475"/>
      <c r="JR258" s="475"/>
      <c r="JS258" s="475"/>
      <c r="JT258" s="475"/>
      <c r="JU258" s="475"/>
      <c r="JV258" s="475"/>
      <c r="JW258" s="475"/>
      <c r="JX258" s="475"/>
      <c r="JY258" s="475"/>
      <c r="JZ258" s="475"/>
      <c r="KA258" s="475"/>
      <c r="KB258" s="475"/>
      <c r="KC258" s="475"/>
      <c r="KD258" s="475"/>
      <c r="KE258" s="475"/>
      <c r="KF258" s="475"/>
      <c r="KG258" s="475"/>
      <c r="KH258" s="475"/>
      <c r="KI258" s="475"/>
      <c r="KJ258" s="475"/>
      <c r="KK258" s="475"/>
      <c r="KL258" s="475"/>
      <c r="KM258" s="475"/>
      <c r="KN258" s="475"/>
      <c r="KO258" s="475"/>
      <c r="KP258" s="475"/>
      <c r="KQ258" s="475"/>
      <c r="KR258" s="475"/>
      <c r="KS258" s="475"/>
      <c r="KT258" s="475"/>
      <c r="KU258" s="475"/>
      <c r="KV258" s="475"/>
      <c r="KW258" s="475"/>
      <c r="KX258" s="475"/>
      <c r="KY258" s="475"/>
      <c r="KZ258" s="475"/>
      <c r="LA258" s="475"/>
      <c r="LB258" s="475"/>
      <c r="LC258" s="475"/>
      <c r="LD258" s="475"/>
      <c r="LE258" s="475"/>
      <c r="LF258" s="475"/>
      <c r="LG258" s="475"/>
      <c r="LH258" s="475"/>
      <c r="LI258" s="475"/>
      <c r="LJ258" s="475"/>
      <c r="LK258" s="475"/>
      <c r="LL258" s="475"/>
      <c r="LM258" s="475"/>
      <c r="LN258" s="475"/>
      <c r="LO258" s="475"/>
      <c r="LP258" s="475"/>
      <c r="LQ258" s="475"/>
      <c r="LR258" s="475"/>
      <c r="LS258" s="475"/>
      <c r="LT258" s="475"/>
      <c r="LU258" s="475"/>
      <c r="LV258" s="475"/>
      <c r="LW258" s="475"/>
      <c r="LX258" s="475"/>
      <c r="LY258" s="475"/>
      <c r="LZ258" s="475"/>
      <c r="MA258" s="475"/>
      <c r="MB258" s="475"/>
      <c r="MC258" s="475"/>
      <c r="MD258" s="475"/>
      <c r="ME258" s="475"/>
      <c r="MF258" s="475"/>
      <c r="MG258" s="475"/>
      <c r="MH258" s="475"/>
      <c r="MI258" s="475"/>
      <c r="MJ258" s="475"/>
      <c r="MK258" s="475"/>
      <c r="ML258" s="475"/>
      <c r="MM258" s="475"/>
      <c r="MN258" s="475"/>
      <c r="MO258" s="475"/>
      <c r="MP258" s="475"/>
      <c r="MQ258" s="475"/>
      <c r="MR258" s="475"/>
      <c r="MS258" s="475"/>
      <c r="MT258" s="475"/>
      <c r="MU258" s="475"/>
      <c r="MV258" s="475"/>
      <c r="MW258" s="475"/>
      <c r="MX258" s="475"/>
      <c r="MY258" s="475"/>
      <c r="MZ258" s="475"/>
      <c r="NA258" s="475"/>
      <c r="NB258" s="475"/>
      <c r="NC258" s="475"/>
      <c r="ND258" s="475"/>
      <c r="NE258" s="475"/>
      <c r="NF258" s="475"/>
      <c r="NG258" s="475"/>
      <c r="NH258" s="475"/>
      <c r="NI258" s="475"/>
      <c r="NJ258" s="475"/>
      <c r="NK258" s="475"/>
      <c r="NL258" s="475"/>
      <c r="NM258" s="475"/>
      <c r="NN258" s="475"/>
      <c r="NO258" s="475"/>
      <c r="NP258" s="475"/>
      <c r="NQ258" s="475"/>
      <c r="NR258" s="475"/>
      <c r="NS258" s="475"/>
      <c r="NT258" s="475"/>
      <c r="NU258" s="475"/>
      <c r="NV258" s="475"/>
      <c r="NW258" s="475"/>
      <c r="NX258" s="475"/>
    </row>
    <row r="259" spans="1:388" s="524" customFormat="1" ht="25.5" customHeight="1" x14ac:dyDescent="0.2">
      <c r="A259" s="471"/>
      <c r="B259" s="517"/>
      <c r="C259" s="471"/>
      <c r="D259" s="471"/>
      <c r="E259" s="518"/>
      <c r="F259" s="471"/>
      <c r="G259" s="523"/>
      <c r="H259" s="475"/>
      <c r="I259" s="475"/>
      <c r="J259" s="475"/>
      <c r="K259" s="475"/>
      <c r="L259" s="475"/>
      <c r="M259" s="475"/>
      <c r="N259" s="475"/>
      <c r="O259" s="475"/>
      <c r="P259" s="475"/>
      <c r="Q259" s="475"/>
      <c r="R259" s="475"/>
      <c r="S259" s="475"/>
      <c r="T259" s="475"/>
      <c r="U259" s="475"/>
      <c r="V259" s="475"/>
      <c r="W259" s="475"/>
      <c r="X259" s="475"/>
      <c r="Y259" s="475"/>
      <c r="Z259" s="475"/>
      <c r="AA259" s="475"/>
      <c r="AB259" s="475"/>
      <c r="AC259" s="475"/>
      <c r="AD259" s="475"/>
      <c r="AE259" s="475"/>
      <c r="AF259" s="475"/>
      <c r="AG259" s="475"/>
      <c r="AH259" s="475"/>
      <c r="AI259" s="475"/>
      <c r="AJ259" s="475"/>
      <c r="AK259" s="475"/>
      <c r="AL259" s="475"/>
      <c r="AM259" s="475"/>
      <c r="AN259" s="475"/>
      <c r="AO259" s="475"/>
      <c r="AP259" s="475"/>
      <c r="AQ259" s="475"/>
      <c r="AR259" s="475"/>
      <c r="AS259" s="475"/>
      <c r="AT259" s="475"/>
      <c r="AU259" s="475"/>
      <c r="AV259" s="475"/>
      <c r="AW259" s="475"/>
      <c r="AX259" s="475"/>
      <c r="AY259" s="475"/>
      <c r="AZ259" s="475"/>
      <c r="BA259" s="475"/>
      <c r="BB259" s="475"/>
      <c r="BC259" s="475"/>
      <c r="BD259" s="475"/>
      <c r="BE259" s="475"/>
      <c r="BF259" s="475"/>
      <c r="BG259" s="475"/>
      <c r="BH259" s="475"/>
      <c r="BI259" s="475"/>
      <c r="BJ259" s="475"/>
      <c r="BK259" s="475"/>
      <c r="BL259" s="475"/>
      <c r="BM259" s="475"/>
      <c r="BN259" s="475"/>
      <c r="BO259" s="475"/>
      <c r="BP259" s="475"/>
      <c r="BQ259" s="475"/>
      <c r="BR259" s="475"/>
      <c r="BS259" s="475"/>
      <c r="BT259" s="475"/>
      <c r="BU259" s="475"/>
      <c r="BV259" s="475"/>
      <c r="BW259" s="475"/>
      <c r="BX259" s="475"/>
      <c r="BY259" s="475"/>
      <c r="BZ259" s="475"/>
      <c r="CA259" s="475"/>
      <c r="CB259" s="475"/>
      <c r="CC259" s="475"/>
      <c r="CD259" s="475"/>
      <c r="CE259" s="475"/>
      <c r="CF259" s="475"/>
      <c r="CG259" s="475"/>
      <c r="CH259" s="475"/>
      <c r="CI259" s="475"/>
      <c r="CJ259" s="475"/>
      <c r="CK259" s="475"/>
      <c r="CL259" s="475"/>
      <c r="CM259" s="475"/>
      <c r="CN259" s="475"/>
      <c r="CO259" s="475"/>
      <c r="CP259" s="475"/>
      <c r="CQ259" s="475"/>
      <c r="CR259" s="475"/>
      <c r="CS259" s="475"/>
      <c r="CT259" s="475"/>
      <c r="CU259" s="475"/>
      <c r="CV259" s="475"/>
      <c r="CW259" s="475"/>
      <c r="CX259" s="475"/>
      <c r="CY259" s="475"/>
      <c r="CZ259" s="475"/>
      <c r="DA259" s="475"/>
      <c r="DB259" s="475"/>
      <c r="DC259" s="475"/>
      <c r="DD259" s="475"/>
      <c r="DE259" s="475"/>
      <c r="DF259" s="475"/>
      <c r="DG259" s="475"/>
      <c r="DH259" s="475"/>
      <c r="DI259" s="475"/>
      <c r="DJ259" s="475"/>
      <c r="DK259" s="475"/>
      <c r="DL259" s="475"/>
      <c r="DM259" s="475"/>
      <c r="DN259" s="475"/>
      <c r="DO259" s="475"/>
      <c r="DP259" s="475"/>
      <c r="DQ259" s="475"/>
      <c r="DR259" s="475"/>
      <c r="DS259" s="475"/>
      <c r="DT259" s="475"/>
      <c r="DU259" s="475"/>
      <c r="DV259" s="475"/>
      <c r="DW259" s="475"/>
      <c r="DX259" s="475"/>
      <c r="DY259" s="475"/>
      <c r="DZ259" s="475"/>
      <c r="EA259" s="475"/>
      <c r="EB259" s="475"/>
      <c r="EC259" s="475"/>
      <c r="ED259" s="475"/>
      <c r="EE259" s="475"/>
      <c r="EF259" s="475"/>
      <c r="EG259" s="475"/>
      <c r="EH259" s="475"/>
      <c r="EI259" s="475"/>
      <c r="EJ259" s="475"/>
      <c r="EK259" s="475"/>
      <c r="EL259" s="475"/>
      <c r="EM259" s="475"/>
      <c r="EN259" s="475"/>
      <c r="EO259" s="475"/>
      <c r="EP259" s="475"/>
      <c r="EQ259" s="475"/>
      <c r="ER259" s="475"/>
      <c r="ES259" s="475"/>
      <c r="ET259" s="475"/>
      <c r="EU259" s="475"/>
      <c r="EV259" s="475"/>
      <c r="EW259" s="475"/>
      <c r="EX259" s="475"/>
      <c r="EY259" s="475"/>
      <c r="EZ259" s="475"/>
      <c r="FA259" s="475"/>
      <c r="FB259" s="475"/>
      <c r="FC259" s="475"/>
      <c r="FD259" s="475"/>
      <c r="FE259" s="475"/>
      <c r="FF259" s="475"/>
      <c r="FG259" s="475"/>
      <c r="FH259" s="475"/>
      <c r="FI259" s="475"/>
      <c r="FJ259" s="475"/>
      <c r="FK259" s="475"/>
      <c r="FL259" s="475"/>
      <c r="FM259" s="475"/>
      <c r="FN259" s="475"/>
      <c r="FO259" s="475"/>
      <c r="FP259" s="475"/>
      <c r="FQ259" s="475"/>
      <c r="FR259" s="475"/>
      <c r="FS259" s="475"/>
      <c r="FT259" s="475"/>
      <c r="FU259" s="475"/>
      <c r="FV259" s="475"/>
      <c r="FW259" s="475"/>
      <c r="FX259" s="475"/>
      <c r="FY259" s="475"/>
      <c r="FZ259" s="475"/>
      <c r="GA259" s="475"/>
      <c r="GB259" s="475"/>
      <c r="GC259" s="475"/>
      <c r="GD259" s="475"/>
      <c r="GE259" s="475"/>
      <c r="GF259" s="475"/>
      <c r="GG259" s="475"/>
      <c r="GH259" s="475"/>
      <c r="GI259" s="475"/>
      <c r="GJ259" s="475"/>
      <c r="GK259" s="475"/>
      <c r="GL259" s="475"/>
      <c r="GM259" s="475"/>
      <c r="GN259" s="475"/>
      <c r="GO259" s="475"/>
      <c r="GP259" s="475"/>
      <c r="GQ259" s="475"/>
      <c r="GR259" s="475"/>
      <c r="GS259" s="475"/>
      <c r="GT259" s="475"/>
      <c r="GU259" s="475"/>
      <c r="GV259" s="475"/>
      <c r="GW259" s="475"/>
      <c r="GX259" s="475"/>
      <c r="GY259" s="475"/>
      <c r="GZ259" s="475"/>
      <c r="HA259" s="475"/>
      <c r="HB259" s="475"/>
      <c r="HC259" s="475"/>
      <c r="HD259" s="475"/>
      <c r="HE259" s="475"/>
      <c r="HF259" s="475"/>
      <c r="HG259" s="475"/>
      <c r="HH259" s="475"/>
      <c r="HI259" s="475"/>
      <c r="HJ259" s="475"/>
      <c r="HK259" s="475"/>
      <c r="HL259" s="475"/>
      <c r="HM259" s="475"/>
      <c r="HN259" s="475"/>
      <c r="HO259" s="475"/>
      <c r="HP259" s="475"/>
      <c r="HQ259" s="475"/>
      <c r="HR259" s="475"/>
      <c r="HS259" s="475"/>
      <c r="HT259" s="475"/>
      <c r="HU259" s="475"/>
      <c r="HV259" s="475"/>
      <c r="HW259" s="475"/>
      <c r="HX259" s="475"/>
      <c r="HY259" s="475"/>
      <c r="HZ259" s="475"/>
      <c r="IA259" s="475"/>
      <c r="IB259" s="475"/>
      <c r="IC259" s="475"/>
      <c r="ID259" s="475"/>
      <c r="IE259" s="475"/>
      <c r="IF259" s="475"/>
      <c r="IG259" s="475"/>
      <c r="IH259" s="475"/>
      <c r="II259" s="475"/>
      <c r="IJ259" s="475"/>
      <c r="IK259" s="475"/>
      <c r="IL259" s="475"/>
      <c r="IM259" s="475"/>
      <c r="IN259" s="475"/>
      <c r="IO259" s="475"/>
      <c r="IP259" s="475"/>
      <c r="IQ259" s="475"/>
      <c r="IR259" s="475"/>
      <c r="IS259" s="475"/>
      <c r="IT259" s="475"/>
      <c r="IU259" s="475"/>
      <c r="IV259" s="475"/>
      <c r="IW259" s="475"/>
      <c r="IX259" s="475"/>
      <c r="IY259" s="475"/>
      <c r="IZ259" s="475"/>
      <c r="JA259" s="475"/>
      <c r="JB259" s="475"/>
      <c r="JC259" s="475"/>
      <c r="JD259" s="475"/>
      <c r="JE259" s="475"/>
      <c r="JF259" s="475"/>
      <c r="JG259" s="475"/>
      <c r="JH259" s="475"/>
      <c r="JI259" s="475"/>
      <c r="JJ259" s="475"/>
      <c r="JK259" s="475"/>
      <c r="JL259" s="475"/>
      <c r="JM259" s="475"/>
      <c r="JN259" s="475"/>
      <c r="JO259" s="475"/>
      <c r="JP259" s="475"/>
      <c r="JQ259" s="475"/>
      <c r="JR259" s="475"/>
      <c r="JS259" s="475"/>
      <c r="JT259" s="475"/>
      <c r="JU259" s="475"/>
      <c r="JV259" s="475"/>
      <c r="JW259" s="475"/>
      <c r="JX259" s="475"/>
      <c r="JY259" s="475"/>
      <c r="JZ259" s="475"/>
      <c r="KA259" s="475"/>
      <c r="KB259" s="475"/>
      <c r="KC259" s="475"/>
      <c r="KD259" s="475"/>
      <c r="KE259" s="475"/>
      <c r="KF259" s="475"/>
      <c r="KG259" s="475"/>
      <c r="KH259" s="475"/>
      <c r="KI259" s="475"/>
      <c r="KJ259" s="475"/>
      <c r="KK259" s="475"/>
      <c r="KL259" s="475"/>
      <c r="KM259" s="475"/>
      <c r="KN259" s="475"/>
      <c r="KO259" s="475"/>
      <c r="KP259" s="475"/>
      <c r="KQ259" s="475"/>
      <c r="KR259" s="475"/>
      <c r="KS259" s="475"/>
      <c r="KT259" s="475"/>
      <c r="KU259" s="475"/>
      <c r="KV259" s="475"/>
      <c r="KW259" s="475"/>
      <c r="KX259" s="475"/>
      <c r="KY259" s="475"/>
      <c r="KZ259" s="475"/>
      <c r="LA259" s="475"/>
      <c r="LB259" s="475"/>
      <c r="LC259" s="475"/>
      <c r="LD259" s="475"/>
      <c r="LE259" s="475"/>
      <c r="LF259" s="475"/>
      <c r="LG259" s="475"/>
      <c r="LH259" s="475"/>
      <c r="LI259" s="475"/>
      <c r="LJ259" s="475"/>
      <c r="LK259" s="475"/>
      <c r="LL259" s="475"/>
      <c r="LM259" s="475"/>
      <c r="LN259" s="475"/>
      <c r="LO259" s="475"/>
      <c r="LP259" s="475"/>
      <c r="LQ259" s="475"/>
      <c r="LR259" s="475"/>
      <c r="LS259" s="475"/>
      <c r="LT259" s="475"/>
      <c r="LU259" s="475"/>
      <c r="LV259" s="475"/>
      <c r="LW259" s="475"/>
      <c r="LX259" s="475"/>
      <c r="LY259" s="475"/>
      <c r="LZ259" s="475"/>
      <c r="MA259" s="475"/>
      <c r="MB259" s="475"/>
      <c r="MC259" s="475"/>
      <c r="MD259" s="475"/>
      <c r="ME259" s="475"/>
      <c r="MF259" s="475"/>
      <c r="MG259" s="475"/>
      <c r="MH259" s="475"/>
      <c r="MI259" s="475"/>
      <c r="MJ259" s="475"/>
      <c r="MK259" s="475"/>
      <c r="ML259" s="475"/>
      <c r="MM259" s="475"/>
      <c r="MN259" s="475"/>
      <c r="MO259" s="475"/>
      <c r="MP259" s="475"/>
      <c r="MQ259" s="475"/>
      <c r="MR259" s="475"/>
      <c r="MS259" s="475"/>
      <c r="MT259" s="475"/>
      <c r="MU259" s="475"/>
      <c r="MV259" s="475"/>
      <c r="MW259" s="475"/>
      <c r="MX259" s="475"/>
      <c r="MY259" s="475"/>
      <c r="MZ259" s="475"/>
      <c r="NA259" s="475"/>
      <c r="NB259" s="475"/>
      <c r="NC259" s="475"/>
      <c r="ND259" s="475"/>
      <c r="NE259" s="475"/>
      <c r="NF259" s="475"/>
      <c r="NG259" s="475"/>
      <c r="NH259" s="475"/>
      <c r="NI259" s="475"/>
      <c r="NJ259" s="475"/>
      <c r="NK259" s="475"/>
      <c r="NL259" s="475"/>
      <c r="NM259" s="475"/>
      <c r="NN259" s="475"/>
      <c r="NO259" s="475"/>
      <c r="NP259" s="475"/>
      <c r="NQ259" s="475"/>
      <c r="NR259" s="475"/>
      <c r="NS259" s="475"/>
      <c r="NT259" s="475"/>
      <c r="NU259" s="475"/>
      <c r="NV259" s="475"/>
      <c r="NW259" s="475"/>
      <c r="NX259" s="475"/>
    </row>
    <row r="260" spans="1:388" s="525" customFormat="1" ht="25.5" customHeight="1" x14ac:dyDescent="0.2">
      <c r="A260" s="471"/>
      <c r="B260" s="517"/>
      <c r="C260" s="471"/>
      <c r="D260" s="471"/>
      <c r="E260" s="518"/>
      <c r="F260" s="471"/>
      <c r="G260" s="475"/>
      <c r="H260" s="475"/>
      <c r="I260" s="475"/>
      <c r="J260" s="475"/>
      <c r="K260" s="475"/>
      <c r="L260" s="475"/>
      <c r="M260" s="475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75"/>
      <c r="AG260" s="475"/>
      <c r="AH260" s="475"/>
      <c r="AI260" s="475"/>
      <c r="AJ260" s="475"/>
      <c r="AK260" s="475"/>
      <c r="AL260" s="475"/>
      <c r="AM260" s="475"/>
      <c r="AN260" s="475"/>
      <c r="AO260" s="475"/>
      <c r="AP260" s="475"/>
      <c r="AQ260" s="475"/>
      <c r="AR260" s="475"/>
      <c r="AS260" s="475"/>
      <c r="AT260" s="475"/>
      <c r="AU260" s="475"/>
      <c r="AV260" s="475"/>
      <c r="AW260" s="475"/>
      <c r="AX260" s="475"/>
      <c r="AY260" s="475"/>
      <c r="AZ260" s="475"/>
      <c r="BA260" s="475"/>
      <c r="BB260" s="475"/>
      <c r="BC260" s="475"/>
      <c r="BD260" s="475"/>
      <c r="BE260" s="475"/>
      <c r="BF260" s="475"/>
      <c r="BG260" s="475"/>
      <c r="BH260" s="475"/>
      <c r="BI260" s="475"/>
      <c r="BJ260" s="475"/>
      <c r="BK260" s="475"/>
      <c r="BL260" s="475"/>
      <c r="BM260" s="475"/>
      <c r="BN260" s="475"/>
      <c r="BO260" s="475"/>
      <c r="BP260" s="475"/>
      <c r="BQ260" s="475"/>
      <c r="BR260" s="475"/>
      <c r="BS260" s="475"/>
      <c r="BT260" s="475"/>
      <c r="BU260" s="475"/>
      <c r="BV260" s="475"/>
      <c r="BW260" s="475"/>
      <c r="BX260" s="475"/>
      <c r="BY260" s="475"/>
      <c r="BZ260" s="475"/>
      <c r="CA260" s="475"/>
      <c r="CB260" s="475"/>
      <c r="CC260" s="475"/>
      <c r="CD260" s="475"/>
      <c r="CE260" s="475"/>
      <c r="CF260" s="475"/>
      <c r="CG260" s="475"/>
      <c r="CH260" s="475"/>
      <c r="CI260" s="475"/>
      <c r="CJ260" s="475"/>
      <c r="CK260" s="475"/>
      <c r="CL260" s="475"/>
      <c r="CM260" s="475"/>
      <c r="CN260" s="475"/>
      <c r="CO260" s="475"/>
      <c r="CP260" s="475"/>
      <c r="CQ260" s="475"/>
      <c r="CR260" s="475"/>
      <c r="CS260" s="475"/>
      <c r="CT260" s="475"/>
      <c r="CU260" s="475"/>
      <c r="CV260" s="475"/>
      <c r="CW260" s="475"/>
      <c r="CX260" s="475"/>
      <c r="CY260" s="475"/>
      <c r="CZ260" s="475"/>
      <c r="DA260" s="475"/>
      <c r="DB260" s="475"/>
      <c r="DC260" s="475"/>
      <c r="DD260" s="475"/>
      <c r="DE260" s="475"/>
      <c r="DF260" s="475"/>
      <c r="DG260" s="475"/>
      <c r="DH260" s="475"/>
      <c r="DI260" s="475"/>
      <c r="DJ260" s="475"/>
      <c r="DK260" s="475"/>
      <c r="DL260" s="475"/>
      <c r="DM260" s="475"/>
      <c r="DN260" s="475"/>
      <c r="DO260" s="475"/>
      <c r="DP260" s="475"/>
      <c r="DQ260" s="475"/>
      <c r="DR260" s="475"/>
      <c r="DS260" s="475"/>
      <c r="DT260" s="475"/>
      <c r="DU260" s="475"/>
      <c r="DV260" s="475"/>
      <c r="DW260" s="475"/>
      <c r="DX260" s="475"/>
      <c r="DY260" s="475"/>
      <c r="DZ260" s="475"/>
      <c r="EA260" s="475"/>
      <c r="EB260" s="475"/>
      <c r="EC260" s="475"/>
      <c r="ED260" s="475"/>
      <c r="EE260" s="475"/>
      <c r="EF260" s="475"/>
      <c r="EG260" s="475"/>
      <c r="EH260" s="475"/>
      <c r="EI260" s="475"/>
      <c r="EJ260" s="475"/>
      <c r="EK260" s="475"/>
      <c r="EL260" s="475"/>
      <c r="EM260" s="475"/>
      <c r="EN260" s="475"/>
      <c r="EO260" s="475"/>
      <c r="EP260" s="475"/>
      <c r="EQ260" s="475"/>
      <c r="ER260" s="475"/>
      <c r="ES260" s="475"/>
      <c r="ET260" s="475"/>
      <c r="EU260" s="475"/>
      <c r="EV260" s="475"/>
      <c r="EW260" s="475"/>
      <c r="EX260" s="475"/>
      <c r="EY260" s="475"/>
      <c r="EZ260" s="475"/>
      <c r="FA260" s="475"/>
      <c r="FB260" s="475"/>
      <c r="FC260" s="475"/>
      <c r="FD260" s="475"/>
      <c r="FE260" s="475"/>
      <c r="FF260" s="475"/>
      <c r="FG260" s="475"/>
      <c r="FH260" s="475"/>
      <c r="FI260" s="475"/>
      <c r="FJ260" s="475"/>
      <c r="FK260" s="475"/>
      <c r="FL260" s="475"/>
      <c r="FM260" s="475"/>
      <c r="FN260" s="475"/>
      <c r="FO260" s="475"/>
      <c r="FP260" s="475"/>
      <c r="FQ260" s="475"/>
      <c r="FR260" s="475"/>
      <c r="FS260" s="475"/>
      <c r="FT260" s="475"/>
      <c r="FU260" s="475"/>
      <c r="FV260" s="475"/>
      <c r="FW260" s="475"/>
      <c r="FX260" s="475"/>
      <c r="FY260" s="475"/>
      <c r="FZ260" s="475"/>
      <c r="GA260" s="475"/>
      <c r="GB260" s="475"/>
      <c r="GC260" s="475"/>
      <c r="GD260" s="475"/>
      <c r="GE260" s="475"/>
      <c r="GF260" s="475"/>
      <c r="GG260" s="475"/>
      <c r="GH260" s="475"/>
      <c r="GI260" s="475"/>
      <c r="GJ260" s="475"/>
      <c r="GK260" s="475"/>
      <c r="GL260" s="475"/>
      <c r="GM260" s="475"/>
      <c r="GN260" s="475"/>
      <c r="GO260" s="475"/>
      <c r="GP260" s="475"/>
      <c r="GQ260" s="475"/>
      <c r="GR260" s="475"/>
      <c r="GS260" s="475"/>
      <c r="GT260" s="475"/>
      <c r="GU260" s="475"/>
      <c r="GV260" s="475"/>
      <c r="GW260" s="475"/>
      <c r="GX260" s="475"/>
      <c r="GY260" s="475"/>
      <c r="GZ260" s="475"/>
      <c r="HA260" s="475"/>
      <c r="HB260" s="475"/>
      <c r="HC260" s="475"/>
      <c r="HD260" s="475"/>
      <c r="HE260" s="475"/>
      <c r="HF260" s="475"/>
      <c r="HG260" s="475"/>
      <c r="HH260" s="475"/>
      <c r="HI260" s="475"/>
      <c r="HJ260" s="475"/>
      <c r="HK260" s="475"/>
      <c r="HL260" s="475"/>
      <c r="HM260" s="475"/>
      <c r="HN260" s="475"/>
      <c r="HO260" s="475"/>
      <c r="HP260" s="475"/>
      <c r="HQ260" s="475"/>
      <c r="HR260" s="475"/>
      <c r="HS260" s="475"/>
      <c r="HT260" s="475"/>
      <c r="HU260" s="475"/>
      <c r="HV260" s="475"/>
      <c r="HW260" s="475"/>
      <c r="HX260" s="475"/>
      <c r="HY260" s="475"/>
      <c r="HZ260" s="475"/>
      <c r="IA260" s="475"/>
      <c r="IB260" s="475"/>
      <c r="IC260" s="475"/>
      <c r="ID260" s="475"/>
      <c r="IE260" s="475"/>
      <c r="IF260" s="475"/>
      <c r="IG260" s="475"/>
      <c r="IH260" s="475"/>
      <c r="II260" s="475"/>
      <c r="IJ260" s="475"/>
      <c r="IK260" s="475"/>
      <c r="IL260" s="475"/>
      <c r="IM260" s="475"/>
      <c r="IN260" s="475"/>
      <c r="IO260" s="475"/>
      <c r="IP260" s="475"/>
      <c r="IQ260" s="475"/>
      <c r="IR260" s="475"/>
      <c r="IS260" s="475"/>
      <c r="IT260" s="475"/>
      <c r="IU260" s="475"/>
      <c r="IV260" s="475"/>
      <c r="IW260" s="475"/>
      <c r="IX260" s="475"/>
      <c r="IY260" s="475"/>
      <c r="IZ260" s="475"/>
      <c r="JA260" s="475"/>
      <c r="JB260" s="475"/>
      <c r="JC260" s="475"/>
      <c r="JD260" s="475"/>
      <c r="JE260" s="475"/>
      <c r="JF260" s="475"/>
      <c r="JG260" s="475"/>
      <c r="JH260" s="475"/>
      <c r="JI260" s="475"/>
      <c r="JJ260" s="475"/>
      <c r="JK260" s="475"/>
      <c r="JL260" s="475"/>
      <c r="JM260" s="475"/>
      <c r="JN260" s="475"/>
      <c r="JO260" s="475"/>
      <c r="JP260" s="475"/>
      <c r="JQ260" s="475"/>
      <c r="JR260" s="475"/>
      <c r="JS260" s="475"/>
      <c r="JT260" s="475"/>
      <c r="JU260" s="475"/>
      <c r="JV260" s="475"/>
      <c r="JW260" s="475"/>
      <c r="JX260" s="475"/>
      <c r="JY260" s="475"/>
      <c r="JZ260" s="475"/>
      <c r="KA260" s="475"/>
      <c r="KB260" s="475"/>
      <c r="KC260" s="475"/>
      <c r="KD260" s="475"/>
      <c r="KE260" s="475"/>
      <c r="KF260" s="475"/>
      <c r="KG260" s="475"/>
      <c r="KH260" s="475"/>
      <c r="KI260" s="475"/>
      <c r="KJ260" s="475"/>
      <c r="KK260" s="475"/>
      <c r="KL260" s="475"/>
      <c r="KM260" s="475"/>
      <c r="KN260" s="475"/>
      <c r="KO260" s="475"/>
      <c r="KP260" s="475"/>
      <c r="KQ260" s="475"/>
      <c r="KR260" s="475"/>
      <c r="KS260" s="475"/>
      <c r="KT260" s="475"/>
      <c r="KU260" s="475"/>
      <c r="KV260" s="475"/>
      <c r="KW260" s="475"/>
      <c r="KX260" s="475"/>
      <c r="KY260" s="475"/>
      <c r="KZ260" s="475"/>
      <c r="LA260" s="475"/>
      <c r="LB260" s="475"/>
      <c r="LC260" s="475"/>
      <c r="LD260" s="475"/>
      <c r="LE260" s="475"/>
      <c r="LF260" s="475"/>
      <c r="LG260" s="475"/>
      <c r="LH260" s="475"/>
      <c r="LI260" s="475"/>
      <c r="LJ260" s="475"/>
      <c r="LK260" s="475"/>
      <c r="LL260" s="475"/>
      <c r="LM260" s="475"/>
      <c r="LN260" s="475"/>
      <c r="LO260" s="475"/>
      <c r="LP260" s="475"/>
      <c r="LQ260" s="475"/>
      <c r="LR260" s="475"/>
      <c r="LS260" s="475"/>
      <c r="LT260" s="475"/>
      <c r="LU260" s="475"/>
      <c r="LV260" s="475"/>
      <c r="LW260" s="475"/>
      <c r="LX260" s="475"/>
      <c r="LY260" s="475"/>
      <c r="LZ260" s="475"/>
      <c r="MA260" s="475"/>
      <c r="MB260" s="475"/>
      <c r="MC260" s="475"/>
      <c r="MD260" s="475"/>
      <c r="ME260" s="475"/>
      <c r="MF260" s="475"/>
      <c r="MG260" s="475"/>
      <c r="MH260" s="475"/>
      <c r="MI260" s="475"/>
      <c r="MJ260" s="475"/>
      <c r="MK260" s="475"/>
      <c r="ML260" s="475"/>
      <c r="MM260" s="475"/>
      <c r="MN260" s="475"/>
      <c r="MO260" s="475"/>
      <c r="MP260" s="475"/>
      <c r="MQ260" s="475"/>
      <c r="MR260" s="475"/>
      <c r="MS260" s="475"/>
      <c r="MT260" s="475"/>
      <c r="MU260" s="475"/>
      <c r="MV260" s="475"/>
      <c r="MW260" s="475"/>
      <c r="MX260" s="475"/>
      <c r="MY260" s="475"/>
      <c r="MZ260" s="475"/>
      <c r="NA260" s="475"/>
      <c r="NB260" s="475"/>
      <c r="NC260" s="475"/>
      <c r="ND260" s="475"/>
      <c r="NE260" s="475"/>
      <c r="NF260" s="475"/>
      <c r="NG260" s="475"/>
      <c r="NH260" s="475"/>
      <c r="NI260" s="475"/>
      <c r="NJ260" s="475"/>
      <c r="NK260" s="475"/>
      <c r="NL260" s="475"/>
      <c r="NM260" s="475"/>
      <c r="NN260" s="475"/>
      <c r="NO260" s="475"/>
      <c r="NP260" s="475"/>
      <c r="NQ260" s="475"/>
      <c r="NR260" s="475"/>
      <c r="NS260" s="475"/>
      <c r="NT260" s="475"/>
      <c r="NU260" s="475"/>
      <c r="NV260" s="475"/>
      <c r="NW260" s="475"/>
      <c r="NX260" s="475"/>
    </row>
    <row r="261" spans="1:388" s="137" customFormat="1" ht="25.5" customHeight="1" x14ac:dyDescent="0.2">
      <c r="A261" s="471"/>
      <c r="B261" s="517"/>
      <c r="C261" s="471"/>
      <c r="D261" s="471"/>
      <c r="E261" s="518"/>
      <c r="F261" s="471"/>
      <c r="G261" s="475"/>
      <c r="H261" s="475"/>
      <c r="I261" s="475"/>
      <c r="J261" s="475"/>
      <c r="K261" s="475"/>
      <c r="L261" s="475"/>
      <c r="M261" s="475"/>
      <c r="N261" s="475"/>
      <c r="O261" s="475"/>
      <c r="P261" s="475"/>
      <c r="Q261" s="475"/>
      <c r="R261" s="475"/>
      <c r="S261" s="475"/>
      <c r="T261" s="475"/>
      <c r="U261" s="475"/>
      <c r="V261" s="475"/>
      <c r="W261" s="475"/>
      <c r="X261" s="475"/>
      <c r="Y261" s="475"/>
      <c r="Z261" s="475"/>
      <c r="AA261" s="475"/>
      <c r="AB261" s="475"/>
      <c r="AC261" s="475"/>
      <c r="AD261" s="475"/>
      <c r="AE261" s="475"/>
      <c r="AF261" s="475"/>
      <c r="AG261" s="475"/>
      <c r="AH261" s="475"/>
      <c r="AI261" s="475"/>
      <c r="AJ261" s="475"/>
      <c r="AK261" s="475"/>
      <c r="AL261" s="475"/>
      <c r="AM261" s="475"/>
      <c r="AN261" s="475"/>
      <c r="AO261" s="475"/>
      <c r="AP261" s="475"/>
      <c r="AQ261" s="475"/>
      <c r="AR261" s="475"/>
      <c r="AS261" s="475"/>
      <c r="AT261" s="475"/>
      <c r="AU261" s="475"/>
      <c r="AV261" s="475"/>
      <c r="AW261" s="475"/>
      <c r="AX261" s="475"/>
      <c r="AY261" s="475"/>
      <c r="AZ261" s="475"/>
      <c r="BA261" s="475"/>
      <c r="BB261" s="475"/>
      <c r="BC261" s="475"/>
      <c r="BD261" s="475"/>
      <c r="BE261" s="475"/>
      <c r="BF261" s="475"/>
      <c r="BG261" s="475"/>
      <c r="BH261" s="475"/>
      <c r="BI261" s="475"/>
      <c r="BJ261" s="475"/>
      <c r="BK261" s="475"/>
      <c r="BL261" s="475"/>
      <c r="BM261" s="475"/>
      <c r="BN261" s="475"/>
      <c r="BO261" s="475"/>
      <c r="BP261" s="475"/>
      <c r="BQ261" s="475"/>
      <c r="BR261" s="475"/>
      <c r="BS261" s="475"/>
      <c r="BT261" s="475"/>
      <c r="BU261" s="475"/>
      <c r="BV261" s="475"/>
      <c r="BW261" s="475"/>
      <c r="BX261" s="475"/>
      <c r="BY261" s="475"/>
      <c r="BZ261" s="475"/>
      <c r="CA261" s="475"/>
      <c r="CB261" s="475"/>
      <c r="CC261" s="475"/>
      <c r="CD261" s="475"/>
      <c r="CE261" s="475"/>
      <c r="CF261" s="475"/>
      <c r="CG261" s="475"/>
      <c r="CH261" s="475"/>
      <c r="CI261" s="475"/>
      <c r="CJ261" s="475"/>
      <c r="CK261" s="475"/>
      <c r="CL261" s="475"/>
      <c r="CM261" s="475"/>
      <c r="CN261" s="475"/>
      <c r="CO261" s="475"/>
      <c r="CP261" s="475"/>
      <c r="CQ261" s="475"/>
      <c r="CR261" s="475"/>
      <c r="CS261" s="475"/>
      <c r="CT261" s="475"/>
      <c r="CU261" s="475"/>
      <c r="CV261" s="475"/>
      <c r="CW261" s="475"/>
      <c r="CX261" s="475"/>
      <c r="CY261" s="475"/>
      <c r="CZ261" s="475"/>
      <c r="DA261" s="475"/>
      <c r="DB261" s="475"/>
      <c r="DC261" s="475"/>
      <c r="DD261" s="475"/>
      <c r="DE261" s="475"/>
      <c r="DF261" s="475"/>
      <c r="DG261" s="475"/>
      <c r="DH261" s="475"/>
      <c r="DI261" s="475"/>
      <c r="DJ261" s="475"/>
      <c r="DK261" s="475"/>
      <c r="DL261" s="475"/>
      <c r="DM261" s="475"/>
      <c r="DN261" s="475"/>
      <c r="DO261" s="475"/>
      <c r="DP261" s="475"/>
      <c r="DQ261" s="475"/>
      <c r="DR261" s="475"/>
      <c r="DS261" s="475"/>
      <c r="DT261" s="475"/>
      <c r="DU261" s="475"/>
      <c r="DV261" s="475"/>
      <c r="DW261" s="475"/>
      <c r="DX261" s="475"/>
      <c r="DY261" s="475"/>
      <c r="DZ261" s="475"/>
      <c r="EA261" s="475"/>
      <c r="EB261" s="475"/>
      <c r="EC261" s="475"/>
      <c r="ED261" s="475"/>
      <c r="EE261" s="475"/>
      <c r="EF261" s="475"/>
      <c r="EG261" s="475"/>
      <c r="EH261" s="475"/>
      <c r="EI261" s="475"/>
      <c r="EJ261" s="475"/>
      <c r="EK261" s="475"/>
      <c r="EL261" s="475"/>
      <c r="EM261" s="475"/>
      <c r="EN261" s="475"/>
      <c r="EO261" s="475"/>
      <c r="EP261" s="475"/>
      <c r="EQ261" s="475"/>
      <c r="ER261" s="475"/>
      <c r="ES261" s="475"/>
      <c r="ET261" s="475"/>
      <c r="EU261" s="475"/>
      <c r="EV261" s="475"/>
      <c r="EW261" s="475"/>
      <c r="EX261" s="475"/>
      <c r="EY261" s="475"/>
      <c r="EZ261" s="475"/>
      <c r="FA261" s="475"/>
      <c r="FB261" s="475"/>
      <c r="FC261" s="475"/>
      <c r="FD261" s="475"/>
      <c r="FE261" s="475"/>
      <c r="FF261" s="475"/>
      <c r="FG261" s="475"/>
      <c r="FH261" s="475"/>
      <c r="FI261" s="475"/>
      <c r="FJ261" s="475"/>
      <c r="FK261" s="475"/>
      <c r="FL261" s="475"/>
      <c r="FM261" s="475"/>
      <c r="FN261" s="475"/>
      <c r="FO261" s="475"/>
      <c r="FP261" s="475"/>
      <c r="FQ261" s="475"/>
      <c r="FR261" s="475"/>
      <c r="FS261" s="475"/>
      <c r="FT261" s="475"/>
      <c r="FU261" s="475"/>
      <c r="FV261" s="475"/>
      <c r="FW261" s="475"/>
      <c r="FX261" s="475"/>
      <c r="FY261" s="475"/>
      <c r="FZ261" s="475"/>
      <c r="GA261" s="475"/>
      <c r="GB261" s="475"/>
      <c r="GC261" s="475"/>
      <c r="GD261" s="475"/>
      <c r="GE261" s="475"/>
      <c r="GF261" s="475"/>
      <c r="GG261" s="475"/>
      <c r="GH261" s="475"/>
      <c r="GI261" s="475"/>
      <c r="GJ261" s="475"/>
      <c r="GK261" s="475"/>
      <c r="GL261" s="475"/>
      <c r="GM261" s="475"/>
      <c r="GN261" s="475"/>
      <c r="GO261" s="475"/>
      <c r="GP261" s="475"/>
      <c r="GQ261" s="475"/>
      <c r="GR261" s="475"/>
      <c r="GS261" s="475"/>
      <c r="GT261" s="475"/>
      <c r="GU261" s="475"/>
      <c r="GV261" s="475"/>
      <c r="GW261" s="475"/>
      <c r="GX261" s="475"/>
      <c r="GY261" s="475"/>
      <c r="GZ261" s="475"/>
      <c r="HA261" s="475"/>
      <c r="HB261" s="475"/>
      <c r="HC261" s="475"/>
      <c r="HD261" s="475"/>
      <c r="HE261" s="475"/>
      <c r="HF261" s="475"/>
      <c r="HG261" s="475"/>
      <c r="HH261" s="475"/>
      <c r="HI261" s="475"/>
      <c r="HJ261" s="475"/>
      <c r="HK261" s="475"/>
      <c r="HL261" s="475"/>
      <c r="HM261" s="475"/>
      <c r="HN261" s="475"/>
      <c r="HO261" s="475"/>
      <c r="HP261" s="475"/>
      <c r="HQ261" s="475"/>
      <c r="HR261" s="475"/>
      <c r="HS261" s="475"/>
      <c r="HT261" s="475"/>
      <c r="HU261" s="475"/>
      <c r="HV261" s="475"/>
      <c r="HW261" s="475"/>
      <c r="HX261" s="475"/>
      <c r="HY261" s="475"/>
      <c r="HZ261" s="475"/>
      <c r="IA261" s="475"/>
      <c r="IB261" s="475"/>
      <c r="IC261" s="475"/>
      <c r="ID261" s="475"/>
      <c r="IE261" s="475"/>
      <c r="IF261" s="475"/>
      <c r="IG261" s="475"/>
      <c r="IH261" s="475"/>
      <c r="II261" s="475"/>
      <c r="IJ261" s="475"/>
      <c r="IK261" s="475"/>
      <c r="IL261" s="475"/>
      <c r="IM261" s="475"/>
      <c r="IN261" s="475"/>
      <c r="IO261" s="475"/>
      <c r="IP261" s="475"/>
      <c r="IQ261" s="475"/>
      <c r="IR261" s="475"/>
      <c r="IS261" s="475"/>
      <c r="IT261" s="475"/>
      <c r="IU261" s="475"/>
      <c r="IV261" s="475"/>
      <c r="IW261" s="475"/>
      <c r="IX261" s="475"/>
      <c r="IY261" s="475"/>
      <c r="IZ261" s="475"/>
      <c r="JA261" s="475"/>
      <c r="JB261" s="475"/>
      <c r="JC261" s="475"/>
      <c r="JD261" s="475"/>
      <c r="JE261" s="475"/>
      <c r="JF261" s="475"/>
      <c r="JG261" s="475"/>
      <c r="JH261" s="475"/>
      <c r="JI261" s="475"/>
      <c r="JJ261" s="475"/>
      <c r="JK261" s="475"/>
      <c r="JL261" s="475"/>
      <c r="JM261" s="475"/>
      <c r="JN261" s="475"/>
      <c r="JO261" s="475"/>
      <c r="JP261" s="475"/>
      <c r="JQ261" s="475"/>
      <c r="JR261" s="475"/>
      <c r="JS261" s="475"/>
      <c r="JT261" s="475"/>
      <c r="JU261" s="475"/>
      <c r="JV261" s="475"/>
      <c r="JW261" s="475"/>
      <c r="JX261" s="475"/>
      <c r="JY261" s="475"/>
      <c r="JZ261" s="475"/>
      <c r="KA261" s="475"/>
      <c r="KB261" s="475"/>
      <c r="KC261" s="475"/>
      <c r="KD261" s="475"/>
      <c r="KE261" s="475"/>
      <c r="KF261" s="475"/>
      <c r="KG261" s="475"/>
      <c r="KH261" s="475"/>
      <c r="KI261" s="475"/>
      <c r="KJ261" s="475"/>
      <c r="KK261" s="475"/>
      <c r="KL261" s="475"/>
      <c r="KM261" s="475"/>
      <c r="KN261" s="475"/>
      <c r="KO261" s="475"/>
      <c r="KP261" s="475"/>
      <c r="KQ261" s="475"/>
      <c r="KR261" s="475"/>
      <c r="KS261" s="475"/>
      <c r="KT261" s="475"/>
      <c r="KU261" s="475"/>
      <c r="KV261" s="475"/>
      <c r="KW261" s="475"/>
      <c r="KX261" s="475"/>
      <c r="KY261" s="475"/>
      <c r="KZ261" s="475"/>
      <c r="LA261" s="475"/>
      <c r="LB261" s="475"/>
      <c r="LC261" s="475"/>
      <c r="LD261" s="475"/>
      <c r="LE261" s="475"/>
      <c r="LF261" s="475"/>
      <c r="LG261" s="475"/>
      <c r="LH261" s="475"/>
      <c r="LI261" s="475"/>
      <c r="LJ261" s="475"/>
      <c r="LK261" s="475"/>
      <c r="LL261" s="475"/>
      <c r="LM261" s="475"/>
      <c r="LN261" s="475"/>
      <c r="LO261" s="475"/>
      <c r="LP261" s="475"/>
      <c r="LQ261" s="475"/>
      <c r="LR261" s="475"/>
      <c r="LS261" s="475"/>
      <c r="LT261" s="475"/>
      <c r="LU261" s="475"/>
      <c r="LV261" s="475"/>
      <c r="LW261" s="475"/>
      <c r="LX261" s="475"/>
      <c r="LY261" s="475"/>
      <c r="LZ261" s="475"/>
      <c r="MA261" s="475"/>
      <c r="MB261" s="475"/>
      <c r="MC261" s="475"/>
      <c r="MD261" s="475"/>
      <c r="ME261" s="475"/>
      <c r="MF261" s="475"/>
      <c r="MG261" s="475"/>
      <c r="MH261" s="475"/>
      <c r="MI261" s="475"/>
      <c r="MJ261" s="475"/>
      <c r="MK261" s="475"/>
      <c r="ML261" s="475"/>
      <c r="MM261" s="475"/>
      <c r="MN261" s="475"/>
      <c r="MO261" s="475"/>
      <c r="MP261" s="475"/>
      <c r="MQ261" s="475"/>
      <c r="MR261" s="475"/>
      <c r="MS261" s="475"/>
      <c r="MT261" s="475"/>
      <c r="MU261" s="475"/>
      <c r="MV261" s="475"/>
      <c r="MW261" s="475"/>
      <c r="MX261" s="475"/>
      <c r="MY261" s="475"/>
      <c r="MZ261" s="475"/>
      <c r="NA261" s="475"/>
      <c r="NB261" s="475"/>
      <c r="NC261" s="475"/>
      <c r="ND261" s="475"/>
      <c r="NE261" s="475"/>
      <c r="NF261" s="475"/>
      <c r="NG261" s="475"/>
      <c r="NH261" s="475"/>
      <c r="NI261" s="475"/>
      <c r="NJ261" s="475"/>
      <c r="NK261" s="475"/>
      <c r="NL261" s="475"/>
      <c r="NM261" s="475"/>
      <c r="NN261" s="475"/>
      <c r="NO261" s="475"/>
      <c r="NP261" s="475"/>
      <c r="NQ261" s="475"/>
      <c r="NR261" s="475"/>
      <c r="NS261" s="475"/>
      <c r="NT261" s="475"/>
      <c r="NU261" s="475"/>
      <c r="NV261" s="475"/>
      <c r="NW261" s="475"/>
      <c r="NX261" s="475"/>
    </row>
    <row r="262" spans="1:388" s="484" customFormat="1" ht="25.5" customHeight="1" x14ac:dyDescent="0.2">
      <c r="A262" s="471"/>
      <c r="B262" s="517"/>
      <c r="C262" s="471"/>
      <c r="D262" s="471"/>
      <c r="E262" s="518"/>
      <c r="F262" s="471"/>
      <c r="G262" s="475"/>
      <c r="H262" s="475"/>
      <c r="I262" s="475"/>
      <c r="J262" s="475"/>
      <c r="K262" s="475"/>
      <c r="L262" s="475"/>
      <c r="M262" s="475"/>
      <c r="N262" s="475"/>
      <c r="O262" s="475"/>
      <c r="P262" s="475"/>
      <c r="Q262" s="475"/>
      <c r="R262" s="475"/>
      <c r="S262" s="475"/>
      <c r="T262" s="475"/>
      <c r="U262" s="475"/>
      <c r="V262" s="475"/>
      <c r="W262" s="475"/>
      <c r="X262" s="475"/>
      <c r="Y262" s="475"/>
      <c r="Z262" s="475"/>
      <c r="AA262" s="475"/>
      <c r="AB262" s="475"/>
      <c r="AC262" s="475"/>
      <c r="AD262" s="475"/>
      <c r="AE262" s="475"/>
      <c r="AF262" s="475"/>
      <c r="AG262" s="475"/>
      <c r="AH262" s="475"/>
      <c r="AI262" s="475"/>
      <c r="AJ262" s="475"/>
      <c r="AK262" s="475"/>
      <c r="AL262" s="475"/>
      <c r="AM262" s="475"/>
      <c r="AN262" s="475"/>
      <c r="AO262" s="475"/>
      <c r="AP262" s="475"/>
      <c r="AQ262" s="475"/>
      <c r="AR262" s="475"/>
      <c r="AS262" s="475"/>
      <c r="AT262" s="475"/>
      <c r="AU262" s="475"/>
      <c r="AV262" s="475"/>
      <c r="AW262" s="475"/>
      <c r="AX262" s="475"/>
      <c r="AY262" s="475"/>
      <c r="AZ262" s="475"/>
      <c r="BA262" s="475"/>
      <c r="BB262" s="475"/>
      <c r="BC262" s="475"/>
      <c r="BD262" s="475"/>
      <c r="BE262" s="475"/>
      <c r="BF262" s="475"/>
      <c r="BG262" s="475"/>
      <c r="BH262" s="475"/>
      <c r="BI262" s="475"/>
      <c r="BJ262" s="475"/>
      <c r="BK262" s="475"/>
      <c r="BL262" s="475"/>
      <c r="BM262" s="475"/>
      <c r="BN262" s="475"/>
      <c r="BO262" s="475"/>
      <c r="BP262" s="475"/>
      <c r="BQ262" s="475"/>
      <c r="BR262" s="475"/>
      <c r="BS262" s="475"/>
      <c r="BT262" s="475"/>
      <c r="BU262" s="475"/>
      <c r="BV262" s="475"/>
      <c r="BW262" s="475"/>
      <c r="BX262" s="475"/>
      <c r="BY262" s="475"/>
      <c r="BZ262" s="475"/>
      <c r="CA262" s="475"/>
      <c r="CB262" s="475"/>
      <c r="CC262" s="475"/>
      <c r="CD262" s="475"/>
      <c r="CE262" s="475"/>
      <c r="CF262" s="475"/>
      <c r="CG262" s="475"/>
      <c r="CH262" s="475"/>
      <c r="CI262" s="475"/>
      <c r="CJ262" s="475"/>
      <c r="CK262" s="475"/>
      <c r="CL262" s="475"/>
      <c r="CM262" s="475"/>
      <c r="CN262" s="475"/>
      <c r="CO262" s="475"/>
      <c r="CP262" s="475"/>
      <c r="CQ262" s="475"/>
      <c r="CR262" s="475"/>
      <c r="CS262" s="475"/>
      <c r="CT262" s="475"/>
      <c r="CU262" s="475"/>
      <c r="CV262" s="475"/>
      <c r="CW262" s="475"/>
      <c r="CX262" s="475"/>
      <c r="CY262" s="475"/>
      <c r="CZ262" s="475"/>
      <c r="DA262" s="475"/>
      <c r="DB262" s="475"/>
      <c r="DC262" s="475"/>
      <c r="DD262" s="475"/>
      <c r="DE262" s="475"/>
      <c r="DF262" s="475"/>
      <c r="DG262" s="475"/>
      <c r="DH262" s="475"/>
      <c r="DI262" s="475"/>
      <c r="DJ262" s="475"/>
      <c r="DK262" s="475"/>
      <c r="DL262" s="475"/>
      <c r="DM262" s="475"/>
      <c r="DN262" s="475"/>
      <c r="DO262" s="475"/>
      <c r="DP262" s="475"/>
      <c r="DQ262" s="475"/>
      <c r="DR262" s="475"/>
      <c r="DS262" s="475"/>
      <c r="DT262" s="475"/>
      <c r="DU262" s="475"/>
      <c r="DV262" s="475"/>
      <c r="DW262" s="475"/>
      <c r="DX262" s="475"/>
      <c r="DY262" s="475"/>
      <c r="DZ262" s="475"/>
      <c r="EA262" s="475"/>
      <c r="EB262" s="475"/>
      <c r="EC262" s="475"/>
      <c r="ED262" s="475"/>
      <c r="EE262" s="475"/>
      <c r="EF262" s="475"/>
      <c r="EG262" s="475"/>
      <c r="EH262" s="475"/>
      <c r="EI262" s="475"/>
      <c r="EJ262" s="475"/>
      <c r="EK262" s="475"/>
      <c r="EL262" s="475"/>
      <c r="EM262" s="475"/>
      <c r="EN262" s="475"/>
      <c r="EO262" s="475"/>
      <c r="EP262" s="475"/>
      <c r="EQ262" s="475"/>
      <c r="ER262" s="475"/>
      <c r="ES262" s="475"/>
      <c r="ET262" s="475"/>
      <c r="EU262" s="475"/>
      <c r="EV262" s="475"/>
      <c r="EW262" s="475"/>
      <c r="EX262" s="475"/>
      <c r="EY262" s="475"/>
      <c r="EZ262" s="475"/>
      <c r="FA262" s="475"/>
      <c r="FB262" s="475"/>
      <c r="FC262" s="475"/>
      <c r="FD262" s="475"/>
      <c r="FE262" s="475"/>
      <c r="FF262" s="475"/>
      <c r="FG262" s="475"/>
      <c r="FH262" s="475"/>
      <c r="FI262" s="475"/>
      <c r="FJ262" s="475"/>
      <c r="FK262" s="475"/>
      <c r="FL262" s="475"/>
      <c r="FM262" s="475"/>
      <c r="FN262" s="475"/>
      <c r="FO262" s="475"/>
      <c r="FP262" s="475"/>
      <c r="FQ262" s="475"/>
      <c r="FR262" s="475"/>
      <c r="FS262" s="475"/>
      <c r="FT262" s="475"/>
      <c r="FU262" s="475"/>
      <c r="FV262" s="475"/>
      <c r="FW262" s="475"/>
      <c r="FX262" s="475"/>
      <c r="FY262" s="475"/>
      <c r="FZ262" s="475"/>
      <c r="GA262" s="475"/>
      <c r="GB262" s="475"/>
      <c r="GC262" s="475"/>
      <c r="GD262" s="475"/>
      <c r="GE262" s="475"/>
      <c r="GF262" s="475"/>
      <c r="GG262" s="475"/>
      <c r="GH262" s="475"/>
      <c r="GI262" s="475"/>
      <c r="GJ262" s="475"/>
      <c r="GK262" s="475"/>
      <c r="GL262" s="475"/>
      <c r="GM262" s="475"/>
      <c r="GN262" s="475"/>
      <c r="GO262" s="475"/>
      <c r="GP262" s="475"/>
      <c r="GQ262" s="475"/>
      <c r="GR262" s="475"/>
      <c r="GS262" s="475"/>
      <c r="GT262" s="475"/>
      <c r="GU262" s="475"/>
      <c r="GV262" s="475"/>
      <c r="GW262" s="475"/>
      <c r="GX262" s="475"/>
      <c r="GY262" s="475"/>
      <c r="GZ262" s="475"/>
      <c r="HA262" s="475"/>
      <c r="HB262" s="475"/>
      <c r="HC262" s="475"/>
      <c r="HD262" s="475"/>
      <c r="HE262" s="475"/>
      <c r="HF262" s="475"/>
      <c r="HG262" s="475"/>
      <c r="HH262" s="475"/>
      <c r="HI262" s="475"/>
      <c r="HJ262" s="475"/>
      <c r="HK262" s="475"/>
      <c r="HL262" s="475"/>
      <c r="HM262" s="475"/>
      <c r="HN262" s="475"/>
      <c r="HO262" s="475"/>
      <c r="HP262" s="475"/>
      <c r="HQ262" s="475"/>
      <c r="HR262" s="475"/>
      <c r="HS262" s="475"/>
      <c r="HT262" s="475"/>
      <c r="HU262" s="475"/>
      <c r="HV262" s="475"/>
      <c r="HW262" s="475"/>
      <c r="HX262" s="475"/>
      <c r="HY262" s="475"/>
      <c r="HZ262" s="475"/>
      <c r="IA262" s="475"/>
      <c r="IB262" s="475"/>
      <c r="IC262" s="475"/>
      <c r="ID262" s="475"/>
      <c r="IE262" s="475"/>
      <c r="IF262" s="475"/>
      <c r="IG262" s="475"/>
      <c r="IH262" s="475"/>
      <c r="II262" s="475"/>
      <c r="IJ262" s="475"/>
      <c r="IK262" s="475"/>
      <c r="IL262" s="475"/>
      <c r="IM262" s="475"/>
      <c r="IN262" s="475"/>
      <c r="IO262" s="475"/>
      <c r="IP262" s="475"/>
      <c r="IQ262" s="475"/>
      <c r="IR262" s="475"/>
      <c r="IS262" s="475"/>
      <c r="IT262" s="475"/>
      <c r="IU262" s="475"/>
      <c r="IV262" s="475"/>
      <c r="IW262" s="475"/>
      <c r="IX262" s="475"/>
      <c r="IY262" s="475"/>
      <c r="IZ262" s="475"/>
      <c r="JA262" s="475"/>
      <c r="JB262" s="475"/>
      <c r="JC262" s="475"/>
      <c r="JD262" s="475"/>
      <c r="JE262" s="475"/>
      <c r="JF262" s="475"/>
      <c r="JG262" s="475"/>
      <c r="JH262" s="475"/>
      <c r="JI262" s="475"/>
      <c r="JJ262" s="475"/>
      <c r="JK262" s="475"/>
      <c r="JL262" s="475"/>
      <c r="JM262" s="475"/>
      <c r="JN262" s="475"/>
      <c r="JO262" s="475"/>
      <c r="JP262" s="475"/>
      <c r="JQ262" s="475"/>
      <c r="JR262" s="475"/>
      <c r="JS262" s="475"/>
      <c r="JT262" s="475"/>
      <c r="JU262" s="475"/>
      <c r="JV262" s="475"/>
      <c r="JW262" s="475"/>
      <c r="JX262" s="475"/>
      <c r="JY262" s="475"/>
      <c r="JZ262" s="475"/>
      <c r="KA262" s="475"/>
      <c r="KB262" s="475"/>
      <c r="KC262" s="475"/>
      <c r="KD262" s="475"/>
      <c r="KE262" s="475"/>
      <c r="KF262" s="475"/>
      <c r="KG262" s="475"/>
      <c r="KH262" s="475"/>
      <c r="KI262" s="475"/>
      <c r="KJ262" s="475"/>
      <c r="KK262" s="475"/>
      <c r="KL262" s="475"/>
      <c r="KM262" s="475"/>
      <c r="KN262" s="475"/>
      <c r="KO262" s="475"/>
      <c r="KP262" s="475"/>
      <c r="KQ262" s="475"/>
      <c r="KR262" s="475"/>
      <c r="KS262" s="475"/>
      <c r="KT262" s="475"/>
      <c r="KU262" s="475"/>
      <c r="KV262" s="475"/>
      <c r="KW262" s="475"/>
      <c r="KX262" s="475"/>
      <c r="KY262" s="475"/>
      <c r="KZ262" s="475"/>
      <c r="LA262" s="475"/>
      <c r="LB262" s="475"/>
      <c r="LC262" s="475"/>
      <c r="LD262" s="475"/>
      <c r="LE262" s="475"/>
      <c r="LF262" s="475"/>
      <c r="LG262" s="475"/>
      <c r="LH262" s="475"/>
      <c r="LI262" s="475"/>
      <c r="LJ262" s="475"/>
      <c r="LK262" s="475"/>
      <c r="LL262" s="475"/>
      <c r="LM262" s="475"/>
      <c r="LN262" s="475"/>
      <c r="LO262" s="475"/>
      <c r="LP262" s="475"/>
      <c r="LQ262" s="475"/>
      <c r="LR262" s="475"/>
      <c r="LS262" s="475"/>
      <c r="LT262" s="475"/>
      <c r="LU262" s="475"/>
      <c r="LV262" s="475"/>
      <c r="LW262" s="475"/>
      <c r="LX262" s="475"/>
      <c r="LY262" s="475"/>
      <c r="LZ262" s="475"/>
      <c r="MA262" s="475"/>
      <c r="MB262" s="475"/>
      <c r="MC262" s="475"/>
      <c r="MD262" s="475"/>
      <c r="ME262" s="475"/>
      <c r="MF262" s="475"/>
      <c r="MG262" s="475"/>
      <c r="MH262" s="475"/>
      <c r="MI262" s="475"/>
      <c r="MJ262" s="475"/>
      <c r="MK262" s="475"/>
      <c r="ML262" s="475"/>
      <c r="MM262" s="475"/>
      <c r="MN262" s="475"/>
      <c r="MO262" s="475"/>
      <c r="MP262" s="475"/>
      <c r="MQ262" s="475"/>
      <c r="MR262" s="475"/>
      <c r="MS262" s="475"/>
      <c r="MT262" s="475"/>
      <c r="MU262" s="475"/>
      <c r="MV262" s="475"/>
      <c r="MW262" s="475"/>
      <c r="MX262" s="475"/>
      <c r="MY262" s="475"/>
      <c r="MZ262" s="475"/>
      <c r="NA262" s="475"/>
      <c r="NB262" s="475"/>
      <c r="NC262" s="475"/>
      <c r="ND262" s="475"/>
      <c r="NE262" s="475"/>
      <c r="NF262" s="475"/>
      <c r="NG262" s="475"/>
      <c r="NH262" s="475"/>
      <c r="NI262" s="475"/>
      <c r="NJ262" s="475"/>
      <c r="NK262" s="475"/>
      <c r="NL262" s="475"/>
      <c r="NM262" s="475"/>
      <c r="NN262" s="475"/>
      <c r="NO262" s="475"/>
      <c r="NP262" s="475"/>
      <c r="NQ262" s="475"/>
      <c r="NR262" s="475"/>
      <c r="NS262" s="475"/>
      <c r="NT262" s="475"/>
      <c r="NU262" s="475"/>
      <c r="NV262" s="475"/>
      <c r="NW262" s="475"/>
      <c r="NX262" s="475"/>
    </row>
    <row r="263" spans="1:388" s="137" customFormat="1" ht="24.75" customHeight="1" x14ac:dyDescent="0.2">
      <c r="A263" s="471"/>
      <c r="B263" s="517"/>
      <c r="C263" s="471"/>
      <c r="D263" s="471"/>
      <c r="E263" s="518"/>
      <c r="F263" s="471"/>
      <c r="G263" s="475"/>
      <c r="H263" s="475"/>
      <c r="I263" s="475"/>
      <c r="J263" s="475"/>
      <c r="K263" s="475"/>
      <c r="L263" s="475"/>
      <c r="M263" s="475"/>
      <c r="N263" s="475"/>
      <c r="O263" s="475"/>
      <c r="P263" s="475"/>
      <c r="Q263" s="475"/>
      <c r="R263" s="475"/>
      <c r="S263" s="475"/>
      <c r="T263" s="475"/>
      <c r="U263" s="475"/>
      <c r="V263" s="475"/>
      <c r="W263" s="475"/>
      <c r="X263" s="475"/>
      <c r="Y263" s="475"/>
      <c r="Z263" s="475"/>
      <c r="AA263" s="475"/>
      <c r="AB263" s="475"/>
      <c r="AC263" s="475"/>
      <c r="AD263" s="475"/>
      <c r="AE263" s="475"/>
      <c r="AF263" s="475"/>
      <c r="AG263" s="475"/>
      <c r="AH263" s="475"/>
      <c r="AI263" s="475"/>
      <c r="AJ263" s="475"/>
      <c r="AK263" s="475"/>
      <c r="AL263" s="475"/>
      <c r="AM263" s="475"/>
      <c r="AN263" s="475"/>
      <c r="AO263" s="475"/>
      <c r="AP263" s="475"/>
      <c r="AQ263" s="475"/>
      <c r="AR263" s="475"/>
      <c r="AS263" s="475"/>
      <c r="AT263" s="475"/>
      <c r="AU263" s="475"/>
      <c r="AV263" s="475"/>
      <c r="AW263" s="475"/>
      <c r="AX263" s="475"/>
      <c r="AY263" s="475"/>
      <c r="AZ263" s="475"/>
      <c r="BA263" s="475"/>
      <c r="BB263" s="475"/>
      <c r="BC263" s="475"/>
      <c r="BD263" s="475"/>
      <c r="BE263" s="475"/>
      <c r="BF263" s="475"/>
      <c r="BG263" s="475"/>
      <c r="BH263" s="475"/>
      <c r="BI263" s="475"/>
      <c r="BJ263" s="475"/>
      <c r="BK263" s="475"/>
      <c r="BL263" s="475"/>
      <c r="BM263" s="475"/>
      <c r="BN263" s="475"/>
      <c r="BO263" s="475"/>
      <c r="BP263" s="475"/>
      <c r="BQ263" s="475"/>
      <c r="BR263" s="475"/>
      <c r="BS263" s="475"/>
      <c r="BT263" s="475"/>
      <c r="BU263" s="475"/>
      <c r="BV263" s="475"/>
      <c r="BW263" s="475"/>
      <c r="BX263" s="475"/>
      <c r="BY263" s="475"/>
      <c r="BZ263" s="475"/>
      <c r="CA263" s="475"/>
      <c r="CB263" s="475"/>
      <c r="CC263" s="475"/>
      <c r="CD263" s="475"/>
      <c r="CE263" s="475"/>
      <c r="CF263" s="475"/>
      <c r="CG263" s="475"/>
      <c r="CH263" s="475"/>
      <c r="CI263" s="475"/>
      <c r="CJ263" s="475"/>
      <c r="CK263" s="475"/>
      <c r="CL263" s="475"/>
      <c r="CM263" s="475"/>
      <c r="CN263" s="475"/>
      <c r="CO263" s="475"/>
      <c r="CP263" s="475"/>
      <c r="CQ263" s="475"/>
      <c r="CR263" s="475"/>
      <c r="CS263" s="475"/>
      <c r="CT263" s="475"/>
      <c r="CU263" s="475"/>
      <c r="CV263" s="475"/>
      <c r="CW263" s="475"/>
      <c r="CX263" s="475"/>
      <c r="CY263" s="475"/>
      <c r="CZ263" s="475"/>
      <c r="DA263" s="475"/>
      <c r="DB263" s="475"/>
      <c r="DC263" s="475"/>
      <c r="DD263" s="475"/>
      <c r="DE263" s="475"/>
      <c r="DF263" s="475"/>
      <c r="DG263" s="475"/>
      <c r="DH263" s="475"/>
      <c r="DI263" s="475"/>
      <c r="DJ263" s="475"/>
      <c r="DK263" s="475"/>
      <c r="DL263" s="475"/>
      <c r="DM263" s="475"/>
      <c r="DN263" s="475"/>
      <c r="DO263" s="475"/>
      <c r="DP263" s="475"/>
      <c r="DQ263" s="475"/>
      <c r="DR263" s="475"/>
      <c r="DS263" s="475"/>
      <c r="DT263" s="475"/>
      <c r="DU263" s="475"/>
      <c r="DV263" s="475"/>
      <c r="DW263" s="475"/>
      <c r="DX263" s="475"/>
      <c r="DY263" s="475"/>
      <c r="DZ263" s="475"/>
      <c r="EA263" s="475"/>
      <c r="EB263" s="475"/>
      <c r="EC263" s="475"/>
      <c r="ED263" s="475"/>
      <c r="EE263" s="475"/>
      <c r="EF263" s="475"/>
      <c r="EG263" s="475"/>
      <c r="EH263" s="475"/>
      <c r="EI263" s="475"/>
      <c r="EJ263" s="475"/>
      <c r="EK263" s="475"/>
      <c r="EL263" s="475"/>
      <c r="EM263" s="475"/>
      <c r="EN263" s="475"/>
      <c r="EO263" s="475"/>
      <c r="EP263" s="475"/>
      <c r="EQ263" s="475"/>
      <c r="ER263" s="475"/>
      <c r="ES263" s="475"/>
      <c r="ET263" s="475"/>
      <c r="EU263" s="475"/>
      <c r="EV263" s="475"/>
      <c r="EW263" s="475"/>
      <c r="EX263" s="475"/>
      <c r="EY263" s="475"/>
      <c r="EZ263" s="475"/>
      <c r="FA263" s="475"/>
      <c r="FB263" s="475"/>
      <c r="FC263" s="475"/>
      <c r="FD263" s="475"/>
      <c r="FE263" s="475"/>
      <c r="FF263" s="475"/>
      <c r="FG263" s="475"/>
      <c r="FH263" s="475"/>
      <c r="FI263" s="475"/>
      <c r="FJ263" s="475"/>
      <c r="FK263" s="475"/>
      <c r="FL263" s="475"/>
      <c r="FM263" s="475"/>
      <c r="FN263" s="475"/>
      <c r="FO263" s="475"/>
      <c r="FP263" s="475"/>
      <c r="FQ263" s="475"/>
      <c r="FR263" s="475"/>
      <c r="FS263" s="475"/>
      <c r="FT263" s="475"/>
      <c r="FU263" s="475"/>
      <c r="FV263" s="475"/>
      <c r="FW263" s="475"/>
      <c r="FX263" s="475"/>
      <c r="FY263" s="475"/>
      <c r="FZ263" s="475"/>
      <c r="GA263" s="475"/>
      <c r="GB263" s="475"/>
      <c r="GC263" s="475"/>
      <c r="GD263" s="475"/>
      <c r="GE263" s="475"/>
      <c r="GF263" s="475"/>
      <c r="GG263" s="475"/>
      <c r="GH263" s="475"/>
      <c r="GI263" s="475"/>
      <c r="GJ263" s="475"/>
      <c r="GK263" s="475"/>
      <c r="GL263" s="475"/>
      <c r="GM263" s="475"/>
      <c r="GN263" s="475"/>
      <c r="GO263" s="475"/>
      <c r="GP263" s="475"/>
      <c r="GQ263" s="475"/>
      <c r="GR263" s="475"/>
      <c r="GS263" s="475"/>
      <c r="GT263" s="475"/>
      <c r="GU263" s="475"/>
      <c r="GV263" s="475"/>
      <c r="GW263" s="475"/>
      <c r="GX263" s="475"/>
      <c r="GY263" s="475"/>
      <c r="GZ263" s="475"/>
      <c r="HA263" s="475"/>
      <c r="HB263" s="475"/>
      <c r="HC263" s="475"/>
      <c r="HD263" s="475"/>
      <c r="HE263" s="475"/>
      <c r="HF263" s="475"/>
      <c r="HG263" s="475"/>
      <c r="HH263" s="475"/>
      <c r="HI263" s="475"/>
      <c r="HJ263" s="475"/>
      <c r="HK263" s="475"/>
      <c r="HL263" s="475"/>
      <c r="HM263" s="475"/>
      <c r="HN263" s="475"/>
      <c r="HO263" s="475"/>
      <c r="HP263" s="475"/>
      <c r="HQ263" s="475"/>
      <c r="HR263" s="475"/>
      <c r="HS263" s="475"/>
      <c r="HT263" s="475"/>
      <c r="HU263" s="475"/>
      <c r="HV263" s="475"/>
      <c r="HW263" s="475"/>
      <c r="HX263" s="475"/>
      <c r="HY263" s="475"/>
      <c r="HZ263" s="475"/>
      <c r="IA263" s="475"/>
      <c r="IB263" s="475"/>
      <c r="IC263" s="475"/>
      <c r="ID263" s="475"/>
      <c r="IE263" s="475"/>
      <c r="IF263" s="475"/>
      <c r="IG263" s="475"/>
      <c r="IH263" s="475"/>
      <c r="II263" s="475"/>
      <c r="IJ263" s="475"/>
      <c r="IK263" s="475"/>
      <c r="IL263" s="475"/>
      <c r="IM263" s="475"/>
      <c r="IN263" s="475"/>
      <c r="IO263" s="475"/>
      <c r="IP263" s="475"/>
      <c r="IQ263" s="475"/>
      <c r="IR263" s="475"/>
      <c r="IS263" s="475"/>
      <c r="IT263" s="475"/>
      <c r="IU263" s="475"/>
      <c r="IV263" s="475"/>
      <c r="IW263" s="475"/>
      <c r="IX263" s="475"/>
      <c r="IY263" s="475"/>
      <c r="IZ263" s="475"/>
      <c r="JA263" s="475"/>
      <c r="JB263" s="475"/>
      <c r="JC263" s="475"/>
      <c r="JD263" s="475"/>
      <c r="JE263" s="475"/>
      <c r="JF263" s="475"/>
      <c r="JG263" s="475"/>
      <c r="JH263" s="475"/>
      <c r="JI263" s="475"/>
      <c r="JJ263" s="475"/>
      <c r="JK263" s="475"/>
      <c r="JL263" s="475"/>
      <c r="JM263" s="475"/>
      <c r="JN263" s="475"/>
      <c r="JO263" s="475"/>
      <c r="JP263" s="475"/>
      <c r="JQ263" s="475"/>
      <c r="JR263" s="475"/>
      <c r="JS263" s="475"/>
      <c r="JT263" s="475"/>
      <c r="JU263" s="475"/>
      <c r="JV263" s="475"/>
      <c r="JW263" s="475"/>
      <c r="JX263" s="475"/>
      <c r="JY263" s="475"/>
      <c r="JZ263" s="475"/>
      <c r="KA263" s="475"/>
      <c r="KB263" s="475"/>
      <c r="KC263" s="475"/>
      <c r="KD263" s="475"/>
      <c r="KE263" s="475"/>
      <c r="KF263" s="475"/>
      <c r="KG263" s="475"/>
      <c r="KH263" s="475"/>
      <c r="KI263" s="475"/>
      <c r="KJ263" s="475"/>
      <c r="KK263" s="475"/>
      <c r="KL263" s="475"/>
      <c r="KM263" s="475"/>
      <c r="KN263" s="475"/>
      <c r="KO263" s="475"/>
      <c r="KP263" s="475"/>
      <c r="KQ263" s="475"/>
      <c r="KR263" s="475"/>
      <c r="KS263" s="475"/>
      <c r="KT263" s="475"/>
      <c r="KU263" s="475"/>
      <c r="KV263" s="475"/>
      <c r="KW263" s="475"/>
      <c r="KX263" s="475"/>
      <c r="KY263" s="475"/>
      <c r="KZ263" s="475"/>
      <c r="LA263" s="475"/>
      <c r="LB263" s="475"/>
      <c r="LC263" s="475"/>
      <c r="LD263" s="475"/>
      <c r="LE263" s="475"/>
      <c r="LF263" s="475"/>
      <c r="LG263" s="475"/>
      <c r="LH263" s="475"/>
      <c r="LI263" s="475"/>
      <c r="LJ263" s="475"/>
      <c r="LK263" s="475"/>
      <c r="LL263" s="475"/>
      <c r="LM263" s="475"/>
      <c r="LN263" s="475"/>
      <c r="LO263" s="475"/>
      <c r="LP263" s="475"/>
      <c r="LQ263" s="475"/>
      <c r="LR263" s="475"/>
      <c r="LS263" s="475"/>
      <c r="LT263" s="475"/>
      <c r="LU263" s="475"/>
      <c r="LV263" s="475"/>
      <c r="LW263" s="475"/>
      <c r="LX263" s="475"/>
      <c r="LY263" s="475"/>
      <c r="LZ263" s="475"/>
      <c r="MA263" s="475"/>
      <c r="MB263" s="475"/>
      <c r="MC263" s="475"/>
      <c r="MD263" s="475"/>
      <c r="ME263" s="475"/>
      <c r="MF263" s="475"/>
      <c r="MG263" s="475"/>
      <c r="MH263" s="475"/>
      <c r="MI263" s="475"/>
      <c r="MJ263" s="475"/>
      <c r="MK263" s="475"/>
      <c r="ML263" s="475"/>
      <c r="MM263" s="475"/>
      <c r="MN263" s="475"/>
      <c r="MO263" s="475"/>
      <c r="MP263" s="475"/>
      <c r="MQ263" s="475"/>
      <c r="MR263" s="475"/>
      <c r="MS263" s="475"/>
      <c r="MT263" s="475"/>
      <c r="MU263" s="475"/>
      <c r="MV263" s="475"/>
      <c r="MW263" s="475"/>
      <c r="MX263" s="475"/>
      <c r="MY263" s="475"/>
      <c r="MZ263" s="475"/>
      <c r="NA263" s="475"/>
      <c r="NB263" s="475"/>
      <c r="NC263" s="475"/>
      <c r="ND263" s="475"/>
      <c r="NE263" s="475"/>
      <c r="NF263" s="475"/>
      <c r="NG263" s="475"/>
      <c r="NH263" s="475"/>
      <c r="NI263" s="475"/>
      <c r="NJ263" s="475"/>
      <c r="NK263" s="475"/>
      <c r="NL263" s="475"/>
      <c r="NM263" s="475"/>
      <c r="NN263" s="475"/>
      <c r="NO263" s="475"/>
      <c r="NP263" s="475"/>
      <c r="NQ263" s="475"/>
      <c r="NR263" s="475"/>
      <c r="NS263" s="475"/>
      <c r="NT263" s="475"/>
      <c r="NU263" s="475"/>
      <c r="NV263" s="475"/>
      <c r="NW263" s="475"/>
      <c r="NX263" s="475"/>
    </row>
    <row r="264" spans="1:388" s="137" customFormat="1" ht="24.75" customHeight="1" x14ac:dyDescent="0.2">
      <c r="A264" s="471"/>
      <c r="B264" s="517"/>
      <c r="C264" s="471"/>
      <c r="D264" s="471"/>
      <c r="E264" s="518"/>
      <c r="F264" s="471"/>
      <c r="G264" s="475"/>
      <c r="H264" s="475"/>
      <c r="I264" s="475"/>
      <c r="J264" s="475"/>
      <c r="K264" s="475"/>
      <c r="L264" s="475"/>
      <c r="M264" s="475"/>
      <c r="N264" s="475"/>
      <c r="O264" s="475"/>
      <c r="P264" s="475"/>
      <c r="Q264" s="475"/>
      <c r="R264" s="475"/>
      <c r="S264" s="475"/>
      <c r="T264" s="475"/>
      <c r="U264" s="475"/>
      <c r="V264" s="475"/>
      <c r="W264" s="475"/>
      <c r="X264" s="475"/>
      <c r="Y264" s="475"/>
      <c r="Z264" s="475"/>
      <c r="AA264" s="475"/>
      <c r="AB264" s="475"/>
      <c r="AC264" s="475"/>
      <c r="AD264" s="475"/>
      <c r="AE264" s="475"/>
      <c r="AF264" s="475"/>
      <c r="AG264" s="475"/>
      <c r="AH264" s="475"/>
      <c r="AI264" s="475"/>
      <c r="AJ264" s="475"/>
      <c r="AK264" s="475"/>
      <c r="AL264" s="475"/>
      <c r="AM264" s="475"/>
      <c r="AN264" s="475"/>
      <c r="AO264" s="475"/>
      <c r="AP264" s="475"/>
      <c r="AQ264" s="475"/>
      <c r="AR264" s="475"/>
      <c r="AS264" s="475"/>
      <c r="AT264" s="475"/>
      <c r="AU264" s="475"/>
      <c r="AV264" s="475"/>
      <c r="AW264" s="475"/>
      <c r="AX264" s="475"/>
      <c r="AY264" s="475"/>
      <c r="AZ264" s="475"/>
      <c r="BA264" s="475"/>
      <c r="BB264" s="475"/>
      <c r="BC264" s="475"/>
      <c r="BD264" s="475"/>
      <c r="BE264" s="475"/>
      <c r="BF264" s="475"/>
      <c r="BG264" s="475"/>
      <c r="BH264" s="475"/>
      <c r="BI264" s="475"/>
      <c r="BJ264" s="475"/>
      <c r="BK264" s="475"/>
      <c r="BL264" s="475"/>
      <c r="BM264" s="475"/>
      <c r="BN264" s="475"/>
      <c r="BO264" s="475"/>
      <c r="BP264" s="475"/>
      <c r="BQ264" s="475"/>
      <c r="BR264" s="475"/>
      <c r="BS264" s="475"/>
      <c r="BT264" s="475"/>
      <c r="BU264" s="475"/>
      <c r="BV264" s="475"/>
      <c r="BW264" s="475"/>
      <c r="BX264" s="475"/>
      <c r="BY264" s="475"/>
      <c r="BZ264" s="475"/>
      <c r="CA264" s="475"/>
      <c r="CB264" s="475"/>
      <c r="CC264" s="475"/>
      <c r="CD264" s="475"/>
      <c r="CE264" s="475"/>
      <c r="CF264" s="475"/>
      <c r="CG264" s="475"/>
      <c r="CH264" s="475"/>
      <c r="CI264" s="475"/>
      <c r="CJ264" s="475"/>
      <c r="CK264" s="475"/>
      <c r="CL264" s="475"/>
      <c r="CM264" s="475"/>
      <c r="CN264" s="475"/>
      <c r="CO264" s="475"/>
      <c r="CP264" s="475"/>
      <c r="CQ264" s="475"/>
      <c r="CR264" s="475"/>
      <c r="CS264" s="475"/>
      <c r="CT264" s="475"/>
      <c r="CU264" s="475"/>
      <c r="CV264" s="475"/>
      <c r="CW264" s="475"/>
      <c r="CX264" s="475"/>
      <c r="CY264" s="475"/>
      <c r="CZ264" s="475"/>
      <c r="DA264" s="475"/>
      <c r="DB264" s="475"/>
      <c r="DC264" s="475"/>
      <c r="DD264" s="475"/>
      <c r="DE264" s="475"/>
      <c r="DF264" s="475"/>
      <c r="DG264" s="475"/>
      <c r="DH264" s="475"/>
      <c r="DI264" s="475"/>
      <c r="DJ264" s="475"/>
      <c r="DK264" s="475"/>
      <c r="DL264" s="475"/>
      <c r="DM264" s="475"/>
      <c r="DN264" s="475"/>
      <c r="DO264" s="475"/>
      <c r="DP264" s="475"/>
      <c r="DQ264" s="475"/>
      <c r="DR264" s="475"/>
      <c r="DS264" s="475"/>
      <c r="DT264" s="475"/>
      <c r="DU264" s="475"/>
      <c r="DV264" s="475"/>
      <c r="DW264" s="475"/>
      <c r="DX264" s="475"/>
      <c r="DY264" s="475"/>
      <c r="DZ264" s="475"/>
      <c r="EA264" s="475"/>
      <c r="EB264" s="475"/>
      <c r="EC264" s="475"/>
      <c r="ED264" s="475"/>
      <c r="EE264" s="475"/>
      <c r="EF264" s="475"/>
      <c r="EG264" s="475"/>
      <c r="EH264" s="475"/>
      <c r="EI264" s="475"/>
      <c r="EJ264" s="475"/>
      <c r="EK264" s="475"/>
      <c r="EL264" s="475"/>
      <c r="EM264" s="475"/>
      <c r="EN264" s="475"/>
      <c r="EO264" s="475"/>
      <c r="EP264" s="475"/>
      <c r="EQ264" s="475"/>
      <c r="ER264" s="475"/>
      <c r="ES264" s="475"/>
      <c r="ET264" s="475"/>
      <c r="EU264" s="475"/>
      <c r="EV264" s="475"/>
      <c r="EW264" s="475"/>
      <c r="EX264" s="475"/>
      <c r="EY264" s="475"/>
      <c r="EZ264" s="475"/>
      <c r="FA264" s="475"/>
      <c r="FB264" s="475"/>
      <c r="FC264" s="475"/>
      <c r="FD264" s="475"/>
      <c r="FE264" s="475"/>
      <c r="FF264" s="475"/>
      <c r="FG264" s="475"/>
      <c r="FH264" s="475"/>
      <c r="FI264" s="475"/>
      <c r="FJ264" s="475"/>
      <c r="FK264" s="475"/>
      <c r="FL264" s="475"/>
      <c r="FM264" s="475"/>
      <c r="FN264" s="475"/>
      <c r="FO264" s="475"/>
      <c r="FP264" s="475"/>
      <c r="FQ264" s="475"/>
      <c r="FR264" s="475"/>
      <c r="FS264" s="475"/>
      <c r="FT264" s="475"/>
      <c r="FU264" s="475"/>
      <c r="FV264" s="475"/>
      <c r="FW264" s="475"/>
      <c r="FX264" s="475"/>
      <c r="FY264" s="475"/>
      <c r="FZ264" s="475"/>
      <c r="GA264" s="475"/>
      <c r="GB264" s="475"/>
      <c r="GC264" s="475"/>
      <c r="GD264" s="475"/>
      <c r="GE264" s="475"/>
      <c r="GF264" s="475"/>
      <c r="GG264" s="475"/>
      <c r="GH264" s="475"/>
      <c r="GI264" s="475"/>
      <c r="GJ264" s="475"/>
      <c r="GK264" s="475"/>
      <c r="GL264" s="475"/>
      <c r="GM264" s="475"/>
      <c r="GN264" s="475"/>
      <c r="GO264" s="475"/>
      <c r="GP264" s="475"/>
      <c r="GQ264" s="475"/>
      <c r="GR264" s="475"/>
      <c r="GS264" s="475"/>
      <c r="GT264" s="475"/>
      <c r="GU264" s="475"/>
      <c r="GV264" s="475"/>
      <c r="GW264" s="475"/>
      <c r="GX264" s="475"/>
      <c r="GY264" s="475"/>
      <c r="GZ264" s="475"/>
      <c r="HA264" s="475"/>
      <c r="HB264" s="475"/>
      <c r="HC264" s="475"/>
      <c r="HD264" s="475"/>
      <c r="HE264" s="475"/>
      <c r="HF264" s="475"/>
      <c r="HG264" s="475"/>
      <c r="HH264" s="475"/>
      <c r="HI264" s="475"/>
      <c r="HJ264" s="475"/>
      <c r="HK264" s="475"/>
      <c r="HL264" s="475"/>
      <c r="HM264" s="475"/>
      <c r="HN264" s="475"/>
      <c r="HO264" s="475"/>
      <c r="HP264" s="475"/>
      <c r="HQ264" s="475"/>
      <c r="HR264" s="475"/>
      <c r="HS264" s="475"/>
      <c r="HT264" s="475"/>
      <c r="HU264" s="475"/>
      <c r="HV264" s="475"/>
      <c r="HW264" s="475"/>
      <c r="HX264" s="475"/>
      <c r="HY264" s="475"/>
      <c r="HZ264" s="475"/>
      <c r="IA264" s="475"/>
      <c r="IB264" s="475"/>
      <c r="IC264" s="475"/>
      <c r="ID264" s="475"/>
      <c r="IE264" s="475"/>
      <c r="IF264" s="475"/>
      <c r="IG264" s="475"/>
      <c r="IH264" s="475"/>
      <c r="II264" s="475"/>
      <c r="IJ264" s="475"/>
      <c r="IK264" s="475"/>
      <c r="IL264" s="475"/>
      <c r="IM264" s="475"/>
      <c r="IN264" s="475"/>
      <c r="IO264" s="475"/>
      <c r="IP264" s="475"/>
      <c r="IQ264" s="475"/>
      <c r="IR264" s="475"/>
      <c r="IS264" s="475"/>
      <c r="IT264" s="475"/>
      <c r="IU264" s="475"/>
      <c r="IV264" s="475"/>
      <c r="IW264" s="475"/>
      <c r="IX264" s="475"/>
      <c r="IY264" s="475"/>
      <c r="IZ264" s="475"/>
      <c r="JA264" s="475"/>
      <c r="JB264" s="475"/>
      <c r="JC264" s="475"/>
      <c r="JD264" s="475"/>
      <c r="JE264" s="475"/>
      <c r="JF264" s="475"/>
      <c r="JG264" s="475"/>
      <c r="JH264" s="475"/>
      <c r="JI264" s="475"/>
      <c r="JJ264" s="475"/>
      <c r="JK264" s="475"/>
      <c r="JL264" s="475"/>
      <c r="JM264" s="475"/>
      <c r="JN264" s="475"/>
      <c r="JO264" s="475"/>
      <c r="JP264" s="475"/>
      <c r="JQ264" s="475"/>
      <c r="JR264" s="475"/>
      <c r="JS264" s="475"/>
      <c r="JT264" s="475"/>
      <c r="JU264" s="475"/>
      <c r="JV264" s="475"/>
      <c r="JW264" s="475"/>
      <c r="JX264" s="475"/>
      <c r="JY264" s="475"/>
      <c r="JZ264" s="475"/>
      <c r="KA264" s="475"/>
      <c r="KB264" s="475"/>
      <c r="KC264" s="475"/>
      <c r="KD264" s="475"/>
      <c r="KE264" s="475"/>
      <c r="KF264" s="475"/>
      <c r="KG264" s="475"/>
      <c r="KH264" s="475"/>
      <c r="KI264" s="475"/>
      <c r="KJ264" s="475"/>
      <c r="KK264" s="475"/>
      <c r="KL264" s="475"/>
      <c r="KM264" s="475"/>
      <c r="KN264" s="475"/>
      <c r="KO264" s="475"/>
      <c r="KP264" s="475"/>
      <c r="KQ264" s="475"/>
      <c r="KR264" s="475"/>
      <c r="KS264" s="475"/>
      <c r="KT264" s="475"/>
      <c r="KU264" s="475"/>
      <c r="KV264" s="475"/>
      <c r="KW264" s="475"/>
      <c r="KX264" s="475"/>
      <c r="KY264" s="475"/>
      <c r="KZ264" s="475"/>
      <c r="LA264" s="475"/>
      <c r="LB264" s="475"/>
      <c r="LC264" s="475"/>
      <c r="LD264" s="475"/>
      <c r="LE264" s="475"/>
      <c r="LF264" s="475"/>
      <c r="LG264" s="475"/>
      <c r="LH264" s="475"/>
      <c r="LI264" s="475"/>
      <c r="LJ264" s="475"/>
      <c r="LK264" s="475"/>
      <c r="LL264" s="475"/>
      <c r="LM264" s="475"/>
      <c r="LN264" s="475"/>
      <c r="LO264" s="475"/>
      <c r="LP264" s="475"/>
      <c r="LQ264" s="475"/>
      <c r="LR264" s="475"/>
      <c r="LS264" s="475"/>
      <c r="LT264" s="475"/>
      <c r="LU264" s="475"/>
      <c r="LV264" s="475"/>
      <c r="LW264" s="475"/>
      <c r="LX264" s="475"/>
      <c r="LY264" s="475"/>
      <c r="LZ264" s="475"/>
      <c r="MA264" s="475"/>
      <c r="MB264" s="475"/>
      <c r="MC264" s="475"/>
      <c r="MD264" s="475"/>
      <c r="ME264" s="475"/>
      <c r="MF264" s="475"/>
      <c r="MG264" s="475"/>
      <c r="MH264" s="475"/>
      <c r="MI264" s="475"/>
      <c r="MJ264" s="475"/>
      <c r="MK264" s="475"/>
      <c r="ML264" s="475"/>
      <c r="MM264" s="475"/>
      <c r="MN264" s="475"/>
      <c r="MO264" s="475"/>
      <c r="MP264" s="475"/>
      <c r="MQ264" s="475"/>
      <c r="MR264" s="475"/>
      <c r="MS264" s="475"/>
      <c r="MT264" s="475"/>
      <c r="MU264" s="475"/>
      <c r="MV264" s="475"/>
      <c r="MW264" s="475"/>
      <c r="MX264" s="475"/>
      <c r="MY264" s="475"/>
      <c r="MZ264" s="475"/>
      <c r="NA264" s="475"/>
      <c r="NB264" s="475"/>
      <c r="NC264" s="475"/>
      <c r="ND264" s="475"/>
      <c r="NE264" s="475"/>
      <c r="NF264" s="475"/>
      <c r="NG264" s="475"/>
      <c r="NH264" s="475"/>
      <c r="NI264" s="475"/>
      <c r="NJ264" s="475"/>
      <c r="NK264" s="475"/>
      <c r="NL264" s="475"/>
      <c r="NM264" s="475"/>
      <c r="NN264" s="475"/>
      <c r="NO264" s="475"/>
      <c r="NP264" s="475"/>
      <c r="NQ264" s="475"/>
      <c r="NR264" s="475"/>
      <c r="NS264" s="475"/>
      <c r="NT264" s="475"/>
      <c r="NU264" s="475"/>
      <c r="NV264" s="475"/>
      <c r="NW264" s="475"/>
      <c r="NX264" s="475"/>
    </row>
    <row r="265" spans="1:388" s="480" customFormat="1" ht="25.5" customHeight="1" x14ac:dyDescent="0.2">
      <c r="A265" s="471"/>
      <c r="B265" s="517"/>
      <c r="C265" s="471"/>
      <c r="D265" s="471"/>
      <c r="E265" s="518"/>
      <c r="F265" s="471"/>
      <c r="G265" s="475"/>
      <c r="H265" s="475"/>
      <c r="I265" s="475"/>
      <c r="J265" s="475"/>
      <c r="K265" s="475"/>
      <c r="L265" s="475"/>
      <c r="M265" s="475"/>
      <c r="N265" s="475"/>
      <c r="O265" s="475"/>
      <c r="P265" s="475"/>
      <c r="Q265" s="475"/>
      <c r="R265" s="475"/>
      <c r="S265" s="475"/>
      <c r="T265" s="475"/>
      <c r="U265" s="475"/>
      <c r="V265" s="475"/>
      <c r="W265" s="475"/>
      <c r="X265" s="475"/>
      <c r="Y265" s="475"/>
      <c r="Z265" s="475"/>
      <c r="AA265" s="475"/>
      <c r="AB265" s="475"/>
      <c r="AC265" s="475"/>
      <c r="AD265" s="475"/>
      <c r="AE265" s="475"/>
      <c r="AF265" s="475"/>
      <c r="AG265" s="475"/>
      <c r="AH265" s="475"/>
      <c r="AI265" s="475"/>
      <c r="AJ265" s="475"/>
      <c r="AK265" s="475"/>
      <c r="AL265" s="475"/>
      <c r="AM265" s="475"/>
      <c r="AN265" s="475"/>
      <c r="AO265" s="475"/>
      <c r="AP265" s="475"/>
      <c r="AQ265" s="475"/>
      <c r="AR265" s="475"/>
      <c r="AS265" s="475"/>
      <c r="AT265" s="475"/>
      <c r="AU265" s="475"/>
      <c r="AV265" s="475"/>
      <c r="AW265" s="475"/>
      <c r="AX265" s="475"/>
      <c r="AY265" s="475"/>
      <c r="AZ265" s="475"/>
      <c r="BA265" s="475"/>
      <c r="BB265" s="475"/>
      <c r="BC265" s="475"/>
      <c r="BD265" s="475"/>
      <c r="BE265" s="475"/>
      <c r="BF265" s="475"/>
      <c r="BG265" s="475"/>
      <c r="BH265" s="475"/>
      <c r="BI265" s="475"/>
      <c r="BJ265" s="475"/>
      <c r="BK265" s="475"/>
      <c r="BL265" s="475"/>
      <c r="BM265" s="475"/>
      <c r="BN265" s="475"/>
      <c r="BO265" s="475"/>
      <c r="BP265" s="475"/>
      <c r="BQ265" s="475"/>
      <c r="BR265" s="475"/>
      <c r="BS265" s="475"/>
      <c r="BT265" s="475"/>
      <c r="BU265" s="475"/>
      <c r="BV265" s="475"/>
      <c r="BW265" s="475"/>
      <c r="BX265" s="475"/>
      <c r="BY265" s="475"/>
      <c r="BZ265" s="475"/>
      <c r="CA265" s="475"/>
      <c r="CB265" s="475"/>
      <c r="CC265" s="475"/>
      <c r="CD265" s="475"/>
      <c r="CE265" s="475"/>
      <c r="CF265" s="475"/>
      <c r="CG265" s="475"/>
      <c r="CH265" s="475"/>
      <c r="CI265" s="475"/>
      <c r="CJ265" s="475"/>
      <c r="CK265" s="475"/>
      <c r="CL265" s="475"/>
      <c r="CM265" s="475"/>
      <c r="CN265" s="475"/>
      <c r="CO265" s="475"/>
      <c r="CP265" s="475"/>
      <c r="CQ265" s="475"/>
      <c r="CR265" s="475"/>
      <c r="CS265" s="475"/>
      <c r="CT265" s="475"/>
      <c r="CU265" s="475"/>
      <c r="CV265" s="475"/>
      <c r="CW265" s="475"/>
      <c r="CX265" s="475"/>
      <c r="CY265" s="475"/>
      <c r="CZ265" s="475"/>
      <c r="DA265" s="475"/>
      <c r="DB265" s="475"/>
      <c r="DC265" s="475"/>
      <c r="DD265" s="475"/>
      <c r="DE265" s="475"/>
      <c r="DF265" s="475"/>
      <c r="DG265" s="475"/>
      <c r="DH265" s="475"/>
      <c r="DI265" s="475"/>
      <c r="DJ265" s="475"/>
      <c r="DK265" s="475"/>
      <c r="DL265" s="475"/>
      <c r="DM265" s="475"/>
      <c r="DN265" s="475"/>
      <c r="DO265" s="475"/>
      <c r="DP265" s="475"/>
      <c r="DQ265" s="475"/>
      <c r="DR265" s="475"/>
      <c r="DS265" s="475"/>
      <c r="DT265" s="475"/>
      <c r="DU265" s="475"/>
      <c r="DV265" s="475"/>
      <c r="DW265" s="475"/>
      <c r="DX265" s="475"/>
      <c r="DY265" s="475"/>
      <c r="DZ265" s="475"/>
      <c r="EA265" s="475"/>
      <c r="EB265" s="475"/>
      <c r="EC265" s="475"/>
      <c r="ED265" s="475"/>
      <c r="EE265" s="475"/>
      <c r="EF265" s="475"/>
      <c r="EG265" s="475"/>
      <c r="EH265" s="475"/>
      <c r="EI265" s="475"/>
      <c r="EJ265" s="475"/>
      <c r="EK265" s="475"/>
      <c r="EL265" s="475"/>
      <c r="EM265" s="475"/>
      <c r="EN265" s="475"/>
      <c r="EO265" s="475"/>
      <c r="EP265" s="475"/>
      <c r="EQ265" s="475"/>
      <c r="ER265" s="475"/>
      <c r="ES265" s="475"/>
      <c r="ET265" s="475"/>
      <c r="EU265" s="475"/>
      <c r="EV265" s="475"/>
      <c r="EW265" s="475"/>
      <c r="EX265" s="475"/>
      <c r="EY265" s="475"/>
      <c r="EZ265" s="475"/>
      <c r="FA265" s="475"/>
      <c r="FB265" s="475"/>
      <c r="FC265" s="475"/>
      <c r="FD265" s="475"/>
      <c r="FE265" s="475"/>
      <c r="FF265" s="475"/>
      <c r="FG265" s="475"/>
      <c r="FH265" s="475"/>
      <c r="FI265" s="475"/>
      <c r="FJ265" s="475"/>
      <c r="FK265" s="475"/>
      <c r="FL265" s="475"/>
      <c r="FM265" s="475"/>
      <c r="FN265" s="475"/>
      <c r="FO265" s="475"/>
      <c r="FP265" s="475"/>
      <c r="FQ265" s="475"/>
      <c r="FR265" s="475"/>
      <c r="FS265" s="475"/>
      <c r="FT265" s="475"/>
      <c r="FU265" s="475"/>
      <c r="FV265" s="475"/>
      <c r="FW265" s="475"/>
      <c r="FX265" s="475"/>
      <c r="FY265" s="475"/>
      <c r="FZ265" s="475"/>
      <c r="GA265" s="475"/>
      <c r="GB265" s="475"/>
      <c r="GC265" s="475"/>
      <c r="GD265" s="475"/>
      <c r="GE265" s="475"/>
      <c r="GF265" s="475"/>
      <c r="GG265" s="475"/>
      <c r="GH265" s="475"/>
      <c r="GI265" s="475"/>
      <c r="GJ265" s="475"/>
      <c r="GK265" s="475"/>
      <c r="GL265" s="475"/>
      <c r="GM265" s="475"/>
      <c r="GN265" s="475"/>
      <c r="GO265" s="475"/>
      <c r="GP265" s="475"/>
      <c r="GQ265" s="475"/>
      <c r="GR265" s="475"/>
      <c r="GS265" s="475"/>
      <c r="GT265" s="475"/>
      <c r="GU265" s="475"/>
      <c r="GV265" s="475"/>
      <c r="GW265" s="475"/>
      <c r="GX265" s="475"/>
      <c r="GY265" s="475"/>
      <c r="GZ265" s="475"/>
      <c r="HA265" s="475"/>
      <c r="HB265" s="475"/>
      <c r="HC265" s="475"/>
      <c r="HD265" s="475"/>
      <c r="HE265" s="475"/>
      <c r="HF265" s="475"/>
      <c r="HG265" s="475"/>
      <c r="HH265" s="475"/>
      <c r="HI265" s="475"/>
      <c r="HJ265" s="475"/>
      <c r="HK265" s="475"/>
      <c r="HL265" s="475"/>
      <c r="HM265" s="475"/>
      <c r="HN265" s="475"/>
      <c r="HO265" s="475"/>
      <c r="HP265" s="475"/>
      <c r="HQ265" s="475"/>
      <c r="HR265" s="475"/>
      <c r="HS265" s="475"/>
      <c r="HT265" s="475"/>
      <c r="HU265" s="475"/>
      <c r="HV265" s="475"/>
      <c r="HW265" s="475"/>
      <c r="HX265" s="475"/>
      <c r="HY265" s="475"/>
      <c r="HZ265" s="475"/>
      <c r="IA265" s="475"/>
      <c r="IB265" s="475"/>
      <c r="IC265" s="475"/>
      <c r="ID265" s="475"/>
      <c r="IE265" s="475"/>
      <c r="IF265" s="475"/>
      <c r="IG265" s="475"/>
      <c r="IH265" s="475"/>
      <c r="II265" s="475"/>
      <c r="IJ265" s="475"/>
      <c r="IK265" s="475"/>
      <c r="IL265" s="475"/>
      <c r="IM265" s="475"/>
      <c r="IN265" s="475"/>
      <c r="IO265" s="475"/>
      <c r="IP265" s="475"/>
      <c r="IQ265" s="475"/>
      <c r="IR265" s="475"/>
      <c r="IS265" s="475"/>
      <c r="IT265" s="475"/>
      <c r="IU265" s="475"/>
      <c r="IV265" s="475"/>
      <c r="IW265" s="475"/>
      <c r="IX265" s="475"/>
      <c r="IY265" s="475"/>
      <c r="IZ265" s="475"/>
      <c r="JA265" s="475"/>
      <c r="JB265" s="475"/>
      <c r="JC265" s="475"/>
      <c r="JD265" s="475"/>
      <c r="JE265" s="475"/>
      <c r="JF265" s="475"/>
      <c r="JG265" s="475"/>
      <c r="JH265" s="475"/>
      <c r="JI265" s="475"/>
      <c r="JJ265" s="475"/>
      <c r="JK265" s="475"/>
      <c r="JL265" s="475"/>
      <c r="JM265" s="475"/>
      <c r="JN265" s="475"/>
      <c r="JO265" s="475"/>
      <c r="JP265" s="475"/>
      <c r="JQ265" s="475"/>
      <c r="JR265" s="475"/>
      <c r="JS265" s="475"/>
      <c r="JT265" s="475"/>
      <c r="JU265" s="475"/>
      <c r="JV265" s="475"/>
      <c r="JW265" s="475"/>
      <c r="JX265" s="475"/>
      <c r="JY265" s="475"/>
      <c r="JZ265" s="475"/>
      <c r="KA265" s="475"/>
      <c r="KB265" s="475"/>
      <c r="KC265" s="475"/>
      <c r="KD265" s="475"/>
      <c r="KE265" s="475"/>
      <c r="KF265" s="475"/>
      <c r="KG265" s="475"/>
      <c r="KH265" s="475"/>
      <c r="KI265" s="475"/>
      <c r="KJ265" s="475"/>
      <c r="KK265" s="475"/>
      <c r="KL265" s="475"/>
      <c r="KM265" s="475"/>
      <c r="KN265" s="475"/>
      <c r="KO265" s="475"/>
      <c r="KP265" s="475"/>
      <c r="KQ265" s="475"/>
      <c r="KR265" s="475"/>
      <c r="KS265" s="475"/>
      <c r="KT265" s="475"/>
      <c r="KU265" s="475"/>
      <c r="KV265" s="475"/>
      <c r="KW265" s="475"/>
      <c r="KX265" s="475"/>
      <c r="KY265" s="475"/>
      <c r="KZ265" s="475"/>
      <c r="LA265" s="475"/>
      <c r="LB265" s="475"/>
      <c r="LC265" s="475"/>
      <c r="LD265" s="475"/>
      <c r="LE265" s="475"/>
      <c r="LF265" s="475"/>
      <c r="LG265" s="475"/>
      <c r="LH265" s="475"/>
      <c r="LI265" s="475"/>
      <c r="LJ265" s="475"/>
      <c r="LK265" s="475"/>
      <c r="LL265" s="475"/>
      <c r="LM265" s="475"/>
      <c r="LN265" s="475"/>
      <c r="LO265" s="475"/>
      <c r="LP265" s="475"/>
      <c r="LQ265" s="475"/>
      <c r="LR265" s="475"/>
      <c r="LS265" s="475"/>
      <c r="LT265" s="475"/>
      <c r="LU265" s="475"/>
      <c r="LV265" s="475"/>
      <c r="LW265" s="475"/>
      <c r="LX265" s="475"/>
      <c r="LY265" s="475"/>
      <c r="LZ265" s="475"/>
      <c r="MA265" s="475"/>
      <c r="MB265" s="475"/>
      <c r="MC265" s="475"/>
      <c r="MD265" s="475"/>
      <c r="ME265" s="475"/>
      <c r="MF265" s="475"/>
      <c r="MG265" s="475"/>
      <c r="MH265" s="475"/>
      <c r="MI265" s="475"/>
      <c r="MJ265" s="475"/>
      <c r="MK265" s="475"/>
      <c r="ML265" s="475"/>
      <c r="MM265" s="475"/>
      <c r="MN265" s="475"/>
      <c r="MO265" s="475"/>
      <c r="MP265" s="475"/>
      <c r="MQ265" s="475"/>
      <c r="MR265" s="475"/>
      <c r="MS265" s="475"/>
      <c r="MT265" s="475"/>
      <c r="MU265" s="475"/>
      <c r="MV265" s="475"/>
      <c r="MW265" s="475"/>
      <c r="MX265" s="475"/>
      <c r="MY265" s="475"/>
      <c r="MZ265" s="475"/>
      <c r="NA265" s="475"/>
      <c r="NB265" s="475"/>
      <c r="NC265" s="475"/>
      <c r="ND265" s="475"/>
      <c r="NE265" s="475"/>
      <c r="NF265" s="475"/>
      <c r="NG265" s="475"/>
      <c r="NH265" s="475"/>
      <c r="NI265" s="475"/>
      <c r="NJ265" s="475"/>
      <c r="NK265" s="475"/>
      <c r="NL265" s="475"/>
      <c r="NM265" s="475"/>
      <c r="NN265" s="475"/>
      <c r="NO265" s="475"/>
      <c r="NP265" s="475"/>
      <c r="NQ265" s="475"/>
      <c r="NR265" s="475"/>
      <c r="NS265" s="475"/>
      <c r="NT265" s="475"/>
      <c r="NU265" s="475"/>
      <c r="NV265" s="475"/>
      <c r="NW265" s="475"/>
      <c r="NX265" s="475"/>
    </row>
    <row r="266" spans="1:388" s="480" customFormat="1" ht="25.5" customHeight="1" x14ac:dyDescent="0.2">
      <c r="A266" s="471"/>
      <c r="B266" s="517"/>
      <c r="C266" s="471"/>
      <c r="D266" s="471"/>
      <c r="E266" s="518"/>
      <c r="F266" s="471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475"/>
      <c r="AD266" s="475"/>
      <c r="AE266" s="475"/>
      <c r="AF266" s="475"/>
      <c r="AG266" s="475"/>
      <c r="AH266" s="475"/>
      <c r="AI266" s="475"/>
      <c r="AJ266" s="475"/>
      <c r="AK266" s="475"/>
      <c r="AL266" s="475"/>
      <c r="AM266" s="475"/>
      <c r="AN266" s="475"/>
      <c r="AO266" s="475"/>
      <c r="AP266" s="475"/>
      <c r="AQ266" s="475"/>
      <c r="AR266" s="475"/>
      <c r="AS266" s="475"/>
      <c r="AT266" s="475"/>
      <c r="AU266" s="475"/>
      <c r="AV266" s="475"/>
      <c r="AW266" s="475"/>
      <c r="AX266" s="475"/>
      <c r="AY266" s="475"/>
      <c r="AZ266" s="475"/>
      <c r="BA266" s="475"/>
      <c r="BB266" s="475"/>
      <c r="BC266" s="475"/>
      <c r="BD266" s="475"/>
      <c r="BE266" s="475"/>
      <c r="BF266" s="475"/>
      <c r="BG266" s="475"/>
      <c r="BH266" s="475"/>
      <c r="BI266" s="475"/>
      <c r="BJ266" s="475"/>
      <c r="BK266" s="475"/>
      <c r="BL266" s="475"/>
      <c r="BM266" s="475"/>
      <c r="BN266" s="475"/>
      <c r="BO266" s="475"/>
      <c r="BP266" s="475"/>
      <c r="BQ266" s="475"/>
      <c r="BR266" s="475"/>
      <c r="BS266" s="475"/>
      <c r="BT266" s="475"/>
      <c r="BU266" s="475"/>
      <c r="BV266" s="475"/>
      <c r="BW266" s="475"/>
      <c r="BX266" s="475"/>
      <c r="BY266" s="475"/>
      <c r="BZ266" s="475"/>
      <c r="CA266" s="475"/>
      <c r="CB266" s="475"/>
      <c r="CC266" s="475"/>
      <c r="CD266" s="475"/>
      <c r="CE266" s="475"/>
      <c r="CF266" s="475"/>
      <c r="CG266" s="475"/>
      <c r="CH266" s="475"/>
      <c r="CI266" s="475"/>
      <c r="CJ266" s="475"/>
      <c r="CK266" s="475"/>
      <c r="CL266" s="475"/>
      <c r="CM266" s="475"/>
      <c r="CN266" s="475"/>
      <c r="CO266" s="475"/>
      <c r="CP266" s="475"/>
      <c r="CQ266" s="475"/>
      <c r="CR266" s="475"/>
      <c r="CS266" s="475"/>
      <c r="CT266" s="475"/>
      <c r="CU266" s="475"/>
      <c r="CV266" s="475"/>
      <c r="CW266" s="475"/>
      <c r="CX266" s="475"/>
      <c r="CY266" s="475"/>
      <c r="CZ266" s="475"/>
      <c r="DA266" s="475"/>
      <c r="DB266" s="475"/>
      <c r="DC266" s="475"/>
      <c r="DD266" s="475"/>
      <c r="DE266" s="475"/>
      <c r="DF266" s="475"/>
      <c r="DG266" s="475"/>
      <c r="DH266" s="475"/>
      <c r="DI266" s="475"/>
      <c r="DJ266" s="475"/>
      <c r="DK266" s="475"/>
      <c r="DL266" s="475"/>
      <c r="DM266" s="475"/>
      <c r="DN266" s="475"/>
      <c r="DO266" s="475"/>
      <c r="DP266" s="475"/>
      <c r="DQ266" s="475"/>
      <c r="DR266" s="475"/>
      <c r="DS266" s="475"/>
      <c r="DT266" s="475"/>
      <c r="DU266" s="475"/>
      <c r="DV266" s="475"/>
      <c r="DW266" s="475"/>
      <c r="DX266" s="475"/>
      <c r="DY266" s="475"/>
      <c r="DZ266" s="475"/>
      <c r="EA266" s="475"/>
      <c r="EB266" s="475"/>
      <c r="EC266" s="475"/>
      <c r="ED266" s="475"/>
      <c r="EE266" s="475"/>
      <c r="EF266" s="475"/>
      <c r="EG266" s="475"/>
      <c r="EH266" s="475"/>
      <c r="EI266" s="475"/>
      <c r="EJ266" s="475"/>
      <c r="EK266" s="475"/>
      <c r="EL266" s="475"/>
      <c r="EM266" s="475"/>
      <c r="EN266" s="475"/>
      <c r="EO266" s="475"/>
      <c r="EP266" s="475"/>
      <c r="EQ266" s="475"/>
      <c r="ER266" s="475"/>
      <c r="ES266" s="475"/>
      <c r="ET266" s="475"/>
      <c r="EU266" s="475"/>
      <c r="EV266" s="475"/>
      <c r="EW266" s="475"/>
      <c r="EX266" s="475"/>
      <c r="EY266" s="475"/>
      <c r="EZ266" s="475"/>
      <c r="FA266" s="475"/>
      <c r="FB266" s="475"/>
      <c r="FC266" s="475"/>
      <c r="FD266" s="475"/>
      <c r="FE266" s="475"/>
      <c r="FF266" s="475"/>
      <c r="FG266" s="475"/>
      <c r="FH266" s="475"/>
      <c r="FI266" s="475"/>
      <c r="FJ266" s="475"/>
      <c r="FK266" s="475"/>
      <c r="FL266" s="475"/>
      <c r="FM266" s="475"/>
      <c r="FN266" s="475"/>
      <c r="FO266" s="475"/>
      <c r="FP266" s="475"/>
      <c r="FQ266" s="475"/>
      <c r="FR266" s="475"/>
      <c r="FS266" s="475"/>
      <c r="FT266" s="475"/>
      <c r="FU266" s="475"/>
      <c r="FV266" s="475"/>
      <c r="FW266" s="475"/>
      <c r="FX266" s="475"/>
      <c r="FY266" s="475"/>
      <c r="FZ266" s="475"/>
      <c r="GA266" s="475"/>
      <c r="GB266" s="475"/>
      <c r="GC266" s="475"/>
      <c r="GD266" s="475"/>
      <c r="GE266" s="475"/>
      <c r="GF266" s="475"/>
      <c r="GG266" s="475"/>
      <c r="GH266" s="475"/>
      <c r="GI266" s="475"/>
      <c r="GJ266" s="475"/>
      <c r="GK266" s="475"/>
      <c r="GL266" s="475"/>
      <c r="GM266" s="475"/>
      <c r="GN266" s="475"/>
      <c r="GO266" s="475"/>
      <c r="GP266" s="475"/>
      <c r="GQ266" s="475"/>
      <c r="GR266" s="475"/>
      <c r="GS266" s="475"/>
      <c r="GT266" s="475"/>
      <c r="GU266" s="475"/>
      <c r="GV266" s="475"/>
      <c r="GW266" s="475"/>
      <c r="GX266" s="475"/>
      <c r="GY266" s="475"/>
      <c r="GZ266" s="475"/>
      <c r="HA266" s="475"/>
      <c r="HB266" s="475"/>
      <c r="HC266" s="475"/>
      <c r="HD266" s="475"/>
      <c r="HE266" s="475"/>
      <c r="HF266" s="475"/>
      <c r="HG266" s="475"/>
      <c r="HH266" s="475"/>
      <c r="HI266" s="475"/>
      <c r="HJ266" s="475"/>
      <c r="HK266" s="475"/>
      <c r="HL266" s="475"/>
      <c r="HM266" s="475"/>
      <c r="HN266" s="475"/>
      <c r="HO266" s="475"/>
      <c r="HP266" s="475"/>
      <c r="HQ266" s="475"/>
      <c r="HR266" s="475"/>
      <c r="HS266" s="475"/>
      <c r="HT266" s="475"/>
      <c r="HU266" s="475"/>
      <c r="HV266" s="475"/>
      <c r="HW266" s="475"/>
      <c r="HX266" s="475"/>
      <c r="HY266" s="475"/>
      <c r="HZ266" s="475"/>
      <c r="IA266" s="475"/>
      <c r="IB266" s="475"/>
      <c r="IC266" s="475"/>
      <c r="ID266" s="475"/>
      <c r="IE266" s="475"/>
      <c r="IF266" s="475"/>
      <c r="IG266" s="475"/>
      <c r="IH266" s="475"/>
      <c r="II266" s="475"/>
      <c r="IJ266" s="475"/>
      <c r="IK266" s="475"/>
      <c r="IL266" s="475"/>
      <c r="IM266" s="475"/>
      <c r="IN266" s="475"/>
      <c r="IO266" s="475"/>
      <c r="IP266" s="475"/>
      <c r="IQ266" s="475"/>
      <c r="IR266" s="475"/>
      <c r="IS266" s="475"/>
      <c r="IT266" s="475"/>
      <c r="IU266" s="475"/>
      <c r="IV266" s="475"/>
      <c r="IW266" s="475"/>
      <c r="IX266" s="475"/>
      <c r="IY266" s="475"/>
      <c r="IZ266" s="475"/>
      <c r="JA266" s="475"/>
      <c r="JB266" s="475"/>
      <c r="JC266" s="475"/>
      <c r="JD266" s="475"/>
      <c r="JE266" s="475"/>
      <c r="JF266" s="475"/>
      <c r="JG266" s="475"/>
      <c r="JH266" s="475"/>
      <c r="JI266" s="475"/>
      <c r="JJ266" s="475"/>
      <c r="JK266" s="475"/>
      <c r="JL266" s="475"/>
      <c r="JM266" s="475"/>
      <c r="JN266" s="475"/>
      <c r="JO266" s="475"/>
      <c r="JP266" s="475"/>
      <c r="JQ266" s="475"/>
      <c r="JR266" s="475"/>
      <c r="JS266" s="475"/>
      <c r="JT266" s="475"/>
      <c r="JU266" s="475"/>
      <c r="JV266" s="475"/>
      <c r="JW266" s="475"/>
      <c r="JX266" s="475"/>
      <c r="JY266" s="475"/>
      <c r="JZ266" s="475"/>
      <c r="KA266" s="475"/>
      <c r="KB266" s="475"/>
      <c r="KC266" s="475"/>
      <c r="KD266" s="475"/>
      <c r="KE266" s="475"/>
      <c r="KF266" s="475"/>
      <c r="KG266" s="475"/>
      <c r="KH266" s="475"/>
      <c r="KI266" s="475"/>
      <c r="KJ266" s="475"/>
      <c r="KK266" s="475"/>
      <c r="KL266" s="475"/>
      <c r="KM266" s="475"/>
      <c r="KN266" s="475"/>
      <c r="KO266" s="475"/>
      <c r="KP266" s="475"/>
      <c r="KQ266" s="475"/>
      <c r="KR266" s="475"/>
      <c r="KS266" s="475"/>
      <c r="KT266" s="475"/>
      <c r="KU266" s="475"/>
      <c r="KV266" s="475"/>
      <c r="KW266" s="475"/>
      <c r="KX266" s="475"/>
      <c r="KY266" s="475"/>
      <c r="KZ266" s="475"/>
      <c r="LA266" s="475"/>
      <c r="LB266" s="475"/>
      <c r="LC266" s="475"/>
      <c r="LD266" s="475"/>
      <c r="LE266" s="475"/>
      <c r="LF266" s="475"/>
      <c r="LG266" s="475"/>
      <c r="LH266" s="475"/>
      <c r="LI266" s="475"/>
      <c r="LJ266" s="475"/>
      <c r="LK266" s="475"/>
      <c r="LL266" s="475"/>
      <c r="LM266" s="475"/>
      <c r="LN266" s="475"/>
      <c r="LO266" s="475"/>
      <c r="LP266" s="475"/>
      <c r="LQ266" s="475"/>
      <c r="LR266" s="475"/>
      <c r="LS266" s="475"/>
      <c r="LT266" s="475"/>
      <c r="LU266" s="475"/>
      <c r="LV266" s="475"/>
      <c r="LW266" s="475"/>
      <c r="LX266" s="475"/>
      <c r="LY266" s="475"/>
      <c r="LZ266" s="475"/>
      <c r="MA266" s="475"/>
      <c r="MB266" s="475"/>
      <c r="MC266" s="475"/>
      <c r="MD266" s="475"/>
      <c r="ME266" s="475"/>
      <c r="MF266" s="475"/>
      <c r="MG266" s="475"/>
      <c r="MH266" s="475"/>
      <c r="MI266" s="475"/>
      <c r="MJ266" s="475"/>
      <c r="MK266" s="475"/>
      <c r="ML266" s="475"/>
      <c r="MM266" s="475"/>
      <c r="MN266" s="475"/>
      <c r="MO266" s="475"/>
      <c r="MP266" s="475"/>
      <c r="MQ266" s="475"/>
      <c r="MR266" s="475"/>
      <c r="MS266" s="475"/>
      <c r="MT266" s="475"/>
      <c r="MU266" s="475"/>
      <c r="MV266" s="475"/>
      <c r="MW266" s="475"/>
      <c r="MX266" s="475"/>
      <c r="MY266" s="475"/>
      <c r="MZ266" s="475"/>
      <c r="NA266" s="475"/>
      <c r="NB266" s="475"/>
      <c r="NC266" s="475"/>
      <c r="ND266" s="475"/>
      <c r="NE266" s="475"/>
      <c r="NF266" s="475"/>
      <c r="NG266" s="475"/>
      <c r="NH266" s="475"/>
      <c r="NI266" s="475"/>
      <c r="NJ266" s="475"/>
      <c r="NK266" s="475"/>
      <c r="NL266" s="475"/>
      <c r="NM266" s="475"/>
      <c r="NN266" s="475"/>
      <c r="NO266" s="475"/>
      <c r="NP266" s="475"/>
      <c r="NQ266" s="475"/>
      <c r="NR266" s="475"/>
      <c r="NS266" s="475"/>
      <c r="NT266" s="475"/>
      <c r="NU266" s="475"/>
      <c r="NV266" s="475"/>
      <c r="NW266" s="475"/>
      <c r="NX266" s="475"/>
    </row>
    <row r="267" spans="1:388" s="181" customFormat="1" x14ac:dyDescent="0.2">
      <c r="A267" s="471"/>
      <c r="B267" s="517"/>
      <c r="C267" s="471"/>
      <c r="D267" s="471"/>
      <c r="E267" s="518"/>
      <c r="F267" s="471"/>
      <c r="G267" s="471"/>
      <c r="H267" s="471"/>
      <c r="I267" s="471"/>
      <c r="J267" s="471"/>
      <c r="K267" s="471"/>
      <c r="L267" s="471"/>
      <c r="M267" s="471"/>
      <c r="N267" s="471"/>
      <c r="O267" s="471"/>
      <c r="P267" s="471"/>
      <c r="Q267" s="471"/>
      <c r="R267" s="471"/>
      <c r="S267" s="471"/>
      <c r="T267" s="471"/>
      <c r="U267" s="471"/>
      <c r="V267" s="471"/>
      <c r="W267" s="471"/>
      <c r="X267" s="471"/>
      <c r="Y267" s="471"/>
      <c r="Z267" s="471"/>
      <c r="AA267" s="471"/>
      <c r="AB267" s="471"/>
      <c r="AC267" s="471"/>
      <c r="AD267" s="471"/>
      <c r="AE267" s="471"/>
      <c r="AF267" s="471"/>
      <c r="AG267" s="471"/>
      <c r="AH267" s="471"/>
      <c r="AI267" s="471"/>
      <c r="AJ267" s="471"/>
      <c r="AK267" s="471"/>
      <c r="AL267" s="471"/>
      <c r="AM267" s="471"/>
      <c r="AN267" s="471"/>
      <c r="AO267" s="471"/>
      <c r="AP267" s="471"/>
      <c r="AQ267" s="471"/>
      <c r="AR267" s="471"/>
      <c r="AS267" s="471"/>
      <c r="AT267" s="471"/>
      <c r="AU267" s="471"/>
      <c r="AV267" s="471"/>
      <c r="AW267" s="471"/>
      <c r="AX267" s="471"/>
      <c r="AY267" s="471"/>
      <c r="AZ267" s="471"/>
      <c r="BA267" s="471"/>
      <c r="BB267" s="471"/>
      <c r="BC267" s="471"/>
      <c r="BD267" s="471"/>
      <c r="BE267" s="471"/>
      <c r="BF267" s="471"/>
      <c r="BG267" s="471"/>
      <c r="BH267" s="471"/>
      <c r="BI267" s="471"/>
      <c r="BJ267" s="471"/>
      <c r="BK267" s="471"/>
      <c r="BL267" s="471"/>
      <c r="BM267" s="471"/>
      <c r="BN267" s="471"/>
      <c r="BO267" s="471"/>
      <c r="BP267" s="471"/>
      <c r="BQ267" s="471"/>
      <c r="BR267" s="471"/>
      <c r="BS267" s="471"/>
      <c r="BT267" s="471"/>
      <c r="BU267" s="471"/>
      <c r="BV267" s="471"/>
      <c r="BW267" s="471"/>
      <c r="BX267" s="471"/>
      <c r="BY267" s="471"/>
      <c r="BZ267" s="471"/>
      <c r="CA267" s="471"/>
      <c r="CB267" s="471"/>
      <c r="CC267" s="471"/>
      <c r="CD267" s="471"/>
      <c r="CE267" s="471"/>
      <c r="CF267" s="471"/>
      <c r="CG267" s="471"/>
      <c r="CH267" s="471"/>
      <c r="CI267" s="471"/>
      <c r="CJ267" s="471"/>
      <c r="CK267" s="471"/>
      <c r="CL267" s="471"/>
      <c r="CM267" s="471"/>
      <c r="CN267" s="471"/>
      <c r="CO267" s="471"/>
      <c r="CP267" s="471"/>
      <c r="CQ267" s="471"/>
      <c r="CR267" s="471"/>
      <c r="CS267" s="471"/>
      <c r="CT267" s="471"/>
      <c r="CU267" s="471"/>
      <c r="CV267" s="471"/>
      <c r="CW267" s="471"/>
      <c r="CX267" s="471"/>
      <c r="CY267" s="471"/>
      <c r="CZ267" s="471"/>
      <c r="DA267" s="471"/>
      <c r="DB267" s="471"/>
      <c r="DC267" s="471"/>
      <c r="DD267" s="471"/>
      <c r="DE267" s="471"/>
      <c r="DF267" s="471"/>
      <c r="DG267" s="471"/>
      <c r="DH267" s="471"/>
      <c r="DI267" s="471"/>
      <c r="DJ267" s="471"/>
      <c r="DK267" s="471"/>
      <c r="DL267" s="471"/>
      <c r="DM267" s="471"/>
      <c r="DN267" s="471"/>
      <c r="DO267" s="471"/>
      <c r="DP267" s="471"/>
      <c r="DQ267" s="471"/>
      <c r="DR267" s="471"/>
      <c r="DS267" s="471"/>
      <c r="DT267" s="471"/>
      <c r="DU267" s="471"/>
      <c r="DV267" s="471"/>
      <c r="DW267" s="471"/>
      <c r="DX267" s="471"/>
      <c r="DY267" s="471"/>
      <c r="DZ267" s="471"/>
      <c r="EA267" s="471"/>
      <c r="EB267" s="471"/>
      <c r="EC267" s="471"/>
      <c r="ED267" s="471"/>
      <c r="EE267" s="471"/>
      <c r="EF267" s="471"/>
      <c r="EG267" s="471"/>
      <c r="EH267" s="471"/>
      <c r="EI267" s="471"/>
      <c r="EJ267" s="471"/>
      <c r="EK267" s="471"/>
      <c r="EL267" s="471"/>
      <c r="EM267" s="471"/>
      <c r="EN267" s="471"/>
      <c r="EO267" s="471"/>
      <c r="EP267" s="471"/>
      <c r="EQ267" s="471"/>
      <c r="ER267" s="471"/>
      <c r="ES267" s="471"/>
      <c r="ET267" s="471"/>
      <c r="EU267" s="471"/>
      <c r="EV267" s="471"/>
      <c r="EW267" s="471"/>
      <c r="EX267" s="471"/>
      <c r="EY267" s="471"/>
      <c r="EZ267" s="471"/>
      <c r="FA267" s="471"/>
      <c r="FB267" s="471"/>
      <c r="FC267" s="471"/>
      <c r="FD267" s="471"/>
      <c r="FE267" s="471"/>
      <c r="FF267" s="471"/>
      <c r="FG267" s="471"/>
      <c r="FH267" s="471"/>
      <c r="FI267" s="471"/>
      <c r="FJ267" s="471"/>
      <c r="FK267" s="471"/>
      <c r="FL267" s="471"/>
      <c r="FM267" s="471"/>
      <c r="FN267" s="471"/>
      <c r="FO267" s="471"/>
      <c r="FP267" s="471"/>
      <c r="FQ267" s="471"/>
      <c r="FR267" s="471"/>
      <c r="FS267" s="471"/>
      <c r="FT267" s="471"/>
      <c r="FU267" s="471"/>
      <c r="FV267" s="471"/>
      <c r="FW267" s="471"/>
      <c r="FX267" s="471"/>
      <c r="FY267" s="471"/>
      <c r="FZ267" s="471"/>
      <c r="GA267" s="471"/>
      <c r="GB267" s="471"/>
      <c r="GC267" s="471"/>
      <c r="GD267" s="471"/>
      <c r="GE267" s="471"/>
      <c r="GF267" s="471"/>
      <c r="GG267" s="471"/>
      <c r="GH267" s="471"/>
      <c r="GI267" s="471"/>
      <c r="GJ267" s="471"/>
      <c r="GK267" s="471"/>
      <c r="GL267" s="471"/>
      <c r="GM267" s="471"/>
      <c r="GN267" s="471"/>
      <c r="GO267" s="471"/>
      <c r="GP267" s="471"/>
      <c r="GQ267" s="471"/>
      <c r="GR267" s="471"/>
      <c r="GS267" s="471"/>
      <c r="GT267" s="471"/>
      <c r="GU267" s="471"/>
      <c r="GV267" s="471"/>
      <c r="GW267" s="471"/>
      <c r="GX267" s="471"/>
      <c r="GY267" s="471"/>
      <c r="GZ267" s="471"/>
      <c r="HA267" s="471"/>
      <c r="HB267" s="471"/>
      <c r="HC267" s="471"/>
      <c r="HD267" s="471"/>
      <c r="HE267" s="471"/>
      <c r="HF267" s="471"/>
      <c r="HG267" s="471"/>
      <c r="HH267" s="471"/>
      <c r="HI267" s="471"/>
      <c r="HJ267" s="471"/>
      <c r="HK267" s="471"/>
      <c r="HL267" s="471"/>
      <c r="HM267" s="471"/>
      <c r="HN267" s="471"/>
      <c r="HO267" s="471"/>
      <c r="HP267" s="471"/>
      <c r="HQ267" s="471"/>
      <c r="HR267" s="471"/>
      <c r="HS267" s="471"/>
      <c r="HT267" s="471"/>
      <c r="HU267" s="471"/>
      <c r="HV267" s="471"/>
      <c r="HW267" s="471"/>
      <c r="HX267" s="471"/>
      <c r="HY267" s="471"/>
      <c r="HZ267" s="471"/>
      <c r="IA267" s="471"/>
      <c r="IB267" s="471"/>
      <c r="IC267" s="471"/>
      <c r="ID267" s="471"/>
      <c r="IE267" s="471"/>
      <c r="IF267" s="471"/>
      <c r="IG267" s="471"/>
      <c r="IH267" s="471"/>
      <c r="II267" s="471"/>
      <c r="IJ267" s="471"/>
      <c r="IK267" s="471"/>
      <c r="IL267" s="471"/>
      <c r="IM267" s="471"/>
      <c r="IN267" s="471"/>
      <c r="IO267" s="471"/>
      <c r="IP267" s="471"/>
      <c r="IQ267" s="471"/>
      <c r="IR267" s="471"/>
      <c r="IS267" s="471"/>
      <c r="IT267" s="471"/>
      <c r="IU267" s="471"/>
      <c r="IV267" s="471"/>
      <c r="IW267" s="471"/>
      <c r="IX267" s="471"/>
      <c r="IY267" s="471"/>
      <c r="IZ267" s="471"/>
      <c r="JA267" s="471"/>
      <c r="JB267" s="471"/>
      <c r="JC267" s="471"/>
      <c r="JD267" s="471"/>
      <c r="JE267" s="471"/>
      <c r="JF267" s="471"/>
      <c r="JG267" s="471"/>
      <c r="JH267" s="471"/>
      <c r="JI267" s="471"/>
      <c r="JJ267" s="471"/>
      <c r="JK267" s="471"/>
      <c r="JL267" s="471"/>
      <c r="JM267" s="471"/>
      <c r="JN267" s="471"/>
      <c r="JO267" s="471"/>
      <c r="JP267" s="471"/>
      <c r="JQ267" s="471"/>
      <c r="JR267" s="471"/>
      <c r="JS267" s="471"/>
      <c r="JT267" s="471"/>
      <c r="JU267" s="471"/>
      <c r="JV267" s="471"/>
      <c r="JW267" s="471"/>
      <c r="JX267" s="471"/>
      <c r="JY267" s="471"/>
      <c r="JZ267" s="471"/>
      <c r="KA267" s="471"/>
      <c r="KB267" s="471"/>
      <c r="KC267" s="471"/>
      <c r="KD267" s="471"/>
      <c r="KE267" s="471"/>
      <c r="KF267" s="471"/>
      <c r="KG267" s="471"/>
      <c r="KH267" s="471"/>
      <c r="KI267" s="471"/>
      <c r="KJ267" s="471"/>
      <c r="KK267" s="471"/>
      <c r="KL267" s="471"/>
      <c r="KM267" s="471"/>
      <c r="KN267" s="471"/>
      <c r="KO267" s="471"/>
      <c r="KP267" s="471"/>
      <c r="KQ267" s="471"/>
      <c r="KR267" s="471"/>
      <c r="KS267" s="471"/>
      <c r="KT267" s="471"/>
      <c r="KU267" s="471"/>
      <c r="KV267" s="471"/>
      <c r="KW267" s="471"/>
      <c r="KX267" s="471"/>
      <c r="KY267" s="471"/>
      <c r="KZ267" s="471"/>
      <c r="LA267" s="471"/>
      <c r="LB267" s="471"/>
      <c r="LC267" s="471"/>
      <c r="LD267" s="471"/>
      <c r="LE267" s="471"/>
      <c r="LF267" s="471"/>
      <c r="LG267" s="471"/>
      <c r="LH267" s="471"/>
      <c r="LI267" s="471"/>
      <c r="LJ267" s="471"/>
      <c r="LK267" s="471"/>
      <c r="LL267" s="471"/>
      <c r="LM267" s="471"/>
      <c r="LN267" s="471"/>
      <c r="LO267" s="471"/>
      <c r="LP267" s="471"/>
      <c r="LQ267" s="471"/>
      <c r="LR267" s="471"/>
      <c r="LS267" s="471"/>
      <c r="LT267" s="471"/>
      <c r="LU267" s="471"/>
      <c r="LV267" s="471"/>
      <c r="LW267" s="471"/>
      <c r="LX267" s="471"/>
      <c r="LY267" s="471"/>
      <c r="LZ267" s="471"/>
      <c r="MA267" s="471"/>
      <c r="MB267" s="471"/>
      <c r="MC267" s="471"/>
      <c r="MD267" s="471"/>
      <c r="ME267" s="471"/>
      <c r="MF267" s="471"/>
      <c r="MG267" s="471"/>
      <c r="MH267" s="471"/>
      <c r="MI267" s="471"/>
      <c r="MJ267" s="471"/>
      <c r="MK267" s="471"/>
      <c r="ML267" s="471"/>
      <c r="MM267" s="471"/>
      <c r="MN267" s="471"/>
      <c r="MO267" s="471"/>
      <c r="MP267" s="471"/>
      <c r="MQ267" s="471"/>
      <c r="MR267" s="471"/>
      <c r="MS267" s="471"/>
      <c r="MT267" s="471"/>
      <c r="MU267" s="471"/>
      <c r="MV267" s="471"/>
      <c r="MW267" s="471"/>
      <c r="MX267" s="471"/>
      <c r="MY267" s="471"/>
      <c r="MZ267" s="471"/>
      <c r="NA267" s="471"/>
      <c r="NB267" s="471"/>
      <c r="NC267" s="471"/>
      <c r="ND267" s="471"/>
      <c r="NE267" s="471"/>
      <c r="NF267" s="471"/>
      <c r="NG267" s="471"/>
      <c r="NH267" s="471"/>
      <c r="NI267" s="471"/>
      <c r="NJ267" s="471"/>
      <c r="NK267" s="471"/>
      <c r="NL267" s="471"/>
      <c r="NM267" s="471"/>
      <c r="NN267" s="471"/>
      <c r="NO267" s="471"/>
      <c r="NP267" s="471"/>
      <c r="NQ267" s="471"/>
      <c r="NR267" s="471"/>
      <c r="NS267" s="471"/>
      <c r="NT267" s="471"/>
      <c r="NU267" s="471"/>
      <c r="NV267" s="471"/>
      <c r="NW267" s="471"/>
      <c r="NX267" s="471"/>
    </row>
    <row r="268" spans="1:388" s="181" customFormat="1" x14ac:dyDescent="0.2">
      <c r="A268" s="471"/>
      <c r="B268" s="517"/>
      <c r="C268" s="471"/>
      <c r="D268" s="471"/>
      <c r="E268" s="518"/>
      <c r="F268" s="471"/>
      <c r="G268" s="471"/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471"/>
      <c r="V268" s="471"/>
      <c r="W268" s="471"/>
      <c r="X268" s="471"/>
      <c r="Y268" s="471"/>
      <c r="Z268" s="471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471"/>
      <c r="AN268" s="471"/>
      <c r="AO268" s="471"/>
      <c r="AP268" s="471"/>
      <c r="AQ268" s="471"/>
      <c r="AR268" s="471"/>
      <c r="AS268" s="471"/>
      <c r="AT268" s="471"/>
      <c r="AU268" s="471"/>
      <c r="AV268" s="471"/>
      <c r="AW268" s="471"/>
      <c r="AX268" s="471"/>
      <c r="AY268" s="471"/>
      <c r="AZ268" s="471"/>
      <c r="BA268" s="471"/>
      <c r="BB268" s="471"/>
      <c r="BC268" s="471"/>
      <c r="BD268" s="471"/>
      <c r="BE268" s="471"/>
      <c r="BF268" s="471"/>
      <c r="BG268" s="471"/>
      <c r="BH268" s="471"/>
      <c r="BI268" s="471"/>
      <c r="BJ268" s="471"/>
      <c r="BK268" s="471"/>
      <c r="BL268" s="471"/>
      <c r="BM268" s="471"/>
      <c r="BN268" s="471"/>
      <c r="BO268" s="471"/>
      <c r="BP268" s="471"/>
      <c r="BQ268" s="471"/>
      <c r="BR268" s="471"/>
      <c r="BS268" s="471"/>
      <c r="BT268" s="471"/>
      <c r="BU268" s="471"/>
      <c r="BV268" s="471"/>
      <c r="BW268" s="471"/>
      <c r="BX268" s="471"/>
      <c r="BY268" s="471"/>
      <c r="BZ268" s="471"/>
      <c r="CA268" s="471"/>
      <c r="CB268" s="471"/>
      <c r="CC268" s="471"/>
      <c r="CD268" s="471"/>
      <c r="CE268" s="471"/>
      <c r="CF268" s="471"/>
      <c r="CG268" s="471"/>
      <c r="CH268" s="471"/>
      <c r="CI268" s="471"/>
      <c r="CJ268" s="471"/>
      <c r="CK268" s="471"/>
      <c r="CL268" s="471"/>
      <c r="CM268" s="471"/>
      <c r="CN268" s="471"/>
      <c r="CO268" s="471"/>
      <c r="CP268" s="471"/>
      <c r="CQ268" s="471"/>
      <c r="CR268" s="471"/>
      <c r="CS268" s="471"/>
      <c r="CT268" s="471"/>
      <c r="CU268" s="471"/>
      <c r="CV268" s="471"/>
      <c r="CW268" s="471"/>
      <c r="CX268" s="471"/>
      <c r="CY268" s="471"/>
      <c r="CZ268" s="471"/>
      <c r="DA268" s="471"/>
      <c r="DB268" s="471"/>
      <c r="DC268" s="471"/>
      <c r="DD268" s="471"/>
      <c r="DE268" s="471"/>
      <c r="DF268" s="471"/>
      <c r="DG268" s="471"/>
      <c r="DH268" s="471"/>
      <c r="DI268" s="471"/>
      <c r="DJ268" s="471"/>
      <c r="DK268" s="471"/>
      <c r="DL268" s="471"/>
      <c r="DM268" s="471"/>
      <c r="DN268" s="471"/>
      <c r="DO268" s="471"/>
      <c r="DP268" s="471"/>
      <c r="DQ268" s="471"/>
      <c r="DR268" s="471"/>
      <c r="DS268" s="471"/>
      <c r="DT268" s="471"/>
      <c r="DU268" s="471"/>
      <c r="DV268" s="471"/>
      <c r="DW268" s="471"/>
      <c r="DX268" s="471"/>
      <c r="DY268" s="471"/>
      <c r="DZ268" s="471"/>
      <c r="EA268" s="471"/>
      <c r="EB268" s="471"/>
      <c r="EC268" s="471"/>
      <c r="ED268" s="471"/>
      <c r="EE268" s="471"/>
      <c r="EF268" s="471"/>
      <c r="EG268" s="471"/>
      <c r="EH268" s="471"/>
      <c r="EI268" s="471"/>
      <c r="EJ268" s="471"/>
      <c r="EK268" s="471"/>
      <c r="EL268" s="471"/>
      <c r="EM268" s="471"/>
      <c r="EN268" s="471"/>
      <c r="EO268" s="471"/>
      <c r="EP268" s="471"/>
      <c r="EQ268" s="471"/>
      <c r="ER268" s="471"/>
      <c r="ES268" s="471"/>
      <c r="ET268" s="471"/>
      <c r="EU268" s="471"/>
      <c r="EV268" s="471"/>
      <c r="EW268" s="471"/>
      <c r="EX268" s="471"/>
      <c r="EY268" s="471"/>
      <c r="EZ268" s="471"/>
      <c r="FA268" s="471"/>
      <c r="FB268" s="471"/>
      <c r="FC268" s="471"/>
      <c r="FD268" s="471"/>
      <c r="FE268" s="471"/>
      <c r="FF268" s="471"/>
      <c r="FG268" s="471"/>
      <c r="FH268" s="471"/>
      <c r="FI268" s="471"/>
      <c r="FJ268" s="471"/>
      <c r="FK268" s="471"/>
      <c r="FL268" s="471"/>
      <c r="FM268" s="471"/>
      <c r="FN268" s="471"/>
      <c r="FO268" s="471"/>
      <c r="FP268" s="471"/>
      <c r="FQ268" s="471"/>
      <c r="FR268" s="471"/>
      <c r="FS268" s="471"/>
      <c r="FT268" s="471"/>
      <c r="FU268" s="471"/>
      <c r="FV268" s="471"/>
      <c r="FW268" s="471"/>
      <c r="FX268" s="471"/>
      <c r="FY268" s="471"/>
      <c r="FZ268" s="471"/>
      <c r="GA268" s="471"/>
      <c r="GB268" s="471"/>
      <c r="GC268" s="471"/>
      <c r="GD268" s="471"/>
      <c r="GE268" s="471"/>
      <c r="GF268" s="471"/>
      <c r="GG268" s="471"/>
      <c r="GH268" s="471"/>
      <c r="GI268" s="471"/>
      <c r="GJ268" s="471"/>
      <c r="GK268" s="471"/>
      <c r="GL268" s="471"/>
      <c r="GM268" s="471"/>
      <c r="GN268" s="471"/>
      <c r="GO268" s="471"/>
      <c r="GP268" s="471"/>
      <c r="GQ268" s="471"/>
      <c r="GR268" s="471"/>
      <c r="GS268" s="471"/>
      <c r="GT268" s="471"/>
      <c r="GU268" s="471"/>
      <c r="GV268" s="471"/>
      <c r="GW268" s="471"/>
      <c r="GX268" s="471"/>
      <c r="GY268" s="471"/>
      <c r="GZ268" s="471"/>
      <c r="HA268" s="471"/>
      <c r="HB268" s="471"/>
      <c r="HC268" s="471"/>
      <c r="HD268" s="471"/>
      <c r="HE268" s="471"/>
      <c r="HF268" s="471"/>
      <c r="HG268" s="471"/>
      <c r="HH268" s="471"/>
      <c r="HI268" s="471"/>
      <c r="HJ268" s="471"/>
      <c r="HK268" s="471"/>
      <c r="HL268" s="471"/>
      <c r="HM268" s="471"/>
      <c r="HN268" s="471"/>
      <c r="HO268" s="471"/>
      <c r="HP268" s="471"/>
      <c r="HQ268" s="471"/>
      <c r="HR268" s="471"/>
      <c r="HS268" s="471"/>
      <c r="HT268" s="471"/>
      <c r="HU268" s="471"/>
      <c r="HV268" s="471"/>
      <c r="HW268" s="471"/>
      <c r="HX268" s="471"/>
      <c r="HY268" s="471"/>
      <c r="HZ268" s="471"/>
      <c r="IA268" s="471"/>
      <c r="IB268" s="471"/>
      <c r="IC268" s="471"/>
      <c r="ID268" s="471"/>
      <c r="IE268" s="471"/>
      <c r="IF268" s="471"/>
      <c r="IG268" s="471"/>
      <c r="IH268" s="471"/>
      <c r="II268" s="471"/>
      <c r="IJ268" s="471"/>
      <c r="IK268" s="471"/>
      <c r="IL268" s="471"/>
      <c r="IM268" s="471"/>
      <c r="IN268" s="471"/>
      <c r="IO268" s="471"/>
      <c r="IP268" s="471"/>
      <c r="IQ268" s="471"/>
      <c r="IR268" s="471"/>
      <c r="IS268" s="471"/>
      <c r="IT268" s="471"/>
      <c r="IU268" s="471"/>
      <c r="IV268" s="471"/>
      <c r="IW268" s="471"/>
      <c r="IX268" s="471"/>
      <c r="IY268" s="471"/>
      <c r="IZ268" s="471"/>
      <c r="JA268" s="471"/>
      <c r="JB268" s="471"/>
      <c r="JC268" s="471"/>
      <c r="JD268" s="471"/>
      <c r="JE268" s="471"/>
      <c r="JF268" s="471"/>
      <c r="JG268" s="471"/>
      <c r="JH268" s="471"/>
      <c r="JI268" s="471"/>
      <c r="JJ268" s="471"/>
      <c r="JK268" s="471"/>
      <c r="JL268" s="471"/>
      <c r="JM268" s="471"/>
      <c r="JN268" s="471"/>
      <c r="JO268" s="471"/>
      <c r="JP268" s="471"/>
      <c r="JQ268" s="471"/>
      <c r="JR268" s="471"/>
      <c r="JS268" s="471"/>
      <c r="JT268" s="471"/>
      <c r="JU268" s="471"/>
      <c r="JV268" s="471"/>
      <c r="JW268" s="471"/>
      <c r="JX268" s="471"/>
      <c r="JY268" s="471"/>
      <c r="JZ268" s="471"/>
      <c r="KA268" s="471"/>
      <c r="KB268" s="471"/>
      <c r="KC268" s="471"/>
      <c r="KD268" s="471"/>
      <c r="KE268" s="471"/>
      <c r="KF268" s="471"/>
      <c r="KG268" s="471"/>
      <c r="KH268" s="471"/>
      <c r="KI268" s="471"/>
      <c r="KJ268" s="471"/>
      <c r="KK268" s="471"/>
      <c r="KL268" s="471"/>
      <c r="KM268" s="471"/>
      <c r="KN268" s="471"/>
      <c r="KO268" s="471"/>
      <c r="KP268" s="471"/>
      <c r="KQ268" s="471"/>
      <c r="KR268" s="471"/>
      <c r="KS268" s="471"/>
      <c r="KT268" s="471"/>
      <c r="KU268" s="471"/>
      <c r="KV268" s="471"/>
      <c r="KW268" s="471"/>
      <c r="KX268" s="471"/>
      <c r="KY268" s="471"/>
      <c r="KZ268" s="471"/>
      <c r="LA268" s="471"/>
      <c r="LB268" s="471"/>
      <c r="LC268" s="471"/>
      <c r="LD268" s="471"/>
      <c r="LE268" s="471"/>
      <c r="LF268" s="471"/>
      <c r="LG268" s="471"/>
      <c r="LH268" s="471"/>
      <c r="LI268" s="471"/>
      <c r="LJ268" s="471"/>
      <c r="LK268" s="471"/>
      <c r="LL268" s="471"/>
      <c r="LM268" s="471"/>
      <c r="LN268" s="471"/>
      <c r="LO268" s="471"/>
      <c r="LP268" s="471"/>
      <c r="LQ268" s="471"/>
      <c r="LR268" s="471"/>
      <c r="LS268" s="471"/>
      <c r="LT268" s="471"/>
      <c r="LU268" s="471"/>
      <c r="LV268" s="471"/>
      <c r="LW268" s="471"/>
      <c r="LX268" s="471"/>
      <c r="LY268" s="471"/>
      <c r="LZ268" s="471"/>
      <c r="MA268" s="471"/>
      <c r="MB268" s="471"/>
      <c r="MC268" s="471"/>
      <c r="MD268" s="471"/>
      <c r="ME268" s="471"/>
      <c r="MF268" s="471"/>
      <c r="MG268" s="471"/>
      <c r="MH268" s="471"/>
      <c r="MI268" s="471"/>
      <c r="MJ268" s="471"/>
      <c r="MK268" s="471"/>
      <c r="ML268" s="471"/>
      <c r="MM268" s="471"/>
      <c r="MN268" s="471"/>
      <c r="MO268" s="471"/>
      <c r="MP268" s="471"/>
      <c r="MQ268" s="471"/>
      <c r="MR268" s="471"/>
      <c r="MS268" s="471"/>
      <c r="MT268" s="471"/>
      <c r="MU268" s="471"/>
      <c r="MV268" s="471"/>
      <c r="MW268" s="471"/>
      <c r="MX268" s="471"/>
      <c r="MY268" s="471"/>
      <c r="MZ268" s="471"/>
      <c r="NA268" s="471"/>
      <c r="NB268" s="471"/>
      <c r="NC268" s="471"/>
      <c r="ND268" s="471"/>
      <c r="NE268" s="471"/>
      <c r="NF268" s="471"/>
      <c r="NG268" s="471"/>
      <c r="NH268" s="471"/>
      <c r="NI268" s="471"/>
      <c r="NJ268" s="471"/>
      <c r="NK268" s="471"/>
      <c r="NL268" s="471"/>
      <c r="NM268" s="471"/>
      <c r="NN268" s="471"/>
      <c r="NO268" s="471"/>
      <c r="NP268" s="471"/>
      <c r="NQ268" s="471"/>
      <c r="NR268" s="471"/>
      <c r="NS268" s="471"/>
      <c r="NT268" s="471"/>
      <c r="NU268" s="471"/>
      <c r="NV268" s="471"/>
      <c r="NW268" s="471"/>
      <c r="NX268" s="471"/>
    </row>
    <row r="269" spans="1:388" s="181" customFormat="1" x14ac:dyDescent="0.2">
      <c r="A269" s="471"/>
      <c r="B269" s="517"/>
      <c r="C269" s="471"/>
      <c r="D269" s="471"/>
      <c r="E269" s="518"/>
      <c r="F269" s="471"/>
      <c r="G269" s="471"/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71"/>
      <c r="T269" s="471"/>
      <c r="U269" s="471"/>
      <c r="V269" s="471"/>
      <c r="W269" s="471"/>
      <c r="X269" s="471"/>
      <c r="Y269" s="471"/>
      <c r="Z269" s="471"/>
      <c r="AA269" s="471"/>
      <c r="AB269" s="471"/>
      <c r="AC269" s="471"/>
      <c r="AD269" s="471"/>
      <c r="AE269" s="471"/>
      <c r="AF269" s="471"/>
      <c r="AG269" s="471"/>
      <c r="AH269" s="471"/>
      <c r="AI269" s="471"/>
      <c r="AJ269" s="471"/>
      <c r="AK269" s="471"/>
      <c r="AL269" s="471"/>
      <c r="AM269" s="471"/>
      <c r="AN269" s="471"/>
      <c r="AO269" s="471"/>
      <c r="AP269" s="471"/>
      <c r="AQ269" s="471"/>
      <c r="AR269" s="471"/>
      <c r="AS269" s="471"/>
      <c r="AT269" s="471"/>
      <c r="AU269" s="471"/>
      <c r="AV269" s="471"/>
      <c r="AW269" s="471"/>
      <c r="AX269" s="471"/>
      <c r="AY269" s="471"/>
      <c r="AZ269" s="471"/>
      <c r="BA269" s="471"/>
      <c r="BB269" s="471"/>
      <c r="BC269" s="471"/>
      <c r="BD269" s="471"/>
      <c r="BE269" s="471"/>
      <c r="BF269" s="471"/>
      <c r="BG269" s="471"/>
      <c r="BH269" s="471"/>
      <c r="BI269" s="471"/>
      <c r="BJ269" s="471"/>
      <c r="BK269" s="471"/>
      <c r="BL269" s="471"/>
      <c r="BM269" s="471"/>
      <c r="BN269" s="471"/>
      <c r="BO269" s="471"/>
      <c r="BP269" s="471"/>
      <c r="BQ269" s="471"/>
      <c r="BR269" s="471"/>
      <c r="BS269" s="471"/>
      <c r="BT269" s="471"/>
      <c r="BU269" s="471"/>
      <c r="BV269" s="471"/>
      <c r="BW269" s="471"/>
      <c r="BX269" s="471"/>
      <c r="BY269" s="471"/>
      <c r="BZ269" s="471"/>
      <c r="CA269" s="471"/>
      <c r="CB269" s="471"/>
      <c r="CC269" s="471"/>
      <c r="CD269" s="471"/>
      <c r="CE269" s="471"/>
      <c r="CF269" s="471"/>
      <c r="CG269" s="471"/>
      <c r="CH269" s="471"/>
      <c r="CI269" s="471"/>
      <c r="CJ269" s="471"/>
      <c r="CK269" s="471"/>
      <c r="CL269" s="471"/>
      <c r="CM269" s="471"/>
      <c r="CN269" s="471"/>
      <c r="CO269" s="471"/>
      <c r="CP269" s="471"/>
      <c r="CQ269" s="471"/>
      <c r="CR269" s="471"/>
      <c r="CS269" s="471"/>
      <c r="CT269" s="471"/>
      <c r="CU269" s="471"/>
      <c r="CV269" s="471"/>
      <c r="CW269" s="471"/>
      <c r="CX269" s="471"/>
      <c r="CY269" s="471"/>
      <c r="CZ269" s="471"/>
      <c r="DA269" s="471"/>
      <c r="DB269" s="471"/>
      <c r="DC269" s="471"/>
      <c r="DD269" s="471"/>
      <c r="DE269" s="471"/>
      <c r="DF269" s="471"/>
      <c r="DG269" s="471"/>
      <c r="DH269" s="471"/>
      <c r="DI269" s="471"/>
      <c r="DJ269" s="471"/>
      <c r="DK269" s="471"/>
      <c r="DL269" s="471"/>
      <c r="DM269" s="471"/>
      <c r="DN269" s="471"/>
      <c r="DO269" s="471"/>
      <c r="DP269" s="471"/>
      <c r="DQ269" s="471"/>
      <c r="DR269" s="471"/>
      <c r="DS269" s="471"/>
      <c r="DT269" s="471"/>
      <c r="DU269" s="471"/>
      <c r="DV269" s="471"/>
      <c r="DW269" s="471"/>
      <c r="DX269" s="471"/>
      <c r="DY269" s="471"/>
      <c r="DZ269" s="471"/>
      <c r="EA269" s="471"/>
      <c r="EB269" s="471"/>
      <c r="EC269" s="471"/>
      <c r="ED269" s="471"/>
      <c r="EE269" s="471"/>
      <c r="EF269" s="471"/>
      <c r="EG269" s="471"/>
      <c r="EH269" s="471"/>
      <c r="EI269" s="471"/>
      <c r="EJ269" s="471"/>
      <c r="EK269" s="471"/>
      <c r="EL269" s="471"/>
      <c r="EM269" s="471"/>
      <c r="EN269" s="471"/>
      <c r="EO269" s="471"/>
      <c r="EP269" s="471"/>
      <c r="EQ269" s="471"/>
      <c r="ER269" s="471"/>
      <c r="ES269" s="471"/>
      <c r="ET269" s="471"/>
      <c r="EU269" s="471"/>
      <c r="EV269" s="471"/>
      <c r="EW269" s="471"/>
      <c r="EX269" s="471"/>
      <c r="EY269" s="471"/>
      <c r="EZ269" s="471"/>
      <c r="FA269" s="471"/>
      <c r="FB269" s="471"/>
      <c r="FC269" s="471"/>
      <c r="FD269" s="471"/>
      <c r="FE269" s="471"/>
      <c r="FF269" s="471"/>
      <c r="FG269" s="471"/>
      <c r="FH269" s="471"/>
      <c r="FI269" s="471"/>
      <c r="FJ269" s="471"/>
      <c r="FK269" s="471"/>
      <c r="FL269" s="471"/>
      <c r="FM269" s="471"/>
      <c r="FN269" s="471"/>
      <c r="FO269" s="471"/>
      <c r="FP269" s="471"/>
      <c r="FQ269" s="471"/>
      <c r="FR269" s="471"/>
      <c r="FS269" s="471"/>
      <c r="FT269" s="471"/>
      <c r="FU269" s="471"/>
      <c r="FV269" s="471"/>
      <c r="FW269" s="471"/>
      <c r="FX269" s="471"/>
      <c r="FY269" s="471"/>
      <c r="FZ269" s="471"/>
      <c r="GA269" s="471"/>
      <c r="GB269" s="471"/>
      <c r="GC269" s="471"/>
      <c r="GD269" s="471"/>
      <c r="GE269" s="471"/>
      <c r="GF269" s="471"/>
      <c r="GG269" s="471"/>
      <c r="GH269" s="471"/>
      <c r="GI269" s="471"/>
      <c r="GJ269" s="471"/>
      <c r="GK269" s="471"/>
      <c r="GL269" s="471"/>
      <c r="GM269" s="471"/>
      <c r="GN269" s="471"/>
      <c r="GO269" s="471"/>
      <c r="GP269" s="471"/>
      <c r="GQ269" s="471"/>
      <c r="GR269" s="471"/>
      <c r="GS269" s="471"/>
      <c r="GT269" s="471"/>
      <c r="GU269" s="471"/>
      <c r="GV269" s="471"/>
      <c r="GW269" s="471"/>
      <c r="GX269" s="471"/>
      <c r="GY269" s="471"/>
      <c r="GZ269" s="471"/>
      <c r="HA269" s="471"/>
      <c r="HB269" s="471"/>
      <c r="HC269" s="471"/>
      <c r="HD269" s="471"/>
      <c r="HE269" s="471"/>
      <c r="HF269" s="471"/>
      <c r="HG269" s="471"/>
      <c r="HH269" s="471"/>
      <c r="HI269" s="471"/>
      <c r="HJ269" s="471"/>
      <c r="HK269" s="471"/>
      <c r="HL269" s="471"/>
      <c r="HM269" s="471"/>
      <c r="HN269" s="471"/>
      <c r="HO269" s="471"/>
      <c r="HP269" s="471"/>
      <c r="HQ269" s="471"/>
      <c r="HR269" s="471"/>
      <c r="HS269" s="471"/>
      <c r="HT269" s="471"/>
      <c r="HU269" s="471"/>
      <c r="HV269" s="471"/>
      <c r="HW269" s="471"/>
      <c r="HX269" s="471"/>
      <c r="HY269" s="471"/>
      <c r="HZ269" s="471"/>
      <c r="IA269" s="471"/>
      <c r="IB269" s="471"/>
      <c r="IC269" s="471"/>
      <c r="ID269" s="471"/>
      <c r="IE269" s="471"/>
      <c r="IF269" s="471"/>
      <c r="IG269" s="471"/>
      <c r="IH269" s="471"/>
      <c r="II269" s="471"/>
      <c r="IJ269" s="471"/>
      <c r="IK269" s="471"/>
      <c r="IL269" s="471"/>
      <c r="IM269" s="471"/>
      <c r="IN269" s="471"/>
      <c r="IO269" s="471"/>
      <c r="IP269" s="471"/>
      <c r="IQ269" s="471"/>
      <c r="IR269" s="471"/>
      <c r="IS269" s="471"/>
      <c r="IT269" s="471"/>
      <c r="IU269" s="471"/>
      <c r="IV269" s="471"/>
      <c r="IW269" s="471"/>
      <c r="IX269" s="471"/>
      <c r="IY269" s="471"/>
      <c r="IZ269" s="471"/>
      <c r="JA269" s="471"/>
      <c r="JB269" s="471"/>
      <c r="JC269" s="471"/>
      <c r="JD269" s="471"/>
      <c r="JE269" s="471"/>
      <c r="JF269" s="471"/>
      <c r="JG269" s="471"/>
      <c r="JH269" s="471"/>
      <c r="JI269" s="471"/>
      <c r="JJ269" s="471"/>
      <c r="JK269" s="471"/>
      <c r="JL269" s="471"/>
      <c r="JM269" s="471"/>
      <c r="JN269" s="471"/>
      <c r="JO269" s="471"/>
      <c r="JP269" s="471"/>
      <c r="JQ269" s="471"/>
      <c r="JR269" s="471"/>
      <c r="JS269" s="471"/>
      <c r="JT269" s="471"/>
      <c r="JU269" s="471"/>
      <c r="JV269" s="471"/>
      <c r="JW269" s="471"/>
      <c r="JX269" s="471"/>
      <c r="JY269" s="471"/>
      <c r="JZ269" s="471"/>
      <c r="KA269" s="471"/>
      <c r="KB269" s="471"/>
      <c r="KC269" s="471"/>
      <c r="KD269" s="471"/>
      <c r="KE269" s="471"/>
      <c r="KF269" s="471"/>
      <c r="KG269" s="471"/>
      <c r="KH269" s="471"/>
      <c r="KI269" s="471"/>
      <c r="KJ269" s="471"/>
      <c r="KK269" s="471"/>
      <c r="KL269" s="471"/>
      <c r="KM269" s="471"/>
      <c r="KN269" s="471"/>
      <c r="KO269" s="471"/>
      <c r="KP269" s="471"/>
      <c r="KQ269" s="471"/>
      <c r="KR269" s="471"/>
      <c r="KS269" s="471"/>
      <c r="KT269" s="471"/>
      <c r="KU269" s="471"/>
      <c r="KV269" s="471"/>
      <c r="KW269" s="471"/>
      <c r="KX269" s="471"/>
      <c r="KY269" s="471"/>
      <c r="KZ269" s="471"/>
      <c r="LA269" s="471"/>
      <c r="LB269" s="471"/>
      <c r="LC269" s="471"/>
      <c r="LD269" s="471"/>
      <c r="LE269" s="471"/>
      <c r="LF269" s="471"/>
      <c r="LG269" s="471"/>
      <c r="LH269" s="471"/>
      <c r="LI269" s="471"/>
      <c r="LJ269" s="471"/>
      <c r="LK269" s="471"/>
      <c r="LL269" s="471"/>
      <c r="LM269" s="471"/>
      <c r="LN269" s="471"/>
      <c r="LO269" s="471"/>
      <c r="LP269" s="471"/>
      <c r="LQ269" s="471"/>
      <c r="LR269" s="471"/>
      <c r="LS269" s="471"/>
      <c r="LT269" s="471"/>
      <c r="LU269" s="471"/>
      <c r="LV269" s="471"/>
      <c r="LW269" s="471"/>
      <c r="LX269" s="471"/>
      <c r="LY269" s="471"/>
      <c r="LZ269" s="471"/>
      <c r="MA269" s="471"/>
      <c r="MB269" s="471"/>
      <c r="MC269" s="471"/>
      <c r="MD269" s="471"/>
      <c r="ME269" s="471"/>
      <c r="MF269" s="471"/>
      <c r="MG269" s="471"/>
      <c r="MH269" s="471"/>
      <c r="MI269" s="471"/>
      <c r="MJ269" s="471"/>
      <c r="MK269" s="471"/>
      <c r="ML269" s="471"/>
      <c r="MM269" s="471"/>
      <c r="MN269" s="471"/>
      <c r="MO269" s="471"/>
      <c r="MP269" s="471"/>
      <c r="MQ269" s="471"/>
      <c r="MR269" s="471"/>
      <c r="MS269" s="471"/>
      <c r="MT269" s="471"/>
      <c r="MU269" s="471"/>
      <c r="MV269" s="471"/>
      <c r="MW269" s="471"/>
      <c r="MX269" s="471"/>
      <c r="MY269" s="471"/>
      <c r="MZ269" s="471"/>
      <c r="NA269" s="471"/>
      <c r="NB269" s="471"/>
      <c r="NC269" s="471"/>
      <c r="ND269" s="471"/>
      <c r="NE269" s="471"/>
      <c r="NF269" s="471"/>
      <c r="NG269" s="471"/>
      <c r="NH269" s="471"/>
      <c r="NI269" s="471"/>
      <c r="NJ269" s="471"/>
      <c r="NK269" s="471"/>
      <c r="NL269" s="471"/>
      <c r="NM269" s="471"/>
      <c r="NN269" s="471"/>
      <c r="NO269" s="471"/>
      <c r="NP269" s="471"/>
      <c r="NQ269" s="471"/>
      <c r="NR269" s="471"/>
      <c r="NS269" s="471"/>
      <c r="NT269" s="471"/>
      <c r="NU269" s="471"/>
      <c r="NV269" s="471"/>
      <c r="NW269" s="471"/>
      <c r="NX269" s="471"/>
    </row>
    <row r="270" spans="1:388" s="181" customFormat="1" x14ac:dyDescent="0.2">
      <c r="A270" s="471"/>
      <c r="B270" s="517"/>
      <c r="C270" s="471"/>
      <c r="D270" s="471"/>
      <c r="E270" s="518"/>
      <c r="F270" s="471"/>
      <c r="G270" s="471"/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71"/>
      <c r="T270" s="471"/>
      <c r="U270" s="471"/>
      <c r="V270" s="471"/>
      <c r="W270" s="471"/>
      <c r="X270" s="471"/>
      <c r="Y270" s="471"/>
      <c r="Z270" s="471"/>
      <c r="AA270" s="471"/>
      <c r="AB270" s="471"/>
      <c r="AC270" s="471"/>
      <c r="AD270" s="471"/>
      <c r="AE270" s="471"/>
      <c r="AF270" s="471"/>
      <c r="AG270" s="471"/>
      <c r="AH270" s="471"/>
      <c r="AI270" s="471"/>
      <c r="AJ270" s="471"/>
      <c r="AK270" s="471"/>
      <c r="AL270" s="471"/>
      <c r="AM270" s="471"/>
      <c r="AN270" s="471"/>
      <c r="AO270" s="471"/>
      <c r="AP270" s="471"/>
      <c r="AQ270" s="471"/>
      <c r="AR270" s="471"/>
      <c r="AS270" s="471"/>
      <c r="AT270" s="471"/>
      <c r="AU270" s="471"/>
      <c r="AV270" s="471"/>
      <c r="AW270" s="471"/>
      <c r="AX270" s="471"/>
      <c r="AY270" s="471"/>
      <c r="AZ270" s="471"/>
      <c r="BA270" s="471"/>
      <c r="BB270" s="471"/>
      <c r="BC270" s="471"/>
      <c r="BD270" s="471"/>
      <c r="BE270" s="471"/>
      <c r="BF270" s="471"/>
      <c r="BG270" s="471"/>
      <c r="BH270" s="471"/>
      <c r="BI270" s="471"/>
      <c r="BJ270" s="471"/>
      <c r="BK270" s="471"/>
      <c r="BL270" s="471"/>
      <c r="BM270" s="471"/>
      <c r="BN270" s="471"/>
      <c r="BO270" s="471"/>
      <c r="BP270" s="471"/>
      <c r="BQ270" s="471"/>
      <c r="BR270" s="471"/>
      <c r="BS270" s="471"/>
      <c r="BT270" s="471"/>
      <c r="BU270" s="471"/>
      <c r="BV270" s="471"/>
      <c r="BW270" s="471"/>
      <c r="BX270" s="471"/>
      <c r="BY270" s="471"/>
      <c r="BZ270" s="471"/>
      <c r="CA270" s="471"/>
      <c r="CB270" s="471"/>
      <c r="CC270" s="471"/>
      <c r="CD270" s="471"/>
      <c r="CE270" s="471"/>
      <c r="CF270" s="471"/>
      <c r="CG270" s="471"/>
      <c r="CH270" s="471"/>
      <c r="CI270" s="471"/>
      <c r="CJ270" s="471"/>
      <c r="CK270" s="471"/>
      <c r="CL270" s="471"/>
      <c r="CM270" s="471"/>
      <c r="CN270" s="471"/>
      <c r="CO270" s="471"/>
      <c r="CP270" s="471"/>
      <c r="CQ270" s="471"/>
      <c r="CR270" s="471"/>
      <c r="CS270" s="471"/>
      <c r="CT270" s="471"/>
      <c r="CU270" s="471"/>
      <c r="CV270" s="471"/>
      <c r="CW270" s="471"/>
      <c r="CX270" s="471"/>
      <c r="CY270" s="471"/>
      <c r="CZ270" s="471"/>
      <c r="DA270" s="471"/>
      <c r="DB270" s="471"/>
      <c r="DC270" s="471"/>
      <c r="DD270" s="471"/>
      <c r="DE270" s="471"/>
      <c r="DF270" s="471"/>
      <c r="DG270" s="471"/>
      <c r="DH270" s="471"/>
      <c r="DI270" s="471"/>
      <c r="DJ270" s="471"/>
      <c r="DK270" s="471"/>
      <c r="DL270" s="471"/>
      <c r="DM270" s="471"/>
      <c r="DN270" s="471"/>
      <c r="DO270" s="471"/>
      <c r="DP270" s="471"/>
      <c r="DQ270" s="471"/>
      <c r="DR270" s="471"/>
      <c r="DS270" s="471"/>
      <c r="DT270" s="471"/>
      <c r="DU270" s="471"/>
      <c r="DV270" s="471"/>
      <c r="DW270" s="471"/>
      <c r="DX270" s="471"/>
      <c r="DY270" s="471"/>
      <c r="DZ270" s="471"/>
      <c r="EA270" s="471"/>
      <c r="EB270" s="471"/>
      <c r="EC270" s="471"/>
      <c r="ED270" s="471"/>
      <c r="EE270" s="471"/>
      <c r="EF270" s="471"/>
      <c r="EG270" s="471"/>
      <c r="EH270" s="471"/>
      <c r="EI270" s="471"/>
      <c r="EJ270" s="471"/>
      <c r="EK270" s="471"/>
      <c r="EL270" s="471"/>
      <c r="EM270" s="471"/>
      <c r="EN270" s="471"/>
      <c r="EO270" s="471"/>
      <c r="EP270" s="471"/>
      <c r="EQ270" s="471"/>
      <c r="ER270" s="471"/>
      <c r="ES270" s="471"/>
      <c r="ET270" s="471"/>
      <c r="EU270" s="471"/>
      <c r="EV270" s="471"/>
      <c r="EW270" s="471"/>
      <c r="EX270" s="471"/>
      <c r="EY270" s="471"/>
      <c r="EZ270" s="471"/>
      <c r="FA270" s="471"/>
      <c r="FB270" s="471"/>
      <c r="FC270" s="471"/>
      <c r="FD270" s="471"/>
      <c r="FE270" s="471"/>
      <c r="FF270" s="471"/>
      <c r="FG270" s="471"/>
      <c r="FH270" s="471"/>
      <c r="FI270" s="471"/>
      <c r="FJ270" s="471"/>
      <c r="FK270" s="471"/>
      <c r="FL270" s="471"/>
      <c r="FM270" s="471"/>
      <c r="FN270" s="471"/>
      <c r="FO270" s="471"/>
      <c r="FP270" s="471"/>
      <c r="FQ270" s="471"/>
      <c r="FR270" s="471"/>
      <c r="FS270" s="471"/>
      <c r="FT270" s="471"/>
      <c r="FU270" s="471"/>
      <c r="FV270" s="471"/>
      <c r="FW270" s="471"/>
      <c r="FX270" s="471"/>
      <c r="FY270" s="471"/>
      <c r="FZ270" s="471"/>
      <c r="GA270" s="471"/>
      <c r="GB270" s="471"/>
      <c r="GC270" s="471"/>
      <c r="GD270" s="471"/>
      <c r="GE270" s="471"/>
      <c r="GF270" s="471"/>
      <c r="GG270" s="471"/>
      <c r="GH270" s="471"/>
      <c r="GI270" s="471"/>
      <c r="GJ270" s="471"/>
      <c r="GK270" s="471"/>
      <c r="GL270" s="471"/>
      <c r="GM270" s="471"/>
      <c r="GN270" s="471"/>
      <c r="GO270" s="471"/>
      <c r="GP270" s="471"/>
      <c r="GQ270" s="471"/>
      <c r="GR270" s="471"/>
      <c r="GS270" s="471"/>
      <c r="GT270" s="471"/>
      <c r="GU270" s="471"/>
      <c r="GV270" s="471"/>
      <c r="GW270" s="471"/>
      <c r="GX270" s="471"/>
      <c r="GY270" s="471"/>
      <c r="GZ270" s="471"/>
      <c r="HA270" s="471"/>
      <c r="HB270" s="471"/>
      <c r="HC270" s="471"/>
      <c r="HD270" s="471"/>
      <c r="HE270" s="471"/>
      <c r="HF270" s="471"/>
      <c r="HG270" s="471"/>
      <c r="HH270" s="471"/>
      <c r="HI270" s="471"/>
      <c r="HJ270" s="471"/>
      <c r="HK270" s="471"/>
      <c r="HL270" s="471"/>
      <c r="HM270" s="471"/>
      <c r="HN270" s="471"/>
      <c r="HO270" s="471"/>
      <c r="HP270" s="471"/>
      <c r="HQ270" s="471"/>
      <c r="HR270" s="471"/>
      <c r="HS270" s="471"/>
      <c r="HT270" s="471"/>
      <c r="HU270" s="471"/>
      <c r="HV270" s="471"/>
      <c r="HW270" s="471"/>
      <c r="HX270" s="471"/>
      <c r="HY270" s="471"/>
      <c r="HZ270" s="471"/>
      <c r="IA270" s="471"/>
      <c r="IB270" s="471"/>
      <c r="IC270" s="471"/>
      <c r="ID270" s="471"/>
      <c r="IE270" s="471"/>
      <c r="IF270" s="471"/>
      <c r="IG270" s="471"/>
      <c r="IH270" s="471"/>
      <c r="II270" s="471"/>
      <c r="IJ270" s="471"/>
      <c r="IK270" s="471"/>
      <c r="IL270" s="471"/>
      <c r="IM270" s="471"/>
      <c r="IN270" s="471"/>
      <c r="IO270" s="471"/>
      <c r="IP270" s="471"/>
      <c r="IQ270" s="471"/>
      <c r="IR270" s="471"/>
      <c r="IS270" s="471"/>
      <c r="IT270" s="471"/>
      <c r="IU270" s="471"/>
      <c r="IV270" s="471"/>
      <c r="IW270" s="471"/>
      <c r="IX270" s="471"/>
      <c r="IY270" s="471"/>
      <c r="IZ270" s="471"/>
      <c r="JA270" s="471"/>
      <c r="JB270" s="471"/>
      <c r="JC270" s="471"/>
      <c r="JD270" s="471"/>
      <c r="JE270" s="471"/>
      <c r="JF270" s="471"/>
      <c r="JG270" s="471"/>
      <c r="JH270" s="471"/>
      <c r="JI270" s="471"/>
      <c r="JJ270" s="471"/>
      <c r="JK270" s="471"/>
      <c r="JL270" s="471"/>
      <c r="JM270" s="471"/>
      <c r="JN270" s="471"/>
      <c r="JO270" s="471"/>
      <c r="JP270" s="471"/>
      <c r="JQ270" s="471"/>
      <c r="JR270" s="471"/>
      <c r="JS270" s="471"/>
      <c r="JT270" s="471"/>
      <c r="JU270" s="471"/>
      <c r="JV270" s="471"/>
      <c r="JW270" s="471"/>
      <c r="JX270" s="471"/>
      <c r="JY270" s="471"/>
      <c r="JZ270" s="471"/>
      <c r="KA270" s="471"/>
      <c r="KB270" s="471"/>
      <c r="KC270" s="471"/>
      <c r="KD270" s="471"/>
      <c r="KE270" s="471"/>
      <c r="KF270" s="471"/>
      <c r="KG270" s="471"/>
      <c r="KH270" s="471"/>
      <c r="KI270" s="471"/>
      <c r="KJ270" s="471"/>
      <c r="KK270" s="471"/>
      <c r="KL270" s="471"/>
      <c r="KM270" s="471"/>
      <c r="KN270" s="471"/>
      <c r="KO270" s="471"/>
      <c r="KP270" s="471"/>
      <c r="KQ270" s="471"/>
      <c r="KR270" s="471"/>
      <c r="KS270" s="471"/>
      <c r="KT270" s="471"/>
      <c r="KU270" s="471"/>
      <c r="KV270" s="471"/>
      <c r="KW270" s="471"/>
      <c r="KX270" s="471"/>
      <c r="KY270" s="471"/>
      <c r="KZ270" s="471"/>
      <c r="LA270" s="471"/>
      <c r="LB270" s="471"/>
      <c r="LC270" s="471"/>
      <c r="LD270" s="471"/>
      <c r="LE270" s="471"/>
      <c r="LF270" s="471"/>
      <c r="LG270" s="471"/>
      <c r="LH270" s="471"/>
      <c r="LI270" s="471"/>
      <c r="LJ270" s="471"/>
      <c r="LK270" s="471"/>
      <c r="LL270" s="471"/>
      <c r="LM270" s="471"/>
      <c r="LN270" s="471"/>
      <c r="LO270" s="471"/>
      <c r="LP270" s="471"/>
      <c r="LQ270" s="471"/>
      <c r="LR270" s="471"/>
      <c r="LS270" s="471"/>
      <c r="LT270" s="471"/>
      <c r="LU270" s="471"/>
      <c r="LV270" s="471"/>
      <c r="LW270" s="471"/>
      <c r="LX270" s="471"/>
      <c r="LY270" s="471"/>
      <c r="LZ270" s="471"/>
      <c r="MA270" s="471"/>
      <c r="MB270" s="471"/>
      <c r="MC270" s="471"/>
      <c r="MD270" s="471"/>
      <c r="ME270" s="471"/>
      <c r="MF270" s="471"/>
      <c r="MG270" s="471"/>
      <c r="MH270" s="471"/>
      <c r="MI270" s="471"/>
      <c r="MJ270" s="471"/>
      <c r="MK270" s="471"/>
      <c r="ML270" s="471"/>
      <c r="MM270" s="471"/>
      <c r="MN270" s="471"/>
      <c r="MO270" s="471"/>
      <c r="MP270" s="471"/>
      <c r="MQ270" s="471"/>
      <c r="MR270" s="471"/>
      <c r="MS270" s="471"/>
      <c r="MT270" s="471"/>
      <c r="MU270" s="471"/>
      <c r="MV270" s="471"/>
      <c r="MW270" s="471"/>
      <c r="MX270" s="471"/>
      <c r="MY270" s="471"/>
      <c r="MZ270" s="471"/>
      <c r="NA270" s="471"/>
      <c r="NB270" s="471"/>
      <c r="NC270" s="471"/>
      <c r="ND270" s="471"/>
      <c r="NE270" s="471"/>
      <c r="NF270" s="471"/>
      <c r="NG270" s="471"/>
      <c r="NH270" s="471"/>
      <c r="NI270" s="471"/>
      <c r="NJ270" s="471"/>
      <c r="NK270" s="471"/>
      <c r="NL270" s="471"/>
      <c r="NM270" s="471"/>
      <c r="NN270" s="471"/>
      <c r="NO270" s="471"/>
      <c r="NP270" s="471"/>
      <c r="NQ270" s="471"/>
      <c r="NR270" s="471"/>
      <c r="NS270" s="471"/>
      <c r="NT270" s="471"/>
      <c r="NU270" s="471"/>
      <c r="NV270" s="471"/>
      <c r="NW270" s="471"/>
      <c r="NX270" s="471"/>
    </row>
    <row r="271" spans="1:388" s="181" customFormat="1" x14ac:dyDescent="0.2">
      <c r="A271" s="471"/>
      <c r="B271" s="517"/>
      <c r="C271" s="471"/>
      <c r="D271" s="471"/>
      <c r="E271" s="518"/>
      <c r="F271" s="471"/>
      <c r="G271" s="471"/>
      <c r="H271" s="471"/>
      <c r="I271" s="471"/>
      <c r="J271" s="471"/>
      <c r="K271" s="471"/>
      <c r="L271" s="471"/>
      <c r="M271" s="471"/>
      <c r="N271" s="471"/>
      <c r="O271" s="471"/>
      <c r="P271" s="471"/>
      <c r="Q271" s="471"/>
      <c r="R271" s="471"/>
      <c r="S271" s="471"/>
      <c r="T271" s="471"/>
      <c r="U271" s="471"/>
      <c r="V271" s="471"/>
      <c r="W271" s="471"/>
      <c r="X271" s="471"/>
      <c r="Y271" s="471"/>
      <c r="Z271" s="471"/>
      <c r="AA271" s="471"/>
      <c r="AB271" s="471"/>
      <c r="AC271" s="471"/>
      <c r="AD271" s="471"/>
      <c r="AE271" s="471"/>
      <c r="AF271" s="471"/>
      <c r="AG271" s="471"/>
      <c r="AH271" s="471"/>
      <c r="AI271" s="471"/>
      <c r="AJ271" s="471"/>
      <c r="AK271" s="471"/>
      <c r="AL271" s="471"/>
      <c r="AM271" s="471"/>
      <c r="AN271" s="471"/>
      <c r="AO271" s="471"/>
      <c r="AP271" s="471"/>
      <c r="AQ271" s="471"/>
      <c r="AR271" s="471"/>
      <c r="AS271" s="471"/>
      <c r="AT271" s="471"/>
      <c r="AU271" s="471"/>
      <c r="AV271" s="471"/>
      <c r="AW271" s="471"/>
      <c r="AX271" s="471"/>
      <c r="AY271" s="471"/>
      <c r="AZ271" s="471"/>
      <c r="BA271" s="471"/>
      <c r="BB271" s="471"/>
      <c r="BC271" s="471"/>
      <c r="BD271" s="471"/>
      <c r="BE271" s="471"/>
      <c r="BF271" s="471"/>
      <c r="BG271" s="471"/>
      <c r="BH271" s="471"/>
      <c r="BI271" s="471"/>
      <c r="BJ271" s="471"/>
      <c r="BK271" s="471"/>
      <c r="BL271" s="471"/>
      <c r="BM271" s="471"/>
      <c r="BN271" s="471"/>
      <c r="BO271" s="471"/>
      <c r="BP271" s="471"/>
      <c r="BQ271" s="471"/>
      <c r="BR271" s="471"/>
      <c r="BS271" s="471"/>
      <c r="BT271" s="471"/>
      <c r="BU271" s="471"/>
      <c r="BV271" s="471"/>
      <c r="BW271" s="471"/>
      <c r="BX271" s="471"/>
      <c r="BY271" s="471"/>
      <c r="BZ271" s="471"/>
      <c r="CA271" s="471"/>
      <c r="CB271" s="471"/>
      <c r="CC271" s="471"/>
      <c r="CD271" s="471"/>
      <c r="CE271" s="471"/>
      <c r="CF271" s="471"/>
      <c r="CG271" s="471"/>
      <c r="CH271" s="471"/>
      <c r="CI271" s="471"/>
      <c r="CJ271" s="471"/>
      <c r="CK271" s="471"/>
      <c r="CL271" s="471"/>
      <c r="CM271" s="471"/>
      <c r="CN271" s="471"/>
      <c r="CO271" s="471"/>
      <c r="CP271" s="471"/>
      <c r="CQ271" s="471"/>
      <c r="CR271" s="471"/>
      <c r="CS271" s="471"/>
      <c r="CT271" s="471"/>
      <c r="CU271" s="471"/>
      <c r="CV271" s="471"/>
      <c r="CW271" s="471"/>
      <c r="CX271" s="471"/>
      <c r="CY271" s="471"/>
      <c r="CZ271" s="471"/>
      <c r="DA271" s="471"/>
      <c r="DB271" s="471"/>
      <c r="DC271" s="471"/>
      <c r="DD271" s="471"/>
      <c r="DE271" s="471"/>
      <c r="DF271" s="471"/>
      <c r="DG271" s="471"/>
      <c r="DH271" s="471"/>
      <c r="DI271" s="471"/>
      <c r="DJ271" s="471"/>
      <c r="DK271" s="471"/>
      <c r="DL271" s="471"/>
      <c r="DM271" s="471"/>
      <c r="DN271" s="471"/>
      <c r="DO271" s="471"/>
      <c r="DP271" s="471"/>
      <c r="DQ271" s="471"/>
      <c r="DR271" s="471"/>
      <c r="DS271" s="471"/>
      <c r="DT271" s="471"/>
      <c r="DU271" s="471"/>
      <c r="DV271" s="471"/>
      <c r="DW271" s="471"/>
      <c r="DX271" s="471"/>
      <c r="DY271" s="471"/>
      <c r="DZ271" s="471"/>
      <c r="EA271" s="471"/>
      <c r="EB271" s="471"/>
      <c r="EC271" s="471"/>
      <c r="ED271" s="471"/>
      <c r="EE271" s="471"/>
      <c r="EF271" s="471"/>
      <c r="EG271" s="471"/>
      <c r="EH271" s="471"/>
      <c r="EI271" s="471"/>
      <c r="EJ271" s="471"/>
      <c r="EK271" s="471"/>
      <c r="EL271" s="471"/>
      <c r="EM271" s="471"/>
      <c r="EN271" s="471"/>
      <c r="EO271" s="471"/>
      <c r="EP271" s="471"/>
      <c r="EQ271" s="471"/>
      <c r="ER271" s="471"/>
      <c r="ES271" s="471"/>
      <c r="ET271" s="471"/>
      <c r="EU271" s="471"/>
      <c r="EV271" s="471"/>
      <c r="EW271" s="471"/>
      <c r="EX271" s="471"/>
      <c r="EY271" s="471"/>
      <c r="EZ271" s="471"/>
      <c r="FA271" s="471"/>
      <c r="FB271" s="471"/>
      <c r="FC271" s="471"/>
      <c r="FD271" s="471"/>
      <c r="FE271" s="471"/>
      <c r="FF271" s="471"/>
      <c r="FG271" s="471"/>
      <c r="FH271" s="471"/>
      <c r="FI271" s="471"/>
      <c r="FJ271" s="471"/>
      <c r="FK271" s="471"/>
      <c r="FL271" s="471"/>
      <c r="FM271" s="471"/>
      <c r="FN271" s="471"/>
      <c r="FO271" s="471"/>
      <c r="FP271" s="471"/>
      <c r="FQ271" s="471"/>
      <c r="FR271" s="471"/>
      <c r="FS271" s="471"/>
      <c r="FT271" s="471"/>
      <c r="FU271" s="471"/>
      <c r="FV271" s="471"/>
      <c r="FW271" s="471"/>
      <c r="FX271" s="471"/>
      <c r="FY271" s="471"/>
      <c r="FZ271" s="471"/>
      <c r="GA271" s="471"/>
      <c r="GB271" s="471"/>
      <c r="GC271" s="471"/>
      <c r="GD271" s="471"/>
      <c r="GE271" s="471"/>
      <c r="GF271" s="471"/>
      <c r="GG271" s="471"/>
      <c r="GH271" s="471"/>
      <c r="GI271" s="471"/>
      <c r="GJ271" s="471"/>
      <c r="GK271" s="471"/>
      <c r="GL271" s="471"/>
      <c r="GM271" s="471"/>
      <c r="GN271" s="471"/>
      <c r="GO271" s="471"/>
      <c r="GP271" s="471"/>
      <c r="GQ271" s="471"/>
      <c r="GR271" s="471"/>
      <c r="GS271" s="471"/>
      <c r="GT271" s="471"/>
      <c r="GU271" s="471"/>
      <c r="GV271" s="471"/>
      <c r="GW271" s="471"/>
      <c r="GX271" s="471"/>
      <c r="GY271" s="471"/>
      <c r="GZ271" s="471"/>
      <c r="HA271" s="471"/>
      <c r="HB271" s="471"/>
      <c r="HC271" s="471"/>
      <c r="HD271" s="471"/>
      <c r="HE271" s="471"/>
      <c r="HF271" s="471"/>
      <c r="HG271" s="471"/>
      <c r="HH271" s="471"/>
      <c r="HI271" s="471"/>
      <c r="HJ271" s="471"/>
      <c r="HK271" s="471"/>
      <c r="HL271" s="471"/>
      <c r="HM271" s="471"/>
      <c r="HN271" s="471"/>
      <c r="HO271" s="471"/>
      <c r="HP271" s="471"/>
      <c r="HQ271" s="471"/>
      <c r="HR271" s="471"/>
      <c r="HS271" s="471"/>
      <c r="HT271" s="471"/>
      <c r="HU271" s="471"/>
      <c r="HV271" s="471"/>
      <c r="HW271" s="471"/>
      <c r="HX271" s="471"/>
      <c r="HY271" s="471"/>
      <c r="HZ271" s="471"/>
      <c r="IA271" s="471"/>
      <c r="IB271" s="471"/>
      <c r="IC271" s="471"/>
      <c r="ID271" s="471"/>
      <c r="IE271" s="471"/>
      <c r="IF271" s="471"/>
      <c r="IG271" s="471"/>
      <c r="IH271" s="471"/>
      <c r="II271" s="471"/>
      <c r="IJ271" s="471"/>
      <c r="IK271" s="471"/>
      <c r="IL271" s="471"/>
      <c r="IM271" s="471"/>
      <c r="IN271" s="471"/>
      <c r="IO271" s="471"/>
      <c r="IP271" s="471"/>
      <c r="IQ271" s="471"/>
      <c r="IR271" s="471"/>
      <c r="IS271" s="471"/>
      <c r="IT271" s="471"/>
      <c r="IU271" s="471"/>
      <c r="IV271" s="471"/>
      <c r="IW271" s="471"/>
      <c r="IX271" s="471"/>
      <c r="IY271" s="471"/>
      <c r="IZ271" s="471"/>
      <c r="JA271" s="471"/>
      <c r="JB271" s="471"/>
      <c r="JC271" s="471"/>
      <c r="JD271" s="471"/>
      <c r="JE271" s="471"/>
      <c r="JF271" s="471"/>
      <c r="JG271" s="471"/>
      <c r="JH271" s="471"/>
      <c r="JI271" s="471"/>
      <c r="JJ271" s="471"/>
      <c r="JK271" s="471"/>
      <c r="JL271" s="471"/>
      <c r="JM271" s="471"/>
      <c r="JN271" s="471"/>
      <c r="JO271" s="471"/>
      <c r="JP271" s="471"/>
      <c r="JQ271" s="471"/>
      <c r="JR271" s="471"/>
      <c r="JS271" s="471"/>
      <c r="JT271" s="471"/>
      <c r="JU271" s="471"/>
      <c r="JV271" s="471"/>
      <c r="JW271" s="471"/>
      <c r="JX271" s="471"/>
      <c r="JY271" s="471"/>
      <c r="JZ271" s="471"/>
      <c r="KA271" s="471"/>
      <c r="KB271" s="471"/>
      <c r="KC271" s="471"/>
      <c r="KD271" s="471"/>
      <c r="KE271" s="471"/>
      <c r="KF271" s="471"/>
      <c r="KG271" s="471"/>
      <c r="KH271" s="471"/>
      <c r="KI271" s="471"/>
      <c r="KJ271" s="471"/>
      <c r="KK271" s="471"/>
      <c r="KL271" s="471"/>
      <c r="KM271" s="471"/>
      <c r="KN271" s="471"/>
      <c r="KO271" s="471"/>
      <c r="KP271" s="471"/>
      <c r="KQ271" s="471"/>
      <c r="KR271" s="471"/>
      <c r="KS271" s="471"/>
      <c r="KT271" s="471"/>
      <c r="KU271" s="471"/>
      <c r="KV271" s="471"/>
      <c r="KW271" s="471"/>
      <c r="KX271" s="471"/>
      <c r="KY271" s="471"/>
      <c r="KZ271" s="471"/>
      <c r="LA271" s="471"/>
      <c r="LB271" s="471"/>
      <c r="LC271" s="471"/>
      <c r="LD271" s="471"/>
      <c r="LE271" s="471"/>
      <c r="LF271" s="471"/>
      <c r="LG271" s="471"/>
      <c r="LH271" s="471"/>
      <c r="LI271" s="471"/>
      <c r="LJ271" s="471"/>
      <c r="LK271" s="471"/>
      <c r="LL271" s="471"/>
      <c r="LM271" s="471"/>
      <c r="LN271" s="471"/>
      <c r="LO271" s="471"/>
      <c r="LP271" s="471"/>
      <c r="LQ271" s="471"/>
      <c r="LR271" s="471"/>
      <c r="LS271" s="471"/>
      <c r="LT271" s="471"/>
      <c r="LU271" s="471"/>
      <c r="LV271" s="471"/>
      <c r="LW271" s="471"/>
      <c r="LX271" s="471"/>
      <c r="LY271" s="471"/>
      <c r="LZ271" s="471"/>
      <c r="MA271" s="471"/>
      <c r="MB271" s="471"/>
      <c r="MC271" s="471"/>
      <c r="MD271" s="471"/>
      <c r="ME271" s="471"/>
      <c r="MF271" s="471"/>
      <c r="MG271" s="471"/>
      <c r="MH271" s="471"/>
      <c r="MI271" s="471"/>
      <c r="MJ271" s="471"/>
      <c r="MK271" s="471"/>
      <c r="ML271" s="471"/>
      <c r="MM271" s="471"/>
      <c r="MN271" s="471"/>
      <c r="MO271" s="471"/>
      <c r="MP271" s="471"/>
      <c r="MQ271" s="471"/>
      <c r="MR271" s="471"/>
      <c r="MS271" s="471"/>
      <c r="MT271" s="471"/>
      <c r="MU271" s="471"/>
      <c r="MV271" s="471"/>
      <c r="MW271" s="471"/>
      <c r="MX271" s="471"/>
      <c r="MY271" s="471"/>
      <c r="MZ271" s="471"/>
      <c r="NA271" s="471"/>
      <c r="NB271" s="471"/>
      <c r="NC271" s="471"/>
      <c r="ND271" s="471"/>
      <c r="NE271" s="471"/>
      <c r="NF271" s="471"/>
      <c r="NG271" s="471"/>
      <c r="NH271" s="471"/>
      <c r="NI271" s="471"/>
      <c r="NJ271" s="471"/>
      <c r="NK271" s="471"/>
      <c r="NL271" s="471"/>
      <c r="NM271" s="471"/>
      <c r="NN271" s="471"/>
      <c r="NO271" s="471"/>
      <c r="NP271" s="471"/>
      <c r="NQ271" s="471"/>
      <c r="NR271" s="471"/>
      <c r="NS271" s="471"/>
      <c r="NT271" s="471"/>
      <c r="NU271" s="471"/>
      <c r="NV271" s="471"/>
      <c r="NW271" s="471"/>
      <c r="NX271" s="471"/>
    </row>
    <row r="272" spans="1:388" s="181" customFormat="1" x14ac:dyDescent="0.2">
      <c r="A272" s="471"/>
      <c r="B272" s="517"/>
      <c r="C272" s="471"/>
      <c r="D272" s="471"/>
      <c r="E272" s="518"/>
      <c r="F272" s="471"/>
      <c r="G272" s="471"/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71"/>
      <c r="T272" s="471"/>
      <c r="U272" s="471"/>
      <c r="V272" s="471"/>
      <c r="W272" s="471"/>
      <c r="X272" s="471"/>
      <c r="Y272" s="471"/>
      <c r="Z272" s="471"/>
      <c r="AA272" s="471"/>
      <c r="AB272" s="471"/>
      <c r="AC272" s="471"/>
      <c r="AD272" s="471"/>
      <c r="AE272" s="471"/>
      <c r="AF272" s="471"/>
      <c r="AG272" s="471"/>
      <c r="AH272" s="471"/>
      <c r="AI272" s="471"/>
      <c r="AJ272" s="471"/>
      <c r="AK272" s="471"/>
      <c r="AL272" s="471"/>
      <c r="AM272" s="471"/>
      <c r="AN272" s="471"/>
      <c r="AO272" s="471"/>
      <c r="AP272" s="471"/>
      <c r="AQ272" s="471"/>
      <c r="AR272" s="471"/>
      <c r="AS272" s="471"/>
      <c r="AT272" s="471"/>
      <c r="AU272" s="471"/>
      <c r="AV272" s="471"/>
      <c r="AW272" s="471"/>
      <c r="AX272" s="471"/>
      <c r="AY272" s="471"/>
      <c r="AZ272" s="471"/>
      <c r="BA272" s="471"/>
      <c r="BB272" s="471"/>
      <c r="BC272" s="471"/>
      <c r="BD272" s="471"/>
      <c r="BE272" s="471"/>
      <c r="BF272" s="471"/>
      <c r="BG272" s="471"/>
      <c r="BH272" s="471"/>
      <c r="BI272" s="471"/>
      <c r="BJ272" s="471"/>
      <c r="BK272" s="471"/>
      <c r="BL272" s="471"/>
      <c r="BM272" s="471"/>
      <c r="BN272" s="471"/>
      <c r="BO272" s="471"/>
      <c r="BP272" s="471"/>
      <c r="BQ272" s="471"/>
      <c r="BR272" s="471"/>
      <c r="BS272" s="471"/>
      <c r="BT272" s="471"/>
      <c r="BU272" s="471"/>
      <c r="BV272" s="471"/>
      <c r="BW272" s="471"/>
      <c r="BX272" s="471"/>
      <c r="BY272" s="471"/>
      <c r="BZ272" s="471"/>
      <c r="CA272" s="471"/>
      <c r="CB272" s="471"/>
      <c r="CC272" s="471"/>
      <c r="CD272" s="471"/>
      <c r="CE272" s="471"/>
      <c r="CF272" s="471"/>
      <c r="CG272" s="471"/>
      <c r="CH272" s="471"/>
      <c r="CI272" s="471"/>
      <c r="CJ272" s="471"/>
      <c r="CK272" s="471"/>
      <c r="CL272" s="471"/>
      <c r="CM272" s="471"/>
      <c r="CN272" s="471"/>
      <c r="CO272" s="471"/>
      <c r="CP272" s="471"/>
      <c r="CQ272" s="471"/>
      <c r="CR272" s="471"/>
      <c r="CS272" s="471"/>
      <c r="CT272" s="471"/>
      <c r="CU272" s="471"/>
      <c r="CV272" s="471"/>
      <c r="CW272" s="471"/>
      <c r="CX272" s="471"/>
      <c r="CY272" s="471"/>
      <c r="CZ272" s="471"/>
      <c r="DA272" s="471"/>
      <c r="DB272" s="471"/>
      <c r="DC272" s="471"/>
      <c r="DD272" s="471"/>
      <c r="DE272" s="471"/>
      <c r="DF272" s="471"/>
      <c r="DG272" s="471"/>
      <c r="DH272" s="471"/>
      <c r="DI272" s="471"/>
      <c r="DJ272" s="471"/>
      <c r="DK272" s="471"/>
      <c r="DL272" s="471"/>
      <c r="DM272" s="471"/>
      <c r="DN272" s="471"/>
      <c r="DO272" s="471"/>
      <c r="DP272" s="471"/>
      <c r="DQ272" s="471"/>
      <c r="DR272" s="471"/>
      <c r="DS272" s="471"/>
      <c r="DT272" s="471"/>
      <c r="DU272" s="471"/>
      <c r="DV272" s="471"/>
      <c r="DW272" s="471"/>
      <c r="DX272" s="471"/>
      <c r="DY272" s="471"/>
      <c r="DZ272" s="471"/>
      <c r="EA272" s="471"/>
      <c r="EB272" s="471"/>
      <c r="EC272" s="471"/>
      <c r="ED272" s="471"/>
      <c r="EE272" s="471"/>
      <c r="EF272" s="471"/>
      <c r="EG272" s="471"/>
      <c r="EH272" s="471"/>
      <c r="EI272" s="471"/>
      <c r="EJ272" s="471"/>
      <c r="EK272" s="471"/>
      <c r="EL272" s="471"/>
      <c r="EM272" s="471"/>
      <c r="EN272" s="471"/>
      <c r="EO272" s="471"/>
      <c r="EP272" s="471"/>
      <c r="EQ272" s="471"/>
      <c r="ER272" s="471"/>
      <c r="ES272" s="471"/>
      <c r="ET272" s="471"/>
      <c r="EU272" s="471"/>
      <c r="EV272" s="471"/>
      <c r="EW272" s="471"/>
      <c r="EX272" s="471"/>
      <c r="EY272" s="471"/>
      <c r="EZ272" s="471"/>
      <c r="FA272" s="471"/>
      <c r="FB272" s="471"/>
      <c r="FC272" s="471"/>
      <c r="FD272" s="471"/>
      <c r="FE272" s="471"/>
      <c r="FF272" s="471"/>
      <c r="FG272" s="471"/>
      <c r="FH272" s="471"/>
      <c r="FI272" s="471"/>
      <c r="FJ272" s="471"/>
      <c r="FK272" s="471"/>
      <c r="FL272" s="471"/>
      <c r="FM272" s="471"/>
      <c r="FN272" s="471"/>
      <c r="FO272" s="471"/>
      <c r="FP272" s="471"/>
      <c r="FQ272" s="471"/>
      <c r="FR272" s="471"/>
      <c r="FS272" s="471"/>
      <c r="FT272" s="471"/>
      <c r="FU272" s="471"/>
      <c r="FV272" s="471"/>
      <c r="FW272" s="471"/>
      <c r="FX272" s="471"/>
      <c r="FY272" s="471"/>
      <c r="FZ272" s="471"/>
      <c r="GA272" s="471"/>
      <c r="GB272" s="471"/>
      <c r="GC272" s="471"/>
      <c r="GD272" s="471"/>
      <c r="GE272" s="471"/>
      <c r="GF272" s="471"/>
      <c r="GG272" s="471"/>
      <c r="GH272" s="471"/>
      <c r="GI272" s="471"/>
      <c r="GJ272" s="471"/>
      <c r="GK272" s="471"/>
      <c r="GL272" s="471"/>
      <c r="GM272" s="471"/>
      <c r="GN272" s="471"/>
      <c r="GO272" s="471"/>
      <c r="GP272" s="471"/>
      <c r="GQ272" s="471"/>
      <c r="GR272" s="471"/>
      <c r="GS272" s="471"/>
      <c r="GT272" s="471"/>
      <c r="GU272" s="471"/>
      <c r="GV272" s="471"/>
      <c r="GW272" s="471"/>
      <c r="GX272" s="471"/>
      <c r="GY272" s="471"/>
      <c r="GZ272" s="471"/>
      <c r="HA272" s="471"/>
      <c r="HB272" s="471"/>
      <c r="HC272" s="471"/>
      <c r="HD272" s="471"/>
      <c r="HE272" s="471"/>
      <c r="HF272" s="471"/>
      <c r="HG272" s="471"/>
      <c r="HH272" s="471"/>
      <c r="HI272" s="471"/>
      <c r="HJ272" s="471"/>
      <c r="HK272" s="471"/>
      <c r="HL272" s="471"/>
      <c r="HM272" s="471"/>
      <c r="HN272" s="471"/>
      <c r="HO272" s="471"/>
      <c r="HP272" s="471"/>
      <c r="HQ272" s="471"/>
      <c r="HR272" s="471"/>
      <c r="HS272" s="471"/>
      <c r="HT272" s="471"/>
      <c r="HU272" s="471"/>
      <c r="HV272" s="471"/>
      <c r="HW272" s="471"/>
      <c r="HX272" s="471"/>
      <c r="HY272" s="471"/>
      <c r="HZ272" s="471"/>
      <c r="IA272" s="471"/>
      <c r="IB272" s="471"/>
      <c r="IC272" s="471"/>
      <c r="ID272" s="471"/>
      <c r="IE272" s="471"/>
      <c r="IF272" s="471"/>
      <c r="IG272" s="471"/>
      <c r="IH272" s="471"/>
      <c r="II272" s="471"/>
      <c r="IJ272" s="471"/>
      <c r="IK272" s="471"/>
      <c r="IL272" s="471"/>
      <c r="IM272" s="471"/>
      <c r="IN272" s="471"/>
      <c r="IO272" s="471"/>
      <c r="IP272" s="471"/>
      <c r="IQ272" s="471"/>
      <c r="IR272" s="471"/>
      <c r="IS272" s="471"/>
      <c r="IT272" s="471"/>
      <c r="IU272" s="471"/>
      <c r="IV272" s="471"/>
      <c r="IW272" s="471"/>
      <c r="IX272" s="471"/>
      <c r="IY272" s="471"/>
      <c r="IZ272" s="471"/>
      <c r="JA272" s="471"/>
      <c r="JB272" s="471"/>
      <c r="JC272" s="471"/>
      <c r="JD272" s="471"/>
      <c r="JE272" s="471"/>
      <c r="JF272" s="471"/>
      <c r="JG272" s="471"/>
      <c r="JH272" s="471"/>
      <c r="JI272" s="471"/>
      <c r="JJ272" s="471"/>
      <c r="JK272" s="471"/>
      <c r="JL272" s="471"/>
      <c r="JM272" s="471"/>
      <c r="JN272" s="471"/>
      <c r="JO272" s="471"/>
      <c r="JP272" s="471"/>
      <c r="JQ272" s="471"/>
      <c r="JR272" s="471"/>
      <c r="JS272" s="471"/>
      <c r="JT272" s="471"/>
      <c r="JU272" s="471"/>
      <c r="JV272" s="471"/>
      <c r="JW272" s="471"/>
      <c r="JX272" s="471"/>
      <c r="JY272" s="471"/>
      <c r="JZ272" s="471"/>
      <c r="KA272" s="471"/>
      <c r="KB272" s="471"/>
      <c r="KC272" s="471"/>
      <c r="KD272" s="471"/>
      <c r="KE272" s="471"/>
      <c r="KF272" s="471"/>
      <c r="KG272" s="471"/>
      <c r="KH272" s="471"/>
      <c r="KI272" s="471"/>
      <c r="KJ272" s="471"/>
      <c r="KK272" s="471"/>
      <c r="KL272" s="471"/>
      <c r="KM272" s="471"/>
      <c r="KN272" s="471"/>
      <c r="KO272" s="471"/>
      <c r="KP272" s="471"/>
      <c r="KQ272" s="471"/>
      <c r="KR272" s="471"/>
      <c r="KS272" s="471"/>
      <c r="KT272" s="471"/>
      <c r="KU272" s="471"/>
      <c r="KV272" s="471"/>
      <c r="KW272" s="471"/>
      <c r="KX272" s="471"/>
      <c r="KY272" s="471"/>
      <c r="KZ272" s="471"/>
      <c r="LA272" s="471"/>
      <c r="LB272" s="471"/>
      <c r="LC272" s="471"/>
      <c r="LD272" s="471"/>
      <c r="LE272" s="471"/>
      <c r="LF272" s="471"/>
      <c r="LG272" s="471"/>
      <c r="LH272" s="471"/>
      <c r="LI272" s="471"/>
      <c r="LJ272" s="471"/>
      <c r="LK272" s="471"/>
      <c r="LL272" s="471"/>
      <c r="LM272" s="471"/>
      <c r="LN272" s="471"/>
      <c r="LO272" s="471"/>
      <c r="LP272" s="471"/>
      <c r="LQ272" s="471"/>
      <c r="LR272" s="471"/>
      <c r="LS272" s="471"/>
      <c r="LT272" s="471"/>
      <c r="LU272" s="471"/>
      <c r="LV272" s="471"/>
      <c r="LW272" s="471"/>
      <c r="LX272" s="471"/>
      <c r="LY272" s="471"/>
      <c r="LZ272" s="471"/>
      <c r="MA272" s="471"/>
      <c r="MB272" s="471"/>
      <c r="MC272" s="471"/>
      <c r="MD272" s="471"/>
      <c r="ME272" s="471"/>
      <c r="MF272" s="471"/>
      <c r="MG272" s="471"/>
      <c r="MH272" s="471"/>
      <c r="MI272" s="471"/>
      <c r="MJ272" s="471"/>
      <c r="MK272" s="471"/>
      <c r="ML272" s="471"/>
      <c r="MM272" s="471"/>
      <c r="MN272" s="471"/>
      <c r="MO272" s="471"/>
      <c r="MP272" s="471"/>
      <c r="MQ272" s="471"/>
      <c r="MR272" s="471"/>
      <c r="MS272" s="471"/>
      <c r="MT272" s="471"/>
      <c r="MU272" s="471"/>
      <c r="MV272" s="471"/>
      <c r="MW272" s="471"/>
      <c r="MX272" s="471"/>
      <c r="MY272" s="471"/>
      <c r="MZ272" s="471"/>
      <c r="NA272" s="471"/>
      <c r="NB272" s="471"/>
      <c r="NC272" s="471"/>
      <c r="ND272" s="471"/>
      <c r="NE272" s="471"/>
      <c r="NF272" s="471"/>
      <c r="NG272" s="471"/>
      <c r="NH272" s="471"/>
      <c r="NI272" s="471"/>
      <c r="NJ272" s="471"/>
      <c r="NK272" s="471"/>
      <c r="NL272" s="471"/>
      <c r="NM272" s="471"/>
      <c r="NN272" s="471"/>
      <c r="NO272" s="471"/>
      <c r="NP272" s="471"/>
      <c r="NQ272" s="471"/>
      <c r="NR272" s="471"/>
      <c r="NS272" s="471"/>
      <c r="NT272" s="471"/>
      <c r="NU272" s="471"/>
      <c r="NV272" s="471"/>
      <c r="NW272" s="471"/>
      <c r="NX272" s="471"/>
    </row>
    <row r="273" spans="1:388" s="181" customFormat="1" x14ac:dyDescent="0.2">
      <c r="A273" s="471"/>
      <c r="B273" s="517"/>
      <c r="C273" s="471"/>
      <c r="D273" s="471"/>
      <c r="E273" s="518"/>
      <c r="F273" s="471"/>
      <c r="G273" s="471"/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71"/>
      <c r="T273" s="471"/>
      <c r="U273" s="471"/>
      <c r="V273" s="471"/>
      <c r="W273" s="471"/>
      <c r="X273" s="471"/>
      <c r="Y273" s="471"/>
      <c r="Z273" s="471"/>
      <c r="AA273" s="471"/>
      <c r="AB273" s="471"/>
      <c r="AC273" s="471"/>
      <c r="AD273" s="471"/>
      <c r="AE273" s="471"/>
      <c r="AF273" s="471"/>
      <c r="AG273" s="471"/>
      <c r="AH273" s="471"/>
      <c r="AI273" s="471"/>
      <c r="AJ273" s="471"/>
      <c r="AK273" s="471"/>
      <c r="AL273" s="471"/>
      <c r="AM273" s="471"/>
      <c r="AN273" s="471"/>
      <c r="AO273" s="471"/>
      <c r="AP273" s="471"/>
      <c r="AQ273" s="471"/>
      <c r="AR273" s="471"/>
      <c r="AS273" s="471"/>
      <c r="AT273" s="471"/>
      <c r="AU273" s="471"/>
      <c r="AV273" s="471"/>
      <c r="AW273" s="471"/>
      <c r="AX273" s="471"/>
      <c r="AY273" s="471"/>
      <c r="AZ273" s="471"/>
      <c r="BA273" s="471"/>
      <c r="BB273" s="471"/>
      <c r="BC273" s="471"/>
      <c r="BD273" s="471"/>
      <c r="BE273" s="471"/>
      <c r="BF273" s="471"/>
      <c r="BG273" s="471"/>
      <c r="BH273" s="471"/>
      <c r="BI273" s="471"/>
      <c r="BJ273" s="471"/>
      <c r="BK273" s="471"/>
      <c r="BL273" s="471"/>
      <c r="BM273" s="471"/>
      <c r="BN273" s="471"/>
      <c r="BO273" s="471"/>
      <c r="BP273" s="471"/>
      <c r="BQ273" s="471"/>
      <c r="BR273" s="471"/>
      <c r="BS273" s="471"/>
      <c r="BT273" s="471"/>
      <c r="BU273" s="471"/>
      <c r="BV273" s="471"/>
      <c r="BW273" s="471"/>
      <c r="BX273" s="471"/>
      <c r="BY273" s="471"/>
      <c r="BZ273" s="471"/>
      <c r="CA273" s="471"/>
      <c r="CB273" s="471"/>
      <c r="CC273" s="471"/>
      <c r="CD273" s="471"/>
      <c r="CE273" s="471"/>
      <c r="CF273" s="471"/>
      <c r="CG273" s="471"/>
      <c r="CH273" s="471"/>
      <c r="CI273" s="471"/>
      <c r="CJ273" s="471"/>
      <c r="CK273" s="471"/>
      <c r="CL273" s="471"/>
      <c r="CM273" s="471"/>
      <c r="CN273" s="471"/>
      <c r="CO273" s="471"/>
      <c r="CP273" s="471"/>
      <c r="CQ273" s="471"/>
      <c r="CR273" s="471"/>
      <c r="CS273" s="471"/>
      <c r="CT273" s="471"/>
      <c r="CU273" s="471"/>
      <c r="CV273" s="471"/>
      <c r="CW273" s="471"/>
      <c r="CX273" s="471"/>
      <c r="CY273" s="471"/>
      <c r="CZ273" s="471"/>
      <c r="DA273" s="471"/>
      <c r="DB273" s="471"/>
      <c r="DC273" s="471"/>
      <c r="DD273" s="471"/>
      <c r="DE273" s="471"/>
      <c r="DF273" s="471"/>
      <c r="DG273" s="471"/>
      <c r="DH273" s="471"/>
      <c r="DI273" s="471"/>
      <c r="DJ273" s="471"/>
      <c r="DK273" s="471"/>
      <c r="DL273" s="471"/>
      <c r="DM273" s="471"/>
      <c r="DN273" s="471"/>
      <c r="DO273" s="471"/>
      <c r="DP273" s="471"/>
      <c r="DQ273" s="471"/>
      <c r="DR273" s="471"/>
      <c r="DS273" s="471"/>
      <c r="DT273" s="471"/>
      <c r="DU273" s="471"/>
      <c r="DV273" s="471"/>
      <c r="DW273" s="471"/>
      <c r="DX273" s="471"/>
      <c r="DY273" s="471"/>
      <c r="DZ273" s="471"/>
      <c r="EA273" s="471"/>
      <c r="EB273" s="471"/>
      <c r="EC273" s="471"/>
      <c r="ED273" s="471"/>
      <c r="EE273" s="471"/>
      <c r="EF273" s="471"/>
      <c r="EG273" s="471"/>
      <c r="EH273" s="471"/>
      <c r="EI273" s="471"/>
      <c r="EJ273" s="471"/>
      <c r="EK273" s="471"/>
      <c r="EL273" s="471"/>
      <c r="EM273" s="471"/>
      <c r="EN273" s="471"/>
      <c r="EO273" s="471"/>
      <c r="EP273" s="471"/>
      <c r="EQ273" s="471"/>
      <c r="ER273" s="471"/>
      <c r="ES273" s="471"/>
      <c r="ET273" s="471"/>
      <c r="EU273" s="471"/>
      <c r="EV273" s="471"/>
      <c r="EW273" s="471"/>
      <c r="EX273" s="471"/>
      <c r="EY273" s="471"/>
      <c r="EZ273" s="471"/>
      <c r="FA273" s="471"/>
      <c r="FB273" s="471"/>
      <c r="FC273" s="471"/>
      <c r="FD273" s="471"/>
      <c r="FE273" s="471"/>
      <c r="FF273" s="471"/>
      <c r="FG273" s="471"/>
      <c r="FH273" s="471"/>
      <c r="FI273" s="471"/>
      <c r="FJ273" s="471"/>
      <c r="FK273" s="471"/>
      <c r="FL273" s="471"/>
      <c r="FM273" s="471"/>
      <c r="FN273" s="471"/>
      <c r="FO273" s="471"/>
      <c r="FP273" s="471"/>
      <c r="FQ273" s="471"/>
      <c r="FR273" s="471"/>
      <c r="FS273" s="471"/>
      <c r="FT273" s="471"/>
      <c r="FU273" s="471"/>
      <c r="FV273" s="471"/>
      <c r="FW273" s="471"/>
      <c r="FX273" s="471"/>
      <c r="FY273" s="471"/>
      <c r="FZ273" s="471"/>
      <c r="GA273" s="471"/>
      <c r="GB273" s="471"/>
      <c r="GC273" s="471"/>
      <c r="GD273" s="471"/>
      <c r="GE273" s="471"/>
      <c r="GF273" s="471"/>
      <c r="GG273" s="471"/>
      <c r="GH273" s="471"/>
      <c r="GI273" s="471"/>
      <c r="GJ273" s="471"/>
      <c r="GK273" s="471"/>
      <c r="GL273" s="471"/>
      <c r="GM273" s="471"/>
      <c r="GN273" s="471"/>
      <c r="GO273" s="471"/>
      <c r="GP273" s="471"/>
      <c r="GQ273" s="471"/>
      <c r="GR273" s="471"/>
      <c r="GS273" s="471"/>
      <c r="GT273" s="471"/>
      <c r="GU273" s="471"/>
      <c r="GV273" s="471"/>
      <c r="GW273" s="471"/>
      <c r="GX273" s="471"/>
      <c r="GY273" s="471"/>
      <c r="GZ273" s="471"/>
      <c r="HA273" s="471"/>
      <c r="HB273" s="471"/>
      <c r="HC273" s="471"/>
      <c r="HD273" s="471"/>
      <c r="HE273" s="471"/>
      <c r="HF273" s="471"/>
      <c r="HG273" s="471"/>
      <c r="HH273" s="471"/>
      <c r="HI273" s="471"/>
      <c r="HJ273" s="471"/>
      <c r="HK273" s="471"/>
      <c r="HL273" s="471"/>
      <c r="HM273" s="471"/>
      <c r="HN273" s="471"/>
      <c r="HO273" s="471"/>
      <c r="HP273" s="471"/>
      <c r="HQ273" s="471"/>
      <c r="HR273" s="471"/>
      <c r="HS273" s="471"/>
      <c r="HT273" s="471"/>
      <c r="HU273" s="471"/>
      <c r="HV273" s="471"/>
      <c r="HW273" s="471"/>
      <c r="HX273" s="471"/>
      <c r="HY273" s="471"/>
      <c r="HZ273" s="471"/>
      <c r="IA273" s="471"/>
      <c r="IB273" s="471"/>
      <c r="IC273" s="471"/>
      <c r="ID273" s="471"/>
      <c r="IE273" s="471"/>
      <c r="IF273" s="471"/>
      <c r="IG273" s="471"/>
      <c r="IH273" s="471"/>
      <c r="II273" s="471"/>
      <c r="IJ273" s="471"/>
      <c r="IK273" s="471"/>
      <c r="IL273" s="471"/>
      <c r="IM273" s="471"/>
      <c r="IN273" s="471"/>
      <c r="IO273" s="471"/>
      <c r="IP273" s="471"/>
      <c r="IQ273" s="471"/>
      <c r="IR273" s="471"/>
      <c r="IS273" s="471"/>
      <c r="IT273" s="471"/>
      <c r="IU273" s="471"/>
      <c r="IV273" s="471"/>
      <c r="IW273" s="471"/>
      <c r="IX273" s="471"/>
      <c r="IY273" s="471"/>
      <c r="IZ273" s="471"/>
      <c r="JA273" s="471"/>
      <c r="JB273" s="471"/>
      <c r="JC273" s="471"/>
      <c r="JD273" s="471"/>
      <c r="JE273" s="471"/>
      <c r="JF273" s="471"/>
      <c r="JG273" s="471"/>
      <c r="JH273" s="471"/>
      <c r="JI273" s="471"/>
      <c r="JJ273" s="471"/>
      <c r="JK273" s="471"/>
      <c r="JL273" s="471"/>
      <c r="JM273" s="471"/>
      <c r="JN273" s="471"/>
      <c r="JO273" s="471"/>
      <c r="JP273" s="471"/>
      <c r="JQ273" s="471"/>
      <c r="JR273" s="471"/>
      <c r="JS273" s="471"/>
      <c r="JT273" s="471"/>
      <c r="JU273" s="471"/>
      <c r="JV273" s="471"/>
      <c r="JW273" s="471"/>
      <c r="JX273" s="471"/>
      <c r="JY273" s="471"/>
      <c r="JZ273" s="471"/>
      <c r="KA273" s="471"/>
      <c r="KB273" s="471"/>
      <c r="KC273" s="471"/>
      <c r="KD273" s="471"/>
      <c r="KE273" s="471"/>
      <c r="KF273" s="471"/>
      <c r="KG273" s="471"/>
      <c r="KH273" s="471"/>
      <c r="KI273" s="471"/>
      <c r="KJ273" s="471"/>
      <c r="KK273" s="471"/>
      <c r="KL273" s="471"/>
      <c r="KM273" s="471"/>
      <c r="KN273" s="471"/>
      <c r="KO273" s="471"/>
      <c r="KP273" s="471"/>
      <c r="KQ273" s="471"/>
      <c r="KR273" s="471"/>
      <c r="KS273" s="471"/>
      <c r="KT273" s="471"/>
      <c r="KU273" s="471"/>
      <c r="KV273" s="471"/>
      <c r="KW273" s="471"/>
      <c r="KX273" s="471"/>
      <c r="KY273" s="471"/>
      <c r="KZ273" s="471"/>
      <c r="LA273" s="471"/>
      <c r="LB273" s="471"/>
      <c r="LC273" s="471"/>
      <c r="LD273" s="471"/>
      <c r="LE273" s="471"/>
      <c r="LF273" s="471"/>
      <c r="LG273" s="471"/>
      <c r="LH273" s="471"/>
      <c r="LI273" s="471"/>
      <c r="LJ273" s="471"/>
      <c r="LK273" s="471"/>
      <c r="LL273" s="471"/>
      <c r="LM273" s="471"/>
      <c r="LN273" s="471"/>
      <c r="LO273" s="471"/>
      <c r="LP273" s="471"/>
      <c r="LQ273" s="471"/>
      <c r="LR273" s="471"/>
      <c r="LS273" s="471"/>
      <c r="LT273" s="471"/>
      <c r="LU273" s="471"/>
      <c r="LV273" s="471"/>
      <c r="LW273" s="471"/>
      <c r="LX273" s="471"/>
      <c r="LY273" s="471"/>
      <c r="LZ273" s="471"/>
      <c r="MA273" s="471"/>
      <c r="MB273" s="471"/>
      <c r="MC273" s="471"/>
      <c r="MD273" s="471"/>
      <c r="ME273" s="471"/>
      <c r="MF273" s="471"/>
      <c r="MG273" s="471"/>
      <c r="MH273" s="471"/>
      <c r="MI273" s="471"/>
      <c r="MJ273" s="471"/>
      <c r="MK273" s="471"/>
      <c r="ML273" s="471"/>
      <c r="MM273" s="471"/>
      <c r="MN273" s="471"/>
      <c r="MO273" s="471"/>
      <c r="MP273" s="471"/>
      <c r="MQ273" s="471"/>
      <c r="MR273" s="471"/>
      <c r="MS273" s="471"/>
      <c r="MT273" s="471"/>
      <c r="MU273" s="471"/>
      <c r="MV273" s="471"/>
      <c r="MW273" s="471"/>
      <c r="MX273" s="471"/>
      <c r="MY273" s="471"/>
      <c r="MZ273" s="471"/>
      <c r="NA273" s="471"/>
      <c r="NB273" s="471"/>
      <c r="NC273" s="471"/>
      <c r="ND273" s="471"/>
      <c r="NE273" s="471"/>
      <c r="NF273" s="471"/>
      <c r="NG273" s="471"/>
      <c r="NH273" s="471"/>
      <c r="NI273" s="471"/>
      <c r="NJ273" s="471"/>
      <c r="NK273" s="471"/>
      <c r="NL273" s="471"/>
      <c r="NM273" s="471"/>
      <c r="NN273" s="471"/>
      <c r="NO273" s="471"/>
      <c r="NP273" s="471"/>
      <c r="NQ273" s="471"/>
      <c r="NR273" s="471"/>
      <c r="NS273" s="471"/>
      <c r="NT273" s="471"/>
      <c r="NU273" s="471"/>
      <c r="NV273" s="471"/>
      <c r="NW273" s="471"/>
      <c r="NX273" s="471"/>
    </row>
    <row r="274" spans="1:388" s="181" customFormat="1" x14ac:dyDescent="0.2">
      <c r="A274" s="471"/>
      <c r="B274" s="517"/>
      <c r="C274" s="471"/>
      <c r="D274" s="471"/>
      <c r="E274" s="518"/>
      <c r="F274" s="471"/>
      <c r="G274" s="471"/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  <c r="T274" s="471"/>
      <c r="U274" s="471"/>
      <c r="V274" s="471"/>
      <c r="W274" s="471"/>
      <c r="X274" s="471"/>
      <c r="Y274" s="471"/>
      <c r="Z274" s="471"/>
      <c r="AA274" s="471"/>
      <c r="AB274" s="471"/>
      <c r="AC274" s="471"/>
      <c r="AD274" s="471"/>
      <c r="AE274" s="471"/>
      <c r="AF274" s="471"/>
      <c r="AG274" s="471"/>
      <c r="AH274" s="471"/>
      <c r="AI274" s="471"/>
      <c r="AJ274" s="471"/>
      <c r="AK274" s="471"/>
      <c r="AL274" s="471"/>
      <c r="AM274" s="471"/>
      <c r="AN274" s="471"/>
      <c r="AO274" s="471"/>
      <c r="AP274" s="471"/>
      <c r="AQ274" s="471"/>
      <c r="AR274" s="471"/>
      <c r="AS274" s="471"/>
      <c r="AT274" s="471"/>
      <c r="AU274" s="471"/>
      <c r="AV274" s="471"/>
      <c r="AW274" s="471"/>
      <c r="AX274" s="471"/>
      <c r="AY274" s="471"/>
      <c r="AZ274" s="471"/>
      <c r="BA274" s="471"/>
      <c r="BB274" s="471"/>
      <c r="BC274" s="471"/>
      <c r="BD274" s="471"/>
      <c r="BE274" s="471"/>
      <c r="BF274" s="471"/>
      <c r="BG274" s="471"/>
      <c r="BH274" s="471"/>
      <c r="BI274" s="471"/>
      <c r="BJ274" s="471"/>
      <c r="BK274" s="471"/>
      <c r="BL274" s="471"/>
      <c r="BM274" s="471"/>
      <c r="BN274" s="471"/>
      <c r="BO274" s="471"/>
      <c r="BP274" s="471"/>
      <c r="BQ274" s="471"/>
      <c r="BR274" s="471"/>
      <c r="BS274" s="471"/>
      <c r="BT274" s="471"/>
      <c r="BU274" s="471"/>
      <c r="BV274" s="471"/>
      <c r="BW274" s="471"/>
      <c r="BX274" s="471"/>
      <c r="BY274" s="471"/>
      <c r="BZ274" s="471"/>
      <c r="CA274" s="471"/>
      <c r="CB274" s="471"/>
      <c r="CC274" s="471"/>
      <c r="CD274" s="471"/>
      <c r="CE274" s="471"/>
      <c r="CF274" s="471"/>
      <c r="CG274" s="471"/>
      <c r="CH274" s="471"/>
      <c r="CI274" s="471"/>
      <c r="CJ274" s="471"/>
      <c r="CK274" s="471"/>
      <c r="CL274" s="471"/>
      <c r="CM274" s="471"/>
      <c r="CN274" s="471"/>
      <c r="CO274" s="471"/>
      <c r="CP274" s="471"/>
      <c r="CQ274" s="471"/>
      <c r="CR274" s="471"/>
      <c r="CS274" s="471"/>
      <c r="CT274" s="471"/>
      <c r="CU274" s="471"/>
      <c r="CV274" s="471"/>
      <c r="CW274" s="471"/>
      <c r="CX274" s="471"/>
      <c r="CY274" s="471"/>
      <c r="CZ274" s="471"/>
      <c r="DA274" s="471"/>
      <c r="DB274" s="471"/>
      <c r="DC274" s="471"/>
      <c r="DD274" s="471"/>
      <c r="DE274" s="471"/>
      <c r="DF274" s="471"/>
      <c r="DG274" s="471"/>
      <c r="DH274" s="471"/>
      <c r="DI274" s="471"/>
      <c r="DJ274" s="471"/>
      <c r="DK274" s="471"/>
      <c r="DL274" s="471"/>
      <c r="DM274" s="471"/>
      <c r="DN274" s="471"/>
      <c r="DO274" s="471"/>
      <c r="DP274" s="471"/>
      <c r="DQ274" s="471"/>
      <c r="DR274" s="471"/>
      <c r="DS274" s="471"/>
      <c r="DT274" s="471"/>
      <c r="DU274" s="471"/>
      <c r="DV274" s="471"/>
      <c r="DW274" s="471"/>
      <c r="DX274" s="471"/>
      <c r="DY274" s="471"/>
      <c r="DZ274" s="471"/>
      <c r="EA274" s="471"/>
      <c r="EB274" s="471"/>
      <c r="EC274" s="471"/>
      <c r="ED274" s="471"/>
      <c r="EE274" s="471"/>
      <c r="EF274" s="471"/>
      <c r="EG274" s="471"/>
      <c r="EH274" s="471"/>
      <c r="EI274" s="471"/>
      <c r="EJ274" s="471"/>
      <c r="EK274" s="471"/>
      <c r="EL274" s="471"/>
      <c r="EM274" s="471"/>
      <c r="EN274" s="471"/>
      <c r="EO274" s="471"/>
      <c r="EP274" s="471"/>
      <c r="EQ274" s="471"/>
      <c r="ER274" s="471"/>
      <c r="ES274" s="471"/>
      <c r="ET274" s="471"/>
      <c r="EU274" s="471"/>
      <c r="EV274" s="471"/>
      <c r="EW274" s="471"/>
      <c r="EX274" s="471"/>
      <c r="EY274" s="471"/>
      <c r="EZ274" s="471"/>
      <c r="FA274" s="471"/>
      <c r="FB274" s="471"/>
      <c r="FC274" s="471"/>
      <c r="FD274" s="471"/>
      <c r="FE274" s="471"/>
      <c r="FF274" s="471"/>
      <c r="FG274" s="471"/>
      <c r="FH274" s="471"/>
      <c r="FI274" s="471"/>
      <c r="FJ274" s="471"/>
      <c r="FK274" s="471"/>
      <c r="FL274" s="471"/>
      <c r="FM274" s="471"/>
      <c r="FN274" s="471"/>
      <c r="FO274" s="471"/>
      <c r="FP274" s="471"/>
      <c r="FQ274" s="471"/>
      <c r="FR274" s="471"/>
      <c r="FS274" s="471"/>
      <c r="FT274" s="471"/>
      <c r="FU274" s="471"/>
      <c r="FV274" s="471"/>
      <c r="FW274" s="471"/>
      <c r="FX274" s="471"/>
      <c r="FY274" s="471"/>
      <c r="FZ274" s="471"/>
      <c r="GA274" s="471"/>
      <c r="GB274" s="471"/>
      <c r="GC274" s="471"/>
      <c r="GD274" s="471"/>
      <c r="GE274" s="471"/>
      <c r="GF274" s="471"/>
      <c r="GG274" s="471"/>
      <c r="GH274" s="471"/>
      <c r="GI274" s="471"/>
      <c r="GJ274" s="471"/>
      <c r="GK274" s="471"/>
      <c r="GL274" s="471"/>
      <c r="GM274" s="471"/>
      <c r="GN274" s="471"/>
      <c r="GO274" s="471"/>
      <c r="GP274" s="471"/>
      <c r="GQ274" s="471"/>
      <c r="GR274" s="471"/>
      <c r="GS274" s="471"/>
      <c r="GT274" s="471"/>
      <c r="GU274" s="471"/>
      <c r="GV274" s="471"/>
      <c r="GW274" s="471"/>
      <c r="GX274" s="471"/>
      <c r="GY274" s="471"/>
      <c r="GZ274" s="471"/>
      <c r="HA274" s="471"/>
      <c r="HB274" s="471"/>
      <c r="HC274" s="471"/>
      <c r="HD274" s="471"/>
      <c r="HE274" s="471"/>
      <c r="HF274" s="471"/>
      <c r="HG274" s="471"/>
      <c r="HH274" s="471"/>
      <c r="HI274" s="471"/>
      <c r="HJ274" s="471"/>
      <c r="HK274" s="471"/>
      <c r="HL274" s="471"/>
      <c r="HM274" s="471"/>
      <c r="HN274" s="471"/>
      <c r="HO274" s="471"/>
      <c r="HP274" s="471"/>
      <c r="HQ274" s="471"/>
      <c r="HR274" s="471"/>
      <c r="HS274" s="471"/>
      <c r="HT274" s="471"/>
      <c r="HU274" s="471"/>
      <c r="HV274" s="471"/>
      <c r="HW274" s="471"/>
      <c r="HX274" s="471"/>
      <c r="HY274" s="471"/>
      <c r="HZ274" s="471"/>
      <c r="IA274" s="471"/>
      <c r="IB274" s="471"/>
      <c r="IC274" s="471"/>
      <c r="ID274" s="471"/>
      <c r="IE274" s="471"/>
      <c r="IF274" s="471"/>
      <c r="IG274" s="471"/>
      <c r="IH274" s="471"/>
      <c r="II274" s="471"/>
      <c r="IJ274" s="471"/>
      <c r="IK274" s="471"/>
      <c r="IL274" s="471"/>
      <c r="IM274" s="471"/>
      <c r="IN274" s="471"/>
      <c r="IO274" s="471"/>
      <c r="IP274" s="471"/>
      <c r="IQ274" s="471"/>
      <c r="IR274" s="471"/>
      <c r="IS274" s="471"/>
      <c r="IT274" s="471"/>
      <c r="IU274" s="471"/>
      <c r="IV274" s="471"/>
      <c r="IW274" s="471"/>
      <c r="IX274" s="471"/>
      <c r="IY274" s="471"/>
      <c r="IZ274" s="471"/>
      <c r="JA274" s="471"/>
      <c r="JB274" s="471"/>
      <c r="JC274" s="471"/>
      <c r="JD274" s="471"/>
      <c r="JE274" s="471"/>
      <c r="JF274" s="471"/>
      <c r="JG274" s="471"/>
      <c r="JH274" s="471"/>
      <c r="JI274" s="471"/>
      <c r="JJ274" s="471"/>
      <c r="JK274" s="471"/>
      <c r="JL274" s="471"/>
      <c r="JM274" s="471"/>
      <c r="JN274" s="471"/>
      <c r="JO274" s="471"/>
      <c r="JP274" s="471"/>
      <c r="JQ274" s="471"/>
      <c r="JR274" s="471"/>
      <c r="JS274" s="471"/>
      <c r="JT274" s="471"/>
      <c r="JU274" s="471"/>
      <c r="JV274" s="471"/>
      <c r="JW274" s="471"/>
      <c r="JX274" s="471"/>
      <c r="JY274" s="471"/>
      <c r="JZ274" s="471"/>
      <c r="KA274" s="471"/>
      <c r="KB274" s="471"/>
      <c r="KC274" s="471"/>
      <c r="KD274" s="471"/>
      <c r="KE274" s="471"/>
      <c r="KF274" s="471"/>
      <c r="KG274" s="471"/>
      <c r="KH274" s="471"/>
      <c r="KI274" s="471"/>
      <c r="KJ274" s="471"/>
      <c r="KK274" s="471"/>
      <c r="KL274" s="471"/>
      <c r="KM274" s="471"/>
      <c r="KN274" s="471"/>
      <c r="KO274" s="471"/>
      <c r="KP274" s="471"/>
      <c r="KQ274" s="471"/>
      <c r="KR274" s="471"/>
      <c r="KS274" s="471"/>
      <c r="KT274" s="471"/>
      <c r="KU274" s="471"/>
      <c r="KV274" s="471"/>
      <c r="KW274" s="471"/>
      <c r="KX274" s="471"/>
      <c r="KY274" s="471"/>
      <c r="KZ274" s="471"/>
      <c r="LA274" s="471"/>
      <c r="LB274" s="471"/>
      <c r="LC274" s="471"/>
      <c r="LD274" s="471"/>
      <c r="LE274" s="471"/>
      <c r="LF274" s="471"/>
      <c r="LG274" s="471"/>
      <c r="LH274" s="471"/>
      <c r="LI274" s="471"/>
      <c r="LJ274" s="471"/>
      <c r="LK274" s="471"/>
      <c r="LL274" s="471"/>
      <c r="LM274" s="471"/>
      <c r="LN274" s="471"/>
      <c r="LO274" s="471"/>
      <c r="LP274" s="471"/>
      <c r="LQ274" s="471"/>
      <c r="LR274" s="471"/>
      <c r="LS274" s="471"/>
      <c r="LT274" s="471"/>
      <c r="LU274" s="471"/>
      <c r="LV274" s="471"/>
      <c r="LW274" s="471"/>
      <c r="LX274" s="471"/>
      <c r="LY274" s="471"/>
      <c r="LZ274" s="471"/>
      <c r="MA274" s="471"/>
      <c r="MB274" s="471"/>
      <c r="MC274" s="471"/>
      <c r="MD274" s="471"/>
      <c r="ME274" s="471"/>
      <c r="MF274" s="471"/>
      <c r="MG274" s="471"/>
      <c r="MH274" s="471"/>
      <c r="MI274" s="471"/>
      <c r="MJ274" s="471"/>
      <c r="MK274" s="471"/>
      <c r="ML274" s="471"/>
      <c r="MM274" s="471"/>
      <c r="MN274" s="471"/>
      <c r="MO274" s="471"/>
      <c r="MP274" s="471"/>
      <c r="MQ274" s="471"/>
      <c r="MR274" s="471"/>
      <c r="MS274" s="471"/>
      <c r="MT274" s="471"/>
      <c r="MU274" s="471"/>
      <c r="MV274" s="471"/>
      <c r="MW274" s="471"/>
      <c r="MX274" s="471"/>
      <c r="MY274" s="471"/>
      <c r="MZ274" s="471"/>
      <c r="NA274" s="471"/>
      <c r="NB274" s="471"/>
      <c r="NC274" s="471"/>
      <c r="ND274" s="471"/>
      <c r="NE274" s="471"/>
      <c r="NF274" s="471"/>
      <c r="NG274" s="471"/>
      <c r="NH274" s="471"/>
      <c r="NI274" s="471"/>
      <c r="NJ274" s="471"/>
      <c r="NK274" s="471"/>
      <c r="NL274" s="471"/>
      <c r="NM274" s="471"/>
      <c r="NN274" s="471"/>
      <c r="NO274" s="471"/>
      <c r="NP274" s="471"/>
      <c r="NQ274" s="471"/>
      <c r="NR274" s="471"/>
      <c r="NS274" s="471"/>
      <c r="NT274" s="471"/>
      <c r="NU274" s="471"/>
      <c r="NV274" s="471"/>
      <c r="NW274" s="471"/>
      <c r="NX274" s="471"/>
    </row>
    <row r="275" spans="1:388" s="181" customFormat="1" x14ac:dyDescent="0.2">
      <c r="A275" s="471"/>
      <c r="B275" s="517"/>
      <c r="C275" s="471"/>
      <c r="D275" s="471"/>
      <c r="E275" s="518"/>
      <c r="F275" s="471"/>
      <c r="G275" s="471"/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71"/>
      <c r="T275" s="471"/>
      <c r="U275" s="471"/>
      <c r="V275" s="471"/>
      <c r="W275" s="471"/>
      <c r="X275" s="471"/>
      <c r="Y275" s="471"/>
      <c r="Z275" s="471"/>
      <c r="AA275" s="471"/>
      <c r="AB275" s="471"/>
      <c r="AC275" s="471"/>
      <c r="AD275" s="471"/>
      <c r="AE275" s="471"/>
      <c r="AF275" s="471"/>
      <c r="AG275" s="471"/>
      <c r="AH275" s="471"/>
      <c r="AI275" s="471"/>
      <c r="AJ275" s="471"/>
      <c r="AK275" s="471"/>
      <c r="AL275" s="471"/>
      <c r="AM275" s="471"/>
      <c r="AN275" s="471"/>
      <c r="AO275" s="471"/>
      <c r="AP275" s="471"/>
      <c r="AQ275" s="471"/>
      <c r="AR275" s="471"/>
      <c r="AS275" s="471"/>
      <c r="AT275" s="471"/>
      <c r="AU275" s="471"/>
      <c r="AV275" s="471"/>
      <c r="AW275" s="471"/>
      <c r="AX275" s="471"/>
      <c r="AY275" s="471"/>
      <c r="AZ275" s="471"/>
      <c r="BA275" s="471"/>
      <c r="BB275" s="471"/>
      <c r="BC275" s="471"/>
      <c r="BD275" s="471"/>
      <c r="BE275" s="471"/>
      <c r="BF275" s="471"/>
      <c r="BG275" s="471"/>
      <c r="BH275" s="471"/>
      <c r="BI275" s="471"/>
      <c r="BJ275" s="471"/>
      <c r="BK275" s="471"/>
      <c r="BL275" s="471"/>
      <c r="BM275" s="471"/>
      <c r="BN275" s="471"/>
      <c r="BO275" s="471"/>
      <c r="BP275" s="471"/>
      <c r="BQ275" s="471"/>
      <c r="BR275" s="471"/>
      <c r="BS275" s="471"/>
      <c r="BT275" s="471"/>
      <c r="BU275" s="471"/>
      <c r="BV275" s="471"/>
      <c r="BW275" s="471"/>
      <c r="BX275" s="471"/>
      <c r="BY275" s="471"/>
      <c r="BZ275" s="471"/>
      <c r="CA275" s="471"/>
      <c r="CB275" s="471"/>
      <c r="CC275" s="471"/>
      <c r="CD275" s="471"/>
      <c r="CE275" s="471"/>
      <c r="CF275" s="471"/>
      <c r="CG275" s="471"/>
      <c r="CH275" s="471"/>
      <c r="CI275" s="471"/>
      <c r="CJ275" s="471"/>
      <c r="CK275" s="471"/>
      <c r="CL275" s="471"/>
      <c r="CM275" s="471"/>
      <c r="CN275" s="471"/>
      <c r="CO275" s="471"/>
      <c r="CP275" s="471"/>
      <c r="CQ275" s="471"/>
      <c r="CR275" s="471"/>
      <c r="CS275" s="471"/>
      <c r="CT275" s="471"/>
      <c r="CU275" s="471"/>
      <c r="CV275" s="471"/>
      <c r="CW275" s="471"/>
      <c r="CX275" s="471"/>
      <c r="CY275" s="471"/>
      <c r="CZ275" s="471"/>
      <c r="DA275" s="471"/>
      <c r="DB275" s="471"/>
      <c r="DC275" s="471"/>
      <c r="DD275" s="471"/>
      <c r="DE275" s="471"/>
      <c r="DF275" s="471"/>
      <c r="DG275" s="471"/>
      <c r="DH275" s="471"/>
      <c r="DI275" s="471"/>
      <c r="DJ275" s="471"/>
      <c r="DK275" s="471"/>
      <c r="DL275" s="471"/>
      <c r="DM275" s="471"/>
      <c r="DN275" s="471"/>
      <c r="DO275" s="471"/>
      <c r="DP275" s="471"/>
      <c r="DQ275" s="471"/>
      <c r="DR275" s="471"/>
      <c r="DS275" s="471"/>
      <c r="DT275" s="471"/>
      <c r="DU275" s="471"/>
      <c r="DV275" s="471"/>
      <c r="DW275" s="471"/>
      <c r="DX275" s="471"/>
      <c r="DY275" s="471"/>
      <c r="DZ275" s="471"/>
      <c r="EA275" s="471"/>
      <c r="EB275" s="471"/>
      <c r="EC275" s="471"/>
      <c r="ED275" s="471"/>
      <c r="EE275" s="471"/>
      <c r="EF275" s="471"/>
      <c r="EG275" s="471"/>
      <c r="EH275" s="471"/>
      <c r="EI275" s="471"/>
      <c r="EJ275" s="471"/>
      <c r="EK275" s="471"/>
      <c r="EL275" s="471"/>
      <c r="EM275" s="471"/>
      <c r="EN275" s="471"/>
      <c r="EO275" s="471"/>
      <c r="EP275" s="471"/>
      <c r="EQ275" s="471"/>
      <c r="ER275" s="471"/>
      <c r="ES275" s="471"/>
      <c r="ET275" s="471"/>
      <c r="EU275" s="471"/>
      <c r="EV275" s="471"/>
      <c r="EW275" s="471"/>
      <c r="EX275" s="471"/>
      <c r="EY275" s="471"/>
      <c r="EZ275" s="471"/>
      <c r="FA275" s="471"/>
      <c r="FB275" s="471"/>
      <c r="FC275" s="471"/>
      <c r="FD275" s="471"/>
      <c r="FE275" s="471"/>
      <c r="FF275" s="471"/>
      <c r="FG275" s="471"/>
      <c r="FH275" s="471"/>
      <c r="FI275" s="471"/>
      <c r="FJ275" s="471"/>
      <c r="FK275" s="471"/>
      <c r="FL275" s="471"/>
      <c r="FM275" s="471"/>
      <c r="FN275" s="471"/>
      <c r="FO275" s="471"/>
      <c r="FP275" s="471"/>
      <c r="FQ275" s="471"/>
      <c r="FR275" s="471"/>
      <c r="FS275" s="471"/>
      <c r="FT275" s="471"/>
      <c r="FU275" s="471"/>
      <c r="FV275" s="471"/>
      <c r="FW275" s="471"/>
      <c r="FX275" s="471"/>
      <c r="FY275" s="471"/>
      <c r="FZ275" s="471"/>
      <c r="GA275" s="471"/>
      <c r="GB275" s="471"/>
      <c r="GC275" s="471"/>
      <c r="GD275" s="471"/>
      <c r="GE275" s="471"/>
      <c r="GF275" s="471"/>
      <c r="GG275" s="471"/>
      <c r="GH275" s="471"/>
      <c r="GI275" s="471"/>
      <c r="GJ275" s="471"/>
      <c r="GK275" s="471"/>
      <c r="GL275" s="471"/>
      <c r="GM275" s="471"/>
      <c r="GN275" s="471"/>
      <c r="GO275" s="471"/>
      <c r="GP275" s="471"/>
      <c r="GQ275" s="471"/>
      <c r="GR275" s="471"/>
      <c r="GS275" s="471"/>
      <c r="GT275" s="471"/>
      <c r="GU275" s="471"/>
      <c r="GV275" s="471"/>
      <c r="GW275" s="471"/>
      <c r="GX275" s="471"/>
      <c r="GY275" s="471"/>
      <c r="GZ275" s="471"/>
      <c r="HA275" s="471"/>
      <c r="HB275" s="471"/>
      <c r="HC275" s="471"/>
      <c r="HD275" s="471"/>
      <c r="HE275" s="471"/>
      <c r="HF275" s="471"/>
      <c r="HG275" s="471"/>
      <c r="HH275" s="471"/>
      <c r="HI275" s="471"/>
      <c r="HJ275" s="471"/>
      <c r="HK275" s="471"/>
      <c r="HL275" s="471"/>
      <c r="HM275" s="471"/>
      <c r="HN275" s="471"/>
      <c r="HO275" s="471"/>
      <c r="HP275" s="471"/>
      <c r="HQ275" s="471"/>
      <c r="HR275" s="471"/>
      <c r="HS275" s="471"/>
      <c r="HT275" s="471"/>
      <c r="HU275" s="471"/>
      <c r="HV275" s="471"/>
      <c r="HW275" s="471"/>
      <c r="HX275" s="471"/>
      <c r="HY275" s="471"/>
      <c r="HZ275" s="471"/>
      <c r="IA275" s="471"/>
      <c r="IB275" s="471"/>
      <c r="IC275" s="471"/>
      <c r="ID275" s="471"/>
      <c r="IE275" s="471"/>
      <c r="IF275" s="471"/>
      <c r="IG275" s="471"/>
      <c r="IH275" s="471"/>
      <c r="II275" s="471"/>
      <c r="IJ275" s="471"/>
      <c r="IK275" s="471"/>
      <c r="IL275" s="471"/>
      <c r="IM275" s="471"/>
      <c r="IN275" s="471"/>
      <c r="IO275" s="471"/>
      <c r="IP275" s="471"/>
      <c r="IQ275" s="471"/>
      <c r="IR275" s="471"/>
      <c r="IS275" s="471"/>
      <c r="IT275" s="471"/>
      <c r="IU275" s="471"/>
      <c r="IV275" s="471"/>
      <c r="IW275" s="471"/>
      <c r="IX275" s="471"/>
      <c r="IY275" s="471"/>
      <c r="IZ275" s="471"/>
      <c r="JA275" s="471"/>
      <c r="JB275" s="471"/>
      <c r="JC275" s="471"/>
      <c r="JD275" s="471"/>
      <c r="JE275" s="471"/>
      <c r="JF275" s="471"/>
      <c r="JG275" s="471"/>
      <c r="JH275" s="471"/>
      <c r="JI275" s="471"/>
      <c r="JJ275" s="471"/>
      <c r="JK275" s="471"/>
      <c r="JL275" s="471"/>
      <c r="JM275" s="471"/>
      <c r="JN275" s="471"/>
      <c r="JO275" s="471"/>
      <c r="JP275" s="471"/>
      <c r="JQ275" s="471"/>
      <c r="JR275" s="471"/>
      <c r="JS275" s="471"/>
      <c r="JT275" s="471"/>
      <c r="JU275" s="471"/>
      <c r="JV275" s="471"/>
      <c r="JW275" s="471"/>
      <c r="JX275" s="471"/>
      <c r="JY275" s="471"/>
      <c r="JZ275" s="471"/>
      <c r="KA275" s="471"/>
      <c r="KB275" s="471"/>
      <c r="KC275" s="471"/>
      <c r="KD275" s="471"/>
      <c r="KE275" s="471"/>
      <c r="KF275" s="471"/>
      <c r="KG275" s="471"/>
      <c r="KH275" s="471"/>
      <c r="KI275" s="471"/>
      <c r="KJ275" s="471"/>
      <c r="KK275" s="471"/>
      <c r="KL275" s="471"/>
      <c r="KM275" s="471"/>
      <c r="KN275" s="471"/>
      <c r="KO275" s="471"/>
      <c r="KP275" s="471"/>
      <c r="KQ275" s="471"/>
      <c r="KR275" s="471"/>
      <c r="KS275" s="471"/>
      <c r="KT275" s="471"/>
      <c r="KU275" s="471"/>
      <c r="KV275" s="471"/>
      <c r="KW275" s="471"/>
      <c r="KX275" s="471"/>
      <c r="KY275" s="471"/>
      <c r="KZ275" s="471"/>
      <c r="LA275" s="471"/>
      <c r="LB275" s="471"/>
      <c r="LC275" s="471"/>
      <c r="LD275" s="471"/>
      <c r="LE275" s="471"/>
      <c r="LF275" s="471"/>
      <c r="LG275" s="471"/>
      <c r="LH275" s="471"/>
      <c r="LI275" s="471"/>
      <c r="LJ275" s="471"/>
      <c r="LK275" s="471"/>
      <c r="LL275" s="471"/>
      <c r="LM275" s="471"/>
      <c r="LN275" s="471"/>
      <c r="LO275" s="471"/>
      <c r="LP275" s="471"/>
      <c r="LQ275" s="471"/>
      <c r="LR275" s="471"/>
      <c r="LS275" s="471"/>
      <c r="LT275" s="471"/>
      <c r="LU275" s="471"/>
      <c r="LV275" s="471"/>
      <c r="LW275" s="471"/>
      <c r="LX275" s="471"/>
      <c r="LY275" s="471"/>
      <c r="LZ275" s="471"/>
      <c r="MA275" s="471"/>
      <c r="MB275" s="471"/>
      <c r="MC275" s="471"/>
      <c r="MD275" s="471"/>
      <c r="ME275" s="471"/>
      <c r="MF275" s="471"/>
      <c r="MG275" s="471"/>
      <c r="MH275" s="471"/>
      <c r="MI275" s="471"/>
      <c r="MJ275" s="471"/>
      <c r="MK275" s="471"/>
      <c r="ML275" s="471"/>
      <c r="MM275" s="471"/>
      <c r="MN275" s="471"/>
      <c r="MO275" s="471"/>
      <c r="MP275" s="471"/>
      <c r="MQ275" s="471"/>
      <c r="MR275" s="471"/>
      <c r="MS275" s="471"/>
      <c r="MT275" s="471"/>
      <c r="MU275" s="471"/>
      <c r="MV275" s="471"/>
      <c r="MW275" s="471"/>
      <c r="MX275" s="471"/>
      <c r="MY275" s="471"/>
      <c r="MZ275" s="471"/>
      <c r="NA275" s="471"/>
      <c r="NB275" s="471"/>
      <c r="NC275" s="471"/>
      <c r="ND275" s="471"/>
      <c r="NE275" s="471"/>
      <c r="NF275" s="471"/>
      <c r="NG275" s="471"/>
      <c r="NH275" s="471"/>
      <c r="NI275" s="471"/>
      <c r="NJ275" s="471"/>
      <c r="NK275" s="471"/>
      <c r="NL275" s="471"/>
      <c r="NM275" s="471"/>
      <c r="NN275" s="471"/>
      <c r="NO275" s="471"/>
      <c r="NP275" s="471"/>
      <c r="NQ275" s="471"/>
      <c r="NR275" s="471"/>
      <c r="NS275" s="471"/>
      <c r="NT275" s="471"/>
      <c r="NU275" s="471"/>
      <c r="NV275" s="471"/>
      <c r="NW275" s="471"/>
      <c r="NX275" s="471"/>
    </row>
    <row r="276" spans="1:388" s="181" customFormat="1" x14ac:dyDescent="0.2">
      <c r="A276" s="471"/>
      <c r="B276" s="517"/>
      <c r="C276" s="471"/>
      <c r="D276" s="471"/>
      <c r="E276" s="518"/>
      <c r="F276" s="471"/>
      <c r="G276" s="471"/>
      <c r="H276" s="471"/>
      <c r="I276" s="471"/>
      <c r="J276" s="471"/>
      <c r="K276" s="471"/>
      <c r="L276" s="471"/>
      <c r="M276" s="471"/>
      <c r="N276" s="471"/>
      <c r="O276" s="471"/>
      <c r="P276" s="471"/>
      <c r="Q276" s="471"/>
      <c r="R276" s="471"/>
      <c r="S276" s="471"/>
      <c r="T276" s="471"/>
      <c r="U276" s="471"/>
      <c r="V276" s="471"/>
      <c r="W276" s="471"/>
      <c r="X276" s="471"/>
      <c r="Y276" s="471"/>
      <c r="Z276" s="471"/>
      <c r="AA276" s="471"/>
      <c r="AB276" s="471"/>
      <c r="AC276" s="471"/>
      <c r="AD276" s="471"/>
      <c r="AE276" s="471"/>
      <c r="AF276" s="471"/>
      <c r="AG276" s="471"/>
      <c r="AH276" s="471"/>
      <c r="AI276" s="471"/>
      <c r="AJ276" s="471"/>
      <c r="AK276" s="471"/>
      <c r="AL276" s="471"/>
      <c r="AM276" s="471"/>
      <c r="AN276" s="471"/>
      <c r="AO276" s="471"/>
      <c r="AP276" s="471"/>
      <c r="AQ276" s="471"/>
      <c r="AR276" s="471"/>
      <c r="AS276" s="471"/>
      <c r="AT276" s="471"/>
      <c r="AU276" s="471"/>
      <c r="AV276" s="471"/>
      <c r="AW276" s="471"/>
      <c r="AX276" s="471"/>
      <c r="AY276" s="471"/>
      <c r="AZ276" s="471"/>
      <c r="BA276" s="471"/>
      <c r="BB276" s="471"/>
      <c r="BC276" s="471"/>
      <c r="BD276" s="471"/>
      <c r="BE276" s="471"/>
      <c r="BF276" s="471"/>
      <c r="BG276" s="471"/>
      <c r="BH276" s="471"/>
      <c r="BI276" s="471"/>
      <c r="BJ276" s="471"/>
      <c r="BK276" s="471"/>
      <c r="BL276" s="471"/>
      <c r="BM276" s="471"/>
      <c r="BN276" s="471"/>
      <c r="BO276" s="471"/>
      <c r="BP276" s="471"/>
      <c r="BQ276" s="471"/>
      <c r="BR276" s="471"/>
      <c r="BS276" s="471"/>
      <c r="BT276" s="471"/>
      <c r="BU276" s="471"/>
      <c r="BV276" s="471"/>
      <c r="BW276" s="471"/>
      <c r="BX276" s="471"/>
      <c r="BY276" s="471"/>
      <c r="BZ276" s="471"/>
      <c r="CA276" s="471"/>
      <c r="CB276" s="471"/>
      <c r="CC276" s="471"/>
      <c r="CD276" s="471"/>
      <c r="CE276" s="471"/>
      <c r="CF276" s="471"/>
      <c r="CG276" s="471"/>
      <c r="CH276" s="471"/>
      <c r="CI276" s="471"/>
      <c r="CJ276" s="471"/>
      <c r="CK276" s="471"/>
      <c r="CL276" s="471"/>
      <c r="CM276" s="471"/>
      <c r="CN276" s="471"/>
      <c r="CO276" s="471"/>
      <c r="CP276" s="471"/>
      <c r="CQ276" s="471"/>
      <c r="CR276" s="471"/>
      <c r="CS276" s="471"/>
      <c r="CT276" s="471"/>
      <c r="CU276" s="471"/>
      <c r="CV276" s="471"/>
      <c r="CW276" s="471"/>
      <c r="CX276" s="471"/>
      <c r="CY276" s="471"/>
      <c r="CZ276" s="471"/>
      <c r="DA276" s="471"/>
      <c r="DB276" s="471"/>
      <c r="DC276" s="471"/>
      <c r="DD276" s="471"/>
      <c r="DE276" s="471"/>
      <c r="DF276" s="471"/>
      <c r="DG276" s="471"/>
      <c r="DH276" s="471"/>
      <c r="DI276" s="471"/>
      <c r="DJ276" s="471"/>
      <c r="DK276" s="471"/>
      <c r="DL276" s="471"/>
      <c r="DM276" s="471"/>
      <c r="DN276" s="471"/>
      <c r="DO276" s="471"/>
      <c r="DP276" s="471"/>
      <c r="DQ276" s="471"/>
      <c r="DR276" s="471"/>
      <c r="DS276" s="471"/>
      <c r="DT276" s="471"/>
      <c r="DU276" s="471"/>
      <c r="DV276" s="471"/>
      <c r="DW276" s="471"/>
      <c r="DX276" s="471"/>
      <c r="DY276" s="471"/>
      <c r="DZ276" s="471"/>
      <c r="EA276" s="471"/>
      <c r="EB276" s="471"/>
      <c r="EC276" s="471"/>
      <c r="ED276" s="471"/>
      <c r="EE276" s="471"/>
      <c r="EF276" s="471"/>
      <c r="EG276" s="471"/>
      <c r="EH276" s="471"/>
      <c r="EI276" s="471"/>
      <c r="EJ276" s="471"/>
      <c r="EK276" s="471"/>
      <c r="EL276" s="471"/>
      <c r="EM276" s="471"/>
      <c r="EN276" s="471"/>
      <c r="EO276" s="471"/>
      <c r="EP276" s="471"/>
      <c r="EQ276" s="471"/>
      <c r="ER276" s="471"/>
      <c r="ES276" s="471"/>
      <c r="ET276" s="471"/>
      <c r="EU276" s="471"/>
      <c r="EV276" s="471"/>
      <c r="EW276" s="471"/>
      <c r="EX276" s="471"/>
      <c r="EY276" s="471"/>
      <c r="EZ276" s="471"/>
      <c r="FA276" s="471"/>
      <c r="FB276" s="471"/>
      <c r="FC276" s="471"/>
      <c r="FD276" s="471"/>
      <c r="FE276" s="471"/>
      <c r="FF276" s="471"/>
      <c r="FG276" s="471"/>
      <c r="FH276" s="471"/>
      <c r="FI276" s="471"/>
      <c r="FJ276" s="471"/>
      <c r="FK276" s="471"/>
      <c r="FL276" s="471"/>
      <c r="FM276" s="471"/>
      <c r="FN276" s="471"/>
      <c r="FO276" s="471"/>
      <c r="FP276" s="471"/>
      <c r="FQ276" s="471"/>
      <c r="FR276" s="471"/>
      <c r="FS276" s="471"/>
      <c r="FT276" s="471"/>
      <c r="FU276" s="471"/>
      <c r="FV276" s="471"/>
      <c r="FW276" s="471"/>
      <c r="FX276" s="471"/>
      <c r="FY276" s="471"/>
      <c r="FZ276" s="471"/>
      <c r="GA276" s="471"/>
      <c r="GB276" s="471"/>
      <c r="GC276" s="471"/>
      <c r="GD276" s="471"/>
      <c r="GE276" s="471"/>
      <c r="GF276" s="471"/>
      <c r="GG276" s="471"/>
      <c r="GH276" s="471"/>
      <c r="GI276" s="471"/>
      <c r="GJ276" s="471"/>
      <c r="GK276" s="471"/>
      <c r="GL276" s="471"/>
      <c r="GM276" s="471"/>
      <c r="GN276" s="471"/>
      <c r="GO276" s="471"/>
      <c r="GP276" s="471"/>
      <c r="GQ276" s="471"/>
      <c r="GR276" s="471"/>
      <c r="GS276" s="471"/>
      <c r="GT276" s="471"/>
      <c r="GU276" s="471"/>
      <c r="GV276" s="471"/>
      <c r="GW276" s="471"/>
      <c r="GX276" s="471"/>
      <c r="GY276" s="471"/>
      <c r="GZ276" s="471"/>
      <c r="HA276" s="471"/>
      <c r="HB276" s="471"/>
      <c r="HC276" s="471"/>
      <c r="HD276" s="471"/>
      <c r="HE276" s="471"/>
      <c r="HF276" s="471"/>
      <c r="HG276" s="471"/>
      <c r="HH276" s="471"/>
      <c r="HI276" s="471"/>
      <c r="HJ276" s="471"/>
      <c r="HK276" s="471"/>
      <c r="HL276" s="471"/>
      <c r="HM276" s="471"/>
      <c r="HN276" s="471"/>
      <c r="HO276" s="471"/>
      <c r="HP276" s="471"/>
      <c r="HQ276" s="471"/>
      <c r="HR276" s="471"/>
      <c r="HS276" s="471"/>
      <c r="HT276" s="471"/>
      <c r="HU276" s="471"/>
      <c r="HV276" s="471"/>
      <c r="HW276" s="471"/>
      <c r="HX276" s="471"/>
      <c r="HY276" s="471"/>
      <c r="HZ276" s="471"/>
      <c r="IA276" s="471"/>
      <c r="IB276" s="471"/>
      <c r="IC276" s="471"/>
      <c r="ID276" s="471"/>
      <c r="IE276" s="471"/>
      <c r="IF276" s="471"/>
      <c r="IG276" s="471"/>
      <c r="IH276" s="471"/>
      <c r="II276" s="471"/>
      <c r="IJ276" s="471"/>
      <c r="IK276" s="471"/>
      <c r="IL276" s="471"/>
      <c r="IM276" s="471"/>
      <c r="IN276" s="471"/>
      <c r="IO276" s="471"/>
      <c r="IP276" s="471"/>
      <c r="IQ276" s="471"/>
      <c r="IR276" s="471"/>
      <c r="IS276" s="471"/>
      <c r="IT276" s="471"/>
      <c r="IU276" s="471"/>
      <c r="IV276" s="471"/>
      <c r="IW276" s="471"/>
      <c r="IX276" s="471"/>
      <c r="IY276" s="471"/>
      <c r="IZ276" s="471"/>
      <c r="JA276" s="471"/>
      <c r="JB276" s="471"/>
      <c r="JC276" s="471"/>
      <c r="JD276" s="471"/>
      <c r="JE276" s="471"/>
      <c r="JF276" s="471"/>
      <c r="JG276" s="471"/>
      <c r="JH276" s="471"/>
      <c r="JI276" s="471"/>
      <c r="JJ276" s="471"/>
      <c r="JK276" s="471"/>
      <c r="JL276" s="471"/>
      <c r="JM276" s="471"/>
      <c r="JN276" s="471"/>
      <c r="JO276" s="471"/>
      <c r="JP276" s="471"/>
      <c r="JQ276" s="471"/>
      <c r="JR276" s="471"/>
      <c r="JS276" s="471"/>
      <c r="JT276" s="471"/>
      <c r="JU276" s="471"/>
      <c r="JV276" s="471"/>
      <c r="JW276" s="471"/>
      <c r="JX276" s="471"/>
      <c r="JY276" s="471"/>
      <c r="JZ276" s="471"/>
      <c r="KA276" s="471"/>
      <c r="KB276" s="471"/>
      <c r="KC276" s="471"/>
      <c r="KD276" s="471"/>
      <c r="KE276" s="471"/>
      <c r="KF276" s="471"/>
      <c r="KG276" s="471"/>
      <c r="KH276" s="471"/>
      <c r="KI276" s="471"/>
      <c r="KJ276" s="471"/>
      <c r="KK276" s="471"/>
      <c r="KL276" s="471"/>
      <c r="KM276" s="471"/>
      <c r="KN276" s="471"/>
      <c r="KO276" s="471"/>
      <c r="KP276" s="471"/>
      <c r="KQ276" s="471"/>
      <c r="KR276" s="471"/>
      <c r="KS276" s="471"/>
      <c r="KT276" s="471"/>
      <c r="KU276" s="471"/>
      <c r="KV276" s="471"/>
      <c r="KW276" s="471"/>
      <c r="KX276" s="471"/>
      <c r="KY276" s="471"/>
      <c r="KZ276" s="471"/>
      <c r="LA276" s="471"/>
      <c r="LB276" s="471"/>
      <c r="LC276" s="471"/>
      <c r="LD276" s="471"/>
      <c r="LE276" s="471"/>
      <c r="LF276" s="471"/>
      <c r="LG276" s="471"/>
      <c r="LH276" s="471"/>
      <c r="LI276" s="471"/>
      <c r="LJ276" s="471"/>
      <c r="LK276" s="471"/>
      <c r="LL276" s="471"/>
      <c r="LM276" s="471"/>
      <c r="LN276" s="471"/>
      <c r="LO276" s="471"/>
      <c r="LP276" s="471"/>
      <c r="LQ276" s="471"/>
      <c r="LR276" s="471"/>
      <c r="LS276" s="471"/>
      <c r="LT276" s="471"/>
      <c r="LU276" s="471"/>
      <c r="LV276" s="471"/>
      <c r="LW276" s="471"/>
      <c r="LX276" s="471"/>
      <c r="LY276" s="471"/>
      <c r="LZ276" s="471"/>
      <c r="MA276" s="471"/>
      <c r="MB276" s="471"/>
      <c r="MC276" s="471"/>
      <c r="MD276" s="471"/>
      <c r="ME276" s="471"/>
      <c r="MF276" s="471"/>
      <c r="MG276" s="471"/>
      <c r="MH276" s="471"/>
      <c r="MI276" s="471"/>
      <c r="MJ276" s="471"/>
      <c r="MK276" s="471"/>
      <c r="ML276" s="471"/>
      <c r="MM276" s="471"/>
      <c r="MN276" s="471"/>
      <c r="MO276" s="471"/>
      <c r="MP276" s="471"/>
      <c r="MQ276" s="471"/>
      <c r="MR276" s="471"/>
      <c r="MS276" s="471"/>
      <c r="MT276" s="471"/>
      <c r="MU276" s="471"/>
      <c r="MV276" s="471"/>
      <c r="MW276" s="471"/>
      <c r="MX276" s="471"/>
      <c r="MY276" s="471"/>
      <c r="MZ276" s="471"/>
      <c r="NA276" s="471"/>
      <c r="NB276" s="471"/>
      <c r="NC276" s="471"/>
      <c r="ND276" s="471"/>
      <c r="NE276" s="471"/>
      <c r="NF276" s="471"/>
      <c r="NG276" s="471"/>
      <c r="NH276" s="471"/>
      <c r="NI276" s="471"/>
      <c r="NJ276" s="471"/>
      <c r="NK276" s="471"/>
      <c r="NL276" s="471"/>
      <c r="NM276" s="471"/>
      <c r="NN276" s="471"/>
      <c r="NO276" s="471"/>
      <c r="NP276" s="471"/>
      <c r="NQ276" s="471"/>
      <c r="NR276" s="471"/>
      <c r="NS276" s="471"/>
      <c r="NT276" s="471"/>
      <c r="NU276" s="471"/>
      <c r="NV276" s="471"/>
      <c r="NW276" s="471"/>
      <c r="NX276" s="471"/>
    </row>
    <row r="277" spans="1:388" s="181" customFormat="1" x14ac:dyDescent="0.2">
      <c r="A277" s="471"/>
      <c r="B277" s="517"/>
      <c r="C277" s="471"/>
      <c r="D277" s="471"/>
      <c r="E277" s="518"/>
      <c r="F277" s="471"/>
      <c r="G277" s="471"/>
      <c r="H277" s="471"/>
      <c r="I277" s="471"/>
      <c r="J277" s="471"/>
      <c r="K277" s="471"/>
      <c r="L277" s="471"/>
      <c r="M277" s="471"/>
      <c r="N277" s="471"/>
      <c r="O277" s="471"/>
      <c r="P277" s="471"/>
      <c r="Q277" s="471"/>
      <c r="R277" s="471"/>
      <c r="S277" s="471"/>
      <c r="T277" s="471"/>
      <c r="U277" s="471"/>
      <c r="V277" s="471"/>
      <c r="W277" s="471"/>
      <c r="X277" s="471"/>
      <c r="Y277" s="471"/>
      <c r="Z277" s="471"/>
      <c r="AA277" s="471"/>
      <c r="AB277" s="471"/>
      <c r="AC277" s="471"/>
      <c r="AD277" s="471"/>
      <c r="AE277" s="471"/>
      <c r="AF277" s="471"/>
      <c r="AG277" s="471"/>
      <c r="AH277" s="471"/>
      <c r="AI277" s="471"/>
      <c r="AJ277" s="471"/>
      <c r="AK277" s="471"/>
      <c r="AL277" s="471"/>
      <c r="AM277" s="471"/>
      <c r="AN277" s="471"/>
      <c r="AO277" s="471"/>
      <c r="AP277" s="471"/>
      <c r="AQ277" s="471"/>
      <c r="AR277" s="471"/>
      <c r="AS277" s="471"/>
      <c r="AT277" s="471"/>
      <c r="AU277" s="471"/>
      <c r="AV277" s="471"/>
      <c r="AW277" s="471"/>
      <c r="AX277" s="471"/>
      <c r="AY277" s="471"/>
      <c r="AZ277" s="471"/>
      <c r="BA277" s="471"/>
      <c r="BB277" s="471"/>
      <c r="BC277" s="471"/>
      <c r="BD277" s="471"/>
      <c r="BE277" s="471"/>
      <c r="BF277" s="471"/>
      <c r="BG277" s="471"/>
      <c r="BH277" s="471"/>
      <c r="BI277" s="471"/>
      <c r="BJ277" s="471"/>
      <c r="BK277" s="471"/>
      <c r="BL277" s="471"/>
      <c r="BM277" s="471"/>
      <c r="BN277" s="471"/>
      <c r="BO277" s="471"/>
      <c r="BP277" s="471"/>
      <c r="BQ277" s="471"/>
      <c r="BR277" s="471"/>
      <c r="BS277" s="471"/>
      <c r="BT277" s="471"/>
      <c r="BU277" s="471"/>
      <c r="BV277" s="471"/>
      <c r="BW277" s="471"/>
      <c r="BX277" s="471"/>
      <c r="BY277" s="471"/>
      <c r="BZ277" s="471"/>
      <c r="CA277" s="471"/>
      <c r="CB277" s="471"/>
      <c r="CC277" s="471"/>
      <c r="CD277" s="471"/>
      <c r="CE277" s="471"/>
      <c r="CF277" s="471"/>
      <c r="CG277" s="471"/>
      <c r="CH277" s="471"/>
      <c r="CI277" s="471"/>
      <c r="CJ277" s="471"/>
      <c r="CK277" s="471"/>
      <c r="CL277" s="471"/>
      <c r="CM277" s="471"/>
      <c r="CN277" s="471"/>
      <c r="CO277" s="471"/>
      <c r="CP277" s="471"/>
      <c r="CQ277" s="471"/>
      <c r="CR277" s="471"/>
      <c r="CS277" s="471"/>
      <c r="CT277" s="471"/>
      <c r="CU277" s="471"/>
      <c r="CV277" s="471"/>
      <c r="CW277" s="471"/>
      <c r="CX277" s="471"/>
      <c r="CY277" s="471"/>
      <c r="CZ277" s="471"/>
      <c r="DA277" s="471"/>
      <c r="DB277" s="471"/>
      <c r="DC277" s="471"/>
      <c r="DD277" s="471"/>
      <c r="DE277" s="471"/>
      <c r="DF277" s="471"/>
      <c r="DG277" s="471"/>
      <c r="DH277" s="471"/>
      <c r="DI277" s="471"/>
      <c r="DJ277" s="471"/>
      <c r="DK277" s="471"/>
      <c r="DL277" s="471"/>
      <c r="DM277" s="471"/>
      <c r="DN277" s="471"/>
      <c r="DO277" s="471"/>
      <c r="DP277" s="471"/>
      <c r="DQ277" s="471"/>
      <c r="DR277" s="471"/>
      <c r="DS277" s="471"/>
      <c r="DT277" s="471"/>
      <c r="DU277" s="471"/>
      <c r="DV277" s="471"/>
      <c r="DW277" s="471"/>
      <c r="DX277" s="471"/>
      <c r="DY277" s="471"/>
      <c r="DZ277" s="471"/>
      <c r="EA277" s="471"/>
      <c r="EB277" s="471"/>
      <c r="EC277" s="471"/>
      <c r="ED277" s="471"/>
      <c r="EE277" s="471"/>
      <c r="EF277" s="471"/>
      <c r="EG277" s="471"/>
      <c r="EH277" s="471"/>
      <c r="EI277" s="471"/>
      <c r="EJ277" s="471"/>
      <c r="EK277" s="471"/>
      <c r="EL277" s="471"/>
      <c r="EM277" s="471"/>
      <c r="EN277" s="471"/>
      <c r="EO277" s="471"/>
      <c r="EP277" s="471"/>
      <c r="EQ277" s="471"/>
      <c r="ER277" s="471"/>
      <c r="ES277" s="471"/>
      <c r="ET277" s="471"/>
      <c r="EU277" s="471"/>
      <c r="EV277" s="471"/>
      <c r="EW277" s="471"/>
      <c r="EX277" s="471"/>
      <c r="EY277" s="471"/>
      <c r="EZ277" s="471"/>
      <c r="FA277" s="471"/>
      <c r="FB277" s="471"/>
      <c r="FC277" s="471"/>
      <c r="FD277" s="471"/>
      <c r="FE277" s="471"/>
      <c r="FF277" s="471"/>
      <c r="FG277" s="471"/>
      <c r="FH277" s="471"/>
      <c r="FI277" s="471"/>
      <c r="FJ277" s="471"/>
      <c r="FK277" s="471"/>
      <c r="FL277" s="471"/>
      <c r="FM277" s="471"/>
      <c r="FN277" s="471"/>
      <c r="FO277" s="471"/>
      <c r="FP277" s="471"/>
      <c r="FQ277" s="471"/>
      <c r="FR277" s="471"/>
      <c r="FS277" s="471"/>
      <c r="FT277" s="471"/>
      <c r="FU277" s="471"/>
      <c r="FV277" s="471"/>
      <c r="FW277" s="471"/>
      <c r="FX277" s="471"/>
      <c r="FY277" s="471"/>
      <c r="FZ277" s="471"/>
      <c r="GA277" s="471"/>
      <c r="GB277" s="471"/>
      <c r="GC277" s="471"/>
      <c r="GD277" s="471"/>
      <c r="GE277" s="471"/>
      <c r="GF277" s="471"/>
      <c r="GG277" s="471"/>
      <c r="GH277" s="471"/>
      <c r="GI277" s="471"/>
      <c r="GJ277" s="471"/>
      <c r="GK277" s="471"/>
      <c r="GL277" s="471"/>
      <c r="GM277" s="471"/>
      <c r="GN277" s="471"/>
      <c r="GO277" s="471"/>
      <c r="GP277" s="471"/>
      <c r="GQ277" s="471"/>
      <c r="GR277" s="471"/>
      <c r="GS277" s="471"/>
      <c r="GT277" s="471"/>
      <c r="GU277" s="471"/>
      <c r="GV277" s="471"/>
      <c r="GW277" s="471"/>
      <c r="GX277" s="471"/>
      <c r="GY277" s="471"/>
      <c r="GZ277" s="471"/>
      <c r="HA277" s="471"/>
      <c r="HB277" s="471"/>
      <c r="HC277" s="471"/>
      <c r="HD277" s="471"/>
      <c r="HE277" s="471"/>
      <c r="HF277" s="471"/>
      <c r="HG277" s="471"/>
      <c r="HH277" s="471"/>
      <c r="HI277" s="471"/>
      <c r="HJ277" s="471"/>
      <c r="HK277" s="471"/>
      <c r="HL277" s="471"/>
      <c r="HM277" s="471"/>
      <c r="HN277" s="471"/>
      <c r="HO277" s="471"/>
      <c r="HP277" s="471"/>
      <c r="HQ277" s="471"/>
      <c r="HR277" s="471"/>
      <c r="HS277" s="471"/>
      <c r="HT277" s="471"/>
      <c r="HU277" s="471"/>
      <c r="HV277" s="471"/>
      <c r="HW277" s="471"/>
      <c r="HX277" s="471"/>
      <c r="HY277" s="471"/>
      <c r="HZ277" s="471"/>
      <c r="IA277" s="471"/>
      <c r="IB277" s="471"/>
      <c r="IC277" s="471"/>
      <c r="ID277" s="471"/>
      <c r="IE277" s="471"/>
      <c r="IF277" s="471"/>
      <c r="IG277" s="471"/>
      <c r="IH277" s="471"/>
      <c r="II277" s="471"/>
      <c r="IJ277" s="471"/>
      <c r="IK277" s="471"/>
      <c r="IL277" s="471"/>
      <c r="IM277" s="471"/>
      <c r="IN277" s="471"/>
      <c r="IO277" s="471"/>
      <c r="IP277" s="471"/>
      <c r="IQ277" s="471"/>
      <c r="IR277" s="471"/>
      <c r="IS277" s="471"/>
      <c r="IT277" s="471"/>
      <c r="IU277" s="471"/>
      <c r="IV277" s="471"/>
      <c r="IW277" s="471"/>
      <c r="IX277" s="471"/>
      <c r="IY277" s="471"/>
      <c r="IZ277" s="471"/>
      <c r="JA277" s="471"/>
      <c r="JB277" s="471"/>
      <c r="JC277" s="471"/>
      <c r="JD277" s="471"/>
      <c r="JE277" s="471"/>
      <c r="JF277" s="471"/>
      <c r="JG277" s="471"/>
      <c r="JH277" s="471"/>
      <c r="JI277" s="471"/>
      <c r="JJ277" s="471"/>
      <c r="JK277" s="471"/>
      <c r="JL277" s="471"/>
      <c r="JM277" s="471"/>
      <c r="JN277" s="471"/>
      <c r="JO277" s="471"/>
      <c r="JP277" s="471"/>
      <c r="JQ277" s="471"/>
      <c r="JR277" s="471"/>
      <c r="JS277" s="471"/>
      <c r="JT277" s="471"/>
      <c r="JU277" s="471"/>
      <c r="JV277" s="471"/>
      <c r="JW277" s="471"/>
      <c r="JX277" s="471"/>
      <c r="JY277" s="471"/>
      <c r="JZ277" s="471"/>
      <c r="KA277" s="471"/>
      <c r="KB277" s="471"/>
      <c r="KC277" s="471"/>
      <c r="KD277" s="471"/>
      <c r="KE277" s="471"/>
      <c r="KF277" s="471"/>
      <c r="KG277" s="471"/>
      <c r="KH277" s="471"/>
      <c r="KI277" s="471"/>
      <c r="KJ277" s="471"/>
      <c r="KK277" s="471"/>
      <c r="KL277" s="471"/>
      <c r="KM277" s="471"/>
      <c r="KN277" s="471"/>
      <c r="KO277" s="471"/>
      <c r="KP277" s="471"/>
      <c r="KQ277" s="471"/>
      <c r="KR277" s="471"/>
      <c r="KS277" s="471"/>
      <c r="KT277" s="471"/>
      <c r="KU277" s="471"/>
      <c r="KV277" s="471"/>
      <c r="KW277" s="471"/>
      <c r="KX277" s="471"/>
      <c r="KY277" s="471"/>
      <c r="KZ277" s="471"/>
      <c r="LA277" s="471"/>
      <c r="LB277" s="471"/>
      <c r="LC277" s="471"/>
      <c r="LD277" s="471"/>
      <c r="LE277" s="471"/>
      <c r="LF277" s="471"/>
      <c r="LG277" s="471"/>
      <c r="LH277" s="471"/>
      <c r="LI277" s="471"/>
      <c r="LJ277" s="471"/>
      <c r="LK277" s="471"/>
      <c r="LL277" s="471"/>
      <c r="LM277" s="471"/>
      <c r="LN277" s="471"/>
      <c r="LO277" s="471"/>
      <c r="LP277" s="471"/>
      <c r="LQ277" s="471"/>
      <c r="LR277" s="471"/>
      <c r="LS277" s="471"/>
      <c r="LT277" s="471"/>
      <c r="LU277" s="471"/>
      <c r="LV277" s="471"/>
      <c r="LW277" s="471"/>
      <c r="LX277" s="471"/>
      <c r="LY277" s="471"/>
      <c r="LZ277" s="471"/>
      <c r="MA277" s="471"/>
      <c r="MB277" s="471"/>
      <c r="MC277" s="471"/>
      <c r="MD277" s="471"/>
      <c r="ME277" s="471"/>
      <c r="MF277" s="471"/>
      <c r="MG277" s="471"/>
      <c r="MH277" s="471"/>
      <c r="MI277" s="471"/>
      <c r="MJ277" s="471"/>
      <c r="MK277" s="471"/>
      <c r="ML277" s="471"/>
      <c r="MM277" s="471"/>
      <c r="MN277" s="471"/>
      <c r="MO277" s="471"/>
      <c r="MP277" s="471"/>
      <c r="MQ277" s="471"/>
      <c r="MR277" s="471"/>
      <c r="MS277" s="471"/>
      <c r="MT277" s="471"/>
      <c r="MU277" s="471"/>
      <c r="MV277" s="471"/>
      <c r="MW277" s="471"/>
      <c r="MX277" s="471"/>
      <c r="MY277" s="471"/>
      <c r="MZ277" s="471"/>
      <c r="NA277" s="471"/>
      <c r="NB277" s="471"/>
      <c r="NC277" s="471"/>
      <c r="ND277" s="471"/>
      <c r="NE277" s="471"/>
      <c r="NF277" s="471"/>
      <c r="NG277" s="471"/>
      <c r="NH277" s="471"/>
      <c r="NI277" s="471"/>
      <c r="NJ277" s="471"/>
      <c r="NK277" s="471"/>
      <c r="NL277" s="471"/>
      <c r="NM277" s="471"/>
      <c r="NN277" s="471"/>
      <c r="NO277" s="471"/>
      <c r="NP277" s="471"/>
      <c r="NQ277" s="471"/>
      <c r="NR277" s="471"/>
      <c r="NS277" s="471"/>
      <c r="NT277" s="471"/>
      <c r="NU277" s="471"/>
      <c r="NV277" s="471"/>
      <c r="NW277" s="471"/>
      <c r="NX277" s="471"/>
    </row>
    <row r="278" spans="1:388" s="137" customFormat="1" ht="25.5" customHeight="1" x14ac:dyDescent="0.2">
      <c r="A278" s="471"/>
      <c r="B278" s="517"/>
      <c r="C278" s="471"/>
      <c r="D278" s="471"/>
      <c r="E278" s="518"/>
      <c r="F278" s="471"/>
      <c r="G278" s="475"/>
      <c r="H278" s="475"/>
      <c r="I278" s="475"/>
      <c r="J278" s="475"/>
      <c r="K278" s="475"/>
      <c r="L278" s="475"/>
      <c r="M278" s="475"/>
      <c r="N278" s="475"/>
      <c r="O278" s="475"/>
      <c r="P278" s="475"/>
      <c r="Q278" s="475"/>
      <c r="R278" s="475"/>
      <c r="S278" s="475"/>
      <c r="T278" s="475"/>
      <c r="U278" s="475"/>
      <c r="V278" s="475"/>
      <c r="W278" s="475"/>
      <c r="X278" s="475"/>
      <c r="Y278" s="475"/>
      <c r="Z278" s="475"/>
      <c r="AA278" s="475"/>
      <c r="AB278" s="475"/>
      <c r="AC278" s="475"/>
      <c r="AD278" s="475"/>
      <c r="AE278" s="475"/>
      <c r="AF278" s="475"/>
      <c r="AG278" s="475"/>
      <c r="AH278" s="475"/>
      <c r="AI278" s="475"/>
      <c r="AJ278" s="475"/>
      <c r="AK278" s="475"/>
      <c r="AL278" s="475"/>
      <c r="AM278" s="475"/>
      <c r="AN278" s="475"/>
      <c r="AO278" s="475"/>
      <c r="AP278" s="475"/>
      <c r="AQ278" s="475"/>
      <c r="AR278" s="475"/>
      <c r="AS278" s="475"/>
      <c r="AT278" s="475"/>
      <c r="AU278" s="475"/>
      <c r="AV278" s="475"/>
      <c r="AW278" s="475"/>
      <c r="AX278" s="475"/>
      <c r="AY278" s="475"/>
      <c r="AZ278" s="475"/>
      <c r="BA278" s="475"/>
      <c r="BB278" s="475"/>
      <c r="BC278" s="475"/>
      <c r="BD278" s="475"/>
      <c r="BE278" s="475"/>
      <c r="BF278" s="475"/>
      <c r="BG278" s="475"/>
      <c r="BH278" s="475"/>
      <c r="BI278" s="475"/>
      <c r="BJ278" s="475"/>
      <c r="BK278" s="475"/>
      <c r="BL278" s="475"/>
      <c r="BM278" s="475"/>
      <c r="BN278" s="475"/>
      <c r="BO278" s="475"/>
      <c r="BP278" s="475"/>
      <c r="BQ278" s="475"/>
      <c r="BR278" s="475"/>
      <c r="BS278" s="475"/>
      <c r="BT278" s="475"/>
      <c r="BU278" s="475"/>
      <c r="BV278" s="475"/>
      <c r="BW278" s="475"/>
      <c r="BX278" s="475"/>
      <c r="BY278" s="475"/>
      <c r="BZ278" s="475"/>
      <c r="CA278" s="475"/>
      <c r="CB278" s="475"/>
      <c r="CC278" s="475"/>
      <c r="CD278" s="475"/>
      <c r="CE278" s="475"/>
      <c r="CF278" s="475"/>
      <c r="CG278" s="475"/>
      <c r="CH278" s="475"/>
      <c r="CI278" s="475"/>
      <c r="CJ278" s="475"/>
      <c r="CK278" s="475"/>
      <c r="CL278" s="475"/>
      <c r="CM278" s="475"/>
      <c r="CN278" s="475"/>
      <c r="CO278" s="475"/>
      <c r="CP278" s="475"/>
      <c r="CQ278" s="475"/>
      <c r="CR278" s="475"/>
      <c r="CS278" s="475"/>
      <c r="CT278" s="475"/>
      <c r="CU278" s="475"/>
      <c r="CV278" s="475"/>
      <c r="CW278" s="475"/>
      <c r="CX278" s="475"/>
      <c r="CY278" s="475"/>
      <c r="CZ278" s="475"/>
      <c r="DA278" s="475"/>
      <c r="DB278" s="475"/>
      <c r="DC278" s="475"/>
      <c r="DD278" s="475"/>
      <c r="DE278" s="475"/>
      <c r="DF278" s="475"/>
      <c r="DG278" s="475"/>
      <c r="DH278" s="475"/>
      <c r="DI278" s="475"/>
      <c r="DJ278" s="475"/>
      <c r="DK278" s="475"/>
      <c r="DL278" s="475"/>
      <c r="DM278" s="475"/>
      <c r="DN278" s="475"/>
      <c r="DO278" s="475"/>
      <c r="DP278" s="475"/>
      <c r="DQ278" s="475"/>
      <c r="DR278" s="475"/>
      <c r="DS278" s="475"/>
      <c r="DT278" s="475"/>
      <c r="DU278" s="475"/>
      <c r="DV278" s="475"/>
      <c r="DW278" s="475"/>
      <c r="DX278" s="475"/>
      <c r="DY278" s="475"/>
      <c r="DZ278" s="475"/>
      <c r="EA278" s="475"/>
      <c r="EB278" s="475"/>
      <c r="EC278" s="475"/>
      <c r="ED278" s="475"/>
      <c r="EE278" s="475"/>
      <c r="EF278" s="475"/>
      <c r="EG278" s="475"/>
      <c r="EH278" s="475"/>
      <c r="EI278" s="475"/>
      <c r="EJ278" s="475"/>
      <c r="EK278" s="475"/>
      <c r="EL278" s="475"/>
      <c r="EM278" s="475"/>
      <c r="EN278" s="475"/>
      <c r="EO278" s="475"/>
      <c r="EP278" s="475"/>
      <c r="EQ278" s="475"/>
      <c r="ER278" s="475"/>
      <c r="ES278" s="475"/>
      <c r="ET278" s="475"/>
      <c r="EU278" s="475"/>
      <c r="EV278" s="475"/>
      <c r="EW278" s="475"/>
      <c r="EX278" s="475"/>
      <c r="EY278" s="475"/>
      <c r="EZ278" s="475"/>
      <c r="FA278" s="475"/>
      <c r="FB278" s="475"/>
      <c r="FC278" s="475"/>
      <c r="FD278" s="475"/>
      <c r="FE278" s="475"/>
      <c r="FF278" s="475"/>
      <c r="FG278" s="475"/>
      <c r="FH278" s="475"/>
      <c r="FI278" s="475"/>
      <c r="FJ278" s="475"/>
      <c r="FK278" s="475"/>
      <c r="FL278" s="475"/>
      <c r="FM278" s="475"/>
      <c r="FN278" s="475"/>
      <c r="FO278" s="475"/>
      <c r="FP278" s="475"/>
      <c r="FQ278" s="475"/>
      <c r="FR278" s="475"/>
      <c r="FS278" s="475"/>
      <c r="FT278" s="475"/>
      <c r="FU278" s="475"/>
      <c r="FV278" s="475"/>
      <c r="FW278" s="475"/>
      <c r="FX278" s="475"/>
      <c r="FY278" s="475"/>
      <c r="FZ278" s="475"/>
      <c r="GA278" s="475"/>
      <c r="GB278" s="475"/>
      <c r="GC278" s="475"/>
      <c r="GD278" s="475"/>
      <c r="GE278" s="475"/>
      <c r="GF278" s="475"/>
      <c r="GG278" s="475"/>
      <c r="GH278" s="475"/>
      <c r="GI278" s="475"/>
      <c r="GJ278" s="475"/>
      <c r="GK278" s="475"/>
      <c r="GL278" s="475"/>
      <c r="GM278" s="475"/>
      <c r="GN278" s="475"/>
      <c r="GO278" s="475"/>
      <c r="GP278" s="475"/>
      <c r="GQ278" s="475"/>
      <c r="GR278" s="475"/>
      <c r="GS278" s="475"/>
      <c r="GT278" s="475"/>
      <c r="GU278" s="475"/>
      <c r="GV278" s="475"/>
      <c r="GW278" s="475"/>
      <c r="GX278" s="475"/>
      <c r="GY278" s="475"/>
      <c r="GZ278" s="475"/>
      <c r="HA278" s="475"/>
      <c r="HB278" s="475"/>
      <c r="HC278" s="475"/>
      <c r="HD278" s="475"/>
      <c r="HE278" s="475"/>
      <c r="HF278" s="475"/>
      <c r="HG278" s="475"/>
      <c r="HH278" s="475"/>
      <c r="HI278" s="475"/>
      <c r="HJ278" s="475"/>
      <c r="HK278" s="475"/>
      <c r="HL278" s="475"/>
      <c r="HM278" s="475"/>
      <c r="HN278" s="475"/>
      <c r="HO278" s="475"/>
      <c r="HP278" s="475"/>
      <c r="HQ278" s="475"/>
      <c r="HR278" s="475"/>
      <c r="HS278" s="475"/>
      <c r="HT278" s="475"/>
      <c r="HU278" s="475"/>
      <c r="HV278" s="475"/>
      <c r="HW278" s="475"/>
      <c r="HX278" s="475"/>
      <c r="HY278" s="475"/>
      <c r="HZ278" s="475"/>
      <c r="IA278" s="475"/>
      <c r="IB278" s="475"/>
      <c r="IC278" s="475"/>
      <c r="ID278" s="475"/>
      <c r="IE278" s="475"/>
      <c r="IF278" s="475"/>
      <c r="IG278" s="475"/>
      <c r="IH278" s="475"/>
      <c r="II278" s="475"/>
      <c r="IJ278" s="475"/>
      <c r="IK278" s="475"/>
      <c r="IL278" s="475"/>
      <c r="IM278" s="475"/>
      <c r="IN278" s="475"/>
      <c r="IO278" s="475"/>
      <c r="IP278" s="475"/>
      <c r="IQ278" s="475"/>
      <c r="IR278" s="475"/>
      <c r="IS278" s="475"/>
      <c r="IT278" s="475"/>
      <c r="IU278" s="475"/>
      <c r="IV278" s="475"/>
      <c r="IW278" s="475"/>
      <c r="IX278" s="475"/>
      <c r="IY278" s="475"/>
      <c r="IZ278" s="475"/>
      <c r="JA278" s="475"/>
      <c r="JB278" s="475"/>
      <c r="JC278" s="475"/>
      <c r="JD278" s="475"/>
      <c r="JE278" s="475"/>
      <c r="JF278" s="475"/>
      <c r="JG278" s="475"/>
      <c r="JH278" s="475"/>
      <c r="JI278" s="475"/>
      <c r="JJ278" s="475"/>
      <c r="JK278" s="475"/>
      <c r="JL278" s="475"/>
      <c r="JM278" s="475"/>
      <c r="JN278" s="475"/>
      <c r="JO278" s="475"/>
      <c r="JP278" s="475"/>
      <c r="JQ278" s="475"/>
      <c r="JR278" s="475"/>
      <c r="JS278" s="475"/>
      <c r="JT278" s="475"/>
      <c r="JU278" s="475"/>
      <c r="JV278" s="475"/>
      <c r="JW278" s="475"/>
      <c r="JX278" s="475"/>
      <c r="JY278" s="475"/>
      <c r="JZ278" s="475"/>
      <c r="KA278" s="475"/>
      <c r="KB278" s="475"/>
      <c r="KC278" s="475"/>
      <c r="KD278" s="475"/>
      <c r="KE278" s="475"/>
      <c r="KF278" s="475"/>
      <c r="KG278" s="475"/>
      <c r="KH278" s="475"/>
      <c r="KI278" s="475"/>
      <c r="KJ278" s="475"/>
      <c r="KK278" s="475"/>
      <c r="KL278" s="475"/>
      <c r="KM278" s="475"/>
      <c r="KN278" s="475"/>
      <c r="KO278" s="475"/>
      <c r="KP278" s="475"/>
      <c r="KQ278" s="475"/>
      <c r="KR278" s="475"/>
      <c r="KS278" s="475"/>
      <c r="KT278" s="475"/>
      <c r="KU278" s="475"/>
      <c r="KV278" s="475"/>
      <c r="KW278" s="475"/>
      <c r="KX278" s="475"/>
      <c r="KY278" s="475"/>
      <c r="KZ278" s="475"/>
      <c r="LA278" s="475"/>
      <c r="LB278" s="475"/>
      <c r="LC278" s="475"/>
      <c r="LD278" s="475"/>
      <c r="LE278" s="475"/>
      <c r="LF278" s="475"/>
      <c r="LG278" s="475"/>
      <c r="LH278" s="475"/>
      <c r="LI278" s="475"/>
      <c r="LJ278" s="475"/>
      <c r="LK278" s="475"/>
      <c r="LL278" s="475"/>
      <c r="LM278" s="475"/>
      <c r="LN278" s="475"/>
      <c r="LO278" s="475"/>
      <c r="LP278" s="475"/>
      <c r="LQ278" s="475"/>
      <c r="LR278" s="475"/>
      <c r="LS278" s="475"/>
      <c r="LT278" s="475"/>
      <c r="LU278" s="475"/>
      <c r="LV278" s="475"/>
      <c r="LW278" s="475"/>
      <c r="LX278" s="475"/>
      <c r="LY278" s="475"/>
      <c r="LZ278" s="475"/>
      <c r="MA278" s="475"/>
      <c r="MB278" s="475"/>
      <c r="MC278" s="475"/>
      <c r="MD278" s="475"/>
      <c r="ME278" s="475"/>
      <c r="MF278" s="475"/>
      <c r="MG278" s="475"/>
      <c r="MH278" s="475"/>
      <c r="MI278" s="475"/>
      <c r="MJ278" s="475"/>
      <c r="MK278" s="475"/>
      <c r="ML278" s="475"/>
      <c r="MM278" s="475"/>
      <c r="MN278" s="475"/>
      <c r="MO278" s="475"/>
      <c r="MP278" s="475"/>
      <c r="MQ278" s="475"/>
      <c r="MR278" s="475"/>
      <c r="MS278" s="475"/>
      <c r="MT278" s="475"/>
      <c r="MU278" s="475"/>
      <c r="MV278" s="475"/>
      <c r="MW278" s="475"/>
      <c r="MX278" s="475"/>
      <c r="MY278" s="475"/>
      <c r="MZ278" s="475"/>
      <c r="NA278" s="475"/>
      <c r="NB278" s="475"/>
      <c r="NC278" s="475"/>
      <c r="ND278" s="475"/>
      <c r="NE278" s="475"/>
      <c r="NF278" s="475"/>
      <c r="NG278" s="475"/>
      <c r="NH278" s="475"/>
      <c r="NI278" s="475"/>
      <c r="NJ278" s="475"/>
      <c r="NK278" s="475"/>
      <c r="NL278" s="475"/>
      <c r="NM278" s="475"/>
      <c r="NN278" s="475"/>
      <c r="NO278" s="475"/>
      <c r="NP278" s="475"/>
      <c r="NQ278" s="475"/>
      <c r="NR278" s="475"/>
      <c r="NS278" s="475"/>
      <c r="NT278" s="475"/>
      <c r="NU278" s="475"/>
      <c r="NV278" s="475"/>
      <c r="NW278" s="475"/>
      <c r="NX278" s="475"/>
    </row>
    <row r="279" spans="1:388" s="137" customFormat="1" ht="25.5" customHeight="1" x14ac:dyDescent="0.2">
      <c r="A279" s="471"/>
      <c r="B279" s="517"/>
      <c r="C279" s="471"/>
      <c r="D279" s="471"/>
      <c r="E279" s="518"/>
      <c r="F279" s="471"/>
      <c r="G279" s="475"/>
      <c r="H279" s="475"/>
      <c r="I279" s="475"/>
      <c r="J279" s="475"/>
      <c r="K279" s="475"/>
      <c r="L279" s="475"/>
      <c r="M279" s="475"/>
      <c r="N279" s="475"/>
      <c r="O279" s="475"/>
      <c r="P279" s="475"/>
      <c r="Q279" s="475"/>
      <c r="R279" s="475"/>
      <c r="S279" s="475"/>
      <c r="T279" s="475"/>
      <c r="U279" s="475"/>
      <c r="V279" s="475"/>
      <c r="W279" s="475"/>
      <c r="X279" s="475"/>
      <c r="Y279" s="475"/>
      <c r="Z279" s="475"/>
      <c r="AA279" s="475"/>
      <c r="AB279" s="475"/>
      <c r="AC279" s="475"/>
      <c r="AD279" s="475"/>
      <c r="AE279" s="475"/>
      <c r="AF279" s="475"/>
      <c r="AG279" s="475"/>
      <c r="AH279" s="475"/>
      <c r="AI279" s="475"/>
      <c r="AJ279" s="475"/>
      <c r="AK279" s="475"/>
      <c r="AL279" s="475"/>
      <c r="AM279" s="475"/>
      <c r="AN279" s="475"/>
      <c r="AO279" s="475"/>
      <c r="AP279" s="475"/>
      <c r="AQ279" s="475"/>
      <c r="AR279" s="475"/>
      <c r="AS279" s="475"/>
      <c r="AT279" s="475"/>
      <c r="AU279" s="475"/>
      <c r="AV279" s="475"/>
      <c r="AW279" s="475"/>
      <c r="AX279" s="475"/>
      <c r="AY279" s="475"/>
      <c r="AZ279" s="475"/>
      <c r="BA279" s="475"/>
      <c r="BB279" s="475"/>
      <c r="BC279" s="475"/>
      <c r="BD279" s="475"/>
      <c r="BE279" s="475"/>
      <c r="BF279" s="475"/>
      <c r="BG279" s="475"/>
      <c r="BH279" s="475"/>
      <c r="BI279" s="475"/>
      <c r="BJ279" s="475"/>
      <c r="BK279" s="475"/>
      <c r="BL279" s="475"/>
      <c r="BM279" s="475"/>
      <c r="BN279" s="475"/>
      <c r="BO279" s="475"/>
      <c r="BP279" s="475"/>
      <c r="BQ279" s="475"/>
      <c r="BR279" s="475"/>
      <c r="BS279" s="475"/>
      <c r="BT279" s="475"/>
      <c r="BU279" s="475"/>
      <c r="BV279" s="475"/>
      <c r="BW279" s="475"/>
      <c r="BX279" s="475"/>
      <c r="BY279" s="475"/>
      <c r="BZ279" s="475"/>
      <c r="CA279" s="475"/>
      <c r="CB279" s="475"/>
      <c r="CC279" s="475"/>
      <c r="CD279" s="475"/>
      <c r="CE279" s="475"/>
      <c r="CF279" s="475"/>
      <c r="CG279" s="475"/>
      <c r="CH279" s="475"/>
      <c r="CI279" s="475"/>
      <c r="CJ279" s="475"/>
      <c r="CK279" s="475"/>
      <c r="CL279" s="475"/>
      <c r="CM279" s="475"/>
      <c r="CN279" s="475"/>
      <c r="CO279" s="475"/>
      <c r="CP279" s="475"/>
      <c r="CQ279" s="475"/>
      <c r="CR279" s="475"/>
      <c r="CS279" s="475"/>
      <c r="CT279" s="475"/>
      <c r="CU279" s="475"/>
      <c r="CV279" s="475"/>
      <c r="CW279" s="475"/>
      <c r="CX279" s="475"/>
      <c r="CY279" s="475"/>
      <c r="CZ279" s="475"/>
      <c r="DA279" s="475"/>
      <c r="DB279" s="475"/>
      <c r="DC279" s="475"/>
      <c r="DD279" s="475"/>
      <c r="DE279" s="475"/>
      <c r="DF279" s="475"/>
      <c r="DG279" s="475"/>
      <c r="DH279" s="475"/>
      <c r="DI279" s="475"/>
      <c r="DJ279" s="475"/>
      <c r="DK279" s="475"/>
      <c r="DL279" s="475"/>
      <c r="DM279" s="475"/>
      <c r="DN279" s="475"/>
      <c r="DO279" s="475"/>
      <c r="DP279" s="475"/>
      <c r="DQ279" s="475"/>
      <c r="DR279" s="475"/>
      <c r="DS279" s="475"/>
      <c r="DT279" s="475"/>
      <c r="DU279" s="475"/>
      <c r="DV279" s="475"/>
      <c r="DW279" s="475"/>
      <c r="DX279" s="475"/>
      <c r="DY279" s="475"/>
      <c r="DZ279" s="475"/>
      <c r="EA279" s="475"/>
      <c r="EB279" s="475"/>
      <c r="EC279" s="475"/>
      <c r="ED279" s="475"/>
      <c r="EE279" s="475"/>
      <c r="EF279" s="475"/>
      <c r="EG279" s="475"/>
      <c r="EH279" s="475"/>
      <c r="EI279" s="475"/>
      <c r="EJ279" s="475"/>
      <c r="EK279" s="475"/>
      <c r="EL279" s="475"/>
      <c r="EM279" s="475"/>
      <c r="EN279" s="475"/>
      <c r="EO279" s="475"/>
      <c r="EP279" s="475"/>
      <c r="EQ279" s="475"/>
      <c r="ER279" s="475"/>
      <c r="ES279" s="475"/>
      <c r="ET279" s="475"/>
      <c r="EU279" s="475"/>
      <c r="EV279" s="475"/>
      <c r="EW279" s="475"/>
      <c r="EX279" s="475"/>
      <c r="EY279" s="475"/>
      <c r="EZ279" s="475"/>
      <c r="FA279" s="475"/>
      <c r="FB279" s="475"/>
      <c r="FC279" s="475"/>
      <c r="FD279" s="475"/>
      <c r="FE279" s="475"/>
      <c r="FF279" s="475"/>
      <c r="FG279" s="475"/>
      <c r="FH279" s="475"/>
      <c r="FI279" s="475"/>
      <c r="FJ279" s="475"/>
      <c r="FK279" s="475"/>
      <c r="FL279" s="475"/>
      <c r="FM279" s="475"/>
      <c r="FN279" s="475"/>
      <c r="FO279" s="475"/>
      <c r="FP279" s="475"/>
      <c r="FQ279" s="475"/>
      <c r="FR279" s="475"/>
      <c r="FS279" s="475"/>
      <c r="FT279" s="475"/>
      <c r="FU279" s="475"/>
      <c r="FV279" s="475"/>
      <c r="FW279" s="475"/>
      <c r="FX279" s="475"/>
      <c r="FY279" s="475"/>
      <c r="FZ279" s="475"/>
      <c r="GA279" s="475"/>
      <c r="GB279" s="475"/>
      <c r="GC279" s="475"/>
      <c r="GD279" s="475"/>
      <c r="GE279" s="475"/>
      <c r="GF279" s="475"/>
      <c r="GG279" s="475"/>
      <c r="GH279" s="475"/>
      <c r="GI279" s="475"/>
      <c r="GJ279" s="475"/>
      <c r="GK279" s="475"/>
      <c r="GL279" s="475"/>
      <c r="GM279" s="475"/>
      <c r="GN279" s="475"/>
      <c r="GO279" s="475"/>
      <c r="GP279" s="475"/>
      <c r="GQ279" s="475"/>
      <c r="GR279" s="475"/>
      <c r="GS279" s="475"/>
      <c r="GT279" s="475"/>
      <c r="GU279" s="475"/>
      <c r="GV279" s="475"/>
      <c r="GW279" s="475"/>
      <c r="GX279" s="475"/>
      <c r="GY279" s="475"/>
      <c r="GZ279" s="475"/>
      <c r="HA279" s="475"/>
      <c r="HB279" s="475"/>
      <c r="HC279" s="475"/>
      <c r="HD279" s="475"/>
      <c r="HE279" s="475"/>
      <c r="HF279" s="475"/>
      <c r="HG279" s="475"/>
      <c r="HH279" s="475"/>
      <c r="HI279" s="475"/>
      <c r="HJ279" s="475"/>
      <c r="HK279" s="475"/>
      <c r="HL279" s="475"/>
      <c r="HM279" s="475"/>
      <c r="HN279" s="475"/>
      <c r="HO279" s="475"/>
      <c r="HP279" s="475"/>
      <c r="HQ279" s="475"/>
      <c r="HR279" s="475"/>
      <c r="HS279" s="475"/>
      <c r="HT279" s="475"/>
      <c r="HU279" s="475"/>
      <c r="HV279" s="475"/>
      <c r="HW279" s="475"/>
      <c r="HX279" s="475"/>
      <c r="HY279" s="475"/>
      <c r="HZ279" s="475"/>
      <c r="IA279" s="475"/>
      <c r="IB279" s="475"/>
      <c r="IC279" s="475"/>
      <c r="ID279" s="475"/>
      <c r="IE279" s="475"/>
      <c r="IF279" s="475"/>
      <c r="IG279" s="475"/>
      <c r="IH279" s="475"/>
      <c r="II279" s="475"/>
      <c r="IJ279" s="475"/>
      <c r="IK279" s="475"/>
      <c r="IL279" s="475"/>
      <c r="IM279" s="475"/>
      <c r="IN279" s="475"/>
      <c r="IO279" s="475"/>
      <c r="IP279" s="475"/>
      <c r="IQ279" s="475"/>
      <c r="IR279" s="475"/>
      <c r="IS279" s="475"/>
      <c r="IT279" s="475"/>
      <c r="IU279" s="475"/>
      <c r="IV279" s="475"/>
      <c r="IW279" s="475"/>
      <c r="IX279" s="475"/>
      <c r="IY279" s="475"/>
      <c r="IZ279" s="475"/>
      <c r="JA279" s="475"/>
      <c r="JB279" s="475"/>
      <c r="JC279" s="475"/>
      <c r="JD279" s="475"/>
      <c r="JE279" s="475"/>
      <c r="JF279" s="475"/>
      <c r="JG279" s="475"/>
      <c r="JH279" s="475"/>
      <c r="JI279" s="475"/>
      <c r="JJ279" s="475"/>
      <c r="JK279" s="475"/>
      <c r="JL279" s="475"/>
      <c r="JM279" s="475"/>
      <c r="JN279" s="475"/>
      <c r="JO279" s="475"/>
      <c r="JP279" s="475"/>
      <c r="JQ279" s="475"/>
      <c r="JR279" s="475"/>
      <c r="JS279" s="475"/>
      <c r="JT279" s="475"/>
      <c r="JU279" s="475"/>
      <c r="JV279" s="475"/>
      <c r="JW279" s="475"/>
      <c r="JX279" s="475"/>
      <c r="JY279" s="475"/>
      <c r="JZ279" s="475"/>
      <c r="KA279" s="475"/>
      <c r="KB279" s="475"/>
      <c r="KC279" s="475"/>
      <c r="KD279" s="475"/>
      <c r="KE279" s="475"/>
      <c r="KF279" s="475"/>
      <c r="KG279" s="475"/>
      <c r="KH279" s="475"/>
      <c r="KI279" s="475"/>
      <c r="KJ279" s="475"/>
      <c r="KK279" s="475"/>
      <c r="KL279" s="475"/>
      <c r="KM279" s="475"/>
      <c r="KN279" s="475"/>
      <c r="KO279" s="475"/>
      <c r="KP279" s="475"/>
      <c r="KQ279" s="475"/>
      <c r="KR279" s="475"/>
      <c r="KS279" s="475"/>
      <c r="KT279" s="475"/>
      <c r="KU279" s="475"/>
      <c r="KV279" s="475"/>
      <c r="KW279" s="475"/>
      <c r="KX279" s="475"/>
      <c r="KY279" s="475"/>
      <c r="KZ279" s="475"/>
      <c r="LA279" s="475"/>
      <c r="LB279" s="475"/>
      <c r="LC279" s="475"/>
      <c r="LD279" s="475"/>
      <c r="LE279" s="475"/>
      <c r="LF279" s="475"/>
      <c r="LG279" s="475"/>
      <c r="LH279" s="475"/>
      <c r="LI279" s="475"/>
      <c r="LJ279" s="475"/>
      <c r="LK279" s="475"/>
      <c r="LL279" s="475"/>
      <c r="LM279" s="475"/>
      <c r="LN279" s="475"/>
      <c r="LO279" s="475"/>
      <c r="LP279" s="475"/>
      <c r="LQ279" s="475"/>
      <c r="LR279" s="475"/>
      <c r="LS279" s="475"/>
      <c r="LT279" s="475"/>
      <c r="LU279" s="475"/>
      <c r="LV279" s="475"/>
      <c r="LW279" s="475"/>
      <c r="LX279" s="475"/>
      <c r="LY279" s="475"/>
      <c r="LZ279" s="475"/>
      <c r="MA279" s="475"/>
      <c r="MB279" s="475"/>
      <c r="MC279" s="475"/>
      <c r="MD279" s="475"/>
      <c r="ME279" s="475"/>
      <c r="MF279" s="475"/>
      <c r="MG279" s="475"/>
      <c r="MH279" s="475"/>
      <c r="MI279" s="475"/>
      <c r="MJ279" s="475"/>
      <c r="MK279" s="475"/>
      <c r="ML279" s="475"/>
      <c r="MM279" s="475"/>
      <c r="MN279" s="475"/>
      <c r="MO279" s="475"/>
      <c r="MP279" s="475"/>
      <c r="MQ279" s="475"/>
      <c r="MR279" s="475"/>
      <c r="MS279" s="475"/>
      <c r="MT279" s="475"/>
      <c r="MU279" s="475"/>
      <c r="MV279" s="475"/>
      <c r="MW279" s="475"/>
      <c r="MX279" s="475"/>
      <c r="MY279" s="475"/>
      <c r="MZ279" s="475"/>
      <c r="NA279" s="475"/>
      <c r="NB279" s="475"/>
      <c r="NC279" s="475"/>
      <c r="ND279" s="475"/>
      <c r="NE279" s="475"/>
      <c r="NF279" s="475"/>
      <c r="NG279" s="475"/>
      <c r="NH279" s="475"/>
      <c r="NI279" s="475"/>
      <c r="NJ279" s="475"/>
      <c r="NK279" s="475"/>
      <c r="NL279" s="475"/>
      <c r="NM279" s="475"/>
      <c r="NN279" s="475"/>
      <c r="NO279" s="475"/>
      <c r="NP279" s="475"/>
      <c r="NQ279" s="475"/>
      <c r="NR279" s="475"/>
      <c r="NS279" s="475"/>
      <c r="NT279" s="475"/>
      <c r="NU279" s="475"/>
      <c r="NV279" s="475"/>
      <c r="NW279" s="475"/>
      <c r="NX279" s="475"/>
    </row>
    <row r="280" spans="1:388" s="480" customFormat="1" ht="25.5" customHeight="1" x14ac:dyDescent="0.2">
      <c r="A280" s="471"/>
      <c r="B280" s="517"/>
      <c r="C280" s="471"/>
      <c r="D280" s="471"/>
      <c r="E280" s="518"/>
      <c r="F280" s="471"/>
      <c r="G280" s="475"/>
      <c r="H280" s="475"/>
      <c r="I280" s="475"/>
      <c r="J280" s="475"/>
      <c r="K280" s="475"/>
      <c r="L280" s="475"/>
      <c r="M280" s="475"/>
      <c r="N280" s="475"/>
      <c r="O280" s="475"/>
      <c r="P280" s="475"/>
      <c r="Q280" s="475"/>
      <c r="R280" s="475"/>
      <c r="S280" s="475"/>
      <c r="T280" s="475"/>
      <c r="U280" s="475"/>
      <c r="V280" s="475"/>
      <c r="W280" s="475"/>
      <c r="X280" s="475"/>
      <c r="Y280" s="475"/>
      <c r="Z280" s="475"/>
      <c r="AA280" s="475"/>
      <c r="AB280" s="475"/>
      <c r="AC280" s="475"/>
      <c r="AD280" s="475"/>
      <c r="AE280" s="475"/>
      <c r="AF280" s="475"/>
      <c r="AG280" s="475"/>
      <c r="AH280" s="475"/>
      <c r="AI280" s="475"/>
      <c r="AJ280" s="475"/>
      <c r="AK280" s="475"/>
      <c r="AL280" s="475"/>
      <c r="AM280" s="475"/>
      <c r="AN280" s="475"/>
      <c r="AO280" s="475"/>
      <c r="AP280" s="475"/>
      <c r="AQ280" s="475"/>
      <c r="AR280" s="475"/>
      <c r="AS280" s="475"/>
      <c r="AT280" s="475"/>
      <c r="AU280" s="475"/>
      <c r="AV280" s="475"/>
      <c r="AW280" s="475"/>
      <c r="AX280" s="475"/>
      <c r="AY280" s="475"/>
      <c r="AZ280" s="475"/>
      <c r="BA280" s="475"/>
      <c r="BB280" s="475"/>
      <c r="BC280" s="475"/>
      <c r="BD280" s="475"/>
      <c r="BE280" s="475"/>
      <c r="BF280" s="475"/>
      <c r="BG280" s="475"/>
      <c r="BH280" s="475"/>
      <c r="BI280" s="475"/>
      <c r="BJ280" s="475"/>
      <c r="BK280" s="475"/>
      <c r="BL280" s="475"/>
      <c r="BM280" s="475"/>
      <c r="BN280" s="475"/>
      <c r="BO280" s="475"/>
      <c r="BP280" s="475"/>
      <c r="BQ280" s="475"/>
      <c r="BR280" s="475"/>
      <c r="BS280" s="475"/>
      <c r="BT280" s="475"/>
      <c r="BU280" s="475"/>
      <c r="BV280" s="475"/>
      <c r="BW280" s="475"/>
      <c r="BX280" s="475"/>
      <c r="BY280" s="475"/>
      <c r="BZ280" s="475"/>
      <c r="CA280" s="475"/>
      <c r="CB280" s="475"/>
      <c r="CC280" s="475"/>
      <c r="CD280" s="475"/>
      <c r="CE280" s="475"/>
      <c r="CF280" s="475"/>
      <c r="CG280" s="475"/>
      <c r="CH280" s="475"/>
      <c r="CI280" s="475"/>
      <c r="CJ280" s="475"/>
      <c r="CK280" s="475"/>
      <c r="CL280" s="475"/>
      <c r="CM280" s="475"/>
      <c r="CN280" s="475"/>
      <c r="CO280" s="475"/>
      <c r="CP280" s="475"/>
      <c r="CQ280" s="475"/>
      <c r="CR280" s="475"/>
      <c r="CS280" s="475"/>
      <c r="CT280" s="475"/>
      <c r="CU280" s="475"/>
      <c r="CV280" s="475"/>
      <c r="CW280" s="475"/>
      <c r="CX280" s="475"/>
      <c r="CY280" s="475"/>
      <c r="CZ280" s="475"/>
      <c r="DA280" s="475"/>
      <c r="DB280" s="475"/>
      <c r="DC280" s="475"/>
      <c r="DD280" s="475"/>
      <c r="DE280" s="475"/>
      <c r="DF280" s="475"/>
      <c r="DG280" s="475"/>
      <c r="DH280" s="475"/>
      <c r="DI280" s="475"/>
      <c r="DJ280" s="475"/>
      <c r="DK280" s="475"/>
      <c r="DL280" s="475"/>
      <c r="DM280" s="475"/>
      <c r="DN280" s="475"/>
      <c r="DO280" s="475"/>
      <c r="DP280" s="475"/>
      <c r="DQ280" s="475"/>
      <c r="DR280" s="475"/>
      <c r="DS280" s="475"/>
      <c r="DT280" s="475"/>
      <c r="DU280" s="475"/>
      <c r="DV280" s="475"/>
      <c r="DW280" s="475"/>
      <c r="DX280" s="475"/>
      <c r="DY280" s="475"/>
      <c r="DZ280" s="475"/>
      <c r="EA280" s="475"/>
      <c r="EB280" s="475"/>
      <c r="EC280" s="475"/>
      <c r="ED280" s="475"/>
      <c r="EE280" s="475"/>
      <c r="EF280" s="475"/>
      <c r="EG280" s="475"/>
      <c r="EH280" s="475"/>
      <c r="EI280" s="475"/>
      <c r="EJ280" s="475"/>
      <c r="EK280" s="475"/>
      <c r="EL280" s="475"/>
      <c r="EM280" s="475"/>
      <c r="EN280" s="475"/>
      <c r="EO280" s="475"/>
      <c r="EP280" s="475"/>
      <c r="EQ280" s="475"/>
      <c r="ER280" s="475"/>
      <c r="ES280" s="475"/>
      <c r="ET280" s="475"/>
      <c r="EU280" s="475"/>
      <c r="EV280" s="475"/>
      <c r="EW280" s="475"/>
      <c r="EX280" s="475"/>
      <c r="EY280" s="475"/>
      <c r="EZ280" s="475"/>
      <c r="FA280" s="475"/>
      <c r="FB280" s="475"/>
      <c r="FC280" s="475"/>
      <c r="FD280" s="475"/>
      <c r="FE280" s="475"/>
      <c r="FF280" s="475"/>
      <c r="FG280" s="475"/>
      <c r="FH280" s="475"/>
      <c r="FI280" s="475"/>
      <c r="FJ280" s="475"/>
      <c r="FK280" s="475"/>
      <c r="FL280" s="475"/>
      <c r="FM280" s="475"/>
      <c r="FN280" s="475"/>
      <c r="FO280" s="475"/>
      <c r="FP280" s="475"/>
      <c r="FQ280" s="475"/>
      <c r="FR280" s="475"/>
      <c r="FS280" s="475"/>
      <c r="FT280" s="475"/>
      <c r="FU280" s="475"/>
      <c r="FV280" s="475"/>
      <c r="FW280" s="475"/>
      <c r="FX280" s="475"/>
      <c r="FY280" s="475"/>
      <c r="FZ280" s="475"/>
      <c r="GA280" s="475"/>
      <c r="GB280" s="475"/>
      <c r="GC280" s="475"/>
      <c r="GD280" s="475"/>
      <c r="GE280" s="475"/>
      <c r="GF280" s="475"/>
      <c r="GG280" s="475"/>
      <c r="GH280" s="475"/>
      <c r="GI280" s="475"/>
      <c r="GJ280" s="475"/>
      <c r="GK280" s="475"/>
      <c r="GL280" s="475"/>
      <c r="GM280" s="475"/>
      <c r="GN280" s="475"/>
      <c r="GO280" s="475"/>
      <c r="GP280" s="475"/>
      <c r="GQ280" s="475"/>
      <c r="GR280" s="475"/>
      <c r="GS280" s="475"/>
      <c r="GT280" s="475"/>
      <c r="GU280" s="475"/>
      <c r="GV280" s="475"/>
      <c r="GW280" s="475"/>
      <c r="GX280" s="475"/>
      <c r="GY280" s="475"/>
      <c r="GZ280" s="475"/>
      <c r="HA280" s="475"/>
      <c r="HB280" s="475"/>
      <c r="HC280" s="475"/>
      <c r="HD280" s="475"/>
      <c r="HE280" s="475"/>
      <c r="HF280" s="475"/>
      <c r="HG280" s="475"/>
      <c r="HH280" s="475"/>
      <c r="HI280" s="475"/>
      <c r="HJ280" s="475"/>
      <c r="HK280" s="475"/>
      <c r="HL280" s="475"/>
      <c r="HM280" s="475"/>
      <c r="HN280" s="475"/>
      <c r="HO280" s="475"/>
      <c r="HP280" s="475"/>
      <c r="HQ280" s="475"/>
      <c r="HR280" s="475"/>
      <c r="HS280" s="475"/>
      <c r="HT280" s="475"/>
      <c r="HU280" s="475"/>
      <c r="HV280" s="475"/>
      <c r="HW280" s="475"/>
      <c r="HX280" s="475"/>
      <c r="HY280" s="475"/>
      <c r="HZ280" s="475"/>
      <c r="IA280" s="475"/>
      <c r="IB280" s="475"/>
      <c r="IC280" s="475"/>
      <c r="ID280" s="475"/>
      <c r="IE280" s="475"/>
      <c r="IF280" s="475"/>
      <c r="IG280" s="475"/>
      <c r="IH280" s="475"/>
      <c r="II280" s="475"/>
      <c r="IJ280" s="475"/>
      <c r="IK280" s="475"/>
      <c r="IL280" s="475"/>
      <c r="IM280" s="475"/>
      <c r="IN280" s="475"/>
      <c r="IO280" s="475"/>
      <c r="IP280" s="475"/>
      <c r="IQ280" s="475"/>
      <c r="IR280" s="475"/>
      <c r="IS280" s="475"/>
      <c r="IT280" s="475"/>
      <c r="IU280" s="475"/>
      <c r="IV280" s="475"/>
      <c r="IW280" s="475"/>
      <c r="IX280" s="475"/>
      <c r="IY280" s="475"/>
      <c r="IZ280" s="475"/>
      <c r="JA280" s="475"/>
      <c r="JB280" s="475"/>
      <c r="JC280" s="475"/>
      <c r="JD280" s="475"/>
      <c r="JE280" s="475"/>
      <c r="JF280" s="475"/>
      <c r="JG280" s="475"/>
      <c r="JH280" s="475"/>
      <c r="JI280" s="475"/>
      <c r="JJ280" s="475"/>
      <c r="JK280" s="475"/>
      <c r="JL280" s="475"/>
      <c r="JM280" s="475"/>
      <c r="JN280" s="475"/>
      <c r="JO280" s="475"/>
      <c r="JP280" s="475"/>
      <c r="JQ280" s="475"/>
      <c r="JR280" s="475"/>
      <c r="JS280" s="475"/>
      <c r="JT280" s="475"/>
      <c r="JU280" s="475"/>
      <c r="JV280" s="475"/>
      <c r="JW280" s="475"/>
      <c r="JX280" s="475"/>
      <c r="JY280" s="475"/>
      <c r="JZ280" s="475"/>
      <c r="KA280" s="475"/>
      <c r="KB280" s="475"/>
      <c r="KC280" s="475"/>
      <c r="KD280" s="475"/>
      <c r="KE280" s="475"/>
      <c r="KF280" s="475"/>
      <c r="KG280" s="475"/>
      <c r="KH280" s="475"/>
      <c r="KI280" s="475"/>
      <c r="KJ280" s="475"/>
      <c r="KK280" s="475"/>
      <c r="KL280" s="475"/>
      <c r="KM280" s="475"/>
      <c r="KN280" s="475"/>
      <c r="KO280" s="475"/>
      <c r="KP280" s="475"/>
      <c r="KQ280" s="475"/>
      <c r="KR280" s="475"/>
      <c r="KS280" s="475"/>
      <c r="KT280" s="475"/>
      <c r="KU280" s="475"/>
      <c r="KV280" s="475"/>
      <c r="KW280" s="475"/>
      <c r="KX280" s="475"/>
      <c r="KY280" s="475"/>
      <c r="KZ280" s="475"/>
      <c r="LA280" s="475"/>
      <c r="LB280" s="475"/>
      <c r="LC280" s="475"/>
      <c r="LD280" s="475"/>
      <c r="LE280" s="475"/>
      <c r="LF280" s="475"/>
      <c r="LG280" s="475"/>
      <c r="LH280" s="475"/>
      <c r="LI280" s="475"/>
      <c r="LJ280" s="475"/>
      <c r="LK280" s="475"/>
      <c r="LL280" s="475"/>
      <c r="LM280" s="475"/>
      <c r="LN280" s="475"/>
      <c r="LO280" s="475"/>
      <c r="LP280" s="475"/>
      <c r="LQ280" s="475"/>
      <c r="LR280" s="475"/>
      <c r="LS280" s="475"/>
      <c r="LT280" s="475"/>
      <c r="LU280" s="475"/>
      <c r="LV280" s="475"/>
      <c r="LW280" s="475"/>
      <c r="LX280" s="475"/>
      <c r="LY280" s="475"/>
      <c r="LZ280" s="475"/>
      <c r="MA280" s="475"/>
      <c r="MB280" s="475"/>
      <c r="MC280" s="475"/>
      <c r="MD280" s="475"/>
      <c r="ME280" s="475"/>
      <c r="MF280" s="475"/>
      <c r="MG280" s="475"/>
      <c r="MH280" s="475"/>
      <c r="MI280" s="475"/>
      <c r="MJ280" s="475"/>
      <c r="MK280" s="475"/>
      <c r="ML280" s="475"/>
      <c r="MM280" s="475"/>
      <c r="MN280" s="475"/>
      <c r="MO280" s="475"/>
      <c r="MP280" s="475"/>
      <c r="MQ280" s="475"/>
      <c r="MR280" s="475"/>
      <c r="MS280" s="475"/>
      <c r="MT280" s="475"/>
      <c r="MU280" s="475"/>
      <c r="MV280" s="475"/>
      <c r="MW280" s="475"/>
      <c r="MX280" s="475"/>
      <c r="MY280" s="475"/>
      <c r="MZ280" s="475"/>
      <c r="NA280" s="475"/>
      <c r="NB280" s="475"/>
      <c r="NC280" s="475"/>
      <c r="ND280" s="475"/>
      <c r="NE280" s="475"/>
      <c r="NF280" s="475"/>
      <c r="NG280" s="475"/>
      <c r="NH280" s="475"/>
      <c r="NI280" s="475"/>
      <c r="NJ280" s="475"/>
      <c r="NK280" s="475"/>
      <c r="NL280" s="475"/>
      <c r="NM280" s="475"/>
      <c r="NN280" s="475"/>
      <c r="NO280" s="475"/>
      <c r="NP280" s="475"/>
      <c r="NQ280" s="475"/>
      <c r="NR280" s="475"/>
      <c r="NS280" s="475"/>
      <c r="NT280" s="475"/>
      <c r="NU280" s="475"/>
      <c r="NV280" s="475"/>
      <c r="NW280" s="475"/>
      <c r="NX280" s="475"/>
    </row>
    <row r="281" spans="1:388" s="181" customFormat="1" x14ac:dyDescent="0.2">
      <c r="A281" s="471"/>
      <c r="B281" s="517"/>
      <c r="C281" s="471"/>
      <c r="D281" s="471"/>
      <c r="E281" s="518"/>
      <c r="F281" s="471"/>
      <c r="G281" s="471"/>
      <c r="H281" s="471"/>
      <c r="I281" s="471"/>
      <c r="J281" s="471"/>
      <c r="K281" s="471"/>
      <c r="L281" s="471"/>
      <c r="M281" s="471"/>
      <c r="N281" s="471"/>
      <c r="O281" s="471"/>
      <c r="P281" s="471"/>
      <c r="Q281" s="471"/>
      <c r="R281" s="471"/>
      <c r="S281" s="471"/>
      <c r="T281" s="471"/>
      <c r="U281" s="471"/>
      <c r="V281" s="471"/>
      <c r="W281" s="471"/>
      <c r="X281" s="471"/>
      <c r="Y281" s="471"/>
      <c r="Z281" s="471"/>
      <c r="AA281" s="471"/>
      <c r="AB281" s="471"/>
      <c r="AC281" s="471"/>
      <c r="AD281" s="471"/>
      <c r="AE281" s="471"/>
      <c r="AF281" s="471"/>
      <c r="AG281" s="471"/>
      <c r="AH281" s="471"/>
      <c r="AI281" s="471"/>
      <c r="AJ281" s="471"/>
      <c r="AK281" s="471"/>
      <c r="AL281" s="471"/>
      <c r="AM281" s="471"/>
      <c r="AN281" s="471"/>
      <c r="AO281" s="471"/>
      <c r="AP281" s="471"/>
      <c r="AQ281" s="471"/>
      <c r="AR281" s="471"/>
      <c r="AS281" s="471"/>
      <c r="AT281" s="471"/>
      <c r="AU281" s="471"/>
      <c r="AV281" s="471"/>
      <c r="AW281" s="471"/>
      <c r="AX281" s="471"/>
      <c r="AY281" s="471"/>
      <c r="AZ281" s="471"/>
      <c r="BA281" s="471"/>
      <c r="BB281" s="471"/>
      <c r="BC281" s="471"/>
      <c r="BD281" s="471"/>
      <c r="BE281" s="471"/>
      <c r="BF281" s="471"/>
      <c r="BG281" s="471"/>
      <c r="BH281" s="471"/>
      <c r="BI281" s="471"/>
      <c r="BJ281" s="471"/>
      <c r="BK281" s="471"/>
      <c r="BL281" s="471"/>
      <c r="BM281" s="471"/>
      <c r="BN281" s="471"/>
      <c r="BO281" s="471"/>
      <c r="BP281" s="471"/>
      <c r="BQ281" s="471"/>
      <c r="BR281" s="471"/>
      <c r="BS281" s="471"/>
      <c r="BT281" s="471"/>
      <c r="BU281" s="471"/>
      <c r="BV281" s="471"/>
      <c r="BW281" s="471"/>
      <c r="BX281" s="471"/>
      <c r="BY281" s="471"/>
      <c r="BZ281" s="471"/>
      <c r="CA281" s="471"/>
      <c r="CB281" s="471"/>
      <c r="CC281" s="471"/>
      <c r="CD281" s="471"/>
      <c r="CE281" s="471"/>
      <c r="CF281" s="471"/>
      <c r="CG281" s="471"/>
      <c r="CH281" s="471"/>
      <c r="CI281" s="471"/>
      <c r="CJ281" s="471"/>
      <c r="CK281" s="471"/>
      <c r="CL281" s="471"/>
      <c r="CM281" s="471"/>
      <c r="CN281" s="471"/>
      <c r="CO281" s="471"/>
      <c r="CP281" s="471"/>
      <c r="CQ281" s="471"/>
      <c r="CR281" s="471"/>
      <c r="CS281" s="471"/>
      <c r="CT281" s="471"/>
      <c r="CU281" s="471"/>
      <c r="CV281" s="471"/>
      <c r="CW281" s="471"/>
      <c r="CX281" s="471"/>
      <c r="CY281" s="471"/>
      <c r="CZ281" s="471"/>
      <c r="DA281" s="471"/>
      <c r="DB281" s="471"/>
      <c r="DC281" s="471"/>
      <c r="DD281" s="471"/>
      <c r="DE281" s="471"/>
      <c r="DF281" s="471"/>
      <c r="DG281" s="471"/>
      <c r="DH281" s="471"/>
      <c r="DI281" s="471"/>
      <c r="DJ281" s="471"/>
      <c r="DK281" s="471"/>
      <c r="DL281" s="471"/>
      <c r="DM281" s="471"/>
      <c r="DN281" s="471"/>
      <c r="DO281" s="471"/>
      <c r="DP281" s="471"/>
      <c r="DQ281" s="471"/>
      <c r="DR281" s="471"/>
      <c r="DS281" s="471"/>
      <c r="DT281" s="471"/>
      <c r="DU281" s="471"/>
      <c r="DV281" s="471"/>
      <c r="DW281" s="471"/>
      <c r="DX281" s="471"/>
      <c r="DY281" s="471"/>
      <c r="DZ281" s="471"/>
      <c r="EA281" s="471"/>
      <c r="EB281" s="471"/>
      <c r="EC281" s="471"/>
      <c r="ED281" s="471"/>
      <c r="EE281" s="471"/>
      <c r="EF281" s="471"/>
      <c r="EG281" s="471"/>
      <c r="EH281" s="471"/>
      <c r="EI281" s="471"/>
      <c r="EJ281" s="471"/>
      <c r="EK281" s="471"/>
      <c r="EL281" s="471"/>
      <c r="EM281" s="471"/>
      <c r="EN281" s="471"/>
      <c r="EO281" s="471"/>
      <c r="EP281" s="471"/>
      <c r="EQ281" s="471"/>
      <c r="ER281" s="471"/>
      <c r="ES281" s="471"/>
      <c r="ET281" s="471"/>
      <c r="EU281" s="471"/>
      <c r="EV281" s="471"/>
      <c r="EW281" s="471"/>
      <c r="EX281" s="471"/>
      <c r="EY281" s="471"/>
      <c r="EZ281" s="471"/>
      <c r="FA281" s="471"/>
      <c r="FB281" s="471"/>
      <c r="FC281" s="471"/>
      <c r="FD281" s="471"/>
      <c r="FE281" s="471"/>
      <c r="FF281" s="471"/>
      <c r="FG281" s="471"/>
      <c r="FH281" s="471"/>
      <c r="FI281" s="471"/>
      <c r="FJ281" s="471"/>
      <c r="FK281" s="471"/>
      <c r="FL281" s="471"/>
      <c r="FM281" s="471"/>
      <c r="FN281" s="471"/>
      <c r="FO281" s="471"/>
      <c r="FP281" s="471"/>
      <c r="FQ281" s="471"/>
      <c r="FR281" s="471"/>
      <c r="FS281" s="471"/>
      <c r="FT281" s="471"/>
      <c r="FU281" s="471"/>
      <c r="FV281" s="471"/>
      <c r="FW281" s="471"/>
      <c r="FX281" s="471"/>
      <c r="FY281" s="471"/>
      <c r="FZ281" s="471"/>
      <c r="GA281" s="471"/>
      <c r="GB281" s="471"/>
      <c r="GC281" s="471"/>
      <c r="GD281" s="471"/>
      <c r="GE281" s="471"/>
      <c r="GF281" s="471"/>
      <c r="GG281" s="471"/>
      <c r="GH281" s="471"/>
      <c r="GI281" s="471"/>
      <c r="GJ281" s="471"/>
      <c r="GK281" s="471"/>
      <c r="GL281" s="471"/>
      <c r="GM281" s="471"/>
      <c r="GN281" s="471"/>
      <c r="GO281" s="471"/>
      <c r="GP281" s="471"/>
      <c r="GQ281" s="471"/>
      <c r="GR281" s="471"/>
      <c r="GS281" s="471"/>
      <c r="GT281" s="471"/>
      <c r="GU281" s="471"/>
      <c r="GV281" s="471"/>
      <c r="GW281" s="471"/>
      <c r="GX281" s="471"/>
      <c r="GY281" s="471"/>
      <c r="GZ281" s="471"/>
      <c r="HA281" s="471"/>
      <c r="HB281" s="471"/>
      <c r="HC281" s="471"/>
      <c r="HD281" s="471"/>
      <c r="HE281" s="471"/>
      <c r="HF281" s="471"/>
      <c r="HG281" s="471"/>
      <c r="HH281" s="471"/>
      <c r="HI281" s="471"/>
      <c r="HJ281" s="471"/>
      <c r="HK281" s="471"/>
      <c r="HL281" s="471"/>
      <c r="HM281" s="471"/>
      <c r="HN281" s="471"/>
      <c r="HO281" s="471"/>
      <c r="HP281" s="471"/>
      <c r="HQ281" s="471"/>
      <c r="HR281" s="471"/>
      <c r="HS281" s="471"/>
      <c r="HT281" s="471"/>
      <c r="HU281" s="471"/>
      <c r="HV281" s="471"/>
      <c r="HW281" s="471"/>
      <c r="HX281" s="471"/>
      <c r="HY281" s="471"/>
      <c r="HZ281" s="471"/>
      <c r="IA281" s="471"/>
      <c r="IB281" s="471"/>
      <c r="IC281" s="471"/>
      <c r="ID281" s="471"/>
      <c r="IE281" s="471"/>
      <c r="IF281" s="471"/>
      <c r="IG281" s="471"/>
      <c r="IH281" s="471"/>
      <c r="II281" s="471"/>
      <c r="IJ281" s="471"/>
      <c r="IK281" s="471"/>
      <c r="IL281" s="471"/>
      <c r="IM281" s="471"/>
      <c r="IN281" s="471"/>
      <c r="IO281" s="471"/>
      <c r="IP281" s="471"/>
      <c r="IQ281" s="471"/>
      <c r="IR281" s="471"/>
      <c r="IS281" s="471"/>
      <c r="IT281" s="471"/>
      <c r="IU281" s="471"/>
      <c r="IV281" s="471"/>
      <c r="IW281" s="471"/>
      <c r="IX281" s="471"/>
      <c r="IY281" s="471"/>
      <c r="IZ281" s="471"/>
      <c r="JA281" s="471"/>
      <c r="JB281" s="471"/>
      <c r="JC281" s="471"/>
      <c r="JD281" s="471"/>
      <c r="JE281" s="471"/>
      <c r="JF281" s="471"/>
      <c r="JG281" s="471"/>
      <c r="JH281" s="471"/>
      <c r="JI281" s="471"/>
      <c r="JJ281" s="471"/>
      <c r="JK281" s="471"/>
      <c r="JL281" s="471"/>
      <c r="JM281" s="471"/>
      <c r="JN281" s="471"/>
      <c r="JO281" s="471"/>
      <c r="JP281" s="471"/>
      <c r="JQ281" s="471"/>
      <c r="JR281" s="471"/>
      <c r="JS281" s="471"/>
      <c r="JT281" s="471"/>
      <c r="JU281" s="471"/>
      <c r="JV281" s="471"/>
      <c r="JW281" s="471"/>
      <c r="JX281" s="471"/>
      <c r="JY281" s="471"/>
      <c r="JZ281" s="471"/>
      <c r="KA281" s="471"/>
      <c r="KB281" s="471"/>
      <c r="KC281" s="471"/>
      <c r="KD281" s="471"/>
      <c r="KE281" s="471"/>
      <c r="KF281" s="471"/>
      <c r="KG281" s="471"/>
      <c r="KH281" s="471"/>
      <c r="KI281" s="471"/>
      <c r="KJ281" s="471"/>
      <c r="KK281" s="471"/>
      <c r="KL281" s="471"/>
      <c r="KM281" s="471"/>
      <c r="KN281" s="471"/>
      <c r="KO281" s="471"/>
      <c r="KP281" s="471"/>
      <c r="KQ281" s="471"/>
      <c r="KR281" s="471"/>
      <c r="KS281" s="471"/>
      <c r="KT281" s="471"/>
      <c r="KU281" s="471"/>
      <c r="KV281" s="471"/>
      <c r="KW281" s="471"/>
      <c r="KX281" s="471"/>
      <c r="KY281" s="471"/>
      <c r="KZ281" s="471"/>
      <c r="LA281" s="471"/>
      <c r="LB281" s="471"/>
      <c r="LC281" s="471"/>
      <c r="LD281" s="471"/>
      <c r="LE281" s="471"/>
      <c r="LF281" s="471"/>
      <c r="LG281" s="471"/>
      <c r="LH281" s="471"/>
      <c r="LI281" s="471"/>
      <c r="LJ281" s="471"/>
      <c r="LK281" s="471"/>
      <c r="LL281" s="471"/>
      <c r="LM281" s="471"/>
      <c r="LN281" s="471"/>
      <c r="LO281" s="471"/>
      <c r="LP281" s="471"/>
      <c r="LQ281" s="471"/>
      <c r="LR281" s="471"/>
      <c r="LS281" s="471"/>
      <c r="LT281" s="471"/>
      <c r="LU281" s="471"/>
      <c r="LV281" s="471"/>
      <c r="LW281" s="471"/>
      <c r="LX281" s="471"/>
      <c r="LY281" s="471"/>
      <c r="LZ281" s="471"/>
      <c r="MA281" s="471"/>
      <c r="MB281" s="471"/>
      <c r="MC281" s="471"/>
      <c r="MD281" s="471"/>
      <c r="ME281" s="471"/>
      <c r="MF281" s="471"/>
      <c r="MG281" s="471"/>
      <c r="MH281" s="471"/>
      <c r="MI281" s="471"/>
      <c r="MJ281" s="471"/>
      <c r="MK281" s="471"/>
      <c r="ML281" s="471"/>
      <c r="MM281" s="471"/>
      <c r="MN281" s="471"/>
      <c r="MO281" s="471"/>
      <c r="MP281" s="471"/>
      <c r="MQ281" s="471"/>
      <c r="MR281" s="471"/>
      <c r="MS281" s="471"/>
      <c r="MT281" s="471"/>
      <c r="MU281" s="471"/>
      <c r="MV281" s="471"/>
      <c r="MW281" s="471"/>
      <c r="MX281" s="471"/>
      <c r="MY281" s="471"/>
      <c r="MZ281" s="471"/>
      <c r="NA281" s="471"/>
      <c r="NB281" s="471"/>
      <c r="NC281" s="471"/>
      <c r="ND281" s="471"/>
      <c r="NE281" s="471"/>
      <c r="NF281" s="471"/>
      <c r="NG281" s="471"/>
      <c r="NH281" s="471"/>
      <c r="NI281" s="471"/>
      <c r="NJ281" s="471"/>
      <c r="NK281" s="471"/>
      <c r="NL281" s="471"/>
      <c r="NM281" s="471"/>
      <c r="NN281" s="471"/>
      <c r="NO281" s="471"/>
      <c r="NP281" s="471"/>
      <c r="NQ281" s="471"/>
      <c r="NR281" s="471"/>
      <c r="NS281" s="471"/>
      <c r="NT281" s="471"/>
      <c r="NU281" s="471"/>
      <c r="NV281" s="471"/>
      <c r="NW281" s="471"/>
      <c r="NX281" s="471"/>
    </row>
    <row r="282" spans="1:388" s="181" customFormat="1" x14ac:dyDescent="0.2">
      <c r="A282" s="471"/>
      <c r="B282" s="517"/>
      <c r="C282" s="471"/>
      <c r="D282" s="471"/>
      <c r="E282" s="518"/>
      <c r="F282" s="471"/>
      <c r="G282" s="471"/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71"/>
      <c r="T282" s="471"/>
      <c r="U282" s="471"/>
      <c r="V282" s="471"/>
      <c r="W282" s="471"/>
      <c r="X282" s="471"/>
      <c r="Y282" s="471"/>
      <c r="Z282" s="471"/>
      <c r="AA282" s="471"/>
      <c r="AB282" s="471"/>
      <c r="AC282" s="471"/>
      <c r="AD282" s="471"/>
      <c r="AE282" s="471"/>
      <c r="AF282" s="471"/>
      <c r="AG282" s="471"/>
      <c r="AH282" s="471"/>
      <c r="AI282" s="471"/>
      <c r="AJ282" s="471"/>
      <c r="AK282" s="471"/>
      <c r="AL282" s="471"/>
      <c r="AM282" s="471"/>
      <c r="AN282" s="471"/>
      <c r="AO282" s="471"/>
      <c r="AP282" s="471"/>
      <c r="AQ282" s="471"/>
      <c r="AR282" s="471"/>
      <c r="AS282" s="471"/>
      <c r="AT282" s="471"/>
      <c r="AU282" s="471"/>
      <c r="AV282" s="471"/>
      <c r="AW282" s="471"/>
      <c r="AX282" s="471"/>
      <c r="AY282" s="471"/>
      <c r="AZ282" s="471"/>
      <c r="BA282" s="471"/>
      <c r="BB282" s="471"/>
      <c r="BC282" s="471"/>
      <c r="BD282" s="471"/>
      <c r="BE282" s="471"/>
      <c r="BF282" s="471"/>
      <c r="BG282" s="471"/>
      <c r="BH282" s="471"/>
      <c r="BI282" s="471"/>
      <c r="BJ282" s="471"/>
      <c r="BK282" s="471"/>
      <c r="BL282" s="471"/>
      <c r="BM282" s="471"/>
      <c r="BN282" s="471"/>
      <c r="BO282" s="471"/>
      <c r="BP282" s="471"/>
      <c r="BQ282" s="471"/>
      <c r="BR282" s="471"/>
      <c r="BS282" s="471"/>
      <c r="BT282" s="471"/>
      <c r="BU282" s="471"/>
      <c r="BV282" s="471"/>
      <c r="BW282" s="471"/>
      <c r="BX282" s="471"/>
      <c r="BY282" s="471"/>
      <c r="BZ282" s="471"/>
      <c r="CA282" s="471"/>
      <c r="CB282" s="471"/>
      <c r="CC282" s="471"/>
      <c r="CD282" s="471"/>
      <c r="CE282" s="471"/>
      <c r="CF282" s="471"/>
      <c r="CG282" s="471"/>
      <c r="CH282" s="471"/>
      <c r="CI282" s="471"/>
      <c r="CJ282" s="471"/>
      <c r="CK282" s="471"/>
      <c r="CL282" s="471"/>
      <c r="CM282" s="471"/>
      <c r="CN282" s="471"/>
      <c r="CO282" s="471"/>
      <c r="CP282" s="471"/>
      <c r="CQ282" s="471"/>
      <c r="CR282" s="471"/>
      <c r="CS282" s="471"/>
      <c r="CT282" s="471"/>
      <c r="CU282" s="471"/>
      <c r="CV282" s="471"/>
      <c r="CW282" s="471"/>
      <c r="CX282" s="471"/>
      <c r="CY282" s="471"/>
      <c r="CZ282" s="471"/>
      <c r="DA282" s="471"/>
      <c r="DB282" s="471"/>
      <c r="DC282" s="471"/>
      <c r="DD282" s="471"/>
      <c r="DE282" s="471"/>
      <c r="DF282" s="471"/>
      <c r="DG282" s="471"/>
      <c r="DH282" s="471"/>
      <c r="DI282" s="471"/>
      <c r="DJ282" s="471"/>
      <c r="DK282" s="471"/>
      <c r="DL282" s="471"/>
      <c r="DM282" s="471"/>
      <c r="DN282" s="471"/>
      <c r="DO282" s="471"/>
      <c r="DP282" s="471"/>
      <c r="DQ282" s="471"/>
      <c r="DR282" s="471"/>
      <c r="DS282" s="471"/>
      <c r="DT282" s="471"/>
      <c r="DU282" s="471"/>
      <c r="DV282" s="471"/>
      <c r="DW282" s="471"/>
      <c r="DX282" s="471"/>
      <c r="DY282" s="471"/>
      <c r="DZ282" s="471"/>
      <c r="EA282" s="471"/>
      <c r="EB282" s="471"/>
      <c r="EC282" s="471"/>
      <c r="ED282" s="471"/>
      <c r="EE282" s="471"/>
      <c r="EF282" s="471"/>
      <c r="EG282" s="471"/>
      <c r="EH282" s="471"/>
      <c r="EI282" s="471"/>
      <c r="EJ282" s="471"/>
      <c r="EK282" s="471"/>
      <c r="EL282" s="471"/>
      <c r="EM282" s="471"/>
      <c r="EN282" s="471"/>
      <c r="EO282" s="471"/>
      <c r="EP282" s="471"/>
      <c r="EQ282" s="471"/>
      <c r="ER282" s="471"/>
      <c r="ES282" s="471"/>
      <c r="ET282" s="471"/>
      <c r="EU282" s="471"/>
      <c r="EV282" s="471"/>
      <c r="EW282" s="471"/>
      <c r="EX282" s="471"/>
      <c r="EY282" s="471"/>
      <c r="EZ282" s="471"/>
      <c r="FA282" s="471"/>
      <c r="FB282" s="471"/>
      <c r="FC282" s="471"/>
      <c r="FD282" s="471"/>
      <c r="FE282" s="471"/>
      <c r="FF282" s="471"/>
      <c r="FG282" s="471"/>
      <c r="FH282" s="471"/>
      <c r="FI282" s="471"/>
      <c r="FJ282" s="471"/>
      <c r="FK282" s="471"/>
      <c r="FL282" s="471"/>
      <c r="FM282" s="471"/>
      <c r="FN282" s="471"/>
      <c r="FO282" s="471"/>
      <c r="FP282" s="471"/>
      <c r="FQ282" s="471"/>
      <c r="FR282" s="471"/>
      <c r="FS282" s="471"/>
      <c r="FT282" s="471"/>
      <c r="FU282" s="471"/>
      <c r="FV282" s="471"/>
      <c r="FW282" s="471"/>
      <c r="FX282" s="471"/>
      <c r="FY282" s="471"/>
      <c r="FZ282" s="471"/>
      <c r="GA282" s="471"/>
      <c r="GB282" s="471"/>
      <c r="GC282" s="471"/>
      <c r="GD282" s="471"/>
      <c r="GE282" s="471"/>
      <c r="GF282" s="471"/>
      <c r="GG282" s="471"/>
      <c r="GH282" s="471"/>
      <c r="GI282" s="471"/>
      <c r="GJ282" s="471"/>
      <c r="GK282" s="471"/>
      <c r="GL282" s="471"/>
      <c r="GM282" s="471"/>
      <c r="GN282" s="471"/>
      <c r="GO282" s="471"/>
      <c r="GP282" s="471"/>
      <c r="GQ282" s="471"/>
      <c r="GR282" s="471"/>
      <c r="GS282" s="471"/>
      <c r="GT282" s="471"/>
      <c r="GU282" s="471"/>
      <c r="GV282" s="471"/>
      <c r="GW282" s="471"/>
      <c r="GX282" s="471"/>
      <c r="GY282" s="471"/>
      <c r="GZ282" s="471"/>
      <c r="HA282" s="471"/>
      <c r="HB282" s="471"/>
      <c r="HC282" s="471"/>
      <c r="HD282" s="471"/>
      <c r="HE282" s="471"/>
      <c r="HF282" s="471"/>
      <c r="HG282" s="471"/>
      <c r="HH282" s="471"/>
      <c r="HI282" s="471"/>
      <c r="HJ282" s="471"/>
      <c r="HK282" s="471"/>
      <c r="HL282" s="471"/>
      <c r="HM282" s="471"/>
      <c r="HN282" s="471"/>
      <c r="HO282" s="471"/>
      <c r="HP282" s="471"/>
      <c r="HQ282" s="471"/>
      <c r="HR282" s="471"/>
      <c r="HS282" s="471"/>
      <c r="HT282" s="471"/>
      <c r="HU282" s="471"/>
      <c r="HV282" s="471"/>
      <c r="HW282" s="471"/>
      <c r="HX282" s="471"/>
      <c r="HY282" s="471"/>
      <c r="HZ282" s="471"/>
      <c r="IA282" s="471"/>
      <c r="IB282" s="471"/>
      <c r="IC282" s="471"/>
      <c r="ID282" s="471"/>
      <c r="IE282" s="471"/>
      <c r="IF282" s="471"/>
      <c r="IG282" s="471"/>
      <c r="IH282" s="471"/>
      <c r="II282" s="471"/>
      <c r="IJ282" s="471"/>
      <c r="IK282" s="471"/>
      <c r="IL282" s="471"/>
      <c r="IM282" s="471"/>
      <c r="IN282" s="471"/>
      <c r="IO282" s="471"/>
      <c r="IP282" s="471"/>
      <c r="IQ282" s="471"/>
      <c r="IR282" s="471"/>
      <c r="IS282" s="471"/>
      <c r="IT282" s="471"/>
      <c r="IU282" s="471"/>
      <c r="IV282" s="471"/>
      <c r="IW282" s="471"/>
      <c r="IX282" s="471"/>
      <c r="IY282" s="471"/>
      <c r="IZ282" s="471"/>
      <c r="JA282" s="471"/>
      <c r="JB282" s="471"/>
      <c r="JC282" s="471"/>
      <c r="JD282" s="471"/>
      <c r="JE282" s="471"/>
      <c r="JF282" s="471"/>
      <c r="JG282" s="471"/>
      <c r="JH282" s="471"/>
      <c r="JI282" s="471"/>
      <c r="JJ282" s="471"/>
      <c r="JK282" s="471"/>
      <c r="JL282" s="471"/>
      <c r="JM282" s="471"/>
      <c r="JN282" s="471"/>
      <c r="JO282" s="471"/>
      <c r="JP282" s="471"/>
      <c r="JQ282" s="471"/>
      <c r="JR282" s="471"/>
      <c r="JS282" s="471"/>
      <c r="JT282" s="471"/>
      <c r="JU282" s="471"/>
      <c r="JV282" s="471"/>
      <c r="JW282" s="471"/>
      <c r="JX282" s="471"/>
      <c r="JY282" s="471"/>
      <c r="JZ282" s="471"/>
      <c r="KA282" s="471"/>
      <c r="KB282" s="471"/>
      <c r="KC282" s="471"/>
      <c r="KD282" s="471"/>
      <c r="KE282" s="471"/>
      <c r="KF282" s="471"/>
      <c r="KG282" s="471"/>
      <c r="KH282" s="471"/>
      <c r="KI282" s="471"/>
      <c r="KJ282" s="471"/>
      <c r="KK282" s="471"/>
      <c r="KL282" s="471"/>
      <c r="KM282" s="471"/>
      <c r="KN282" s="471"/>
      <c r="KO282" s="471"/>
      <c r="KP282" s="471"/>
      <c r="KQ282" s="471"/>
      <c r="KR282" s="471"/>
      <c r="KS282" s="471"/>
      <c r="KT282" s="471"/>
      <c r="KU282" s="471"/>
      <c r="KV282" s="471"/>
      <c r="KW282" s="471"/>
      <c r="KX282" s="471"/>
      <c r="KY282" s="471"/>
      <c r="KZ282" s="471"/>
      <c r="LA282" s="471"/>
      <c r="LB282" s="471"/>
      <c r="LC282" s="471"/>
      <c r="LD282" s="471"/>
      <c r="LE282" s="471"/>
      <c r="LF282" s="471"/>
      <c r="LG282" s="471"/>
      <c r="LH282" s="471"/>
      <c r="LI282" s="471"/>
      <c r="LJ282" s="471"/>
      <c r="LK282" s="471"/>
      <c r="LL282" s="471"/>
      <c r="LM282" s="471"/>
      <c r="LN282" s="471"/>
      <c r="LO282" s="471"/>
      <c r="LP282" s="471"/>
      <c r="LQ282" s="471"/>
      <c r="LR282" s="471"/>
      <c r="LS282" s="471"/>
      <c r="LT282" s="471"/>
      <c r="LU282" s="471"/>
      <c r="LV282" s="471"/>
      <c r="LW282" s="471"/>
      <c r="LX282" s="471"/>
      <c r="LY282" s="471"/>
      <c r="LZ282" s="471"/>
      <c r="MA282" s="471"/>
      <c r="MB282" s="471"/>
      <c r="MC282" s="471"/>
      <c r="MD282" s="471"/>
      <c r="ME282" s="471"/>
      <c r="MF282" s="471"/>
      <c r="MG282" s="471"/>
      <c r="MH282" s="471"/>
      <c r="MI282" s="471"/>
      <c r="MJ282" s="471"/>
      <c r="MK282" s="471"/>
      <c r="ML282" s="471"/>
      <c r="MM282" s="471"/>
      <c r="MN282" s="471"/>
      <c r="MO282" s="471"/>
      <c r="MP282" s="471"/>
      <c r="MQ282" s="471"/>
      <c r="MR282" s="471"/>
      <c r="MS282" s="471"/>
      <c r="MT282" s="471"/>
      <c r="MU282" s="471"/>
      <c r="MV282" s="471"/>
      <c r="MW282" s="471"/>
      <c r="MX282" s="471"/>
      <c r="MY282" s="471"/>
      <c r="MZ282" s="471"/>
      <c r="NA282" s="471"/>
      <c r="NB282" s="471"/>
      <c r="NC282" s="471"/>
      <c r="ND282" s="471"/>
      <c r="NE282" s="471"/>
      <c r="NF282" s="471"/>
      <c r="NG282" s="471"/>
      <c r="NH282" s="471"/>
      <c r="NI282" s="471"/>
      <c r="NJ282" s="471"/>
      <c r="NK282" s="471"/>
      <c r="NL282" s="471"/>
      <c r="NM282" s="471"/>
      <c r="NN282" s="471"/>
      <c r="NO282" s="471"/>
      <c r="NP282" s="471"/>
      <c r="NQ282" s="471"/>
      <c r="NR282" s="471"/>
      <c r="NS282" s="471"/>
      <c r="NT282" s="471"/>
      <c r="NU282" s="471"/>
      <c r="NV282" s="471"/>
      <c r="NW282" s="471"/>
      <c r="NX282" s="471"/>
    </row>
    <row r="283" spans="1:388" s="181" customFormat="1" x14ac:dyDescent="0.2">
      <c r="A283" s="471"/>
      <c r="B283" s="517"/>
      <c r="C283" s="471"/>
      <c r="D283" s="471"/>
      <c r="E283" s="518"/>
      <c r="F283" s="471"/>
      <c r="G283" s="471"/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71"/>
      <c r="T283" s="471"/>
      <c r="U283" s="471"/>
      <c r="V283" s="471"/>
      <c r="W283" s="471"/>
      <c r="X283" s="471"/>
      <c r="Y283" s="471"/>
      <c r="Z283" s="471"/>
      <c r="AA283" s="471"/>
      <c r="AB283" s="471"/>
      <c r="AC283" s="471"/>
      <c r="AD283" s="471"/>
      <c r="AE283" s="471"/>
      <c r="AF283" s="471"/>
      <c r="AG283" s="471"/>
      <c r="AH283" s="471"/>
      <c r="AI283" s="471"/>
      <c r="AJ283" s="471"/>
      <c r="AK283" s="471"/>
      <c r="AL283" s="471"/>
      <c r="AM283" s="471"/>
      <c r="AN283" s="471"/>
      <c r="AO283" s="471"/>
      <c r="AP283" s="471"/>
      <c r="AQ283" s="471"/>
      <c r="AR283" s="471"/>
      <c r="AS283" s="471"/>
      <c r="AT283" s="471"/>
      <c r="AU283" s="471"/>
      <c r="AV283" s="471"/>
      <c r="AW283" s="471"/>
      <c r="AX283" s="471"/>
      <c r="AY283" s="471"/>
      <c r="AZ283" s="471"/>
      <c r="BA283" s="471"/>
      <c r="BB283" s="471"/>
      <c r="BC283" s="471"/>
      <c r="BD283" s="471"/>
      <c r="BE283" s="471"/>
      <c r="BF283" s="471"/>
      <c r="BG283" s="471"/>
      <c r="BH283" s="471"/>
      <c r="BI283" s="471"/>
      <c r="BJ283" s="471"/>
      <c r="BK283" s="471"/>
      <c r="BL283" s="471"/>
      <c r="BM283" s="471"/>
      <c r="BN283" s="471"/>
      <c r="BO283" s="471"/>
      <c r="BP283" s="471"/>
      <c r="BQ283" s="471"/>
      <c r="BR283" s="471"/>
      <c r="BS283" s="471"/>
      <c r="BT283" s="471"/>
      <c r="BU283" s="471"/>
      <c r="BV283" s="471"/>
      <c r="BW283" s="471"/>
      <c r="BX283" s="471"/>
      <c r="BY283" s="471"/>
      <c r="BZ283" s="471"/>
      <c r="CA283" s="471"/>
      <c r="CB283" s="471"/>
      <c r="CC283" s="471"/>
      <c r="CD283" s="471"/>
      <c r="CE283" s="471"/>
      <c r="CF283" s="471"/>
      <c r="CG283" s="471"/>
      <c r="CH283" s="471"/>
      <c r="CI283" s="471"/>
      <c r="CJ283" s="471"/>
      <c r="CK283" s="471"/>
      <c r="CL283" s="471"/>
      <c r="CM283" s="471"/>
      <c r="CN283" s="471"/>
      <c r="CO283" s="471"/>
      <c r="CP283" s="471"/>
      <c r="CQ283" s="471"/>
      <c r="CR283" s="471"/>
      <c r="CS283" s="471"/>
      <c r="CT283" s="471"/>
      <c r="CU283" s="471"/>
      <c r="CV283" s="471"/>
      <c r="CW283" s="471"/>
      <c r="CX283" s="471"/>
      <c r="CY283" s="471"/>
      <c r="CZ283" s="471"/>
      <c r="DA283" s="471"/>
      <c r="DB283" s="471"/>
      <c r="DC283" s="471"/>
      <c r="DD283" s="471"/>
      <c r="DE283" s="471"/>
      <c r="DF283" s="471"/>
      <c r="DG283" s="471"/>
      <c r="DH283" s="471"/>
      <c r="DI283" s="471"/>
      <c r="DJ283" s="471"/>
      <c r="DK283" s="471"/>
      <c r="DL283" s="471"/>
      <c r="DM283" s="471"/>
      <c r="DN283" s="471"/>
      <c r="DO283" s="471"/>
      <c r="DP283" s="471"/>
      <c r="DQ283" s="471"/>
      <c r="DR283" s="471"/>
      <c r="DS283" s="471"/>
      <c r="DT283" s="471"/>
      <c r="DU283" s="471"/>
      <c r="DV283" s="471"/>
      <c r="DW283" s="471"/>
      <c r="DX283" s="471"/>
      <c r="DY283" s="471"/>
      <c r="DZ283" s="471"/>
      <c r="EA283" s="471"/>
      <c r="EB283" s="471"/>
      <c r="EC283" s="471"/>
      <c r="ED283" s="471"/>
      <c r="EE283" s="471"/>
      <c r="EF283" s="471"/>
      <c r="EG283" s="471"/>
      <c r="EH283" s="471"/>
      <c r="EI283" s="471"/>
      <c r="EJ283" s="471"/>
      <c r="EK283" s="471"/>
      <c r="EL283" s="471"/>
      <c r="EM283" s="471"/>
      <c r="EN283" s="471"/>
      <c r="EO283" s="471"/>
      <c r="EP283" s="471"/>
      <c r="EQ283" s="471"/>
      <c r="ER283" s="471"/>
      <c r="ES283" s="471"/>
      <c r="ET283" s="471"/>
      <c r="EU283" s="471"/>
      <c r="EV283" s="471"/>
      <c r="EW283" s="471"/>
      <c r="EX283" s="471"/>
      <c r="EY283" s="471"/>
      <c r="EZ283" s="471"/>
      <c r="FA283" s="471"/>
      <c r="FB283" s="471"/>
      <c r="FC283" s="471"/>
      <c r="FD283" s="471"/>
      <c r="FE283" s="471"/>
      <c r="FF283" s="471"/>
      <c r="FG283" s="471"/>
      <c r="FH283" s="471"/>
      <c r="FI283" s="471"/>
      <c r="FJ283" s="471"/>
      <c r="FK283" s="471"/>
      <c r="FL283" s="471"/>
      <c r="FM283" s="471"/>
      <c r="FN283" s="471"/>
      <c r="FO283" s="471"/>
      <c r="FP283" s="471"/>
      <c r="FQ283" s="471"/>
      <c r="FR283" s="471"/>
      <c r="FS283" s="471"/>
      <c r="FT283" s="471"/>
      <c r="FU283" s="471"/>
      <c r="FV283" s="471"/>
      <c r="FW283" s="471"/>
      <c r="FX283" s="471"/>
      <c r="FY283" s="471"/>
      <c r="FZ283" s="471"/>
      <c r="GA283" s="471"/>
      <c r="GB283" s="471"/>
      <c r="GC283" s="471"/>
      <c r="GD283" s="471"/>
      <c r="GE283" s="471"/>
      <c r="GF283" s="471"/>
      <c r="GG283" s="471"/>
      <c r="GH283" s="471"/>
      <c r="GI283" s="471"/>
      <c r="GJ283" s="471"/>
      <c r="GK283" s="471"/>
      <c r="GL283" s="471"/>
      <c r="GM283" s="471"/>
      <c r="GN283" s="471"/>
      <c r="GO283" s="471"/>
      <c r="GP283" s="471"/>
      <c r="GQ283" s="471"/>
      <c r="GR283" s="471"/>
      <c r="GS283" s="471"/>
      <c r="GT283" s="471"/>
      <c r="GU283" s="471"/>
      <c r="GV283" s="471"/>
      <c r="GW283" s="471"/>
      <c r="GX283" s="471"/>
      <c r="GY283" s="471"/>
      <c r="GZ283" s="471"/>
      <c r="HA283" s="471"/>
      <c r="HB283" s="471"/>
      <c r="HC283" s="471"/>
      <c r="HD283" s="471"/>
      <c r="HE283" s="471"/>
      <c r="HF283" s="471"/>
      <c r="HG283" s="471"/>
      <c r="HH283" s="471"/>
      <c r="HI283" s="471"/>
      <c r="HJ283" s="471"/>
      <c r="HK283" s="471"/>
      <c r="HL283" s="471"/>
      <c r="HM283" s="471"/>
      <c r="HN283" s="471"/>
      <c r="HO283" s="471"/>
      <c r="HP283" s="471"/>
      <c r="HQ283" s="471"/>
      <c r="HR283" s="471"/>
      <c r="HS283" s="471"/>
      <c r="HT283" s="471"/>
      <c r="HU283" s="471"/>
      <c r="HV283" s="471"/>
      <c r="HW283" s="471"/>
      <c r="HX283" s="471"/>
      <c r="HY283" s="471"/>
      <c r="HZ283" s="471"/>
      <c r="IA283" s="471"/>
      <c r="IB283" s="471"/>
      <c r="IC283" s="471"/>
      <c r="ID283" s="471"/>
      <c r="IE283" s="471"/>
      <c r="IF283" s="471"/>
      <c r="IG283" s="471"/>
      <c r="IH283" s="471"/>
      <c r="II283" s="471"/>
      <c r="IJ283" s="471"/>
      <c r="IK283" s="471"/>
      <c r="IL283" s="471"/>
      <c r="IM283" s="471"/>
      <c r="IN283" s="471"/>
      <c r="IO283" s="471"/>
      <c r="IP283" s="471"/>
      <c r="IQ283" s="471"/>
      <c r="IR283" s="471"/>
      <c r="IS283" s="471"/>
      <c r="IT283" s="471"/>
      <c r="IU283" s="471"/>
      <c r="IV283" s="471"/>
      <c r="IW283" s="471"/>
      <c r="IX283" s="471"/>
      <c r="IY283" s="471"/>
      <c r="IZ283" s="471"/>
      <c r="JA283" s="471"/>
      <c r="JB283" s="471"/>
      <c r="JC283" s="471"/>
      <c r="JD283" s="471"/>
      <c r="JE283" s="471"/>
      <c r="JF283" s="471"/>
      <c r="JG283" s="471"/>
      <c r="JH283" s="471"/>
      <c r="JI283" s="471"/>
      <c r="JJ283" s="471"/>
      <c r="JK283" s="471"/>
      <c r="JL283" s="471"/>
      <c r="JM283" s="471"/>
      <c r="JN283" s="471"/>
      <c r="JO283" s="471"/>
      <c r="JP283" s="471"/>
      <c r="JQ283" s="471"/>
      <c r="JR283" s="471"/>
      <c r="JS283" s="471"/>
      <c r="JT283" s="471"/>
      <c r="JU283" s="471"/>
      <c r="JV283" s="471"/>
      <c r="JW283" s="471"/>
      <c r="JX283" s="471"/>
      <c r="JY283" s="471"/>
      <c r="JZ283" s="471"/>
      <c r="KA283" s="471"/>
      <c r="KB283" s="471"/>
      <c r="KC283" s="471"/>
      <c r="KD283" s="471"/>
      <c r="KE283" s="471"/>
      <c r="KF283" s="471"/>
      <c r="KG283" s="471"/>
      <c r="KH283" s="471"/>
      <c r="KI283" s="471"/>
      <c r="KJ283" s="471"/>
      <c r="KK283" s="471"/>
      <c r="KL283" s="471"/>
      <c r="KM283" s="471"/>
      <c r="KN283" s="471"/>
      <c r="KO283" s="471"/>
      <c r="KP283" s="471"/>
      <c r="KQ283" s="471"/>
      <c r="KR283" s="471"/>
      <c r="KS283" s="471"/>
      <c r="KT283" s="471"/>
      <c r="KU283" s="471"/>
      <c r="KV283" s="471"/>
      <c r="KW283" s="471"/>
      <c r="KX283" s="471"/>
      <c r="KY283" s="471"/>
      <c r="KZ283" s="471"/>
      <c r="LA283" s="471"/>
      <c r="LB283" s="471"/>
      <c r="LC283" s="471"/>
      <c r="LD283" s="471"/>
      <c r="LE283" s="471"/>
      <c r="LF283" s="471"/>
      <c r="LG283" s="471"/>
      <c r="LH283" s="471"/>
      <c r="LI283" s="471"/>
      <c r="LJ283" s="471"/>
      <c r="LK283" s="471"/>
      <c r="LL283" s="471"/>
      <c r="LM283" s="471"/>
      <c r="LN283" s="471"/>
      <c r="LO283" s="471"/>
      <c r="LP283" s="471"/>
      <c r="LQ283" s="471"/>
      <c r="LR283" s="471"/>
      <c r="LS283" s="471"/>
      <c r="LT283" s="471"/>
      <c r="LU283" s="471"/>
      <c r="LV283" s="471"/>
      <c r="LW283" s="471"/>
      <c r="LX283" s="471"/>
      <c r="LY283" s="471"/>
      <c r="LZ283" s="471"/>
      <c r="MA283" s="471"/>
      <c r="MB283" s="471"/>
      <c r="MC283" s="471"/>
      <c r="MD283" s="471"/>
      <c r="ME283" s="471"/>
      <c r="MF283" s="471"/>
      <c r="MG283" s="471"/>
      <c r="MH283" s="471"/>
      <c r="MI283" s="471"/>
      <c r="MJ283" s="471"/>
      <c r="MK283" s="471"/>
      <c r="ML283" s="471"/>
      <c r="MM283" s="471"/>
      <c r="MN283" s="471"/>
      <c r="MO283" s="471"/>
      <c r="MP283" s="471"/>
      <c r="MQ283" s="471"/>
      <c r="MR283" s="471"/>
      <c r="MS283" s="471"/>
      <c r="MT283" s="471"/>
      <c r="MU283" s="471"/>
      <c r="MV283" s="471"/>
      <c r="MW283" s="471"/>
      <c r="MX283" s="471"/>
      <c r="MY283" s="471"/>
      <c r="MZ283" s="471"/>
      <c r="NA283" s="471"/>
      <c r="NB283" s="471"/>
      <c r="NC283" s="471"/>
      <c r="ND283" s="471"/>
      <c r="NE283" s="471"/>
      <c r="NF283" s="471"/>
      <c r="NG283" s="471"/>
      <c r="NH283" s="471"/>
      <c r="NI283" s="471"/>
      <c r="NJ283" s="471"/>
      <c r="NK283" s="471"/>
      <c r="NL283" s="471"/>
      <c r="NM283" s="471"/>
      <c r="NN283" s="471"/>
      <c r="NO283" s="471"/>
      <c r="NP283" s="471"/>
      <c r="NQ283" s="471"/>
      <c r="NR283" s="471"/>
      <c r="NS283" s="471"/>
      <c r="NT283" s="471"/>
      <c r="NU283" s="471"/>
      <c r="NV283" s="471"/>
      <c r="NW283" s="471"/>
      <c r="NX283" s="471"/>
    </row>
    <row r="284" spans="1:388" s="181" customFormat="1" x14ac:dyDescent="0.2">
      <c r="A284" s="471"/>
      <c r="B284" s="517"/>
      <c r="C284" s="471"/>
      <c r="D284" s="471"/>
      <c r="E284" s="518"/>
      <c r="F284" s="471"/>
      <c r="G284" s="471"/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71"/>
      <c r="T284" s="471"/>
      <c r="U284" s="471"/>
      <c r="V284" s="471"/>
      <c r="W284" s="471"/>
      <c r="X284" s="471"/>
      <c r="Y284" s="471"/>
      <c r="Z284" s="471"/>
      <c r="AA284" s="471"/>
      <c r="AB284" s="471"/>
      <c r="AC284" s="471"/>
      <c r="AD284" s="471"/>
      <c r="AE284" s="471"/>
      <c r="AF284" s="471"/>
      <c r="AG284" s="471"/>
      <c r="AH284" s="471"/>
      <c r="AI284" s="471"/>
      <c r="AJ284" s="471"/>
      <c r="AK284" s="471"/>
      <c r="AL284" s="471"/>
      <c r="AM284" s="471"/>
      <c r="AN284" s="471"/>
      <c r="AO284" s="471"/>
      <c r="AP284" s="471"/>
      <c r="AQ284" s="471"/>
      <c r="AR284" s="471"/>
      <c r="AS284" s="471"/>
      <c r="AT284" s="471"/>
      <c r="AU284" s="471"/>
      <c r="AV284" s="471"/>
      <c r="AW284" s="471"/>
      <c r="AX284" s="471"/>
      <c r="AY284" s="471"/>
      <c r="AZ284" s="471"/>
      <c r="BA284" s="471"/>
      <c r="BB284" s="471"/>
      <c r="BC284" s="471"/>
      <c r="BD284" s="471"/>
      <c r="BE284" s="471"/>
      <c r="BF284" s="471"/>
      <c r="BG284" s="471"/>
      <c r="BH284" s="471"/>
      <c r="BI284" s="471"/>
      <c r="BJ284" s="471"/>
      <c r="BK284" s="471"/>
      <c r="BL284" s="471"/>
      <c r="BM284" s="471"/>
      <c r="BN284" s="471"/>
      <c r="BO284" s="471"/>
      <c r="BP284" s="471"/>
      <c r="BQ284" s="471"/>
      <c r="BR284" s="471"/>
      <c r="BS284" s="471"/>
      <c r="BT284" s="471"/>
      <c r="BU284" s="471"/>
      <c r="BV284" s="471"/>
      <c r="BW284" s="471"/>
      <c r="BX284" s="471"/>
      <c r="BY284" s="471"/>
      <c r="BZ284" s="471"/>
      <c r="CA284" s="471"/>
      <c r="CB284" s="471"/>
      <c r="CC284" s="471"/>
      <c r="CD284" s="471"/>
      <c r="CE284" s="471"/>
      <c r="CF284" s="471"/>
      <c r="CG284" s="471"/>
      <c r="CH284" s="471"/>
      <c r="CI284" s="471"/>
      <c r="CJ284" s="471"/>
      <c r="CK284" s="471"/>
      <c r="CL284" s="471"/>
      <c r="CM284" s="471"/>
      <c r="CN284" s="471"/>
      <c r="CO284" s="471"/>
      <c r="CP284" s="471"/>
      <c r="CQ284" s="471"/>
      <c r="CR284" s="471"/>
      <c r="CS284" s="471"/>
      <c r="CT284" s="471"/>
      <c r="CU284" s="471"/>
      <c r="CV284" s="471"/>
      <c r="CW284" s="471"/>
      <c r="CX284" s="471"/>
      <c r="CY284" s="471"/>
      <c r="CZ284" s="471"/>
      <c r="DA284" s="471"/>
      <c r="DB284" s="471"/>
      <c r="DC284" s="471"/>
      <c r="DD284" s="471"/>
      <c r="DE284" s="471"/>
      <c r="DF284" s="471"/>
      <c r="DG284" s="471"/>
      <c r="DH284" s="471"/>
      <c r="DI284" s="471"/>
      <c r="DJ284" s="471"/>
      <c r="DK284" s="471"/>
      <c r="DL284" s="471"/>
      <c r="DM284" s="471"/>
      <c r="DN284" s="471"/>
      <c r="DO284" s="471"/>
      <c r="DP284" s="471"/>
      <c r="DQ284" s="471"/>
      <c r="DR284" s="471"/>
      <c r="DS284" s="471"/>
      <c r="DT284" s="471"/>
      <c r="DU284" s="471"/>
      <c r="DV284" s="471"/>
      <c r="DW284" s="471"/>
      <c r="DX284" s="471"/>
      <c r="DY284" s="471"/>
      <c r="DZ284" s="471"/>
      <c r="EA284" s="471"/>
      <c r="EB284" s="471"/>
      <c r="EC284" s="471"/>
      <c r="ED284" s="471"/>
      <c r="EE284" s="471"/>
      <c r="EF284" s="471"/>
      <c r="EG284" s="471"/>
      <c r="EH284" s="471"/>
      <c r="EI284" s="471"/>
      <c r="EJ284" s="471"/>
      <c r="EK284" s="471"/>
      <c r="EL284" s="471"/>
      <c r="EM284" s="471"/>
      <c r="EN284" s="471"/>
      <c r="EO284" s="471"/>
      <c r="EP284" s="471"/>
      <c r="EQ284" s="471"/>
      <c r="ER284" s="471"/>
      <c r="ES284" s="471"/>
      <c r="ET284" s="471"/>
      <c r="EU284" s="471"/>
      <c r="EV284" s="471"/>
      <c r="EW284" s="471"/>
      <c r="EX284" s="471"/>
      <c r="EY284" s="471"/>
      <c r="EZ284" s="471"/>
      <c r="FA284" s="471"/>
      <c r="FB284" s="471"/>
      <c r="FC284" s="471"/>
      <c r="FD284" s="471"/>
      <c r="FE284" s="471"/>
      <c r="FF284" s="471"/>
      <c r="FG284" s="471"/>
      <c r="FH284" s="471"/>
      <c r="FI284" s="471"/>
      <c r="FJ284" s="471"/>
      <c r="FK284" s="471"/>
      <c r="FL284" s="471"/>
      <c r="FM284" s="471"/>
      <c r="FN284" s="471"/>
      <c r="FO284" s="471"/>
      <c r="FP284" s="471"/>
      <c r="FQ284" s="471"/>
      <c r="FR284" s="471"/>
      <c r="FS284" s="471"/>
      <c r="FT284" s="471"/>
      <c r="FU284" s="471"/>
      <c r="FV284" s="471"/>
      <c r="FW284" s="471"/>
      <c r="FX284" s="471"/>
      <c r="FY284" s="471"/>
      <c r="FZ284" s="471"/>
      <c r="GA284" s="471"/>
      <c r="GB284" s="471"/>
      <c r="GC284" s="471"/>
      <c r="GD284" s="471"/>
      <c r="GE284" s="471"/>
      <c r="GF284" s="471"/>
      <c r="GG284" s="471"/>
      <c r="GH284" s="471"/>
      <c r="GI284" s="471"/>
      <c r="GJ284" s="471"/>
      <c r="GK284" s="471"/>
      <c r="GL284" s="471"/>
      <c r="GM284" s="471"/>
      <c r="GN284" s="471"/>
      <c r="GO284" s="471"/>
      <c r="GP284" s="471"/>
      <c r="GQ284" s="471"/>
      <c r="GR284" s="471"/>
      <c r="GS284" s="471"/>
      <c r="GT284" s="471"/>
      <c r="GU284" s="471"/>
      <c r="GV284" s="471"/>
      <c r="GW284" s="471"/>
      <c r="GX284" s="471"/>
      <c r="GY284" s="471"/>
      <c r="GZ284" s="471"/>
      <c r="HA284" s="471"/>
      <c r="HB284" s="471"/>
      <c r="HC284" s="471"/>
      <c r="HD284" s="471"/>
      <c r="HE284" s="471"/>
      <c r="HF284" s="471"/>
      <c r="HG284" s="471"/>
      <c r="HH284" s="471"/>
      <c r="HI284" s="471"/>
      <c r="HJ284" s="471"/>
      <c r="HK284" s="471"/>
      <c r="HL284" s="471"/>
      <c r="HM284" s="471"/>
      <c r="HN284" s="471"/>
      <c r="HO284" s="471"/>
      <c r="HP284" s="471"/>
      <c r="HQ284" s="471"/>
      <c r="HR284" s="471"/>
      <c r="HS284" s="471"/>
      <c r="HT284" s="471"/>
      <c r="HU284" s="471"/>
      <c r="HV284" s="471"/>
      <c r="HW284" s="471"/>
      <c r="HX284" s="471"/>
      <c r="HY284" s="471"/>
      <c r="HZ284" s="471"/>
      <c r="IA284" s="471"/>
      <c r="IB284" s="471"/>
      <c r="IC284" s="471"/>
      <c r="ID284" s="471"/>
      <c r="IE284" s="471"/>
      <c r="IF284" s="471"/>
      <c r="IG284" s="471"/>
      <c r="IH284" s="471"/>
      <c r="II284" s="471"/>
      <c r="IJ284" s="471"/>
      <c r="IK284" s="471"/>
      <c r="IL284" s="471"/>
      <c r="IM284" s="471"/>
      <c r="IN284" s="471"/>
      <c r="IO284" s="471"/>
      <c r="IP284" s="471"/>
      <c r="IQ284" s="471"/>
      <c r="IR284" s="471"/>
      <c r="IS284" s="471"/>
      <c r="IT284" s="471"/>
      <c r="IU284" s="471"/>
      <c r="IV284" s="471"/>
      <c r="IW284" s="471"/>
      <c r="IX284" s="471"/>
      <c r="IY284" s="471"/>
      <c r="IZ284" s="471"/>
      <c r="JA284" s="471"/>
      <c r="JB284" s="471"/>
      <c r="JC284" s="471"/>
      <c r="JD284" s="471"/>
      <c r="JE284" s="471"/>
      <c r="JF284" s="471"/>
      <c r="JG284" s="471"/>
      <c r="JH284" s="471"/>
      <c r="JI284" s="471"/>
      <c r="JJ284" s="471"/>
      <c r="JK284" s="471"/>
      <c r="JL284" s="471"/>
      <c r="JM284" s="471"/>
      <c r="JN284" s="471"/>
      <c r="JO284" s="471"/>
      <c r="JP284" s="471"/>
      <c r="JQ284" s="471"/>
      <c r="JR284" s="471"/>
      <c r="JS284" s="471"/>
      <c r="JT284" s="471"/>
      <c r="JU284" s="471"/>
      <c r="JV284" s="471"/>
      <c r="JW284" s="471"/>
      <c r="JX284" s="471"/>
      <c r="JY284" s="471"/>
      <c r="JZ284" s="471"/>
      <c r="KA284" s="471"/>
      <c r="KB284" s="471"/>
      <c r="KC284" s="471"/>
      <c r="KD284" s="471"/>
      <c r="KE284" s="471"/>
      <c r="KF284" s="471"/>
      <c r="KG284" s="471"/>
      <c r="KH284" s="471"/>
      <c r="KI284" s="471"/>
      <c r="KJ284" s="471"/>
      <c r="KK284" s="471"/>
      <c r="KL284" s="471"/>
      <c r="KM284" s="471"/>
      <c r="KN284" s="471"/>
      <c r="KO284" s="471"/>
      <c r="KP284" s="471"/>
      <c r="KQ284" s="471"/>
      <c r="KR284" s="471"/>
      <c r="KS284" s="471"/>
      <c r="KT284" s="471"/>
      <c r="KU284" s="471"/>
      <c r="KV284" s="471"/>
      <c r="KW284" s="471"/>
      <c r="KX284" s="471"/>
      <c r="KY284" s="471"/>
      <c r="KZ284" s="471"/>
      <c r="LA284" s="471"/>
      <c r="LB284" s="471"/>
      <c r="LC284" s="471"/>
      <c r="LD284" s="471"/>
      <c r="LE284" s="471"/>
      <c r="LF284" s="471"/>
      <c r="LG284" s="471"/>
      <c r="LH284" s="471"/>
      <c r="LI284" s="471"/>
      <c r="LJ284" s="471"/>
      <c r="LK284" s="471"/>
      <c r="LL284" s="471"/>
      <c r="LM284" s="471"/>
      <c r="LN284" s="471"/>
      <c r="LO284" s="471"/>
      <c r="LP284" s="471"/>
      <c r="LQ284" s="471"/>
      <c r="LR284" s="471"/>
      <c r="LS284" s="471"/>
      <c r="LT284" s="471"/>
      <c r="LU284" s="471"/>
      <c r="LV284" s="471"/>
      <c r="LW284" s="471"/>
      <c r="LX284" s="471"/>
      <c r="LY284" s="471"/>
      <c r="LZ284" s="471"/>
      <c r="MA284" s="471"/>
      <c r="MB284" s="471"/>
      <c r="MC284" s="471"/>
      <c r="MD284" s="471"/>
      <c r="ME284" s="471"/>
      <c r="MF284" s="471"/>
      <c r="MG284" s="471"/>
      <c r="MH284" s="471"/>
      <c r="MI284" s="471"/>
      <c r="MJ284" s="471"/>
      <c r="MK284" s="471"/>
      <c r="ML284" s="471"/>
      <c r="MM284" s="471"/>
      <c r="MN284" s="471"/>
      <c r="MO284" s="471"/>
      <c r="MP284" s="471"/>
      <c r="MQ284" s="471"/>
      <c r="MR284" s="471"/>
      <c r="MS284" s="471"/>
      <c r="MT284" s="471"/>
      <c r="MU284" s="471"/>
      <c r="MV284" s="471"/>
      <c r="MW284" s="471"/>
      <c r="MX284" s="471"/>
      <c r="MY284" s="471"/>
      <c r="MZ284" s="471"/>
      <c r="NA284" s="471"/>
      <c r="NB284" s="471"/>
      <c r="NC284" s="471"/>
      <c r="ND284" s="471"/>
      <c r="NE284" s="471"/>
      <c r="NF284" s="471"/>
      <c r="NG284" s="471"/>
      <c r="NH284" s="471"/>
      <c r="NI284" s="471"/>
      <c r="NJ284" s="471"/>
      <c r="NK284" s="471"/>
      <c r="NL284" s="471"/>
      <c r="NM284" s="471"/>
      <c r="NN284" s="471"/>
      <c r="NO284" s="471"/>
      <c r="NP284" s="471"/>
      <c r="NQ284" s="471"/>
      <c r="NR284" s="471"/>
      <c r="NS284" s="471"/>
      <c r="NT284" s="471"/>
      <c r="NU284" s="471"/>
      <c r="NV284" s="471"/>
      <c r="NW284" s="471"/>
      <c r="NX284" s="471"/>
    </row>
    <row r="285" spans="1:388" s="181" customFormat="1" x14ac:dyDescent="0.2">
      <c r="A285" s="471"/>
      <c r="B285" s="517"/>
      <c r="C285" s="471"/>
      <c r="D285" s="471"/>
      <c r="E285" s="518"/>
      <c r="F285" s="471"/>
      <c r="G285" s="471"/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71"/>
      <c r="T285" s="471"/>
      <c r="U285" s="471"/>
      <c r="V285" s="471"/>
      <c r="W285" s="471"/>
      <c r="X285" s="471"/>
      <c r="Y285" s="471"/>
      <c r="Z285" s="471"/>
      <c r="AA285" s="471"/>
      <c r="AB285" s="471"/>
      <c r="AC285" s="471"/>
      <c r="AD285" s="471"/>
      <c r="AE285" s="471"/>
      <c r="AF285" s="471"/>
      <c r="AG285" s="471"/>
      <c r="AH285" s="471"/>
      <c r="AI285" s="471"/>
      <c r="AJ285" s="471"/>
      <c r="AK285" s="471"/>
      <c r="AL285" s="471"/>
      <c r="AM285" s="471"/>
      <c r="AN285" s="471"/>
      <c r="AO285" s="471"/>
      <c r="AP285" s="471"/>
      <c r="AQ285" s="471"/>
      <c r="AR285" s="471"/>
      <c r="AS285" s="471"/>
      <c r="AT285" s="471"/>
      <c r="AU285" s="471"/>
      <c r="AV285" s="471"/>
      <c r="AW285" s="471"/>
      <c r="AX285" s="471"/>
      <c r="AY285" s="471"/>
      <c r="AZ285" s="471"/>
      <c r="BA285" s="471"/>
      <c r="BB285" s="471"/>
      <c r="BC285" s="471"/>
      <c r="BD285" s="471"/>
      <c r="BE285" s="471"/>
      <c r="BF285" s="471"/>
      <c r="BG285" s="471"/>
      <c r="BH285" s="471"/>
      <c r="BI285" s="471"/>
      <c r="BJ285" s="471"/>
      <c r="BK285" s="471"/>
      <c r="BL285" s="471"/>
      <c r="BM285" s="471"/>
      <c r="BN285" s="471"/>
      <c r="BO285" s="471"/>
      <c r="BP285" s="471"/>
      <c r="BQ285" s="471"/>
      <c r="BR285" s="471"/>
      <c r="BS285" s="471"/>
      <c r="BT285" s="471"/>
      <c r="BU285" s="471"/>
      <c r="BV285" s="471"/>
      <c r="BW285" s="471"/>
      <c r="BX285" s="471"/>
      <c r="BY285" s="471"/>
      <c r="BZ285" s="471"/>
      <c r="CA285" s="471"/>
      <c r="CB285" s="471"/>
      <c r="CC285" s="471"/>
      <c r="CD285" s="471"/>
      <c r="CE285" s="471"/>
      <c r="CF285" s="471"/>
      <c r="CG285" s="471"/>
      <c r="CH285" s="471"/>
      <c r="CI285" s="471"/>
      <c r="CJ285" s="471"/>
      <c r="CK285" s="471"/>
      <c r="CL285" s="471"/>
      <c r="CM285" s="471"/>
      <c r="CN285" s="471"/>
      <c r="CO285" s="471"/>
      <c r="CP285" s="471"/>
      <c r="CQ285" s="471"/>
      <c r="CR285" s="471"/>
      <c r="CS285" s="471"/>
      <c r="CT285" s="471"/>
      <c r="CU285" s="471"/>
      <c r="CV285" s="471"/>
      <c r="CW285" s="471"/>
      <c r="CX285" s="471"/>
      <c r="CY285" s="471"/>
      <c r="CZ285" s="471"/>
      <c r="DA285" s="471"/>
      <c r="DB285" s="471"/>
      <c r="DC285" s="471"/>
      <c r="DD285" s="471"/>
      <c r="DE285" s="471"/>
      <c r="DF285" s="471"/>
      <c r="DG285" s="471"/>
      <c r="DH285" s="471"/>
      <c r="DI285" s="471"/>
      <c r="DJ285" s="471"/>
      <c r="DK285" s="471"/>
      <c r="DL285" s="471"/>
      <c r="DM285" s="471"/>
      <c r="DN285" s="471"/>
      <c r="DO285" s="471"/>
      <c r="DP285" s="471"/>
      <c r="DQ285" s="471"/>
      <c r="DR285" s="471"/>
      <c r="DS285" s="471"/>
      <c r="DT285" s="471"/>
      <c r="DU285" s="471"/>
      <c r="DV285" s="471"/>
      <c r="DW285" s="471"/>
      <c r="DX285" s="471"/>
      <c r="DY285" s="471"/>
      <c r="DZ285" s="471"/>
      <c r="EA285" s="471"/>
      <c r="EB285" s="471"/>
      <c r="EC285" s="471"/>
      <c r="ED285" s="471"/>
      <c r="EE285" s="471"/>
      <c r="EF285" s="471"/>
      <c r="EG285" s="471"/>
      <c r="EH285" s="471"/>
      <c r="EI285" s="471"/>
      <c r="EJ285" s="471"/>
      <c r="EK285" s="471"/>
      <c r="EL285" s="471"/>
      <c r="EM285" s="471"/>
      <c r="EN285" s="471"/>
      <c r="EO285" s="471"/>
      <c r="EP285" s="471"/>
      <c r="EQ285" s="471"/>
      <c r="ER285" s="471"/>
      <c r="ES285" s="471"/>
      <c r="ET285" s="471"/>
      <c r="EU285" s="471"/>
      <c r="EV285" s="471"/>
      <c r="EW285" s="471"/>
      <c r="EX285" s="471"/>
      <c r="EY285" s="471"/>
      <c r="EZ285" s="471"/>
      <c r="FA285" s="471"/>
      <c r="FB285" s="471"/>
      <c r="FC285" s="471"/>
      <c r="FD285" s="471"/>
      <c r="FE285" s="471"/>
      <c r="FF285" s="471"/>
      <c r="FG285" s="471"/>
      <c r="FH285" s="471"/>
      <c r="FI285" s="471"/>
      <c r="FJ285" s="471"/>
      <c r="FK285" s="471"/>
      <c r="FL285" s="471"/>
      <c r="FM285" s="471"/>
      <c r="FN285" s="471"/>
      <c r="FO285" s="471"/>
      <c r="FP285" s="471"/>
      <c r="FQ285" s="471"/>
      <c r="FR285" s="471"/>
      <c r="FS285" s="471"/>
      <c r="FT285" s="471"/>
      <c r="FU285" s="471"/>
      <c r="FV285" s="471"/>
      <c r="FW285" s="471"/>
      <c r="FX285" s="471"/>
      <c r="FY285" s="471"/>
      <c r="FZ285" s="471"/>
      <c r="GA285" s="471"/>
      <c r="GB285" s="471"/>
      <c r="GC285" s="471"/>
      <c r="GD285" s="471"/>
      <c r="GE285" s="471"/>
      <c r="GF285" s="471"/>
      <c r="GG285" s="471"/>
      <c r="GH285" s="471"/>
      <c r="GI285" s="471"/>
      <c r="GJ285" s="471"/>
      <c r="GK285" s="471"/>
      <c r="GL285" s="471"/>
      <c r="GM285" s="471"/>
      <c r="GN285" s="471"/>
      <c r="GO285" s="471"/>
      <c r="GP285" s="471"/>
      <c r="GQ285" s="471"/>
      <c r="GR285" s="471"/>
      <c r="GS285" s="471"/>
      <c r="GT285" s="471"/>
      <c r="GU285" s="471"/>
      <c r="GV285" s="471"/>
      <c r="GW285" s="471"/>
      <c r="GX285" s="471"/>
      <c r="GY285" s="471"/>
      <c r="GZ285" s="471"/>
      <c r="HA285" s="471"/>
      <c r="HB285" s="471"/>
      <c r="HC285" s="471"/>
      <c r="HD285" s="471"/>
      <c r="HE285" s="471"/>
      <c r="HF285" s="471"/>
      <c r="HG285" s="471"/>
      <c r="HH285" s="471"/>
      <c r="HI285" s="471"/>
      <c r="HJ285" s="471"/>
      <c r="HK285" s="471"/>
      <c r="HL285" s="471"/>
      <c r="HM285" s="471"/>
      <c r="HN285" s="471"/>
      <c r="HO285" s="471"/>
      <c r="HP285" s="471"/>
      <c r="HQ285" s="471"/>
      <c r="HR285" s="471"/>
      <c r="HS285" s="471"/>
      <c r="HT285" s="471"/>
      <c r="HU285" s="471"/>
      <c r="HV285" s="471"/>
      <c r="HW285" s="471"/>
      <c r="HX285" s="471"/>
      <c r="HY285" s="471"/>
      <c r="HZ285" s="471"/>
      <c r="IA285" s="471"/>
      <c r="IB285" s="471"/>
      <c r="IC285" s="471"/>
      <c r="ID285" s="471"/>
      <c r="IE285" s="471"/>
      <c r="IF285" s="471"/>
      <c r="IG285" s="471"/>
      <c r="IH285" s="471"/>
      <c r="II285" s="471"/>
      <c r="IJ285" s="471"/>
      <c r="IK285" s="471"/>
      <c r="IL285" s="471"/>
      <c r="IM285" s="471"/>
      <c r="IN285" s="471"/>
      <c r="IO285" s="471"/>
      <c r="IP285" s="471"/>
      <c r="IQ285" s="471"/>
      <c r="IR285" s="471"/>
      <c r="IS285" s="471"/>
      <c r="IT285" s="471"/>
      <c r="IU285" s="471"/>
      <c r="IV285" s="471"/>
      <c r="IW285" s="471"/>
      <c r="IX285" s="471"/>
      <c r="IY285" s="471"/>
      <c r="IZ285" s="471"/>
      <c r="JA285" s="471"/>
      <c r="JB285" s="471"/>
      <c r="JC285" s="471"/>
      <c r="JD285" s="471"/>
      <c r="JE285" s="471"/>
      <c r="JF285" s="471"/>
      <c r="JG285" s="471"/>
      <c r="JH285" s="471"/>
      <c r="JI285" s="471"/>
      <c r="JJ285" s="471"/>
      <c r="JK285" s="471"/>
      <c r="JL285" s="471"/>
      <c r="JM285" s="471"/>
      <c r="JN285" s="471"/>
      <c r="JO285" s="471"/>
      <c r="JP285" s="471"/>
      <c r="JQ285" s="471"/>
      <c r="JR285" s="471"/>
      <c r="JS285" s="471"/>
      <c r="JT285" s="471"/>
      <c r="JU285" s="471"/>
      <c r="JV285" s="471"/>
      <c r="JW285" s="471"/>
      <c r="JX285" s="471"/>
      <c r="JY285" s="471"/>
      <c r="JZ285" s="471"/>
      <c r="KA285" s="471"/>
      <c r="KB285" s="471"/>
      <c r="KC285" s="471"/>
      <c r="KD285" s="471"/>
      <c r="KE285" s="471"/>
      <c r="KF285" s="471"/>
      <c r="KG285" s="471"/>
      <c r="KH285" s="471"/>
      <c r="KI285" s="471"/>
      <c r="KJ285" s="471"/>
      <c r="KK285" s="471"/>
      <c r="KL285" s="471"/>
      <c r="KM285" s="471"/>
      <c r="KN285" s="471"/>
      <c r="KO285" s="471"/>
      <c r="KP285" s="471"/>
      <c r="KQ285" s="471"/>
      <c r="KR285" s="471"/>
      <c r="KS285" s="471"/>
      <c r="KT285" s="471"/>
      <c r="KU285" s="471"/>
      <c r="KV285" s="471"/>
      <c r="KW285" s="471"/>
      <c r="KX285" s="471"/>
      <c r="KY285" s="471"/>
      <c r="KZ285" s="471"/>
      <c r="LA285" s="471"/>
      <c r="LB285" s="471"/>
      <c r="LC285" s="471"/>
      <c r="LD285" s="471"/>
      <c r="LE285" s="471"/>
      <c r="LF285" s="471"/>
      <c r="LG285" s="471"/>
      <c r="LH285" s="471"/>
      <c r="LI285" s="471"/>
      <c r="LJ285" s="471"/>
      <c r="LK285" s="471"/>
      <c r="LL285" s="471"/>
      <c r="LM285" s="471"/>
      <c r="LN285" s="471"/>
      <c r="LO285" s="471"/>
      <c r="LP285" s="471"/>
      <c r="LQ285" s="471"/>
      <c r="LR285" s="471"/>
      <c r="LS285" s="471"/>
      <c r="LT285" s="471"/>
      <c r="LU285" s="471"/>
      <c r="LV285" s="471"/>
      <c r="LW285" s="471"/>
      <c r="LX285" s="471"/>
      <c r="LY285" s="471"/>
      <c r="LZ285" s="471"/>
      <c r="MA285" s="471"/>
      <c r="MB285" s="471"/>
      <c r="MC285" s="471"/>
      <c r="MD285" s="471"/>
      <c r="ME285" s="471"/>
      <c r="MF285" s="471"/>
      <c r="MG285" s="471"/>
      <c r="MH285" s="471"/>
      <c r="MI285" s="471"/>
      <c r="MJ285" s="471"/>
      <c r="MK285" s="471"/>
      <c r="ML285" s="471"/>
      <c r="MM285" s="471"/>
      <c r="MN285" s="471"/>
      <c r="MO285" s="471"/>
      <c r="MP285" s="471"/>
      <c r="MQ285" s="471"/>
      <c r="MR285" s="471"/>
      <c r="MS285" s="471"/>
      <c r="MT285" s="471"/>
      <c r="MU285" s="471"/>
      <c r="MV285" s="471"/>
      <c r="MW285" s="471"/>
      <c r="MX285" s="471"/>
      <c r="MY285" s="471"/>
      <c r="MZ285" s="471"/>
      <c r="NA285" s="471"/>
      <c r="NB285" s="471"/>
      <c r="NC285" s="471"/>
      <c r="ND285" s="471"/>
      <c r="NE285" s="471"/>
      <c r="NF285" s="471"/>
      <c r="NG285" s="471"/>
      <c r="NH285" s="471"/>
      <c r="NI285" s="471"/>
      <c r="NJ285" s="471"/>
      <c r="NK285" s="471"/>
      <c r="NL285" s="471"/>
      <c r="NM285" s="471"/>
      <c r="NN285" s="471"/>
      <c r="NO285" s="471"/>
      <c r="NP285" s="471"/>
      <c r="NQ285" s="471"/>
      <c r="NR285" s="471"/>
      <c r="NS285" s="471"/>
      <c r="NT285" s="471"/>
      <c r="NU285" s="471"/>
      <c r="NV285" s="471"/>
      <c r="NW285" s="471"/>
      <c r="NX285" s="471"/>
    </row>
    <row r="286" spans="1:388" s="137" customFormat="1" ht="25.5" customHeight="1" x14ac:dyDescent="0.2">
      <c r="A286" s="471"/>
      <c r="B286" s="517"/>
      <c r="C286" s="471"/>
      <c r="D286" s="471"/>
      <c r="E286" s="518"/>
      <c r="F286" s="471"/>
      <c r="G286" s="475"/>
      <c r="H286" s="475"/>
      <c r="I286" s="475"/>
      <c r="J286" s="475"/>
      <c r="K286" s="475"/>
      <c r="L286" s="475"/>
      <c r="M286" s="475"/>
      <c r="N286" s="475"/>
      <c r="O286" s="475"/>
      <c r="P286" s="475"/>
      <c r="Q286" s="475"/>
      <c r="R286" s="475"/>
      <c r="S286" s="475"/>
      <c r="T286" s="475"/>
      <c r="U286" s="475"/>
      <c r="V286" s="475"/>
      <c r="W286" s="475"/>
      <c r="X286" s="475"/>
      <c r="Y286" s="475"/>
      <c r="Z286" s="475"/>
      <c r="AA286" s="475"/>
      <c r="AB286" s="475"/>
      <c r="AC286" s="475"/>
      <c r="AD286" s="475"/>
      <c r="AE286" s="475"/>
      <c r="AF286" s="475"/>
      <c r="AG286" s="475"/>
      <c r="AH286" s="475"/>
      <c r="AI286" s="475"/>
      <c r="AJ286" s="475"/>
      <c r="AK286" s="475"/>
      <c r="AL286" s="475"/>
      <c r="AM286" s="475"/>
      <c r="AN286" s="475"/>
      <c r="AO286" s="475"/>
      <c r="AP286" s="475"/>
      <c r="AQ286" s="475"/>
      <c r="AR286" s="475"/>
      <c r="AS286" s="475"/>
      <c r="AT286" s="475"/>
      <c r="AU286" s="475"/>
      <c r="AV286" s="475"/>
      <c r="AW286" s="475"/>
      <c r="AX286" s="475"/>
      <c r="AY286" s="475"/>
      <c r="AZ286" s="475"/>
      <c r="BA286" s="475"/>
      <c r="BB286" s="475"/>
      <c r="BC286" s="475"/>
      <c r="BD286" s="475"/>
      <c r="BE286" s="475"/>
      <c r="BF286" s="475"/>
      <c r="BG286" s="475"/>
      <c r="BH286" s="475"/>
      <c r="BI286" s="475"/>
      <c r="BJ286" s="475"/>
      <c r="BK286" s="475"/>
      <c r="BL286" s="475"/>
      <c r="BM286" s="475"/>
      <c r="BN286" s="475"/>
      <c r="BO286" s="475"/>
      <c r="BP286" s="475"/>
      <c r="BQ286" s="475"/>
      <c r="BR286" s="475"/>
      <c r="BS286" s="475"/>
      <c r="BT286" s="475"/>
      <c r="BU286" s="475"/>
      <c r="BV286" s="475"/>
      <c r="BW286" s="475"/>
      <c r="BX286" s="475"/>
      <c r="BY286" s="475"/>
      <c r="BZ286" s="475"/>
      <c r="CA286" s="475"/>
      <c r="CB286" s="475"/>
      <c r="CC286" s="475"/>
      <c r="CD286" s="475"/>
      <c r="CE286" s="475"/>
      <c r="CF286" s="475"/>
      <c r="CG286" s="475"/>
      <c r="CH286" s="475"/>
      <c r="CI286" s="475"/>
      <c r="CJ286" s="475"/>
      <c r="CK286" s="475"/>
      <c r="CL286" s="475"/>
      <c r="CM286" s="475"/>
      <c r="CN286" s="475"/>
      <c r="CO286" s="475"/>
      <c r="CP286" s="475"/>
      <c r="CQ286" s="475"/>
      <c r="CR286" s="475"/>
      <c r="CS286" s="475"/>
      <c r="CT286" s="475"/>
      <c r="CU286" s="475"/>
      <c r="CV286" s="475"/>
      <c r="CW286" s="475"/>
      <c r="CX286" s="475"/>
      <c r="CY286" s="475"/>
      <c r="CZ286" s="475"/>
      <c r="DA286" s="475"/>
      <c r="DB286" s="475"/>
      <c r="DC286" s="475"/>
      <c r="DD286" s="475"/>
      <c r="DE286" s="475"/>
      <c r="DF286" s="475"/>
      <c r="DG286" s="475"/>
      <c r="DH286" s="475"/>
      <c r="DI286" s="475"/>
      <c r="DJ286" s="475"/>
      <c r="DK286" s="475"/>
      <c r="DL286" s="475"/>
      <c r="DM286" s="475"/>
      <c r="DN286" s="475"/>
      <c r="DO286" s="475"/>
      <c r="DP286" s="475"/>
      <c r="DQ286" s="475"/>
      <c r="DR286" s="475"/>
      <c r="DS286" s="475"/>
      <c r="DT286" s="475"/>
      <c r="DU286" s="475"/>
      <c r="DV286" s="475"/>
      <c r="DW286" s="475"/>
      <c r="DX286" s="475"/>
      <c r="DY286" s="475"/>
      <c r="DZ286" s="475"/>
      <c r="EA286" s="475"/>
      <c r="EB286" s="475"/>
      <c r="EC286" s="475"/>
      <c r="ED286" s="475"/>
      <c r="EE286" s="475"/>
      <c r="EF286" s="475"/>
      <c r="EG286" s="475"/>
      <c r="EH286" s="475"/>
      <c r="EI286" s="475"/>
      <c r="EJ286" s="475"/>
      <c r="EK286" s="475"/>
      <c r="EL286" s="475"/>
      <c r="EM286" s="475"/>
      <c r="EN286" s="475"/>
      <c r="EO286" s="475"/>
      <c r="EP286" s="475"/>
      <c r="EQ286" s="475"/>
      <c r="ER286" s="475"/>
      <c r="ES286" s="475"/>
      <c r="ET286" s="475"/>
      <c r="EU286" s="475"/>
      <c r="EV286" s="475"/>
      <c r="EW286" s="475"/>
      <c r="EX286" s="475"/>
      <c r="EY286" s="475"/>
      <c r="EZ286" s="475"/>
      <c r="FA286" s="475"/>
      <c r="FB286" s="475"/>
      <c r="FC286" s="475"/>
      <c r="FD286" s="475"/>
      <c r="FE286" s="475"/>
      <c r="FF286" s="475"/>
      <c r="FG286" s="475"/>
      <c r="FH286" s="475"/>
      <c r="FI286" s="475"/>
      <c r="FJ286" s="475"/>
      <c r="FK286" s="475"/>
      <c r="FL286" s="475"/>
      <c r="FM286" s="475"/>
      <c r="FN286" s="475"/>
      <c r="FO286" s="475"/>
      <c r="FP286" s="475"/>
      <c r="FQ286" s="475"/>
      <c r="FR286" s="475"/>
      <c r="FS286" s="475"/>
      <c r="FT286" s="475"/>
      <c r="FU286" s="475"/>
      <c r="FV286" s="475"/>
      <c r="FW286" s="475"/>
      <c r="FX286" s="475"/>
      <c r="FY286" s="475"/>
      <c r="FZ286" s="475"/>
      <c r="GA286" s="475"/>
      <c r="GB286" s="475"/>
      <c r="GC286" s="475"/>
      <c r="GD286" s="475"/>
      <c r="GE286" s="475"/>
      <c r="GF286" s="475"/>
      <c r="GG286" s="475"/>
      <c r="GH286" s="475"/>
      <c r="GI286" s="475"/>
      <c r="GJ286" s="475"/>
      <c r="GK286" s="475"/>
      <c r="GL286" s="475"/>
      <c r="GM286" s="475"/>
      <c r="GN286" s="475"/>
      <c r="GO286" s="475"/>
      <c r="GP286" s="475"/>
      <c r="GQ286" s="475"/>
      <c r="GR286" s="475"/>
      <c r="GS286" s="475"/>
      <c r="GT286" s="475"/>
      <c r="GU286" s="475"/>
      <c r="GV286" s="475"/>
      <c r="GW286" s="475"/>
      <c r="GX286" s="475"/>
      <c r="GY286" s="475"/>
      <c r="GZ286" s="475"/>
      <c r="HA286" s="475"/>
      <c r="HB286" s="475"/>
      <c r="HC286" s="475"/>
      <c r="HD286" s="475"/>
      <c r="HE286" s="475"/>
      <c r="HF286" s="475"/>
      <c r="HG286" s="475"/>
      <c r="HH286" s="475"/>
      <c r="HI286" s="475"/>
      <c r="HJ286" s="475"/>
      <c r="HK286" s="475"/>
      <c r="HL286" s="475"/>
      <c r="HM286" s="475"/>
      <c r="HN286" s="475"/>
      <c r="HO286" s="475"/>
      <c r="HP286" s="475"/>
      <c r="HQ286" s="475"/>
      <c r="HR286" s="475"/>
      <c r="HS286" s="475"/>
      <c r="HT286" s="475"/>
      <c r="HU286" s="475"/>
      <c r="HV286" s="475"/>
      <c r="HW286" s="475"/>
      <c r="HX286" s="475"/>
      <c r="HY286" s="475"/>
      <c r="HZ286" s="475"/>
      <c r="IA286" s="475"/>
      <c r="IB286" s="475"/>
      <c r="IC286" s="475"/>
      <c r="ID286" s="475"/>
      <c r="IE286" s="475"/>
      <c r="IF286" s="475"/>
      <c r="IG286" s="475"/>
      <c r="IH286" s="475"/>
      <c r="II286" s="475"/>
      <c r="IJ286" s="475"/>
      <c r="IK286" s="475"/>
      <c r="IL286" s="475"/>
      <c r="IM286" s="475"/>
      <c r="IN286" s="475"/>
      <c r="IO286" s="475"/>
      <c r="IP286" s="475"/>
      <c r="IQ286" s="475"/>
      <c r="IR286" s="475"/>
      <c r="IS286" s="475"/>
      <c r="IT286" s="475"/>
      <c r="IU286" s="475"/>
      <c r="IV286" s="475"/>
      <c r="IW286" s="475"/>
      <c r="IX286" s="475"/>
      <c r="IY286" s="475"/>
      <c r="IZ286" s="475"/>
      <c r="JA286" s="475"/>
      <c r="JB286" s="475"/>
      <c r="JC286" s="475"/>
      <c r="JD286" s="475"/>
      <c r="JE286" s="475"/>
      <c r="JF286" s="475"/>
      <c r="JG286" s="475"/>
      <c r="JH286" s="475"/>
      <c r="JI286" s="475"/>
      <c r="JJ286" s="475"/>
      <c r="JK286" s="475"/>
      <c r="JL286" s="475"/>
      <c r="JM286" s="475"/>
      <c r="JN286" s="475"/>
      <c r="JO286" s="475"/>
      <c r="JP286" s="475"/>
      <c r="JQ286" s="475"/>
      <c r="JR286" s="475"/>
      <c r="JS286" s="475"/>
      <c r="JT286" s="475"/>
      <c r="JU286" s="475"/>
      <c r="JV286" s="475"/>
      <c r="JW286" s="475"/>
      <c r="JX286" s="475"/>
      <c r="JY286" s="475"/>
      <c r="JZ286" s="475"/>
      <c r="KA286" s="475"/>
      <c r="KB286" s="475"/>
      <c r="KC286" s="475"/>
      <c r="KD286" s="475"/>
      <c r="KE286" s="475"/>
      <c r="KF286" s="475"/>
      <c r="KG286" s="475"/>
      <c r="KH286" s="475"/>
      <c r="KI286" s="475"/>
      <c r="KJ286" s="475"/>
      <c r="KK286" s="475"/>
      <c r="KL286" s="475"/>
      <c r="KM286" s="475"/>
      <c r="KN286" s="475"/>
      <c r="KO286" s="475"/>
      <c r="KP286" s="475"/>
      <c r="KQ286" s="475"/>
      <c r="KR286" s="475"/>
      <c r="KS286" s="475"/>
      <c r="KT286" s="475"/>
      <c r="KU286" s="475"/>
      <c r="KV286" s="475"/>
      <c r="KW286" s="475"/>
      <c r="KX286" s="475"/>
      <c r="KY286" s="475"/>
      <c r="KZ286" s="475"/>
      <c r="LA286" s="475"/>
      <c r="LB286" s="475"/>
      <c r="LC286" s="475"/>
      <c r="LD286" s="475"/>
      <c r="LE286" s="475"/>
      <c r="LF286" s="475"/>
      <c r="LG286" s="475"/>
      <c r="LH286" s="475"/>
      <c r="LI286" s="475"/>
      <c r="LJ286" s="475"/>
      <c r="LK286" s="475"/>
      <c r="LL286" s="475"/>
      <c r="LM286" s="475"/>
      <c r="LN286" s="475"/>
      <c r="LO286" s="475"/>
      <c r="LP286" s="475"/>
      <c r="LQ286" s="475"/>
      <c r="LR286" s="475"/>
      <c r="LS286" s="475"/>
      <c r="LT286" s="475"/>
      <c r="LU286" s="475"/>
      <c r="LV286" s="475"/>
      <c r="LW286" s="475"/>
      <c r="LX286" s="475"/>
      <c r="LY286" s="475"/>
      <c r="LZ286" s="475"/>
      <c r="MA286" s="475"/>
      <c r="MB286" s="475"/>
      <c r="MC286" s="475"/>
      <c r="MD286" s="475"/>
      <c r="ME286" s="475"/>
      <c r="MF286" s="475"/>
      <c r="MG286" s="475"/>
      <c r="MH286" s="475"/>
      <c r="MI286" s="475"/>
      <c r="MJ286" s="475"/>
      <c r="MK286" s="475"/>
      <c r="ML286" s="475"/>
      <c r="MM286" s="475"/>
      <c r="MN286" s="475"/>
      <c r="MO286" s="475"/>
      <c r="MP286" s="475"/>
      <c r="MQ286" s="475"/>
      <c r="MR286" s="475"/>
      <c r="MS286" s="475"/>
      <c r="MT286" s="475"/>
      <c r="MU286" s="475"/>
      <c r="MV286" s="475"/>
      <c r="MW286" s="475"/>
      <c r="MX286" s="475"/>
      <c r="MY286" s="475"/>
      <c r="MZ286" s="475"/>
      <c r="NA286" s="475"/>
      <c r="NB286" s="475"/>
      <c r="NC286" s="475"/>
      <c r="ND286" s="475"/>
      <c r="NE286" s="475"/>
      <c r="NF286" s="475"/>
      <c r="NG286" s="475"/>
      <c r="NH286" s="475"/>
      <c r="NI286" s="475"/>
      <c r="NJ286" s="475"/>
      <c r="NK286" s="475"/>
      <c r="NL286" s="475"/>
      <c r="NM286" s="475"/>
      <c r="NN286" s="475"/>
      <c r="NO286" s="475"/>
      <c r="NP286" s="475"/>
      <c r="NQ286" s="475"/>
      <c r="NR286" s="475"/>
      <c r="NS286" s="475"/>
      <c r="NT286" s="475"/>
      <c r="NU286" s="475"/>
      <c r="NV286" s="475"/>
      <c r="NW286" s="475"/>
      <c r="NX286" s="475"/>
    </row>
    <row r="287" spans="1:388" s="137" customFormat="1" ht="25.5" customHeight="1" x14ac:dyDescent="0.2">
      <c r="A287" s="471"/>
      <c r="B287" s="517"/>
      <c r="C287" s="471"/>
      <c r="D287" s="471"/>
      <c r="E287" s="518"/>
      <c r="F287" s="471"/>
      <c r="G287" s="475"/>
      <c r="H287" s="475"/>
      <c r="I287" s="475"/>
      <c r="J287" s="475"/>
      <c r="K287" s="475"/>
      <c r="L287" s="475"/>
      <c r="M287" s="475"/>
      <c r="N287" s="475"/>
      <c r="O287" s="475"/>
      <c r="P287" s="475"/>
      <c r="Q287" s="475"/>
      <c r="R287" s="475"/>
      <c r="S287" s="475"/>
      <c r="T287" s="475"/>
      <c r="U287" s="475"/>
      <c r="V287" s="475"/>
      <c r="W287" s="475"/>
      <c r="X287" s="475"/>
      <c r="Y287" s="475"/>
      <c r="Z287" s="475"/>
      <c r="AA287" s="475"/>
      <c r="AB287" s="475"/>
      <c r="AC287" s="475"/>
      <c r="AD287" s="475"/>
      <c r="AE287" s="475"/>
      <c r="AF287" s="475"/>
      <c r="AG287" s="475"/>
      <c r="AH287" s="475"/>
      <c r="AI287" s="475"/>
      <c r="AJ287" s="475"/>
      <c r="AK287" s="475"/>
      <c r="AL287" s="475"/>
      <c r="AM287" s="475"/>
      <c r="AN287" s="475"/>
      <c r="AO287" s="475"/>
      <c r="AP287" s="475"/>
      <c r="AQ287" s="475"/>
      <c r="AR287" s="475"/>
      <c r="AS287" s="475"/>
      <c r="AT287" s="475"/>
      <c r="AU287" s="475"/>
      <c r="AV287" s="475"/>
      <c r="AW287" s="475"/>
      <c r="AX287" s="475"/>
      <c r="AY287" s="475"/>
      <c r="AZ287" s="475"/>
      <c r="BA287" s="475"/>
      <c r="BB287" s="475"/>
      <c r="BC287" s="475"/>
      <c r="BD287" s="475"/>
      <c r="BE287" s="475"/>
      <c r="BF287" s="475"/>
      <c r="BG287" s="475"/>
      <c r="BH287" s="475"/>
      <c r="BI287" s="475"/>
      <c r="BJ287" s="475"/>
      <c r="BK287" s="475"/>
      <c r="BL287" s="475"/>
      <c r="BM287" s="475"/>
      <c r="BN287" s="475"/>
      <c r="BO287" s="475"/>
      <c r="BP287" s="475"/>
      <c r="BQ287" s="475"/>
      <c r="BR287" s="475"/>
      <c r="BS287" s="475"/>
      <c r="BT287" s="475"/>
      <c r="BU287" s="475"/>
      <c r="BV287" s="475"/>
      <c r="BW287" s="475"/>
      <c r="BX287" s="475"/>
      <c r="BY287" s="475"/>
      <c r="BZ287" s="475"/>
      <c r="CA287" s="475"/>
      <c r="CB287" s="475"/>
      <c r="CC287" s="475"/>
      <c r="CD287" s="475"/>
      <c r="CE287" s="475"/>
      <c r="CF287" s="475"/>
      <c r="CG287" s="475"/>
      <c r="CH287" s="475"/>
      <c r="CI287" s="475"/>
      <c r="CJ287" s="475"/>
      <c r="CK287" s="475"/>
      <c r="CL287" s="475"/>
      <c r="CM287" s="475"/>
      <c r="CN287" s="475"/>
      <c r="CO287" s="475"/>
      <c r="CP287" s="475"/>
      <c r="CQ287" s="475"/>
      <c r="CR287" s="475"/>
      <c r="CS287" s="475"/>
      <c r="CT287" s="475"/>
      <c r="CU287" s="475"/>
      <c r="CV287" s="475"/>
      <c r="CW287" s="475"/>
      <c r="CX287" s="475"/>
      <c r="CY287" s="475"/>
      <c r="CZ287" s="475"/>
      <c r="DA287" s="475"/>
      <c r="DB287" s="475"/>
      <c r="DC287" s="475"/>
      <c r="DD287" s="475"/>
      <c r="DE287" s="475"/>
      <c r="DF287" s="475"/>
      <c r="DG287" s="475"/>
      <c r="DH287" s="475"/>
      <c r="DI287" s="475"/>
      <c r="DJ287" s="475"/>
      <c r="DK287" s="475"/>
      <c r="DL287" s="475"/>
      <c r="DM287" s="475"/>
      <c r="DN287" s="475"/>
      <c r="DO287" s="475"/>
      <c r="DP287" s="475"/>
      <c r="DQ287" s="475"/>
      <c r="DR287" s="475"/>
      <c r="DS287" s="475"/>
      <c r="DT287" s="475"/>
      <c r="DU287" s="475"/>
      <c r="DV287" s="475"/>
      <c r="DW287" s="475"/>
      <c r="DX287" s="475"/>
      <c r="DY287" s="475"/>
      <c r="DZ287" s="475"/>
      <c r="EA287" s="475"/>
      <c r="EB287" s="475"/>
      <c r="EC287" s="475"/>
      <c r="ED287" s="475"/>
      <c r="EE287" s="475"/>
      <c r="EF287" s="475"/>
      <c r="EG287" s="475"/>
      <c r="EH287" s="475"/>
      <c r="EI287" s="475"/>
      <c r="EJ287" s="475"/>
      <c r="EK287" s="475"/>
      <c r="EL287" s="475"/>
      <c r="EM287" s="475"/>
      <c r="EN287" s="475"/>
      <c r="EO287" s="475"/>
      <c r="EP287" s="475"/>
      <c r="EQ287" s="475"/>
      <c r="ER287" s="475"/>
      <c r="ES287" s="475"/>
      <c r="ET287" s="475"/>
      <c r="EU287" s="475"/>
      <c r="EV287" s="475"/>
      <c r="EW287" s="475"/>
      <c r="EX287" s="475"/>
      <c r="EY287" s="475"/>
      <c r="EZ287" s="475"/>
      <c r="FA287" s="475"/>
      <c r="FB287" s="475"/>
      <c r="FC287" s="475"/>
      <c r="FD287" s="475"/>
      <c r="FE287" s="475"/>
      <c r="FF287" s="475"/>
      <c r="FG287" s="475"/>
      <c r="FH287" s="475"/>
      <c r="FI287" s="475"/>
      <c r="FJ287" s="475"/>
      <c r="FK287" s="475"/>
      <c r="FL287" s="475"/>
      <c r="FM287" s="475"/>
      <c r="FN287" s="475"/>
      <c r="FO287" s="475"/>
      <c r="FP287" s="475"/>
      <c r="FQ287" s="475"/>
      <c r="FR287" s="475"/>
      <c r="FS287" s="475"/>
      <c r="FT287" s="475"/>
      <c r="FU287" s="475"/>
      <c r="FV287" s="475"/>
      <c r="FW287" s="475"/>
      <c r="FX287" s="475"/>
      <c r="FY287" s="475"/>
      <c r="FZ287" s="475"/>
      <c r="GA287" s="475"/>
      <c r="GB287" s="475"/>
      <c r="GC287" s="475"/>
      <c r="GD287" s="475"/>
      <c r="GE287" s="475"/>
      <c r="GF287" s="475"/>
      <c r="GG287" s="475"/>
      <c r="GH287" s="475"/>
      <c r="GI287" s="475"/>
      <c r="GJ287" s="475"/>
      <c r="GK287" s="475"/>
      <c r="GL287" s="475"/>
      <c r="GM287" s="475"/>
      <c r="GN287" s="475"/>
      <c r="GO287" s="475"/>
      <c r="GP287" s="475"/>
      <c r="GQ287" s="475"/>
      <c r="GR287" s="475"/>
      <c r="GS287" s="475"/>
      <c r="GT287" s="475"/>
      <c r="GU287" s="475"/>
      <c r="GV287" s="475"/>
      <c r="GW287" s="475"/>
      <c r="GX287" s="475"/>
      <c r="GY287" s="475"/>
      <c r="GZ287" s="475"/>
      <c r="HA287" s="475"/>
      <c r="HB287" s="475"/>
      <c r="HC287" s="475"/>
      <c r="HD287" s="475"/>
      <c r="HE287" s="475"/>
      <c r="HF287" s="475"/>
      <c r="HG287" s="475"/>
      <c r="HH287" s="475"/>
      <c r="HI287" s="475"/>
      <c r="HJ287" s="475"/>
      <c r="HK287" s="475"/>
      <c r="HL287" s="475"/>
      <c r="HM287" s="475"/>
      <c r="HN287" s="475"/>
      <c r="HO287" s="475"/>
      <c r="HP287" s="475"/>
      <c r="HQ287" s="475"/>
      <c r="HR287" s="475"/>
      <c r="HS287" s="475"/>
      <c r="HT287" s="475"/>
      <c r="HU287" s="475"/>
      <c r="HV287" s="475"/>
      <c r="HW287" s="475"/>
      <c r="HX287" s="475"/>
      <c r="HY287" s="475"/>
      <c r="HZ287" s="475"/>
      <c r="IA287" s="475"/>
      <c r="IB287" s="475"/>
      <c r="IC287" s="475"/>
      <c r="ID287" s="475"/>
      <c r="IE287" s="475"/>
      <c r="IF287" s="475"/>
      <c r="IG287" s="475"/>
      <c r="IH287" s="475"/>
      <c r="II287" s="475"/>
      <c r="IJ287" s="475"/>
      <c r="IK287" s="475"/>
      <c r="IL287" s="475"/>
      <c r="IM287" s="475"/>
      <c r="IN287" s="475"/>
      <c r="IO287" s="475"/>
      <c r="IP287" s="475"/>
      <c r="IQ287" s="475"/>
      <c r="IR287" s="475"/>
      <c r="IS287" s="475"/>
      <c r="IT287" s="475"/>
      <c r="IU287" s="475"/>
      <c r="IV287" s="475"/>
      <c r="IW287" s="475"/>
      <c r="IX287" s="475"/>
      <c r="IY287" s="475"/>
      <c r="IZ287" s="475"/>
      <c r="JA287" s="475"/>
      <c r="JB287" s="475"/>
      <c r="JC287" s="475"/>
      <c r="JD287" s="475"/>
      <c r="JE287" s="475"/>
      <c r="JF287" s="475"/>
      <c r="JG287" s="475"/>
      <c r="JH287" s="475"/>
      <c r="JI287" s="475"/>
      <c r="JJ287" s="475"/>
      <c r="JK287" s="475"/>
      <c r="JL287" s="475"/>
      <c r="JM287" s="475"/>
      <c r="JN287" s="475"/>
      <c r="JO287" s="475"/>
      <c r="JP287" s="475"/>
      <c r="JQ287" s="475"/>
      <c r="JR287" s="475"/>
      <c r="JS287" s="475"/>
      <c r="JT287" s="475"/>
      <c r="JU287" s="475"/>
      <c r="JV287" s="475"/>
      <c r="JW287" s="475"/>
      <c r="JX287" s="475"/>
      <c r="JY287" s="475"/>
      <c r="JZ287" s="475"/>
      <c r="KA287" s="475"/>
      <c r="KB287" s="475"/>
      <c r="KC287" s="475"/>
      <c r="KD287" s="475"/>
      <c r="KE287" s="475"/>
      <c r="KF287" s="475"/>
      <c r="KG287" s="475"/>
      <c r="KH287" s="475"/>
      <c r="KI287" s="475"/>
      <c r="KJ287" s="475"/>
      <c r="KK287" s="475"/>
      <c r="KL287" s="475"/>
      <c r="KM287" s="475"/>
      <c r="KN287" s="475"/>
      <c r="KO287" s="475"/>
      <c r="KP287" s="475"/>
      <c r="KQ287" s="475"/>
      <c r="KR287" s="475"/>
      <c r="KS287" s="475"/>
      <c r="KT287" s="475"/>
      <c r="KU287" s="475"/>
      <c r="KV287" s="475"/>
      <c r="KW287" s="475"/>
      <c r="KX287" s="475"/>
      <c r="KY287" s="475"/>
      <c r="KZ287" s="475"/>
      <c r="LA287" s="475"/>
      <c r="LB287" s="475"/>
      <c r="LC287" s="475"/>
      <c r="LD287" s="475"/>
      <c r="LE287" s="475"/>
      <c r="LF287" s="475"/>
      <c r="LG287" s="475"/>
      <c r="LH287" s="475"/>
      <c r="LI287" s="475"/>
      <c r="LJ287" s="475"/>
      <c r="LK287" s="475"/>
      <c r="LL287" s="475"/>
      <c r="LM287" s="475"/>
      <c r="LN287" s="475"/>
      <c r="LO287" s="475"/>
      <c r="LP287" s="475"/>
      <c r="LQ287" s="475"/>
      <c r="LR287" s="475"/>
      <c r="LS287" s="475"/>
      <c r="LT287" s="475"/>
      <c r="LU287" s="475"/>
      <c r="LV287" s="475"/>
      <c r="LW287" s="475"/>
      <c r="LX287" s="475"/>
      <c r="LY287" s="475"/>
      <c r="LZ287" s="475"/>
      <c r="MA287" s="475"/>
      <c r="MB287" s="475"/>
      <c r="MC287" s="475"/>
      <c r="MD287" s="475"/>
      <c r="ME287" s="475"/>
      <c r="MF287" s="475"/>
      <c r="MG287" s="475"/>
      <c r="MH287" s="475"/>
      <c r="MI287" s="475"/>
      <c r="MJ287" s="475"/>
      <c r="MK287" s="475"/>
      <c r="ML287" s="475"/>
      <c r="MM287" s="475"/>
      <c r="MN287" s="475"/>
      <c r="MO287" s="475"/>
      <c r="MP287" s="475"/>
      <c r="MQ287" s="475"/>
      <c r="MR287" s="475"/>
      <c r="MS287" s="475"/>
      <c r="MT287" s="475"/>
      <c r="MU287" s="475"/>
      <c r="MV287" s="475"/>
      <c r="MW287" s="475"/>
      <c r="MX287" s="475"/>
      <c r="MY287" s="475"/>
      <c r="MZ287" s="475"/>
      <c r="NA287" s="475"/>
      <c r="NB287" s="475"/>
      <c r="NC287" s="475"/>
      <c r="ND287" s="475"/>
      <c r="NE287" s="475"/>
      <c r="NF287" s="475"/>
      <c r="NG287" s="475"/>
      <c r="NH287" s="475"/>
      <c r="NI287" s="475"/>
      <c r="NJ287" s="475"/>
      <c r="NK287" s="475"/>
      <c r="NL287" s="475"/>
      <c r="NM287" s="475"/>
      <c r="NN287" s="475"/>
      <c r="NO287" s="475"/>
      <c r="NP287" s="475"/>
      <c r="NQ287" s="475"/>
      <c r="NR287" s="475"/>
      <c r="NS287" s="475"/>
      <c r="NT287" s="475"/>
      <c r="NU287" s="475"/>
      <c r="NV287" s="475"/>
      <c r="NW287" s="475"/>
      <c r="NX287" s="475"/>
    </row>
    <row r="288" spans="1:388" s="480" customFormat="1" ht="25.5" customHeight="1" x14ac:dyDescent="0.2">
      <c r="A288" s="471"/>
      <c r="B288" s="517"/>
      <c r="C288" s="471"/>
      <c r="D288" s="471"/>
      <c r="E288" s="518"/>
      <c r="F288" s="471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475"/>
      <c r="AD288" s="475"/>
      <c r="AE288" s="475"/>
      <c r="AF288" s="475"/>
      <c r="AG288" s="475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475"/>
      <c r="BK288" s="475"/>
      <c r="BL288" s="475"/>
      <c r="BM288" s="475"/>
      <c r="BN288" s="475"/>
      <c r="BO288" s="475"/>
      <c r="BP288" s="475"/>
      <c r="BQ288" s="475"/>
      <c r="BR288" s="475"/>
      <c r="BS288" s="475"/>
      <c r="BT288" s="475"/>
      <c r="BU288" s="475"/>
      <c r="BV288" s="475"/>
      <c r="BW288" s="475"/>
      <c r="BX288" s="475"/>
      <c r="BY288" s="475"/>
      <c r="BZ288" s="475"/>
      <c r="CA288" s="475"/>
      <c r="CB288" s="475"/>
      <c r="CC288" s="475"/>
      <c r="CD288" s="475"/>
      <c r="CE288" s="475"/>
      <c r="CF288" s="475"/>
      <c r="CG288" s="475"/>
      <c r="CH288" s="475"/>
      <c r="CI288" s="475"/>
      <c r="CJ288" s="475"/>
      <c r="CK288" s="475"/>
      <c r="CL288" s="475"/>
      <c r="CM288" s="475"/>
      <c r="CN288" s="475"/>
      <c r="CO288" s="475"/>
      <c r="CP288" s="475"/>
      <c r="CQ288" s="475"/>
      <c r="CR288" s="475"/>
      <c r="CS288" s="475"/>
      <c r="CT288" s="475"/>
      <c r="CU288" s="475"/>
      <c r="CV288" s="475"/>
      <c r="CW288" s="475"/>
      <c r="CX288" s="475"/>
      <c r="CY288" s="475"/>
      <c r="CZ288" s="475"/>
      <c r="DA288" s="475"/>
      <c r="DB288" s="475"/>
      <c r="DC288" s="475"/>
      <c r="DD288" s="475"/>
      <c r="DE288" s="475"/>
      <c r="DF288" s="475"/>
      <c r="DG288" s="475"/>
      <c r="DH288" s="475"/>
      <c r="DI288" s="475"/>
      <c r="DJ288" s="475"/>
      <c r="DK288" s="475"/>
      <c r="DL288" s="475"/>
      <c r="DM288" s="475"/>
      <c r="DN288" s="475"/>
      <c r="DO288" s="475"/>
      <c r="DP288" s="475"/>
      <c r="DQ288" s="475"/>
      <c r="DR288" s="475"/>
      <c r="DS288" s="475"/>
      <c r="DT288" s="475"/>
      <c r="DU288" s="475"/>
      <c r="DV288" s="475"/>
      <c r="DW288" s="475"/>
      <c r="DX288" s="475"/>
      <c r="DY288" s="475"/>
      <c r="DZ288" s="475"/>
      <c r="EA288" s="475"/>
      <c r="EB288" s="475"/>
      <c r="EC288" s="475"/>
      <c r="ED288" s="475"/>
      <c r="EE288" s="475"/>
      <c r="EF288" s="475"/>
      <c r="EG288" s="475"/>
      <c r="EH288" s="475"/>
      <c r="EI288" s="475"/>
      <c r="EJ288" s="475"/>
      <c r="EK288" s="475"/>
      <c r="EL288" s="475"/>
      <c r="EM288" s="475"/>
      <c r="EN288" s="475"/>
      <c r="EO288" s="475"/>
      <c r="EP288" s="475"/>
      <c r="EQ288" s="475"/>
      <c r="ER288" s="475"/>
      <c r="ES288" s="475"/>
      <c r="ET288" s="475"/>
      <c r="EU288" s="475"/>
      <c r="EV288" s="475"/>
      <c r="EW288" s="475"/>
      <c r="EX288" s="475"/>
      <c r="EY288" s="475"/>
      <c r="EZ288" s="475"/>
      <c r="FA288" s="475"/>
      <c r="FB288" s="475"/>
      <c r="FC288" s="475"/>
      <c r="FD288" s="475"/>
      <c r="FE288" s="475"/>
      <c r="FF288" s="475"/>
      <c r="FG288" s="475"/>
      <c r="FH288" s="475"/>
      <c r="FI288" s="475"/>
      <c r="FJ288" s="475"/>
      <c r="FK288" s="475"/>
      <c r="FL288" s="475"/>
      <c r="FM288" s="475"/>
      <c r="FN288" s="475"/>
      <c r="FO288" s="475"/>
      <c r="FP288" s="475"/>
      <c r="FQ288" s="475"/>
      <c r="FR288" s="475"/>
      <c r="FS288" s="475"/>
      <c r="FT288" s="475"/>
      <c r="FU288" s="475"/>
      <c r="FV288" s="475"/>
      <c r="FW288" s="475"/>
      <c r="FX288" s="475"/>
      <c r="FY288" s="475"/>
      <c r="FZ288" s="475"/>
      <c r="GA288" s="475"/>
      <c r="GB288" s="475"/>
      <c r="GC288" s="475"/>
      <c r="GD288" s="475"/>
      <c r="GE288" s="475"/>
      <c r="GF288" s="475"/>
      <c r="GG288" s="475"/>
      <c r="GH288" s="475"/>
      <c r="GI288" s="475"/>
      <c r="GJ288" s="475"/>
      <c r="GK288" s="475"/>
      <c r="GL288" s="475"/>
      <c r="GM288" s="475"/>
      <c r="GN288" s="475"/>
      <c r="GO288" s="475"/>
      <c r="GP288" s="475"/>
      <c r="GQ288" s="475"/>
      <c r="GR288" s="475"/>
      <c r="GS288" s="475"/>
      <c r="GT288" s="475"/>
      <c r="GU288" s="475"/>
      <c r="GV288" s="475"/>
      <c r="GW288" s="475"/>
      <c r="GX288" s="475"/>
      <c r="GY288" s="475"/>
      <c r="GZ288" s="475"/>
      <c r="HA288" s="475"/>
      <c r="HB288" s="475"/>
      <c r="HC288" s="475"/>
      <c r="HD288" s="475"/>
      <c r="HE288" s="475"/>
      <c r="HF288" s="475"/>
      <c r="HG288" s="475"/>
      <c r="HH288" s="475"/>
      <c r="HI288" s="475"/>
      <c r="HJ288" s="475"/>
      <c r="HK288" s="475"/>
      <c r="HL288" s="475"/>
      <c r="HM288" s="475"/>
      <c r="HN288" s="475"/>
      <c r="HO288" s="475"/>
      <c r="HP288" s="475"/>
      <c r="HQ288" s="475"/>
      <c r="HR288" s="475"/>
      <c r="HS288" s="475"/>
      <c r="HT288" s="475"/>
      <c r="HU288" s="475"/>
      <c r="HV288" s="475"/>
      <c r="HW288" s="475"/>
      <c r="HX288" s="475"/>
      <c r="HY288" s="475"/>
      <c r="HZ288" s="475"/>
      <c r="IA288" s="475"/>
      <c r="IB288" s="475"/>
      <c r="IC288" s="475"/>
      <c r="ID288" s="475"/>
      <c r="IE288" s="475"/>
      <c r="IF288" s="475"/>
      <c r="IG288" s="475"/>
      <c r="IH288" s="475"/>
      <c r="II288" s="475"/>
      <c r="IJ288" s="475"/>
      <c r="IK288" s="475"/>
      <c r="IL288" s="475"/>
      <c r="IM288" s="475"/>
      <c r="IN288" s="475"/>
      <c r="IO288" s="475"/>
      <c r="IP288" s="475"/>
      <c r="IQ288" s="475"/>
      <c r="IR288" s="475"/>
      <c r="IS288" s="475"/>
      <c r="IT288" s="475"/>
      <c r="IU288" s="475"/>
      <c r="IV288" s="475"/>
      <c r="IW288" s="475"/>
      <c r="IX288" s="475"/>
      <c r="IY288" s="475"/>
      <c r="IZ288" s="475"/>
      <c r="JA288" s="475"/>
      <c r="JB288" s="475"/>
      <c r="JC288" s="475"/>
      <c r="JD288" s="475"/>
      <c r="JE288" s="475"/>
      <c r="JF288" s="475"/>
      <c r="JG288" s="475"/>
      <c r="JH288" s="475"/>
      <c r="JI288" s="475"/>
      <c r="JJ288" s="475"/>
      <c r="JK288" s="475"/>
      <c r="JL288" s="475"/>
      <c r="JM288" s="475"/>
      <c r="JN288" s="475"/>
      <c r="JO288" s="475"/>
      <c r="JP288" s="475"/>
      <c r="JQ288" s="475"/>
      <c r="JR288" s="475"/>
      <c r="JS288" s="475"/>
      <c r="JT288" s="475"/>
      <c r="JU288" s="475"/>
      <c r="JV288" s="475"/>
      <c r="JW288" s="475"/>
      <c r="JX288" s="475"/>
      <c r="JY288" s="475"/>
      <c r="JZ288" s="475"/>
      <c r="KA288" s="475"/>
      <c r="KB288" s="475"/>
      <c r="KC288" s="475"/>
      <c r="KD288" s="475"/>
      <c r="KE288" s="475"/>
      <c r="KF288" s="475"/>
      <c r="KG288" s="475"/>
      <c r="KH288" s="475"/>
      <c r="KI288" s="475"/>
      <c r="KJ288" s="475"/>
      <c r="KK288" s="475"/>
      <c r="KL288" s="475"/>
      <c r="KM288" s="475"/>
      <c r="KN288" s="475"/>
      <c r="KO288" s="475"/>
      <c r="KP288" s="475"/>
      <c r="KQ288" s="475"/>
      <c r="KR288" s="475"/>
      <c r="KS288" s="475"/>
      <c r="KT288" s="475"/>
      <c r="KU288" s="475"/>
      <c r="KV288" s="475"/>
      <c r="KW288" s="475"/>
      <c r="KX288" s="475"/>
      <c r="KY288" s="475"/>
      <c r="KZ288" s="475"/>
      <c r="LA288" s="475"/>
      <c r="LB288" s="475"/>
      <c r="LC288" s="475"/>
      <c r="LD288" s="475"/>
      <c r="LE288" s="475"/>
      <c r="LF288" s="475"/>
      <c r="LG288" s="475"/>
      <c r="LH288" s="475"/>
      <c r="LI288" s="475"/>
      <c r="LJ288" s="475"/>
      <c r="LK288" s="475"/>
      <c r="LL288" s="475"/>
      <c r="LM288" s="475"/>
      <c r="LN288" s="475"/>
      <c r="LO288" s="475"/>
      <c r="LP288" s="475"/>
      <c r="LQ288" s="475"/>
      <c r="LR288" s="475"/>
      <c r="LS288" s="475"/>
      <c r="LT288" s="475"/>
      <c r="LU288" s="475"/>
      <c r="LV288" s="475"/>
      <c r="LW288" s="475"/>
      <c r="LX288" s="475"/>
      <c r="LY288" s="475"/>
      <c r="LZ288" s="475"/>
      <c r="MA288" s="475"/>
      <c r="MB288" s="475"/>
      <c r="MC288" s="475"/>
      <c r="MD288" s="475"/>
      <c r="ME288" s="475"/>
      <c r="MF288" s="475"/>
      <c r="MG288" s="475"/>
      <c r="MH288" s="475"/>
      <c r="MI288" s="475"/>
      <c r="MJ288" s="475"/>
      <c r="MK288" s="475"/>
      <c r="ML288" s="475"/>
      <c r="MM288" s="475"/>
      <c r="MN288" s="475"/>
      <c r="MO288" s="475"/>
      <c r="MP288" s="475"/>
      <c r="MQ288" s="475"/>
      <c r="MR288" s="475"/>
      <c r="MS288" s="475"/>
      <c r="MT288" s="475"/>
      <c r="MU288" s="475"/>
      <c r="MV288" s="475"/>
      <c r="MW288" s="475"/>
      <c r="MX288" s="475"/>
      <c r="MY288" s="475"/>
      <c r="MZ288" s="475"/>
      <c r="NA288" s="475"/>
      <c r="NB288" s="475"/>
      <c r="NC288" s="475"/>
      <c r="ND288" s="475"/>
      <c r="NE288" s="475"/>
      <c r="NF288" s="475"/>
      <c r="NG288" s="475"/>
      <c r="NH288" s="475"/>
      <c r="NI288" s="475"/>
      <c r="NJ288" s="475"/>
      <c r="NK288" s="475"/>
      <c r="NL288" s="475"/>
      <c r="NM288" s="475"/>
      <c r="NN288" s="475"/>
      <c r="NO288" s="475"/>
      <c r="NP288" s="475"/>
      <c r="NQ288" s="475"/>
      <c r="NR288" s="475"/>
      <c r="NS288" s="475"/>
      <c r="NT288" s="475"/>
      <c r="NU288" s="475"/>
      <c r="NV288" s="475"/>
      <c r="NW288" s="475"/>
      <c r="NX288" s="475"/>
    </row>
    <row r="289" spans="1:388" s="181" customFormat="1" x14ac:dyDescent="0.2">
      <c r="A289" s="471"/>
      <c r="B289" s="517"/>
      <c r="C289" s="471"/>
      <c r="D289" s="471"/>
      <c r="E289" s="518"/>
      <c r="F289" s="471"/>
      <c r="G289" s="471"/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71"/>
      <c r="T289" s="471"/>
      <c r="U289" s="471"/>
      <c r="V289" s="471"/>
      <c r="W289" s="471"/>
      <c r="X289" s="471"/>
      <c r="Y289" s="471"/>
      <c r="Z289" s="471"/>
      <c r="AA289" s="471"/>
      <c r="AB289" s="471"/>
      <c r="AC289" s="471"/>
      <c r="AD289" s="471"/>
      <c r="AE289" s="471"/>
      <c r="AF289" s="471"/>
      <c r="AG289" s="471"/>
      <c r="AH289" s="471"/>
      <c r="AI289" s="471"/>
      <c r="AJ289" s="471"/>
      <c r="AK289" s="471"/>
      <c r="AL289" s="471"/>
      <c r="AM289" s="471"/>
      <c r="AN289" s="471"/>
      <c r="AO289" s="471"/>
      <c r="AP289" s="471"/>
      <c r="AQ289" s="471"/>
      <c r="AR289" s="471"/>
      <c r="AS289" s="471"/>
      <c r="AT289" s="471"/>
      <c r="AU289" s="471"/>
      <c r="AV289" s="471"/>
      <c r="AW289" s="471"/>
      <c r="AX289" s="471"/>
      <c r="AY289" s="471"/>
      <c r="AZ289" s="471"/>
      <c r="BA289" s="471"/>
      <c r="BB289" s="471"/>
      <c r="BC289" s="471"/>
      <c r="BD289" s="471"/>
      <c r="BE289" s="471"/>
      <c r="BF289" s="471"/>
      <c r="BG289" s="471"/>
      <c r="BH289" s="471"/>
      <c r="BI289" s="471"/>
      <c r="BJ289" s="471"/>
      <c r="BK289" s="471"/>
      <c r="BL289" s="471"/>
      <c r="BM289" s="471"/>
      <c r="BN289" s="471"/>
      <c r="BO289" s="471"/>
      <c r="BP289" s="471"/>
      <c r="BQ289" s="471"/>
      <c r="BR289" s="471"/>
      <c r="BS289" s="471"/>
      <c r="BT289" s="471"/>
      <c r="BU289" s="471"/>
      <c r="BV289" s="471"/>
      <c r="BW289" s="471"/>
      <c r="BX289" s="471"/>
      <c r="BY289" s="471"/>
      <c r="BZ289" s="471"/>
      <c r="CA289" s="471"/>
      <c r="CB289" s="471"/>
      <c r="CC289" s="471"/>
      <c r="CD289" s="471"/>
      <c r="CE289" s="471"/>
      <c r="CF289" s="471"/>
      <c r="CG289" s="471"/>
      <c r="CH289" s="471"/>
      <c r="CI289" s="471"/>
      <c r="CJ289" s="471"/>
      <c r="CK289" s="471"/>
      <c r="CL289" s="471"/>
      <c r="CM289" s="471"/>
      <c r="CN289" s="471"/>
      <c r="CO289" s="471"/>
      <c r="CP289" s="471"/>
      <c r="CQ289" s="471"/>
      <c r="CR289" s="471"/>
      <c r="CS289" s="471"/>
      <c r="CT289" s="471"/>
      <c r="CU289" s="471"/>
      <c r="CV289" s="471"/>
      <c r="CW289" s="471"/>
      <c r="CX289" s="471"/>
      <c r="CY289" s="471"/>
      <c r="CZ289" s="471"/>
      <c r="DA289" s="471"/>
      <c r="DB289" s="471"/>
      <c r="DC289" s="471"/>
      <c r="DD289" s="471"/>
      <c r="DE289" s="471"/>
      <c r="DF289" s="471"/>
      <c r="DG289" s="471"/>
      <c r="DH289" s="471"/>
      <c r="DI289" s="471"/>
      <c r="DJ289" s="471"/>
      <c r="DK289" s="471"/>
      <c r="DL289" s="471"/>
      <c r="DM289" s="471"/>
      <c r="DN289" s="471"/>
      <c r="DO289" s="471"/>
      <c r="DP289" s="471"/>
      <c r="DQ289" s="471"/>
      <c r="DR289" s="471"/>
      <c r="DS289" s="471"/>
      <c r="DT289" s="471"/>
      <c r="DU289" s="471"/>
      <c r="DV289" s="471"/>
      <c r="DW289" s="471"/>
      <c r="DX289" s="471"/>
      <c r="DY289" s="471"/>
      <c r="DZ289" s="471"/>
      <c r="EA289" s="471"/>
      <c r="EB289" s="471"/>
      <c r="EC289" s="471"/>
      <c r="ED289" s="471"/>
      <c r="EE289" s="471"/>
      <c r="EF289" s="471"/>
      <c r="EG289" s="471"/>
      <c r="EH289" s="471"/>
      <c r="EI289" s="471"/>
      <c r="EJ289" s="471"/>
      <c r="EK289" s="471"/>
      <c r="EL289" s="471"/>
      <c r="EM289" s="471"/>
      <c r="EN289" s="471"/>
      <c r="EO289" s="471"/>
      <c r="EP289" s="471"/>
      <c r="EQ289" s="471"/>
      <c r="ER289" s="471"/>
      <c r="ES289" s="471"/>
      <c r="ET289" s="471"/>
      <c r="EU289" s="471"/>
      <c r="EV289" s="471"/>
      <c r="EW289" s="471"/>
      <c r="EX289" s="471"/>
      <c r="EY289" s="471"/>
      <c r="EZ289" s="471"/>
      <c r="FA289" s="471"/>
      <c r="FB289" s="471"/>
      <c r="FC289" s="471"/>
      <c r="FD289" s="471"/>
      <c r="FE289" s="471"/>
      <c r="FF289" s="471"/>
      <c r="FG289" s="471"/>
      <c r="FH289" s="471"/>
      <c r="FI289" s="471"/>
      <c r="FJ289" s="471"/>
      <c r="FK289" s="471"/>
      <c r="FL289" s="471"/>
      <c r="FM289" s="471"/>
      <c r="FN289" s="471"/>
      <c r="FO289" s="471"/>
      <c r="FP289" s="471"/>
      <c r="FQ289" s="471"/>
      <c r="FR289" s="471"/>
      <c r="FS289" s="471"/>
      <c r="FT289" s="471"/>
      <c r="FU289" s="471"/>
      <c r="FV289" s="471"/>
      <c r="FW289" s="471"/>
      <c r="FX289" s="471"/>
      <c r="FY289" s="471"/>
      <c r="FZ289" s="471"/>
      <c r="GA289" s="471"/>
      <c r="GB289" s="471"/>
      <c r="GC289" s="471"/>
      <c r="GD289" s="471"/>
      <c r="GE289" s="471"/>
      <c r="GF289" s="471"/>
      <c r="GG289" s="471"/>
      <c r="GH289" s="471"/>
      <c r="GI289" s="471"/>
      <c r="GJ289" s="471"/>
      <c r="GK289" s="471"/>
      <c r="GL289" s="471"/>
      <c r="GM289" s="471"/>
      <c r="GN289" s="471"/>
      <c r="GO289" s="471"/>
      <c r="GP289" s="471"/>
      <c r="GQ289" s="471"/>
      <c r="GR289" s="471"/>
      <c r="GS289" s="471"/>
      <c r="GT289" s="471"/>
      <c r="GU289" s="471"/>
      <c r="GV289" s="471"/>
      <c r="GW289" s="471"/>
      <c r="GX289" s="471"/>
      <c r="GY289" s="471"/>
      <c r="GZ289" s="471"/>
      <c r="HA289" s="471"/>
      <c r="HB289" s="471"/>
      <c r="HC289" s="471"/>
      <c r="HD289" s="471"/>
      <c r="HE289" s="471"/>
      <c r="HF289" s="471"/>
      <c r="HG289" s="471"/>
      <c r="HH289" s="471"/>
      <c r="HI289" s="471"/>
      <c r="HJ289" s="471"/>
      <c r="HK289" s="471"/>
      <c r="HL289" s="471"/>
      <c r="HM289" s="471"/>
      <c r="HN289" s="471"/>
      <c r="HO289" s="471"/>
      <c r="HP289" s="471"/>
      <c r="HQ289" s="471"/>
      <c r="HR289" s="471"/>
      <c r="HS289" s="471"/>
      <c r="HT289" s="471"/>
      <c r="HU289" s="471"/>
      <c r="HV289" s="471"/>
      <c r="HW289" s="471"/>
      <c r="HX289" s="471"/>
      <c r="HY289" s="471"/>
      <c r="HZ289" s="471"/>
      <c r="IA289" s="471"/>
      <c r="IB289" s="471"/>
      <c r="IC289" s="471"/>
      <c r="ID289" s="471"/>
      <c r="IE289" s="471"/>
      <c r="IF289" s="471"/>
      <c r="IG289" s="471"/>
      <c r="IH289" s="471"/>
      <c r="II289" s="471"/>
      <c r="IJ289" s="471"/>
      <c r="IK289" s="471"/>
      <c r="IL289" s="471"/>
      <c r="IM289" s="471"/>
      <c r="IN289" s="471"/>
      <c r="IO289" s="471"/>
      <c r="IP289" s="471"/>
      <c r="IQ289" s="471"/>
      <c r="IR289" s="471"/>
      <c r="IS289" s="471"/>
      <c r="IT289" s="471"/>
      <c r="IU289" s="471"/>
      <c r="IV289" s="471"/>
      <c r="IW289" s="471"/>
      <c r="IX289" s="471"/>
      <c r="IY289" s="471"/>
      <c r="IZ289" s="471"/>
      <c r="JA289" s="471"/>
      <c r="JB289" s="471"/>
      <c r="JC289" s="471"/>
      <c r="JD289" s="471"/>
      <c r="JE289" s="471"/>
      <c r="JF289" s="471"/>
      <c r="JG289" s="471"/>
      <c r="JH289" s="471"/>
      <c r="JI289" s="471"/>
      <c r="JJ289" s="471"/>
      <c r="JK289" s="471"/>
      <c r="JL289" s="471"/>
      <c r="JM289" s="471"/>
      <c r="JN289" s="471"/>
      <c r="JO289" s="471"/>
      <c r="JP289" s="471"/>
      <c r="JQ289" s="471"/>
      <c r="JR289" s="471"/>
      <c r="JS289" s="471"/>
      <c r="JT289" s="471"/>
      <c r="JU289" s="471"/>
      <c r="JV289" s="471"/>
      <c r="JW289" s="471"/>
      <c r="JX289" s="471"/>
      <c r="JY289" s="471"/>
      <c r="JZ289" s="471"/>
      <c r="KA289" s="471"/>
      <c r="KB289" s="471"/>
      <c r="KC289" s="471"/>
      <c r="KD289" s="471"/>
      <c r="KE289" s="471"/>
      <c r="KF289" s="471"/>
      <c r="KG289" s="471"/>
      <c r="KH289" s="471"/>
      <c r="KI289" s="471"/>
      <c r="KJ289" s="471"/>
      <c r="KK289" s="471"/>
      <c r="KL289" s="471"/>
      <c r="KM289" s="471"/>
      <c r="KN289" s="471"/>
      <c r="KO289" s="471"/>
      <c r="KP289" s="471"/>
      <c r="KQ289" s="471"/>
      <c r="KR289" s="471"/>
      <c r="KS289" s="471"/>
      <c r="KT289" s="471"/>
      <c r="KU289" s="471"/>
      <c r="KV289" s="471"/>
      <c r="KW289" s="471"/>
      <c r="KX289" s="471"/>
      <c r="KY289" s="471"/>
      <c r="KZ289" s="471"/>
      <c r="LA289" s="471"/>
      <c r="LB289" s="471"/>
      <c r="LC289" s="471"/>
      <c r="LD289" s="471"/>
      <c r="LE289" s="471"/>
      <c r="LF289" s="471"/>
      <c r="LG289" s="471"/>
      <c r="LH289" s="471"/>
      <c r="LI289" s="471"/>
      <c r="LJ289" s="471"/>
      <c r="LK289" s="471"/>
      <c r="LL289" s="471"/>
      <c r="LM289" s="471"/>
      <c r="LN289" s="471"/>
      <c r="LO289" s="471"/>
      <c r="LP289" s="471"/>
      <c r="LQ289" s="471"/>
      <c r="LR289" s="471"/>
      <c r="LS289" s="471"/>
      <c r="LT289" s="471"/>
      <c r="LU289" s="471"/>
      <c r="LV289" s="471"/>
      <c r="LW289" s="471"/>
      <c r="LX289" s="471"/>
      <c r="LY289" s="471"/>
      <c r="LZ289" s="471"/>
      <c r="MA289" s="471"/>
      <c r="MB289" s="471"/>
      <c r="MC289" s="471"/>
      <c r="MD289" s="471"/>
      <c r="ME289" s="471"/>
      <c r="MF289" s="471"/>
      <c r="MG289" s="471"/>
      <c r="MH289" s="471"/>
      <c r="MI289" s="471"/>
      <c r="MJ289" s="471"/>
      <c r="MK289" s="471"/>
      <c r="ML289" s="471"/>
      <c r="MM289" s="471"/>
      <c r="MN289" s="471"/>
      <c r="MO289" s="471"/>
      <c r="MP289" s="471"/>
      <c r="MQ289" s="471"/>
      <c r="MR289" s="471"/>
      <c r="MS289" s="471"/>
      <c r="MT289" s="471"/>
      <c r="MU289" s="471"/>
      <c r="MV289" s="471"/>
      <c r="MW289" s="471"/>
      <c r="MX289" s="471"/>
      <c r="MY289" s="471"/>
      <c r="MZ289" s="471"/>
      <c r="NA289" s="471"/>
      <c r="NB289" s="471"/>
      <c r="NC289" s="471"/>
      <c r="ND289" s="471"/>
      <c r="NE289" s="471"/>
      <c r="NF289" s="471"/>
      <c r="NG289" s="471"/>
      <c r="NH289" s="471"/>
      <c r="NI289" s="471"/>
      <c r="NJ289" s="471"/>
      <c r="NK289" s="471"/>
      <c r="NL289" s="471"/>
      <c r="NM289" s="471"/>
      <c r="NN289" s="471"/>
      <c r="NO289" s="471"/>
      <c r="NP289" s="471"/>
      <c r="NQ289" s="471"/>
      <c r="NR289" s="471"/>
      <c r="NS289" s="471"/>
      <c r="NT289" s="471"/>
      <c r="NU289" s="471"/>
      <c r="NV289" s="471"/>
      <c r="NW289" s="471"/>
      <c r="NX289" s="471"/>
    </row>
    <row r="290" spans="1:388" s="181" customFormat="1" x14ac:dyDescent="0.2">
      <c r="A290" s="471"/>
      <c r="B290" s="517"/>
      <c r="C290" s="471"/>
      <c r="D290" s="471"/>
      <c r="E290" s="518"/>
      <c r="F290" s="471"/>
      <c r="G290" s="471"/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71"/>
      <c r="T290" s="471"/>
      <c r="U290" s="471"/>
      <c r="V290" s="471"/>
      <c r="W290" s="471"/>
      <c r="X290" s="471"/>
      <c r="Y290" s="471"/>
      <c r="Z290" s="471"/>
      <c r="AA290" s="471"/>
      <c r="AB290" s="471"/>
      <c r="AC290" s="471"/>
      <c r="AD290" s="471"/>
      <c r="AE290" s="471"/>
      <c r="AF290" s="471"/>
      <c r="AG290" s="471"/>
      <c r="AH290" s="471"/>
      <c r="AI290" s="471"/>
      <c r="AJ290" s="471"/>
      <c r="AK290" s="471"/>
      <c r="AL290" s="471"/>
      <c r="AM290" s="471"/>
      <c r="AN290" s="471"/>
      <c r="AO290" s="471"/>
      <c r="AP290" s="471"/>
      <c r="AQ290" s="471"/>
      <c r="AR290" s="471"/>
      <c r="AS290" s="471"/>
      <c r="AT290" s="471"/>
      <c r="AU290" s="471"/>
      <c r="AV290" s="471"/>
      <c r="AW290" s="471"/>
      <c r="AX290" s="471"/>
      <c r="AY290" s="471"/>
      <c r="AZ290" s="471"/>
      <c r="BA290" s="471"/>
      <c r="BB290" s="471"/>
      <c r="BC290" s="471"/>
      <c r="BD290" s="471"/>
      <c r="BE290" s="471"/>
      <c r="BF290" s="471"/>
      <c r="BG290" s="471"/>
      <c r="BH290" s="471"/>
      <c r="BI290" s="471"/>
      <c r="BJ290" s="471"/>
      <c r="BK290" s="471"/>
      <c r="BL290" s="471"/>
      <c r="BM290" s="471"/>
      <c r="BN290" s="471"/>
      <c r="BO290" s="471"/>
      <c r="BP290" s="471"/>
      <c r="BQ290" s="471"/>
      <c r="BR290" s="471"/>
      <c r="BS290" s="471"/>
      <c r="BT290" s="471"/>
      <c r="BU290" s="471"/>
      <c r="BV290" s="471"/>
      <c r="BW290" s="471"/>
      <c r="BX290" s="471"/>
      <c r="BY290" s="471"/>
      <c r="BZ290" s="471"/>
      <c r="CA290" s="471"/>
      <c r="CB290" s="471"/>
      <c r="CC290" s="471"/>
      <c r="CD290" s="471"/>
      <c r="CE290" s="471"/>
      <c r="CF290" s="471"/>
      <c r="CG290" s="471"/>
      <c r="CH290" s="471"/>
      <c r="CI290" s="471"/>
      <c r="CJ290" s="471"/>
      <c r="CK290" s="471"/>
      <c r="CL290" s="471"/>
      <c r="CM290" s="471"/>
      <c r="CN290" s="471"/>
      <c r="CO290" s="471"/>
      <c r="CP290" s="471"/>
      <c r="CQ290" s="471"/>
      <c r="CR290" s="471"/>
      <c r="CS290" s="471"/>
      <c r="CT290" s="471"/>
      <c r="CU290" s="471"/>
      <c r="CV290" s="471"/>
      <c r="CW290" s="471"/>
      <c r="CX290" s="471"/>
      <c r="CY290" s="471"/>
      <c r="CZ290" s="471"/>
      <c r="DA290" s="471"/>
      <c r="DB290" s="471"/>
      <c r="DC290" s="471"/>
      <c r="DD290" s="471"/>
      <c r="DE290" s="471"/>
      <c r="DF290" s="471"/>
      <c r="DG290" s="471"/>
      <c r="DH290" s="471"/>
      <c r="DI290" s="471"/>
      <c r="DJ290" s="471"/>
      <c r="DK290" s="471"/>
      <c r="DL290" s="471"/>
      <c r="DM290" s="471"/>
      <c r="DN290" s="471"/>
      <c r="DO290" s="471"/>
      <c r="DP290" s="471"/>
      <c r="DQ290" s="471"/>
      <c r="DR290" s="471"/>
      <c r="DS290" s="471"/>
      <c r="DT290" s="471"/>
      <c r="DU290" s="471"/>
      <c r="DV290" s="471"/>
      <c r="DW290" s="471"/>
      <c r="DX290" s="471"/>
      <c r="DY290" s="471"/>
      <c r="DZ290" s="471"/>
      <c r="EA290" s="471"/>
      <c r="EB290" s="471"/>
      <c r="EC290" s="471"/>
      <c r="ED290" s="471"/>
      <c r="EE290" s="471"/>
      <c r="EF290" s="471"/>
      <c r="EG290" s="471"/>
      <c r="EH290" s="471"/>
      <c r="EI290" s="471"/>
      <c r="EJ290" s="471"/>
      <c r="EK290" s="471"/>
      <c r="EL290" s="471"/>
      <c r="EM290" s="471"/>
      <c r="EN290" s="471"/>
      <c r="EO290" s="471"/>
      <c r="EP290" s="471"/>
      <c r="EQ290" s="471"/>
      <c r="ER290" s="471"/>
      <c r="ES290" s="471"/>
      <c r="ET290" s="471"/>
      <c r="EU290" s="471"/>
      <c r="EV290" s="471"/>
      <c r="EW290" s="471"/>
      <c r="EX290" s="471"/>
      <c r="EY290" s="471"/>
      <c r="EZ290" s="471"/>
      <c r="FA290" s="471"/>
      <c r="FB290" s="471"/>
      <c r="FC290" s="471"/>
      <c r="FD290" s="471"/>
      <c r="FE290" s="471"/>
      <c r="FF290" s="471"/>
      <c r="FG290" s="471"/>
      <c r="FH290" s="471"/>
      <c r="FI290" s="471"/>
      <c r="FJ290" s="471"/>
      <c r="FK290" s="471"/>
      <c r="FL290" s="471"/>
      <c r="FM290" s="471"/>
      <c r="FN290" s="471"/>
      <c r="FO290" s="471"/>
      <c r="FP290" s="471"/>
      <c r="FQ290" s="471"/>
      <c r="FR290" s="471"/>
      <c r="FS290" s="471"/>
      <c r="FT290" s="471"/>
      <c r="FU290" s="471"/>
      <c r="FV290" s="471"/>
      <c r="FW290" s="471"/>
      <c r="FX290" s="471"/>
      <c r="FY290" s="471"/>
      <c r="FZ290" s="471"/>
      <c r="GA290" s="471"/>
      <c r="GB290" s="471"/>
      <c r="GC290" s="471"/>
      <c r="GD290" s="471"/>
      <c r="GE290" s="471"/>
      <c r="GF290" s="471"/>
      <c r="GG290" s="471"/>
      <c r="GH290" s="471"/>
      <c r="GI290" s="471"/>
      <c r="GJ290" s="471"/>
      <c r="GK290" s="471"/>
      <c r="GL290" s="471"/>
      <c r="GM290" s="471"/>
      <c r="GN290" s="471"/>
      <c r="GO290" s="471"/>
      <c r="GP290" s="471"/>
      <c r="GQ290" s="471"/>
      <c r="GR290" s="471"/>
      <c r="GS290" s="471"/>
      <c r="GT290" s="471"/>
      <c r="GU290" s="471"/>
      <c r="GV290" s="471"/>
      <c r="GW290" s="471"/>
      <c r="GX290" s="471"/>
      <c r="GY290" s="471"/>
      <c r="GZ290" s="471"/>
      <c r="HA290" s="471"/>
      <c r="HB290" s="471"/>
      <c r="HC290" s="471"/>
      <c r="HD290" s="471"/>
      <c r="HE290" s="471"/>
      <c r="HF290" s="471"/>
      <c r="HG290" s="471"/>
      <c r="HH290" s="471"/>
      <c r="HI290" s="471"/>
      <c r="HJ290" s="471"/>
      <c r="HK290" s="471"/>
      <c r="HL290" s="471"/>
      <c r="HM290" s="471"/>
      <c r="HN290" s="471"/>
      <c r="HO290" s="471"/>
      <c r="HP290" s="471"/>
      <c r="HQ290" s="471"/>
      <c r="HR290" s="471"/>
      <c r="HS290" s="471"/>
      <c r="HT290" s="471"/>
      <c r="HU290" s="471"/>
      <c r="HV290" s="471"/>
      <c r="HW290" s="471"/>
      <c r="HX290" s="471"/>
      <c r="HY290" s="471"/>
      <c r="HZ290" s="471"/>
      <c r="IA290" s="471"/>
      <c r="IB290" s="471"/>
      <c r="IC290" s="471"/>
      <c r="ID290" s="471"/>
      <c r="IE290" s="471"/>
      <c r="IF290" s="471"/>
      <c r="IG290" s="471"/>
      <c r="IH290" s="471"/>
      <c r="II290" s="471"/>
      <c r="IJ290" s="471"/>
      <c r="IK290" s="471"/>
      <c r="IL290" s="471"/>
      <c r="IM290" s="471"/>
      <c r="IN290" s="471"/>
      <c r="IO290" s="471"/>
      <c r="IP290" s="471"/>
      <c r="IQ290" s="471"/>
      <c r="IR290" s="471"/>
      <c r="IS290" s="471"/>
      <c r="IT290" s="471"/>
      <c r="IU290" s="471"/>
      <c r="IV290" s="471"/>
      <c r="IW290" s="471"/>
      <c r="IX290" s="471"/>
      <c r="IY290" s="471"/>
      <c r="IZ290" s="471"/>
      <c r="JA290" s="471"/>
      <c r="JB290" s="471"/>
      <c r="JC290" s="471"/>
      <c r="JD290" s="471"/>
      <c r="JE290" s="471"/>
      <c r="JF290" s="471"/>
      <c r="JG290" s="471"/>
      <c r="JH290" s="471"/>
      <c r="JI290" s="471"/>
      <c r="JJ290" s="471"/>
      <c r="JK290" s="471"/>
      <c r="JL290" s="471"/>
      <c r="JM290" s="471"/>
      <c r="JN290" s="471"/>
      <c r="JO290" s="471"/>
      <c r="JP290" s="471"/>
      <c r="JQ290" s="471"/>
      <c r="JR290" s="471"/>
      <c r="JS290" s="471"/>
      <c r="JT290" s="471"/>
      <c r="JU290" s="471"/>
      <c r="JV290" s="471"/>
      <c r="JW290" s="471"/>
      <c r="JX290" s="471"/>
      <c r="JY290" s="471"/>
      <c r="JZ290" s="471"/>
      <c r="KA290" s="471"/>
      <c r="KB290" s="471"/>
      <c r="KC290" s="471"/>
      <c r="KD290" s="471"/>
      <c r="KE290" s="471"/>
      <c r="KF290" s="471"/>
      <c r="KG290" s="471"/>
      <c r="KH290" s="471"/>
      <c r="KI290" s="471"/>
      <c r="KJ290" s="471"/>
      <c r="KK290" s="471"/>
      <c r="KL290" s="471"/>
      <c r="KM290" s="471"/>
      <c r="KN290" s="471"/>
      <c r="KO290" s="471"/>
      <c r="KP290" s="471"/>
      <c r="KQ290" s="471"/>
      <c r="KR290" s="471"/>
      <c r="KS290" s="471"/>
      <c r="KT290" s="471"/>
      <c r="KU290" s="471"/>
      <c r="KV290" s="471"/>
      <c r="KW290" s="471"/>
      <c r="KX290" s="471"/>
      <c r="KY290" s="471"/>
      <c r="KZ290" s="471"/>
      <c r="LA290" s="471"/>
      <c r="LB290" s="471"/>
      <c r="LC290" s="471"/>
      <c r="LD290" s="471"/>
      <c r="LE290" s="471"/>
      <c r="LF290" s="471"/>
      <c r="LG290" s="471"/>
      <c r="LH290" s="471"/>
      <c r="LI290" s="471"/>
      <c r="LJ290" s="471"/>
      <c r="LK290" s="471"/>
      <c r="LL290" s="471"/>
      <c r="LM290" s="471"/>
      <c r="LN290" s="471"/>
      <c r="LO290" s="471"/>
      <c r="LP290" s="471"/>
      <c r="LQ290" s="471"/>
      <c r="LR290" s="471"/>
      <c r="LS290" s="471"/>
      <c r="LT290" s="471"/>
      <c r="LU290" s="471"/>
      <c r="LV290" s="471"/>
      <c r="LW290" s="471"/>
      <c r="LX290" s="471"/>
      <c r="LY290" s="471"/>
      <c r="LZ290" s="471"/>
      <c r="MA290" s="471"/>
      <c r="MB290" s="471"/>
      <c r="MC290" s="471"/>
      <c r="MD290" s="471"/>
      <c r="ME290" s="471"/>
      <c r="MF290" s="471"/>
      <c r="MG290" s="471"/>
      <c r="MH290" s="471"/>
      <c r="MI290" s="471"/>
      <c r="MJ290" s="471"/>
      <c r="MK290" s="471"/>
      <c r="ML290" s="471"/>
      <c r="MM290" s="471"/>
      <c r="MN290" s="471"/>
      <c r="MO290" s="471"/>
      <c r="MP290" s="471"/>
      <c r="MQ290" s="471"/>
      <c r="MR290" s="471"/>
      <c r="MS290" s="471"/>
      <c r="MT290" s="471"/>
      <c r="MU290" s="471"/>
      <c r="MV290" s="471"/>
      <c r="MW290" s="471"/>
      <c r="MX290" s="471"/>
      <c r="MY290" s="471"/>
      <c r="MZ290" s="471"/>
      <c r="NA290" s="471"/>
      <c r="NB290" s="471"/>
      <c r="NC290" s="471"/>
      <c r="ND290" s="471"/>
      <c r="NE290" s="471"/>
      <c r="NF290" s="471"/>
      <c r="NG290" s="471"/>
      <c r="NH290" s="471"/>
      <c r="NI290" s="471"/>
      <c r="NJ290" s="471"/>
      <c r="NK290" s="471"/>
      <c r="NL290" s="471"/>
      <c r="NM290" s="471"/>
      <c r="NN290" s="471"/>
      <c r="NO290" s="471"/>
      <c r="NP290" s="471"/>
      <c r="NQ290" s="471"/>
      <c r="NR290" s="471"/>
      <c r="NS290" s="471"/>
      <c r="NT290" s="471"/>
      <c r="NU290" s="471"/>
      <c r="NV290" s="471"/>
      <c r="NW290" s="471"/>
      <c r="NX290" s="471"/>
    </row>
    <row r="291" spans="1:388" s="181" customFormat="1" x14ac:dyDescent="0.2">
      <c r="A291" s="471"/>
      <c r="B291" s="517"/>
      <c r="C291" s="471"/>
      <c r="D291" s="471"/>
      <c r="E291" s="518"/>
      <c r="F291" s="471"/>
      <c r="G291" s="471"/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71"/>
      <c r="T291" s="471"/>
      <c r="U291" s="471"/>
      <c r="V291" s="471"/>
      <c r="W291" s="471"/>
      <c r="X291" s="471"/>
      <c r="Y291" s="471"/>
      <c r="Z291" s="471"/>
      <c r="AA291" s="471"/>
      <c r="AB291" s="471"/>
      <c r="AC291" s="471"/>
      <c r="AD291" s="471"/>
      <c r="AE291" s="471"/>
      <c r="AF291" s="471"/>
      <c r="AG291" s="471"/>
      <c r="AH291" s="471"/>
      <c r="AI291" s="471"/>
      <c r="AJ291" s="471"/>
      <c r="AK291" s="471"/>
      <c r="AL291" s="471"/>
      <c r="AM291" s="471"/>
      <c r="AN291" s="471"/>
      <c r="AO291" s="471"/>
      <c r="AP291" s="471"/>
      <c r="AQ291" s="471"/>
      <c r="AR291" s="471"/>
      <c r="AS291" s="471"/>
      <c r="AT291" s="471"/>
      <c r="AU291" s="471"/>
      <c r="AV291" s="471"/>
      <c r="AW291" s="471"/>
      <c r="AX291" s="471"/>
      <c r="AY291" s="471"/>
      <c r="AZ291" s="471"/>
      <c r="BA291" s="471"/>
      <c r="BB291" s="471"/>
      <c r="BC291" s="471"/>
      <c r="BD291" s="471"/>
      <c r="BE291" s="471"/>
      <c r="BF291" s="471"/>
      <c r="BG291" s="471"/>
      <c r="BH291" s="471"/>
      <c r="BI291" s="471"/>
      <c r="BJ291" s="471"/>
      <c r="BK291" s="471"/>
      <c r="BL291" s="471"/>
      <c r="BM291" s="471"/>
      <c r="BN291" s="471"/>
      <c r="BO291" s="471"/>
      <c r="BP291" s="471"/>
      <c r="BQ291" s="471"/>
      <c r="BR291" s="471"/>
      <c r="BS291" s="471"/>
      <c r="BT291" s="471"/>
      <c r="BU291" s="471"/>
      <c r="BV291" s="471"/>
      <c r="BW291" s="471"/>
      <c r="BX291" s="471"/>
      <c r="BY291" s="471"/>
      <c r="BZ291" s="471"/>
      <c r="CA291" s="471"/>
      <c r="CB291" s="471"/>
      <c r="CC291" s="471"/>
      <c r="CD291" s="471"/>
      <c r="CE291" s="471"/>
      <c r="CF291" s="471"/>
      <c r="CG291" s="471"/>
      <c r="CH291" s="471"/>
      <c r="CI291" s="471"/>
      <c r="CJ291" s="471"/>
      <c r="CK291" s="471"/>
      <c r="CL291" s="471"/>
      <c r="CM291" s="471"/>
      <c r="CN291" s="471"/>
      <c r="CO291" s="471"/>
      <c r="CP291" s="471"/>
      <c r="CQ291" s="471"/>
      <c r="CR291" s="471"/>
      <c r="CS291" s="471"/>
      <c r="CT291" s="471"/>
      <c r="CU291" s="471"/>
      <c r="CV291" s="471"/>
      <c r="CW291" s="471"/>
      <c r="CX291" s="471"/>
      <c r="CY291" s="471"/>
      <c r="CZ291" s="471"/>
      <c r="DA291" s="471"/>
      <c r="DB291" s="471"/>
      <c r="DC291" s="471"/>
      <c r="DD291" s="471"/>
      <c r="DE291" s="471"/>
      <c r="DF291" s="471"/>
      <c r="DG291" s="471"/>
      <c r="DH291" s="471"/>
      <c r="DI291" s="471"/>
      <c r="DJ291" s="471"/>
      <c r="DK291" s="471"/>
      <c r="DL291" s="471"/>
      <c r="DM291" s="471"/>
      <c r="DN291" s="471"/>
      <c r="DO291" s="471"/>
      <c r="DP291" s="471"/>
      <c r="DQ291" s="471"/>
      <c r="DR291" s="471"/>
      <c r="DS291" s="471"/>
      <c r="DT291" s="471"/>
      <c r="DU291" s="471"/>
      <c r="DV291" s="471"/>
      <c r="DW291" s="471"/>
      <c r="DX291" s="471"/>
      <c r="DY291" s="471"/>
      <c r="DZ291" s="471"/>
      <c r="EA291" s="471"/>
      <c r="EB291" s="471"/>
      <c r="EC291" s="471"/>
      <c r="ED291" s="471"/>
      <c r="EE291" s="471"/>
      <c r="EF291" s="471"/>
      <c r="EG291" s="471"/>
      <c r="EH291" s="471"/>
      <c r="EI291" s="471"/>
      <c r="EJ291" s="471"/>
      <c r="EK291" s="471"/>
      <c r="EL291" s="471"/>
      <c r="EM291" s="471"/>
      <c r="EN291" s="471"/>
      <c r="EO291" s="471"/>
      <c r="EP291" s="471"/>
      <c r="EQ291" s="471"/>
      <c r="ER291" s="471"/>
      <c r="ES291" s="471"/>
      <c r="ET291" s="471"/>
      <c r="EU291" s="471"/>
      <c r="EV291" s="471"/>
      <c r="EW291" s="471"/>
      <c r="EX291" s="471"/>
      <c r="EY291" s="471"/>
      <c r="EZ291" s="471"/>
      <c r="FA291" s="471"/>
      <c r="FB291" s="471"/>
      <c r="FC291" s="471"/>
      <c r="FD291" s="471"/>
      <c r="FE291" s="471"/>
      <c r="FF291" s="471"/>
      <c r="FG291" s="471"/>
      <c r="FH291" s="471"/>
      <c r="FI291" s="471"/>
      <c r="FJ291" s="471"/>
      <c r="FK291" s="471"/>
      <c r="FL291" s="471"/>
      <c r="FM291" s="471"/>
      <c r="FN291" s="471"/>
      <c r="FO291" s="471"/>
      <c r="FP291" s="471"/>
      <c r="FQ291" s="471"/>
      <c r="FR291" s="471"/>
      <c r="FS291" s="471"/>
      <c r="FT291" s="471"/>
      <c r="FU291" s="471"/>
      <c r="FV291" s="471"/>
      <c r="FW291" s="471"/>
      <c r="FX291" s="471"/>
      <c r="FY291" s="471"/>
      <c r="FZ291" s="471"/>
      <c r="GA291" s="471"/>
      <c r="GB291" s="471"/>
      <c r="GC291" s="471"/>
      <c r="GD291" s="471"/>
      <c r="GE291" s="471"/>
      <c r="GF291" s="471"/>
      <c r="GG291" s="471"/>
      <c r="GH291" s="471"/>
      <c r="GI291" s="471"/>
      <c r="GJ291" s="471"/>
      <c r="GK291" s="471"/>
      <c r="GL291" s="471"/>
      <c r="GM291" s="471"/>
      <c r="GN291" s="471"/>
      <c r="GO291" s="471"/>
      <c r="GP291" s="471"/>
      <c r="GQ291" s="471"/>
      <c r="GR291" s="471"/>
      <c r="GS291" s="471"/>
      <c r="GT291" s="471"/>
      <c r="GU291" s="471"/>
      <c r="GV291" s="471"/>
      <c r="GW291" s="471"/>
      <c r="GX291" s="471"/>
      <c r="GY291" s="471"/>
      <c r="GZ291" s="471"/>
      <c r="HA291" s="471"/>
      <c r="HB291" s="471"/>
      <c r="HC291" s="471"/>
      <c r="HD291" s="471"/>
      <c r="HE291" s="471"/>
      <c r="HF291" s="471"/>
      <c r="HG291" s="471"/>
      <c r="HH291" s="471"/>
      <c r="HI291" s="471"/>
      <c r="HJ291" s="471"/>
      <c r="HK291" s="471"/>
      <c r="HL291" s="471"/>
      <c r="HM291" s="471"/>
      <c r="HN291" s="471"/>
      <c r="HO291" s="471"/>
      <c r="HP291" s="471"/>
      <c r="HQ291" s="471"/>
      <c r="HR291" s="471"/>
      <c r="HS291" s="471"/>
      <c r="HT291" s="471"/>
      <c r="HU291" s="471"/>
      <c r="HV291" s="471"/>
      <c r="HW291" s="471"/>
      <c r="HX291" s="471"/>
      <c r="HY291" s="471"/>
      <c r="HZ291" s="471"/>
      <c r="IA291" s="471"/>
      <c r="IB291" s="471"/>
      <c r="IC291" s="471"/>
      <c r="ID291" s="471"/>
      <c r="IE291" s="471"/>
      <c r="IF291" s="471"/>
      <c r="IG291" s="471"/>
      <c r="IH291" s="471"/>
      <c r="II291" s="471"/>
      <c r="IJ291" s="471"/>
      <c r="IK291" s="471"/>
      <c r="IL291" s="471"/>
      <c r="IM291" s="471"/>
      <c r="IN291" s="471"/>
      <c r="IO291" s="471"/>
      <c r="IP291" s="471"/>
      <c r="IQ291" s="471"/>
      <c r="IR291" s="471"/>
      <c r="IS291" s="471"/>
      <c r="IT291" s="471"/>
      <c r="IU291" s="471"/>
      <c r="IV291" s="471"/>
      <c r="IW291" s="471"/>
      <c r="IX291" s="471"/>
      <c r="IY291" s="471"/>
      <c r="IZ291" s="471"/>
      <c r="JA291" s="471"/>
      <c r="JB291" s="471"/>
      <c r="JC291" s="471"/>
      <c r="JD291" s="471"/>
      <c r="JE291" s="471"/>
      <c r="JF291" s="471"/>
      <c r="JG291" s="471"/>
      <c r="JH291" s="471"/>
      <c r="JI291" s="471"/>
      <c r="JJ291" s="471"/>
      <c r="JK291" s="471"/>
      <c r="JL291" s="471"/>
      <c r="JM291" s="471"/>
      <c r="JN291" s="471"/>
      <c r="JO291" s="471"/>
      <c r="JP291" s="471"/>
      <c r="JQ291" s="471"/>
      <c r="JR291" s="471"/>
      <c r="JS291" s="471"/>
      <c r="JT291" s="471"/>
      <c r="JU291" s="471"/>
      <c r="JV291" s="471"/>
      <c r="JW291" s="471"/>
      <c r="JX291" s="471"/>
      <c r="JY291" s="471"/>
      <c r="JZ291" s="471"/>
      <c r="KA291" s="471"/>
      <c r="KB291" s="471"/>
      <c r="KC291" s="471"/>
      <c r="KD291" s="471"/>
      <c r="KE291" s="471"/>
      <c r="KF291" s="471"/>
      <c r="KG291" s="471"/>
      <c r="KH291" s="471"/>
      <c r="KI291" s="471"/>
      <c r="KJ291" s="471"/>
      <c r="KK291" s="471"/>
      <c r="KL291" s="471"/>
      <c r="KM291" s="471"/>
      <c r="KN291" s="471"/>
      <c r="KO291" s="471"/>
      <c r="KP291" s="471"/>
      <c r="KQ291" s="471"/>
      <c r="KR291" s="471"/>
      <c r="KS291" s="471"/>
      <c r="KT291" s="471"/>
      <c r="KU291" s="471"/>
      <c r="KV291" s="471"/>
      <c r="KW291" s="471"/>
      <c r="KX291" s="471"/>
      <c r="KY291" s="471"/>
      <c r="KZ291" s="471"/>
      <c r="LA291" s="471"/>
      <c r="LB291" s="471"/>
      <c r="LC291" s="471"/>
      <c r="LD291" s="471"/>
      <c r="LE291" s="471"/>
      <c r="LF291" s="471"/>
      <c r="LG291" s="471"/>
      <c r="LH291" s="471"/>
      <c r="LI291" s="471"/>
      <c r="LJ291" s="471"/>
      <c r="LK291" s="471"/>
      <c r="LL291" s="471"/>
      <c r="LM291" s="471"/>
      <c r="LN291" s="471"/>
      <c r="LO291" s="471"/>
      <c r="LP291" s="471"/>
      <c r="LQ291" s="471"/>
      <c r="LR291" s="471"/>
      <c r="LS291" s="471"/>
      <c r="LT291" s="471"/>
      <c r="LU291" s="471"/>
      <c r="LV291" s="471"/>
      <c r="LW291" s="471"/>
      <c r="LX291" s="471"/>
      <c r="LY291" s="471"/>
      <c r="LZ291" s="471"/>
      <c r="MA291" s="471"/>
      <c r="MB291" s="471"/>
      <c r="MC291" s="471"/>
      <c r="MD291" s="471"/>
      <c r="ME291" s="471"/>
      <c r="MF291" s="471"/>
      <c r="MG291" s="471"/>
      <c r="MH291" s="471"/>
      <c r="MI291" s="471"/>
      <c r="MJ291" s="471"/>
      <c r="MK291" s="471"/>
      <c r="ML291" s="471"/>
      <c r="MM291" s="471"/>
      <c r="MN291" s="471"/>
      <c r="MO291" s="471"/>
      <c r="MP291" s="471"/>
      <c r="MQ291" s="471"/>
      <c r="MR291" s="471"/>
      <c r="MS291" s="471"/>
      <c r="MT291" s="471"/>
      <c r="MU291" s="471"/>
      <c r="MV291" s="471"/>
      <c r="MW291" s="471"/>
      <c r="MX291" s="471"/>
      <c r="MY291" s="471"/>
      <c r="MZ291" s="471"/>
      <c r="NA291" s="471"/>
      <c r="NB291" s="471"/>
      <c r="NC291" s="471"/>
      <c r="ND291" s="471"/>
      <c r="NE291" s="471"/>
      <c r="NF291" s="471"/>
      <c r="NG291" s="471"/>
      <c r="NH291" s="471"/>
      <c r="NI291" s="471"/>
      <c r="NJ291" s="471"/>
      <c r="NK291" s="471"/>
      <c r="NL291" s="471"/>
      <c r="NM291" s="471"/>
      <c r="NN291" s="471"/>
      <c r="NO291" s="471"/>
      <c r="NP291" s="471"/>
      <c r="NQ291" s="471"/>
      <c r="NR291" s="471"/>
      <c r="NS291" s="471"/>
      <c r="NT291" s="471"/>
      <c r="NU291" s="471"/>
      <c r="NV291" s="471"/>
      <c r="NW291" s="471"/>
      <c r="NX291" s="471"/>
    </row>
    <row r="292" spans="1:388" s="484" customFormat="1" ht="25.5" customHeight="1" x14ac:dyDescent="0.2">
      <c r="A292" s="471"/>
      <c r="B292" s="517"/>
      <c r="C292" s="471"/>
      <c r="D292" s="471"/>
      <c r="E292" s="518"/>
      <c r="F292" s="471"/>
      <c r="G292" s="475"/>
      <c r="H292" s="475"/>
      <c r="I292" s="475"/>
      <c r="J292" s="475"/>
      <c r="K292" s="475"/>
      <c r="L292" s="475"/>
      <c r="M292" s="475"/>
      <c r="N292" s="475"/>
      <c r="O292" s="475"/>
      <c r="P292" s="475"/>
      <c r="Q292" s="475"/>
      <c r="R292" s="475"/>
      <c r="S292" s="475"/>
      <c r="T292" s="475"/>
      <c r="U292" s="475"/>
      <c r="V292" s="475"/>
      <c r="W292" s="475"/>
      <c r="X292" s="475"/>
      <c r="Y292" s="475"/>
      <c r="Z292" s="475"/>
      <c r="AA292" s="475"/>
      <c r="AB292" s="475"/>
      <c r="AC292" s="475"/>
      <c r="AD292" s="475"/>
      <c r="AE292" s="475"/>
      <c r="AF292" s="475"/>
      <c r="AG292" s="475"/>
      <c r="AH292" s="475"/>
      <c r="AI292" s="475"/>
      <c r="AJ292" s="475"/>
      <c r="AK292" s="475"/>
      <c r="AL292" s="475"/>
      <c r="AM292" s="475"/>
      <c r="AN292" s="475"/>
      <c r="AO292" s="475"/>
      <c r="AP292" s="475"/>
      <c r="AQ292" s="475"/>
      <c r="AR292" s="475"/>
      <c r="AS292" s="475"/>
      <c r="AT292" s="475"/>
      <c r="AU292" s="475"/>
      <c r="AV292" s="475"/>
      <c r="AW292" s="475"/>
      <c r="AX292" s="475"/>
      <c r="AY292" s="475"/>
      <c r="AZ292" s="475"/>
      <c r="BA292" s="475"/>
      <c r="BB292" s="475"/>
      <c r="BC292" s="475"/>
      <c r="BD292" s="475"/>
      <c r="BE292" s="475"/>
      <c r="BF292" s="475"/>
      <c r="BG292" s="475"/>
      <c r="BH292" s="475"/>
      <c r="BI292" s="475"/>
      <c r="BJ292" s="475"/>
      <c r="BK292" s="475"/>
      <c r="BL292" s="475"/>
      <c r="BM292" s="475"/>
      <c r="BN292" s="475"/>
      <c r="BO292" s="475"/>
      <c r="BP292" s="475"/>
      <c r="BQ292" s="475"/>
      <c r="BR292" s="475"/>
      <c r="BS292" s="475"/>
      <c r="BT292" s="475"/>
      <c r="BU292" s="475"/>
      <c r="BV292" s="475"/>
      <c r="BW292" s="475"/>
      <c r="BX292" s="475"/>
      <c r="BY292" s="475"/>
      <c r="BZ292" s="475"/>
      <c r="CA292" s="475"/>
      <c r="CB292" s="475"/>
      <c r="CC292" s="475"/>
      <c r="CD292" s="475"/>
      <c r="CE292" s="475"/>
      <c r="CF292" s="475"/>
      <c r="CG292" s="475"/>
      <c r="CH292" s="475"/>
      <c r="CI292" s="475"/>
      <c r="CJ292" s="475"/>
      <c r="CK292" s="475"/>
      <c r="CL292" s="475"/>
      <c r="CM292" s="475"/>
      <c r="CN292" s="475"/>
      <c r="CO292" s="475"/>
      <c r="CP292" s="475"/>
      <c r="CQ292" s="475"/>
      <c r="CR292" s="475"/>
      <c r="CS292" s="475"/>
      <c r="CT292" s="475"/>
      <c r="CU292" s="475"/>
      <c r="CV292" s="475"/>
      <c r="CW292" s="475"/>
      <c r="CX292" s="475"/>
      <c r="CY292" s="475"/>
      <c r="CZ292" s="475"/>
      <c r="DA292" s="475"/>
      <c r="DB292" s="475"/>
      <c r="DC292" s="475"/>
      <c r="DD292" s="475"/>
      <c r="DE292" s="475"/>
      <c r="DF292" s="475"/>
      <c r="DG292" s="475"/>
      <c r="DH292" s="475"/>
      <c r="DI292" s="475"/>
      <c r="DJ292" s="475"/>
      <c r="DK292" s="475"/>
      <c r="DL292" s="475"/>
      <c r="DM292" s="475"/>
      <c r="DN292" s="475"/>
      <c r="DO292" s="475"/>
      <c r="DP292" s="475"/>
      <c r="DQ292" s="475"/>
      <c r="DR292" s="475"/>
      <c r="DS292" s="475"/>
      <c r="DT292" s="475"/>
      <c r="DU292" s="475"/>
      <c r="DV292" s="475"/>
      <c r="DW292" s="475"/>
      <c r="DX292" s="475"/>
      <c r="DY292" s="475"/>
      <c r="DZ292" s="475"/>
      <c r="EA292" s="475"/>
      <c r="EB292" s="475"/>
      <c r="EC292" s="475"/>
      <c r="ED292" s="475"/>
      <c r="EE292" s="475"/>
      <c r="EF292" s="475"/>
      <c r="EG292" s="475"/>
      <c r="EH292" s="475"/>
      <c r="EI292" s="475"/>
      <c r="EJ292" s="475"/>
      <c r="EK292" s="475"/>
      <c r="EL292" s="475"/>
      <c r="EM292" s="475"/>
      <c r="EN292" s="475"/>
      <c r="EO292" s="475"/>
      <c r="EP292" s="475"/>
      <c r="EQ292" s="475"/>
      <c r="ER292" s="475"/>
      <c r="ES292" s="475"/>
      <c r="ET292" s="475"/>
      <c r="EU292" s="475"/>
      <c r="EV292" s="475"/>
      <c r="EW292" s="475"/>
      <c r="EX292" s="475"/>
      <c r="EY292" s="475"/>
      <c r="EZ292" s="475"/>
      <c r="FA292" s="475"/>
      <c r="FB292" s="475"/>
      <c r="FC292" s="475"/>
      <c r="FD292" s="475"/>
      <c r="FE292" s="475"/>
      <c r="FF292" s="475"/>
      <c r="FG292" s="475"/>
      <c r="FH292" s="475"/>
      <c r="FI292" s="475"/>
      <c r="FJ292" s="475"/>
      <c r="FK292" s="475"/>
      <c r="FL292" s="475"/>
      <c r="FM292" s="475"/>
      <c r="FN292" s="475"/>
      <c r="FO292" s="475"/>
      <c r="FP292" s="475"/>
      <c r="FQ292" s="475"/>
      <c r="FR292" s="475"/>
      <c r="FS292" s="475"/>
      <c r="FT292" s="475"/>
      <c r="FU292" s="475"/>
      <c r="FV292" s="475"/>
      <c r="FW292" s="475"/>
      <c r="FX292" s="475"/>
      <c r="FY292" s="475"/>
      <c r="FZ292" s="475"/>
      <c r="GA292" s="475"/>
      <c r="GB292" s="475"/>
      <c r="GC292" s="475"/>
      <c r="GD292" s="475"/>
      <c r="GE292" s="475"/>
      <c r="GF292" s="475"/>
      <c r="GG292" s="475"/>
      <c r="GH292" s="475"/>
      <c r="GI292" s="475"/>
      <c r="GJ292" s="475"/>
      <c r="GK292" s="475"/>
      <c r="GL292" s="475"/>
      <c r="GM292" s="475"/>
      <c r="GN292" s="475"/>
      <c r="GO292" s="475"/>
      <c r="GP292" s="475"/>
      <c r="GQ292" s="475"/>
      <c r="GR292" s="475"/>
      <c r="GS292" s="475"/>
      <c r="GT292" s="475"/>
      <c r="GU292" s="475"/>
      <c r="GV292" s="475"/>
      <c r="GW292" s="475"/>
      <c r="GX292" s="475"/>
      <c r="GY292" s="475"/>
      <c r="GZ292" s="475"/>
      <c r="HA292" s="475"/>
      <c r="HB292" s="475"/>
      <c r="HC292" s="475"/>
      <c r="HD292" s="475"/>
      <c r="HE292" s="475"/>
      <c r="HF292" s="475"/>
      <c r="HG292" s="475"/>
      <c r="HH292" s="475"/>
      <c r="HI292" s="475"/>
      <c r="HJ292" s="475"/>
      <c r="HK292" s="475"/>
      <c r="HL292" s="475"/>
      <c r="HM292" s="475"/>
      <c r="HN292" s="475"/>
      <c r="HO292" s="475"/>
      <c r="HP292" s="475"/>
      <c r="HQ292" s="475"/>
      <c r="HR292" s="475"/>
      <c r="HS292" s="475"/>
      <c r="HT292" s="475"/>
      <c r="HU292" s="475"/>
      <c r="HV292" s="475"/>
      <c r="HW292" s="475"/>
      <c r="HX292" s="475"/>
      <c r="HY292" s="475"/>
      <c r="HZ292" s="475"/>
      <c r="IA292" s="475"/>
      <c r="IB292" s="475"/>
      <c r="IC292" s="475"/>
      <c r="ID292" s="475"/>
      <c r="IE292" s="475"/>
      <c r="IF292" s="475"/>
      <c r="IG292" s="475"/>
      <c r="IH292" s="475"/>
      <c r="II292" s="475"/>
      <c r="IJ292" s="475"/>
      <c r="IK292" s="475"/>
      <c r="IL292" s="475"/>
      <c r="IM292" s="475"/>
      <c r="IN292" s="475"/>
      <c r="IO292" s="475"/>
      <c r="IP292" s="475"/>
      <c r="IQ292" s="475"/>
      <c r="IR292" s="475"/>
      <c r="IS292" s="475"/>
      <c r="IT292" s="475"/>
      <c r="IU292" s="475"/>
      <c r="IV292" s="475"/>
      <c r="IW292" s="475"/>
      <c r="IX292" s="475"/>
      <c r="IY292" s="475"/>
      <c r="IZ292" s="475"/>
      <c r="JA292" s="475"/>
      <c r="JB292" s="475"/>
      <c r="JC292" s="475"/>
      <c r="JD292" s="475"/>
      <c r="JE292" s="475"/>
      <c r="JF292" s="475"/>
      <c r="JG292" s="475"/>
      <c r="JH292" s="475"/>
      <c r="JI292" s="475"/>
      <c r="JJ292" s="475"/>
      <c r="JK292" s="475"/>
      <c r="JL292" s="475"/>
      <c r="JM292" s="475"/>
      <c r="JN292" s="475"/>
      <c r="JO292" s="475"/>
      <c r="JP292" s="475"/>
      <c r="JQ292" s="475"/>
      <c r="JR292" s="475"/>
      <c r="JS292" s="475"/>
      <c r="JT292" s="475"/>
      <c r="JU292" s="475"/>
      <c r="JV292" s="475"/>
      <c r="JW292" s="475"/>
      <c r="JX292" s="475"/>
      <c r="JY292" s="475"/>
      <c r="JZ292" s="475"/>
      <c r="KA292" s="475"/>
      <c r="KB292" s="475"/>
      <c r="KC292" s="475"/>
      <c r="KD292" s="475"/>
      <c r="KE292" s="475"/>
      <c r="KF292" s="475"/>
      <c r="KG292" s="475"/>
      <c r="KH292" s="475"/>
      <c r="KI292" s="475"/>
      <c r="KJ292" s="475"/>
      <c r="KK292" s="475"/>
      <c r="KL292" s="475"/>
      <c r="KM292" s="475"/>
      <c r="KN292" s="475"/>
      <c r="KO292" s="475"/>
      <c r="KP292" s="475"/>
      <c r="KQ292" s="475"/>
      <c r="KR292" s="475"/>
      <c r="KS292" s="475"/>
      <c r="KT292" s="475"/>
      <c r="KU292" s="475"/>
      <c r="KV292" s="475"/>
      <c r="KW292" s="475"/>
      <c r="KX292" s="475"/>
      <c r="KY292" s="475"/>
      <c r="KZ292" s="475"/>
      <c r="LA292" s="475"/>
      <c r="LB292" s="475"/>
      <c r="LC292" s="475"/>
      <c r="LD292" s="475"/>
      <c r="LE292" s="475"/>
      <c r="LF292" s="475"/>
      <c r="LG292" s="475"/>
      <c r="LH292" s="475"/>
      <c r="LI292" s="475"/>
      <c r="LJ292" s="475"/>
      <c r="LK292" s="475"/>
      <c r="LL292" s="475"/>
      <c r="LM292" s="475"/>
      <c r="LN292" s="475"/>
      <c r="LO292" s="475"/>
      <c r="LP292" s="475"/>
      <c r="LQ292" s="475"/>
      <c r="LR292" s="475"/>
      <c r="LS292" s="475"/>
      <c r="LT292" s="475"/>
      <c r="LU292" s="475"/>
      <c r="LV292" s="475"/>
      <c r="LW292" s="475"/>
      <c r="LX292" s="475"/>
      <c r="LY292" s="475"/>
      <c r="LZ292" s="475"/>
      <c r="MA292" s="475"/>
      <c r="MB292" s="475"/>
      <c r="MC292" s="475"/>
      <c r="MD292" s="475"/>
      <c r="ME292" s="475"/>
      <c r="MF292" s="475"/>
      <c r="MG292" s="475"/>
      <c r="MH292" s="475"/>
      <c r="MI292" s="475"/>
      <c r="MJ292" s="475"/>
      <c r="MK292" s="475"/>
      <c r="ML292" s="475"/>
      <c r="MM292" s="475"/>
      <c r="MN292" s="475"/>
      <c r="MO292" s="475"/>
      <c r="MP292" s="475"/>
      <c r="MQ292" s="475"/>
      <c r="MR292" s="475"/>
      <c r="MS292" s="475"/>
      <c r="MT292" s="475"/>
      <c r="MU292" s="475"/>
      <c r="MV292" s="475"/>
      <c r="MW292" s="475"/>
      <c r="MX292" s="475"/>
      <c r="MY292" s="475"/>
      <c r="MZ292" s="475"/>
      <c r="NA292" s="475"/>
      <c r="NB292" s="475"/>
      <c r="NC292" s="475"/>
      <c r="ND292" s="475"/>
      <c r="NE292" s="475"/>
      <c r="NF292" s="475"/>
      <c r="NG292" s="475"/>
      <c r="NH292" s="475"/>
      <c r="NI292" s="475"/>
      <c r="NJ292" s="475"/>
      <c r="NK292" s="475"/>
      <c r="NL292" s="475"/>
      <c r="NM292" s="475"/>
      <c r="NN292" s="475"/>
      <c r="NO292" s="475"/>
      <c r="NP292" s="475"/>
      <c r="NQ292" s="475"/>
      <c r="NR292" s="475"/>
      <c r="NS292" s="475"/>
      <c r="NT292" s="475"/>
      <c r="NU292" s="475"/>
      <c r="NV292" s="475"/>
      <c r="NW292" s="475"/>
      <c r="NX292" s="475"/>
    </row>
    <row r="293" spans="1:388" s="484" customFormat="1" ht="25.5" customHeight="1" x14ac:dyDescent="0.2">
      <c r="A293" s="471"/>
      <c r="B293" s="517"/>
      <c r="C293" s="471"/>
      <c r="D293" s="471"/>
      <c r="E293" s="518"/>
      <c r="F293" s="471"/>
      <c r="G293" s="475"/>
      <c r="H293" s="475"/>
      <c r="I293" s="475"/>
      <c r="J293" s="475"/>
      <c r="K293" s="475"/>
      <c r="L293" s="475"/>
      <c r="M293" s="475"/>
      <c r="N293" s="475"/>
      <c r="O293" s="475"/>
      <c r="P293" s="475"/>
      <c r="Q293" s="475"/>
      <c r="R293" s="475"/>
      <c r="S293" s="475"/>
      <c r="T293" s="475"/>
      <c r="U293" s="475"/>
      <c r="V293" s="475"/>
      <c r="W293" s="475"/>
      <c r="X293" s="475"/>
      <c r="Y293" s="475"/>
      <c r="Z293" s="475"/>
      <c r="AA293" s="475"/>
      <c r="AB293" s="475"/>
      <c r="AC293" s="475"/>
      <c r="AD293" s="475"/>
      <c r="AE293" s="475"/>
      <c r="AF293" s="475"/>
      <c r="AG293" s="475"/>
      <c r="AH293" s="475"/>
      <c r="AI293" s="475"/>
      <c r="AJ293" s="475"/>
      <c r="AK293" s="475"/>
      <c r="AL293" s="475"/>
      <c r="AM293" s="475"/>
      <c r="AN293" s="475"/>
      <c r="AO293" s="475"/>
      <c r="AP293" s="475"/>
      <c r="AQ293" s="475"/>
      <c r="AR293" s="475"/>
      <c r="AS293" s="475"/>
      <c r="AT293" s="475"/>
      <c r="AU293" s="475"/>
      <c r="AV293" s="475"/>
      <c r="AW293" s="475"/>
      <c r="AX293" s="475"/>
      <c r="AY293" s="475"/>
      <c r="AZ293" s="475"/>
      <c r="BA293" s="475"/>
      <c r="BB293" s="475"/>
      <c r="BC293" s="475"/>
      <c r="BD293" s="475"/>
      <c r="BE293" s="475"/>
      <c r="BF293" s="475"/>
      <c r="BG293" s="475"/>
      <c r="BH293" s="475"/>
      <c r="BI293" s="475"/>
      <c r="BJ293" s="475"/>
      <c r="BK293" s="475"/>
      <c r="BL293" s="475"/>
      <c r="BM293" s="475"/>
      <c r="BN293" s="475"/>
      <c r="BO293" s="475"/>
      <c r="BP293" s="475"/>
      <c r="BQ293" s="475"/>
      <c r="BR293" s="475"/>
      <c r="BS293" s="475"/>
      <c r="BT293" s="475"/>
      <c r="BU293" s="475"/>
      <c r="BV293" s="475"/>
      <c r="BW293" s="475"/>
      <c r="BX293" s="475"/>
      <c r="BY293" s="475"/>
      <c r="BZ293" s="475"/>
      <c r="CA293" s="475"/>
      <c r="CB293" s="475"/>
      <c r="CC293" s="475"/>
      <c r="CD293" s="475"/>
      <c r="CE293" s="475"/>
      <c r="CF293" s="475"/>
      <c r="CG293" s="475"/>
      <c r="CH293" s="475"/>
      <c r="CI293" s="475"/>
      <c r="CJ293" s="475"/>
      <c r="CK293" s="475"/>
      <c r="CL293" s="475"/>
      <c r="CM293" s="475"/>
      <c r="CN293" s="475"/>
      <c r="CO293" s="475"/>
      <c r="CP293" s="475"/>
      <c r="CQ293" s="475"/>
      <c r="CR293" s="475"/>
      <c r="CS293" s="475"/>
      <c r="CT293" s="475"/>
      <c r="CU293" s="475"/>
      <c r="CV293" s="475"/>
      <c r="CW293" s="475"/>
      <c r="CX293" s="475"/>
      <c r="CY293" s="475"/>
      <c r="CZ293" s="475"/>
      <c r="DA293" s="475"/>
      <c r="DB293" s="475"/>
      <c r="DC293" s="475"/>
      <c r="DD293" s="475"/>
      <c r="DE293" s="475"/>
      <c r="DF293" s="475"/>
      <c r="DG293" s="475"/>
      <c r="DH293" s="475"/>
      <c r="DI293" s="475"/>
      <c r="DJ293" s="475"/>
      <c r="DK293" s="475"/>
      <c r="DL293" s="475"/>
      <c r="DM293" s="475"/>
      <c r="DN293" s="475"/>
      <c r="DO293" s="475"/>
      <c r="DP293" s="475"/>
      <c r="DQ293" s="475"/>
      <c r="DR293" s="475"/>
      <c r="DS293" s="475"/>
      <c r="DT293" s="475"/>
      <c r="DU293" s="475"/>
      <c r="DV293" s="475"/>
      <c r="DW293" s="475"/>
      <c r="DX293" s="475"/>
      <c r="DY293" s="475"/>
      <c r="DZ293" s="475"/>
      <c r="EA293" s="475"/>
      <c r="EB293" s="475"/>
      <c r="EC293" s="475"/>
      <c r="ED293" s="475"/>
      <c r="EE293" s="475"/>
      <c r="EF293" s="475"/>
      <c r="EG293" s="475"/>
      <c r="EH293" s="475"/>
      <c r="EI293" s="475"/>
      <c r="EJ293" s="475"/>
      <c r="EK293" s="475"/>
      <c r="EL293" s="475"/>
      <c r="EM293" s="475"/>
      <c r="EN293" s="475"/>
      <c r="EO293" s="475"/>
      <c r="EP293" s="475"/>
      <c r="EQ293" s="475"/>
      <c r="ER293" s="475"/>
      <c r="ES293" s="475"/>
      <c r="ET293" s="475"/>
      <c r="EU293" s="475"/>
      <c r="EV293" s="475"/>
      <c r="EW293" s="475"/>
      <c r="EX293" s="475"/>
      <c r="EY293" s="475"/>
      <c r="EZ293" s="475"/>
      <c r="FA293" s="475"/>
      <c r="FB293" s="475"/>
      <c r="FC293" s="475"/>
      <c r="FD293" s="475"/>
      <c r="FE293" s="475"/>
      <c r="FF293" s="475"/>
      <c r="FG293" s="475"/>
      <c r="FH293" s="475"/>
      <c r="FI293" s="475"/>
      <c r="FJ293" s="475"/>
      <c r="FK293" s="475"/>
      <c r="FL293" s="475"/>
      <c r="FM293" s="475"/>
      <c r="FN293" s="475"/>
      <c r="FO293" s="475"/>
      <c r="FP293" s="475"/>
      <c r="FQ293" s="475"/>
      <c r="FR293" s="475"/>
      <c r="FS293" s="475"/>
      <c r="FT293" s="475"/>
      <c r="FU293" s="475"/>
      <c r="FV293" s="475"/>
      <c r="FW293" s="475"/>
      <c r="FX293" s="475"/>
      <c r="FY293" s="475"/>
      <c r="FZ293" s="475"/>
      <c r="GA293" s="475"/>
      <c r="GB293" s="475"/>
      <c r="GC293" s="475"/>
      <c r="GD293" s="475"/>
      <c r="GE293" s="475"/>
      <c r="GF293" s="475"/>
      <c r="GG293" s="475"/>
      <c r="GH293" s="475"/>
      <c r="GI293" s="475"/>
      <c r="GJ293" s="475"/>
      <c r="GK293" s="475"/>
      <c r="GL293" s="475"/>
      <c r="GM293" s="475"/>
      <c r="GN293" s="475"/>
      <c r="GO293" s="475"/>
      <c r="GP293" s="475"/>
      <c r="GQ293" s="475"/>
      <c r="GR293" s="475"/>
      <c r="GS293" s="475"/>
      <c r="GT293" s="475"/>
      <c r="GU293" s="475"/>
      <c r="GV293" s="475"/>
      <c r="GW293" s="475"/>
      <c r="GX293" s="475"/>
      <c r="GY293" s="475"/>
      <c r="GZ293" s="475"/>
      <c r="HA293" s="475"/>
      <c r="HB293" s="475"/>
      <c r="HC293" s="475"/>
      <c r="HD293" s="475"/>
      <c r="HE293" s="475"/>
      <c r="HF293" s="475"/>
      <c r="HG293" s="475"/>
      <c r="HH293" s="475"/>
      <c r="HI293" s="475"/>
      <c r="HJ293" s="475"/>
      <c r="HK293" s="475"/>
      <c r="HL293" s="475"/>
      <c r="HM293" s="475"/>
      <c r="HN293" s="475"/>
      <c r="HO293" s="475"/>
      <c r="HP293" s="475"/>
      <c r="HQ293" s="475"/>
      <c r="HR293" s="475"/>
      <c r="HS293" s="475"/>
      <c r="HT293" s="475"/>
      <c r="HU293" s="475"/>
      <c r="HV293" s="475"/>
      <c r="HW293" s="475"/>
      <c r="HX293" s="475"/>
      <c r="HY293" s="475"/>
      <c r="HZ293" s="475"/>
      <c r="IA293" s="475"/>
      <c r="IB293" s="475"/>
      <c r="IC293" s="475"/>
      <c r="ID293" s="475"/>
      <c r="IE293" s="475"/>
      <c r="IF293" s="475"/>
      <c r="IG293" s="475"/>
      <c r="IH293" s="475"/>
      <c r="II293" s="475"/>
      <c r="IJ293" s="475"/>
      <c r="IK293" s="475"/>
      <c r="IL293" s="475"/>
      <c r="IM293" s="475"/>
      <c r="IN293" s="475"/>
      <c r="IO293" s="475"/>
      <c r="IP293" s="475"/>
      <c r="IQ293" s="475"/>
      <c r="IR293" s="475"/>
      <c r="IS293" s="475"/>
      <c r="IT293" s="475"/>
      <c r="IU293" s="475"/>
      <c r="IV293" s="475"/>
      <c r="IW293" s="475"/>
      <c r="IX293" s="475"/>
      <c r="IY293" s="475"/>
      <c r="IZ293" s="475"/>
      <c r="JA293" s="475"/>
      <c r="JB293" s="475"/>
      <c r="JC293" s="475"/>
      <c r="JD293" s="475"/>
      <c r="JE293" s="475"/>
      <c r="JF293" s="475"/>
      <c r="JG293" s="475"/>
      <c r="JH293" s="475"/>
      <c r="JI293" s="475"/>
      <c r="JJ293" s="475"/>
      <c r="JK293" s="475"/>
      <c r="JL293" s="475"/>
      <c r="JM293" s="475"/>
      <c r="JN293" s="475"/>
      <c r="JO293" s="475"/>
      <c r="JP293" s="475"/>
      <c r="JQ293" s="475"/>
      <c r="JR293" s="475"/>
      <c r="JS293" s="475"/>
      <c r="JT293" s="475"/>
      <c r="JU293" s="475"/>
      <c r="JV293" s="475"/>
      <c r="JW293" s="475"/>
      <c r="JX293" s="475"/>
      <c r="JY293" s="475"/>
      <c r="JZ293" s="475"/>
      <c r="KA293" s="475"/>
      <c r="KB293" s="475"/>
      <c r="KC293" s="475"/>
      <c r="KD293" s="475"/>
      <c r="KE293" s="475"/>
      <c r="KF293" s="475"/>
      <c r="KG293" s="475"/>
      <c r="KH293" s="475"/>
      <c r="KI293" s="475"/>
      <c r="KJ293" s="475"/>
      <c r="KK293" s="475"/>
      <c r="KL293" s="475"/>
      <c r="KM293" s="475"/>
      <c r="KN293" s="475"/>
      <c r="KO293" s="475"/>
      <c r="KP293" s="475"/>
      <c r="KQ293" s="475"/>
      <c r="KR293" s="475"/>
      <c r="KS293" s="475"/>
      <c r="KT293" s="475"/>
      <c r="KU293" s="475"/>
      <c r="KV293" s="475"/>
      <c r="KW293" s="475"/>
      <c r="KX293" s="475"/>
      <c r="KY293" s="475"/>
      <c r="KZ293" s="475"/>
      <c r="LA293" s="475"/>
      <c r="LB293" s="475"/>
      <c r="LC293" s="475"/>
      <c r="LD293" s="475"/>
      <c r="LE293" s="475"/>
      <c r="LF293" s="475"/>
      <c r="LG293" s="475"/>
      <c r="LH293" s="475"/>
      <c r="LI293" s="475"/>
      <c r="LJ293" s="475"/>
      <c r="LK293" s="475"/>
      <c r="LL293" s="475"/>
      <c r="LM293" s="475"/>
      <c r="LN293" s="475"/>
      <c r="LO293" s="475"/>
      <c r="LP293" s="475"/>
      <c r="LQ293" s="475"/>
      <c r="LR293" s="475"/>
      <c r="LS293" s="475"/>
      <c r="LT293" s="475"/>
      <c r="LU293" s="475"/>
      <c r="LV293" s="475"/>
      <c r="LW293" s="475"/>
      <c r="LX293" s="475"/>
      <c r="LY293" s="475"/>
      <c r="LZ293" s="475"/>
      <c r="MA293" s="475"/>
      <c r="MB293" s="475"/>
      <c r="MC293" s="475"/>
      <c r="MD293" s="475"/>
      <c r="ME293" s="475"/>
      <c r="MF293" s="475"/>
      <c r="MG293" s="475"/>
      <c r="MH293" s="475"/>
      <c r="MI293" s="475"/>
      <c r="MJ293" s="475"/>
      <c r="MK293" s="475"/>
      <c r="ML293" s="475"/>
      <c r="MM293" s="475"/>
      <c r="MN293" s="475"/>
      <c r="MO293" s="475"/>
      <c r="MP293" s="475"/>
      <c r="MQ293" s="475"/>
      <c r="MR293" s="475"/>
      <c r="MS293" s="475"/>
      <c r="MT293" s="475"/>
      <c r="MU293" s="475"/>
      <c r="MV293" s="475"/>
      <c r="MW293" s="475"/>
      <c r="MX293" s="475"/>
      <c r="MY293" s="475"/>
      <c r="MZ293" s="475"/>
      <c r="NA293" s="475"/>
      <c r="NB293" s="475"/>
      <c r="NC293" s="475"/>
      <c r="ND293" s="475"/>
      <c r="NE293" s="475"/>
      <c r="NF293" s="475"/>
      <c r="NG293" s="475"/>
      <c r="NH293" s="475"/>
      <c r="NI293" s="475"/>
      <c r="NJ293" s="475"/>
      <c r="NK293" s="475"/>
      <c r="NL293" s="475"/>
      <c r="NM293" s="475"/>
      <c r="NN293" s="475"/>
      <c r="NO293" s="475"/>
      <c r="NP293" s="475"/>
      <c r="NQ293" s="475"/>
      <c r="NR293" s="475"/>
      <c r="NS293" s="475"/>
      <c r="NT293" s="475"/>
      <c r="NU293" s="475"/>
      <c r="NV293" s="475"/>
      <c r="NW293" s="475"/>
      <c r="NX293" s="475"/>
    </row>
    <row r="294" spans="1:388" s="480" customFormat="1" ht="25.5" customHeight="1" x14ac:dyDescent="0.2">
      <c r="A294" s="471"/>
      <c r="B294" s="517"/>
      <c r="C294" s="471"/>
      <c r="D294" s="471"/>
      <c r="E294" s="518"/>
      <c r="F294" s="471"/>
      <c r="G294" s="475"/>
      <c r="H294" s="475"/>
      <c r="I294" s="475"/>
      <c r="J294" s="475"/>
      <c r="K294" s="475"/>
      <c r="L294" s="475"/>
      <c r="M294" s="475"/>
      <c r="N294" s="475"/>
      <c r="O294" s="475"/>
      <c r="P294" s="475"/>
      <c r="Q294" s="475"/>
      <c r="R294" s="475"/>
      <c r="S294" s="475"/>
      <c r="T294" s="475"/>
      <c r="U294" s="475"/>
      <c r="V294" s="475"/>
      <c r="W294" s="475"/>
      <c r="X294" s="475"/>
      <c r="Y294" s="475"/>
      <c r="Z294" s="475"/>
      <c r="AA294" s="475"/>
      <c r="AB294" s="475"/>
      <c r="AC294" s="475"/>
      <c r="AD294" s="475"/>
      <c r="AE294" s="475"/>
      <c r="AF294" s="475"/>
      <c r="AG294" s="475"/>
      <c r="AH294" s="475"/>
      <c r="AI294" s="475"/>
      <c r="AJ294" s="475"/>
      <c r="AK294" s="475"/>
      <c r="AL294" s="475"/>
      <c r="AM294" s="475"/>
      <c r="AN294" s="475"/>
      <c r="AO294" s="475"/>
      <c r="AP294" s="475"/>
      <c r="AQ294" s="475"/>
      <c r="AR294" s="475"/>
      <c r="AS294" s="475"/>
      <c r="AT294" s="475"/>
      <c r="AU294" s="475"/>
      <c r="AV294" s="475"/>
      <c r="AW294" s="475"/>
      <c r="AX294" s="475"/>
      <c r="AY294" s="475"/>
      <c r="AZ294" s="475"/>
      <c r="BA294" s="475"/>
      <c r="BB294" s="475"/>
      <c r="BC294" s="475"/>
      <c r="BD294" s="475"/>
      <c r="BE294" s="475"/>
      <c r="BF294" s="475"/>
      <c r="BG294" s="475"/>
      <c r="BH294" s="475"/>
      <c r="BI294" s="475"/>
      <c r="BJ294" s="475"/>
      <c r="BK294" s="475"/>
      <c r="BL294" s="475"/>
      <c r="BM294" s="475"/>
      <c r="BN294" s="475"/>
      <c r="BO294" s="475"/>
      <c r="BP294" s="475"/>
      <c r="BQ294" s="475"/>
      <c r="BR294" s="475"/>
      <c r="BS294" s="475"/>
      <c r="BT294" s="475"/>
      <c r="BU294" s="475"/>
      <c r="BV294" s="475"/>
      <c r="BW294" s="475"/>
      <c r="BX294" s="475"/>
      <c r="BY294" s="475"/>
      <c r="BZ294" s="475"/>
      <c r="CA294" s="475"/>
      <c r="CB294" s="475"/>
      <c r="CC294" s="475"/>
      <c r="CD294" s="475"/>
      <c r="CE294" s="475"/>
      <c r="CF294" s="475"/>
      <c r="CG294" s="475"/>
      <c r="CH294" s="475"/>
      <c r="CI294" s="475"/>
      <c r="CJ294" s="475"/>
      <c r="CK294" s="475"/>
      <c r="CL294" s="475"/>
      <c r="CM294" s="475"/>
      <c r="CN294" s="475"/>
      <c r="CO294" s="475"/>
      <c r="CP294" s="475"/>
      <c r="CQ294" s="475"/>
      <c r="CR294" s="475"/>
      <c r="CS294" s="475"/>
      <c r="CT294" s="475"/>
      <c r="CU294" s="475"/>
      <c r="CV294" s="475"/>
      <c r="CW294" s="475"/>
      <c r="CX294" s="475"/>
      <c r="CY294" s="475"/>
      <c r="CZ294" s="475"/>
      <c r="DA294" s="475"/>
      <c r="DB294" s="475"/>
      <c r="DC294" s="475"/>
      <c r="DD294" s="475"/>
      <c r="DE294" s="475"/>
      <c r="DF294" s="475"/>
      <c r="DG294" s="475"/>
      <c r="DH294" s="475"/>
      <c r="DI294" s="475"/>
      <c r="DJ294" s="475"/>
      <c r="DK294" s="475"/>
      <c r="DL294" s="475"/>
      <c r="DM294" s="475"/>
      <c r="DN294" s="475"/>
      <c r="DO294" s="475"/>
      <c r="DP294" s="475"/>
      <c r="DQ294" s="475"/>
      <c r="DR294" s="475"/>
      <c r="DS294" s="475"/>
      <c r="DT294" s="475"/>
      <c r="DU294" s="475"/>
      <c r="DV294" s="475"/>
      <c r="DW294" s="475"/>
      <c r="DX294" s="475"/>
      <c r="DY294" s="475"/>
      <c r="DZ294" s="475"/>
      <c r="EA294" s="475"/>
      <c r="EB294" s="475"/>
      <c r="EC294" s="475"/>
      <c r="ED294" s="475"/>
      <c r="EE294" s="475"/>
      <c r="EF294" s="475"/>
      <c r="EG294" s="475"/>
      <c r="EH294" s="475"/>
      <c r="EI294" s="475"/>
      <c r="EJ294" s="475"/>
      <c r="EK294" s="475"/>
      <c r="EL294" s="475"/>
      <c r="EM294" s="475"/>
      <c r="EN294" s="475"/>
      <c r="EO294" s="475"/>
      <c r="EP294" s="475"/>
      <c r="EQ294" s="475"/>
      <c r="ER294" s="475"/>
      <c r="ES294" s="475"/>
      <c r="ET294" s="475"/>
      <c r="EU294" s="475"/>
      <c r="EV294" s="475"/>
      <c r="EW294" s="475"/>
      <c r="EX294" s="475"/>
      <c r="EY294" s="475"/>
      <c r="EZ294" s="475"/>
      <c r="FA294" s="475"/>
      <c r="FB294" s="475"/>
      <c r="FC294" s="475"/>
      <c r="FD294" s="475"/>
      <c r="FE294" s="475"/>
      <c r="FF294" s="475"/>
      <c r="FG294" s="475"/>
      <c r="FH294" s="475"/>
      <c r="FI294" s="475"/>
      <c r="FJ294" s="475"/>
      <c r="FK294" s="475"/>
      <c r="FL294" s="475"/>
      <c r="FM294" s="475"/>
      <c r="FN294" s="475"/>
      <c r="FO294" s="475"/>
      <c r="FP294" s="475"/>
      <c r="FQ294" s="475"/>
      <c r="FR294" s="475"/>
      <c r="FS294" s="475"/>
      <c r="FT294" s="475"/>
      <c r="FU294" s="475"/>
      <c r="FV294" s="475"/>
      <c r="FW294" s="475"/>
      <c r="FX294" s="475"/>
      <c r="FY294" s="475"/>
      <c r="FZ294" s="475"/>
      <c r="GA294" s="475"/>
      <c r="GB294" s="475"/>
      <c r="GC294" s="475"/>
      <c r="GD294" s="475"/>
      <c r="GE294" s="475"/>
      <c r="GF294" s="475"/>
      <c r="GG294" s="475"/>
      <c r="GH294" s="475"/>
      <c r="GI294" s="475"/>
      <c r="GJ294" s="475"/>
      <c r="GK294" s="475"/>
      <c r="GL294" s="475"/>
      <c r="GM294" s="475"/>
      <c r="GN294" s="475"/>
      <c r="GO294" s="475"/>
      <c r="GP294" s="475"/>
      <c r="GQ294" s="475"/>
      <c r="GR294" s="475"/>
      <c r="GS294" s="475"/>
      <c r="GT294" s="475"/>
      <c r="GU294" s="475"/>
      <c r="GV294" s="475"/>
      <c r="GW294" s="475"/>
      <c r="GX294" s="475"/>
      <c r="GY294" s="475"/>
      <c r="GZ294" s="475"/>
      <c r="HA294" s="475"/>
      <c r="HB294" s="475"/>
      <c r="HC294" s="475"/>
      <c r="HD294" s="475"/>
      <c r="HE294" s="475"/>
      <c r="HF294" s="475"/>
      <c r="HG294" s="475"/>
      <c r="HH294" s="475"/>
      <c r="HI294" s="475"/>
      <c r="HJ294" s="475"/>
      <c r="HK294" s="475"/>
      <c r="HL294" s="475"/>
      <c r="HM294" s="475"/>
      <c r="HN294" s="475"/>
      <c r="HO294" s="475"/>
      <c r="HP294" s="475"/>
      <c r="HQ294" s="475"/>
      <c r="HR294" s="475"/>
      <c r="HS294" s="475"/>
      <c r="HT294" s="475"/>
      <c r="HU294" s="475"/>
      <c r="HV294" s="475"/>
      <c r="HW294" s="475"/>
      <c r="HX294" s="475"/>
      <c r="HY294" s="475"/>
      <c r="HZ294" s="475"/>
      <c r="IA294" s="475"/>
      <c r="IB294" s="475"/>
      <c r="IC294" s="475"/>
      <c r="ID294" s="475"/>
      <c r="IE294" s="475"/>
      <c r="IF294" s="475"/>
      <c r="IG294" s="475"/>
      <c r="IH294" s="475"/>
      <c r="II294" s="475"/>
      <c r="IJ294" s="475"/>
      <c r="IK294" s="475"/>
      <c r="IL294" s="475"/>
      <c r="IM294" s="475"/>
      <c r="IN294" s="475"/>
      <c r="IO294" s="475"/>
      <c r="IP294" s="475"/>
      <c r="IQ294" s="475"/>
      <c r="IR294" s="475"/>
      <c r="IS294" s="475"/>
      <c r="IT294" s="475"/>
      <c r="IU294" s="475"/>
      <c r="IV294" s="475"/>
      <c r="IW294" s="475"/>
      <c r="IX294" s="475"/>
      <c r="IY294" s="475"/>
      <c r="IZ294" s="475"/>
      <c r="JA294" s="475"/>
      <c r="JB294" s="475"/>
      <c r="JC294" s="475"/>
      <c r="JD294" s="475"/>
      <c r="JE294" s="475"/>
      <c r="JF294" s="475"/>
      <c r="JG294" s="475"/>
      <c r="JH294" s="475"/>
      <c r="JI294" s="475"/>
      <c r="JJ294" s="475"/>
      <c r="JK294" s="475"/>
      <c r="JL294" s="475"/>
      <c r="JM294" s="475"/>
      <c r="JN294" s="475"/>
      <c r="JO294" s="475"/>
      <c r="JP294" s="475"/>
      <c r="JQ294" s="475"/>
      <c r="JR294" s="475"/>
      <c r="JS294" s="475"/>
      <c r="JT294" s="475"/>
      <c r="JU294" s="475"/>
      <c r="JV294" s="475"/>
      <c r="JW294" s="475"/>
      <c r="JX294" s="475"/>
      <c r="JY294" s="475"/>
      <c r="JZ294" s="475"/>
      <c r="KA294" s="475"/>
      <c r="KB294" s="475"/>
      <c r="KC294" s="475"/>
      <c r="KD294" s="475"/>
      <c r="KE294" s="475"/>
      <c r="KF294" s="475"/>
      <c r="KG294" s="475"/>
      <c r="KH294" s="475"/>
      <c r="KI294" s="475"/>
      <c r="KJ294" s="475"/>
      <c r="KK294" s="475"/>
      <c r="KL294" s="475"/>
      <c r="KM294" s="475"/>
      <c r="KN294" s="475"/>
      <c r="KO294" s="475"/>
      <c r="KP294" s="475"/>
      <c r="KQ294" s="475"/>
      <c r="KR294" s="475"/>
      <c r="KS294" s="475"/>
      <c r="KT294" s="475"/>
      <c r="KU294" s="475"/>
      <c r="KV294" s="475"/>
      <c r="KW294" s="475"/>
      <c r="KX294" s="475"/>
      <c r="KY294" s="475"/>
      <c r="KZ294" s="475"/>
      <c r="LA294" s="475"/>
      <c r="LB294" s="475"/>
      <c r="LC294" s="475"/>
      <c r="LD294" s="475"/>
      <c r="LE294" s="475"/>
      <c r="LF294" s="475"/>
      <c r="LG294" s="475"/>
      <c r="LH294" s="475"/>
      <c r="LI294" s="475"/>
      <c r="LJ294" s="475"/>
      <c r="LK294" s="475"/>
      <c r="LL294" s="475"/>
      <c r="LM294" s="475"/>
      <c r="LN294" s="475"/>
      <c r="LO294" s="475"/>
      <c r="LP294" s="475"/>
      <c r="LQ294" s="475"/>
      <c r="LR294" s="475"/>
      <c r="LS294" s="475"/>
      <c r="LT294" s="475"/>
      <c r="LU294" s="475"/>
      <c r="LV294" s="475"/>
      <c r="LW294" s="475"/>
      <c r="LX294" s="475"/>
      <c r="LY294" s="475"/>
      <c r="LZ294" s="475"/>
      <c r="MA294" s="475"/>
      <c r="MB294" s="475"/>
      <c r="MC294" s="475"/>
      <c r="MD294" s="475"/>
      <c r="ME294" s="475"/>
      <c r="MF294" s="475"/>
      <c r="MG294" s="475"/>
      <c r="MH294" s="475"/>
      <c r="MI294" s="475"/>
      <c r="MJ294" s="475"/>
      <c r="MK294" s="475"/>
      <c r="ML294" s="475"/>
      <c r="MM294" s="475"/>
      <c r="MN294" s="475"/>
      <c r="MO294" s="475"/>
      <c r="MP294" s="475"/>
      <c r="MQ294" s="475"/>
      <c r="MR294" s="475"/>
      <c r="MS294" s="475"/>
      <c r="MT294" s="475"/>
      <c r="MU294" s="475"/>
      <c r="MV294" s="475"/>
      <c r="MW294" s="475"/>
      <c r="MX294" s="475"/>
      <c r="MY294" s="475"/>
      <c r="MZ294" s="475"/>
      <c r="NA294" s="475"/>
      <c r="NB294" s="475"/>
      <c r="NC294" s="475"/>
      <c r="ND294" s="475"/>
      <c r="NE294" s="475"/>
      <c r="NF294" s="475"/>
      <c r="NG294" s="475"/>
      <c r="NH294" s="475"/>
      <c r="NI294" s="475"/>
      <c r="NJ294" s="475"/>
      <c r="NK294" s="475"/>
      <c r="NL294" s="475"/>
      <c r="NM294" s="475"/>
      <c r="NN294" s="475"/>
      <c r="NO294" s="475"/>
      <c r="NP294" s="475"/>
      <c r="NQ294" s="475"/>
      <c r="NR294" s="475"/>
      <c r="NS294" s="475"/>
      <c r="NT294" s="475"/>
      <c r="NU294" s="475"/>
      <c r="NV294" s="475"/>
      <c r="NW294" s="475"/>
      <c r="NX294" s="475"/>
    </row>
    <row r="295" spans="1:388" s="181" customFormat="1" x14ac:dyDescent="0.2">
      <c r="A295" s="471"/>
      <c r="B295" s="517"/>
      <c r="C295" s="471"/>
      <c r="D295" s="471"/>
      <c r="E295" s="518"/>
      <c r="F295" s="471"/>
      <c r="G295" s="471"/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471"/>
      <c r="S295" s="471"/>
      <c r="T295" s="471"/>
      <c r="U295" s="471"/>
      <c r="V295" s="471"/>
      <c r="W295" s="471"/>
      <c r="X295" s="471"/>
      <c r="Y295" s="471"/>
      <c r="Z295" s="471"/>
      <c r="AA295" s="471"/>
      <c r="AB295" s="471"/>
      <c r="AC295" s="471"/>
      <c r="AD295" s="471"/>
      <c r="AE295" s="471"/>
      <c r="AF295" s="471"/>
      <c r="AG295" s="471"/>
      <c r="AH295" s="471"/>
      <c r="AI295" s="471"/>
      <c r="AJ295" s="471"/>
      <c r="AK295" s="471"/>
      <c r="AL295" s="471"/>
      <c r="AM295" s="471"/>
      <c r="AN295" s="471"/>
      <c r="AO295" s="471"/>
      <c r="AP295" s="471"/>
      <c r="AQ295" s="471"/>
      <c r="AR295" s="471"/>
      <c r="AS295" s="471"/>
      <c r="AT295" s="471"/>
      <c r="AU295" s="471"/>
      <c r="AV295" s="471"/>
      <c r="AW295" s="471"/>
      <c r="AX295" s="471"/>
      <c r="AY295" s="471"/>
      <c r="AZ295" s="471"/>
      <c r="BA295" s="471"/>
      <c r="BB295" s="471"/>
      <c r="BC295" s="471"/>
      <c r="BD295" s="471"/>
      <c r="BE295" s="471"/>
      <c r="BF295" s="471"/>
      <c r="BG295" s="471"/>
      <c r="BH295" s="471"/>
      <c r="BI295" s="471"/>
      <c r="BJ295" s="471"/>
      <c r="BK295" s="471"/>
      <c r="BL295" s="471"/>
      <c r="BM295" s="471"/>
      <c r="BN295" s="471"/>
      <c r="BO295" s="471"/>
      <c r="BP295" s="471"/>
      <c r="BQ295" s="471"/>
      <c r="BR295" s="471"/>
      <c r="BS295" s="471"/>
      <c r="BT295" s="471"/>
      <c r="BU295" s="471"/>
      <c r="BV295" s="471"/>
      <c r="BW295" s="471"/>
      <c r="BX295" s="471"/>
      <c r="BY295" s="471"/>
      <c r="BZ295" s="471"/>
      <c r="CA295" s="471"/>
      <c r="CB295" s="471"/>
      <c r="CC295" s="471"/>
      <c r="CD295" s="471"/>
      <c r="CE295" s="471"/>
      <c r="CF295" s="471"/>
      <c r="CG295" s="471"/>
      <c r="CH295" s="471"/>
      <c r="CI295" s="471"/>
      <c r="CJ295" s="471"/>
      <c r="CK295" s="471"/>
      <c r="CL295" s="471"/>
      <c r="CM295" s="471"/>
      <c r="CN295" s="471"/>
      <c r="CO295" s="471"/>
      <c r="CP295" s="471"/>
      <c r="CQ295" s="471"/>
      <c r="CR295" s="471"/>
      <c r="CS295" s="471"/>
      <c r="CT295" s="471"/>
      <c r="CU295" s="471"/>
      <c r="CV295" s="471"/>
      <c r="CW295" s="471"/>
      <c r="CX295" s="471"/>
      <c r="CY295" s="471"/>
      <c r="CZ295" s="471"/>
      <c r="DA295" s="471"/>
      <c r="DB295" s="471"/>
      <c r="DC295" s="471"/>
      <c r="DD295" s="471"/>
      <c r="DE295" s="471"/>
      <c r="DF295" s="471"/>
      <c r="DG295" s="471"/>
      <c r="DH295" s="471"/>
      <c r="DI295" s="471"/>
      <c r="DJ295" s="471"/>
      <c r="DK295" s="471"/>
      <c r="DL295" s="471"/>
      <c r="DM295" s="471"/>
      <c r="DN295" s="471"/>
      <c r="DO295" s="471"/>
      <c r="DP295" s="471"/>
      <c r="DQ295" s="471"/>
      <c r="DR295" s="471"/>
      <c r="DS295" s="471"/>
      <c r="DT295" s="471"/>
      <c r="DU295" s="471"/>
      <c r="DV295" s="471"/>
      <c r="DW295" s="471"/>
      <c r="DX295" s="471"/>
      <c r="DY295" s="471"/>
      <c r="DZ295" s="471"/>
      <c r="EA295" s="471"/>
      <c r="EB295" s="471"/>
      <c r="EC295" s="471"/>
      <c r="ED295" s="471"/>
      <c r="EE295" s="471"/>
      <c r="EF295" s="471"/>
      <c r="EG295" s="471"/>
      <c r="EH295" s="471"/>
      <c r="EI295" s="471"/>
      <c r="EJ295" s="471"/>
      <c r="EK295" s="471"/>
      <c r="EL295" s="471"/>
      <c r="EM295" s="471"/>
      <c r="EN295" s="471"/>
      <c r="EO295" s="471"/>
      <c r="EP295" s="471"/>
      <c r="EQ295" s="471"/>
      <c r="ER295" s="471"/>
      <c r="ES295" s="471"/>
      <c r="ET295" s="471"/>
      <c r="EU295" s="471"/>
      <c r="EV295" s="471"/>
      <c r="EW295" s="471"/>
      <c r="EX295" s="471"/>
      <c r="EY295" s="471"/>
      <c r="EZ295" s="471"/>
      <c r="FA295" s="471"/>
      <c r="FB295" s="471"/>
      <c r="FC295" s="471"/>
      <c r="FD295" s="471"/>
      <c r="FE295" s="471"/>
      <c r="FF295" s="471"/>
      <c r="FG295" s="471"/>
      <c r="FH295" s="471"/>
      <c r="FI295" s="471"/>
      <c r="FJ295" s="471"/>
      <c r="FK295" s="471"/>
      <c r="FL295" s="471"/>
      <c r="FM295" s="471"/>
      <c r="FN295" s="471"/>
      <c r="FO295" s="471"/>
      <c r="FP295" s="471"/>
      <c r="FQ295" s="471"/>
      <c r="FR295" s="471"/>
      <c r="FS295" s="471"/>
      <c r="FT295" s="471"/>
      <c r="FU295" s="471"/>
      <c r="FV295" s="471"/>
      <c r="FW295" s="471"/>
      <c r="FX295" s="471"/>
      <c r="FY295" s="471"/>
      <c r="FZ295" s="471"/>
      <c r="GA295" s="471"/>
      <c r="GB295" s="471"/>
      <c r="GC295" s="471"/>
      <c r="GD295" s="471"/>
      <c r="GE295" s="471"/>
      <c r="GF295" s="471"/>
      <c r="GG295" s="471"/>
      <c r="GH295" s="471"/>
      <c r="GI295" s="471"/>
      <c r="GJ295" s="471"/>
      <c r="GK295" s="471"/>
      <c r="GL295" s="471"/>
      <c r="GM295" s="471"/>
      <c r="GN295" s="471"/>
      <c r="GO295" s="471"/>
      <c r="GP295" s="471"/>
      <c r="GQ295" s="471"/>
      <c r="GR295" s="471"/>
      <c r="GS295" s="471"/>
      <c r="GT295" s="471"/>
      <c r="GU295" s="471"/>
      <c r="GV295" s="471"/>
      <c r="GW295" s="471"/>
      <c r="GX295" s="471"/>
      <c r="GY295" s="471"/>
      <c r="GZ295" s="471"/>
      <c r="HA295" s="471"/>
      <c r="HB295" s="471"/>
      <c r="HC295" s="471"/>
      <c r="HD295" s="471"/>
      <c r="HE295" s="471"/>
      <c r="HF295" s="471"/>
      <c r="HG295" s="471"/>
      <c r="HH295" s="471"/>
      <c r="HI295" s="471"/>
      <c r="HJ295" s="471"/>
      <c r="HK295" s="471"/>
      <c r="HL295" s="471"/>
      <c r="HM295" s="471"/>
      <c r="HN295" s="471"/>
      <c r="HO295" s="471"/>
      <c r="HP295" s="471"/>
      <c r="HQ295" s="471"/>
      <c r="HR295" s="471"/>
      <c r="HS295" s="471"/>
      <c r="HT295" s="471"/>
      <c r="HU295" s="471"/>
      <c r="HV295" s="471"/>
      <c r="HW295" s="471"/>
      <c r="HX295" s="471"/>
      <c r="HY295" s="471"/>
      <c r="HZ295" s="471"/>
      <c r="IA295" s="471"/>
      <c r="IB295" s="471"/>
      <c r="IC295" s="471"/>
      <c r="ID295" s="471"/>
      <c r="IE295" s="471"/>
      <c r="IF295" s="471"/>
      <c r="IG295" s="471"/>
      <c r="IH295" s="471"/>
      <c r="II295" s="471"/>
      <c r="IJ295" s="471"/>
      <c r="IK295" s="471"/>
      <c r="IL295" s="471"/>
      <c r="IM295" s="471"/>
      <c r="IN295" s="471"/>
      <c r="IO295" s="471"/>
      <c r="IP295" s="471"/>
      <c r="IQ295" s="471"/>
      <c r="IR295" s="471"/>
      <c r="IS295" s="471"/>
      <c r="IT295" s="471"/>
      <c r="IU295" s="471"/>
      <c r="IV295" s="471"/>
      <c r="IW295" s="471"/>
      <c r="IX295" s="471"/>
      <c r="IY295" s="471"/>
      <c r="IZ295" s="471"/>
      <c r="JA295" s="471"/>
      <c r="JB295" s="471"/>
      <c r="JC295" s="471"/>
      <c r="JD295" s="471"/>
      <c r="JE295" s="471"/>
      <c r="JF295" s="471"/>
      <c r="JG295" s="471"/>
      <c r="JH295" s="471"/>
      <c r="JI295" s="471"/>
      <c r="JJ295" s="471"/>
      <c r="JK295" s="471"/>
      <c r="JL295" s="471"/>
      <c r="JM295" s="471"/>
      <c r="JN295" s="471"/>
      <c r="JO295" s="471"/>
      <c r="JP295" s="471"/>
      <c r="JQ295" s="471"/>
      <c r="JR295" s="471"/>
      <c r="JS295" s="471"/>
      <c r="JT295" s="471"/>
      <c r="JU295" s="471"/>
      <c r="JV295" s="471"/>
      <c r="JW295" s="471"/>
      <c r="JX295" s="471"/>
      <c r="JY295" s="471"/>
      <c r="JZ295" s="471"/>
      <c r="KA295" s="471"/>
      <c r="KB295" s="471"/>
      <c r="KC295" s="471"/>
      <c r="KD295" s="471"/>
      <c r="KE295" s="471"/>
      <c r="KF295" s="471"/>
      <c r="KG295" s="471"/>
      <c r="KH295" s="471"/>
      <c r="KI295" s="471"/>
      <c r="KJ295" s="471"/>
      <c r="KK295" s="471"/>
      <c r="KL295" s="471"/>
      <c r="KM295" s="471"/>
      <c r="KN295" s="471"/>
      <c r="KO295" s="471"/>
      <c r="KP295" s="471"/>
      <c r="KQ295" s="471"/>
      <c r="KR295" s="471"/>
      <c r="KS295" s="471"/>
      <c r="KT295" s="471"/>
      <c r="KU295" s="471"/>
      <c r="KV295" s="471"/>
      <c r="KW295" s="471"/>
      <c r="KX295" s="471"/>
      <c r="KY295" s="471"/>
      <c r="KZ295" s="471"/>
      <c r="LA295" s="471"/>
      <c r="LB295" s="471"/>
      <c r="LC295" s="471"/>
      <c r="LD295" s="471"/>
      <c r="LE295" s="471"/>
      <c r="LF295" s="471"/>
      <c r="LG295" s="471"/>
      <c r="LH295" s="471"/>
      <c r="LI295" s="471"/>
      <c r="LJ295" s="471"/>
      <c r="LK295" s="471"/>
      <c r="LL295" s="471"/>
      <c r="LM295" s="471"/>
      <c r="LN295" s="471"/>
      <c r="LO295" s="471"/>
      <c r="LP295" s="471"/>
      <c r="LQ295" s="471"/>
      <c r="LR295" s="471"/>
      <c r="LS295" s="471"/>
      <c r="LT295" s="471"/>
      <c r="LU295" s="471"/>
      <c r="LV295" s="471"/>
      <c r="LW295" s="471"/>
      <c r="LX295" s="471"/>
      <c r="LY295" s="471"/>
      <c r="LZ295" s="471"/>
      <c r="MA295" s="471"/>
      <c r="MB295" s="471"/>
      <c r="MC295" s="471"/>
      <c r="MD295" s="471"/>
      <c r="ME295" s="471"/>
      <c r="MF295" s="471"/>
      <c r="MG295" s="471"/>
      <c r="MH295" s="471"/>
      <c r="MI295" s="471"/>
      <c r="MJ295" s="471"/>
      <c r="MK295" s="471"/>
      <c r="ML295" s="471"/>
      <c r="MM295" s="471"/>
      <c r="MN295" s="471"/>
      <c r="MO295" s="471"/>
      <c r="MP295" s="471"/>
      <c r="MQ295" s="471"/>
      <c r="MR295" s="471"/>
      <c r="MS295" s="471"/>
      <c r="MT295" s="471"/>
      <c r="MU295" s="471"/>
      <c r="MV295" s="471"/>
      <c r="MW295" s="471"/>
      <c r="MX295" s="471"/>
      <c r="MY295" s="471"/>
      <c r="MZ295" s="471"/>
      <c r="NA295" s="471"/>
      <c r="NB295" s="471"/>
      <c r="NC295" s="471"/>
      <c r="ND295" s="471"/>
      <c r="NE295" s="471"/>
      <c r="NF295" s="471"/>
      <c r="NG295" s="471"/>
      <c r="NH295" s="471"/>
      <c r="NI295" s="471"/>
      <c r="NJ295" s="471"/>
      <c r="NK295" s="471"/>
      <c r="NL295" s="471"/>
      <c r="NM295" s="471"/>
      <c r="NN295" s="471"/>
      <c r="NO295" s="471"/>
      <c r="NP295" s="471"/>
      <c r="NQ295" s="471"/>
      <c r="NR295" s="471"/>
      <c r="NS295" s="471"/>
      <c r="NT295" s="471"/>
      <c r="NU295" s="471"/>
      <c r="NV295" s="471"/>
      <c r="NW295" s="471"/>
      <c r="NX295" s="471"/>
    </row>
    <row r="296" spans="1:388" s="181" customFormat="1" x14ac:dyDescent="0.2">
      <c r="A296" s="471"/>
      <c r="B296" s="517"/>
      <c r="C296" s="471"/>
      <c r="D296" s="471"/>
      <c r="E296" s="518"/>
      <c r="F296" s="471"/>
      <c r="G296" s="471"/>
      <c r="H296" s="471"/>
      <c r="I296" s="471"/>
      <c r="J296" s="471"/>
      <c r="K296" s="471"/>
      <c r="L296" s="471"/>
      <c r="M296" s="471"/>
      <c r="N296" s="471"/>
      <c r="O296" s="471"/>
      <c r="P296" s="471"/>
      <c r="Q296" s="471"/>
      <c r="R296" s="471"/>
      <c r="S296" s="471"/>
      <c r="T296" s="471"/>
      <c r="U296" s="471"/>
      <c r="V296" s="471"/>
      <c r="W296" s="471"/>
      <c r="X296" s="471"/>
      <c r="Y296" s="471"/>
      <c r="Z296" s="471"/>
      <c r="AA296" s="471"/>
      <c r="AB296" s="471"/>
      <c r="AC296" s="471"/>
      <c r="AD296" s="471"/>
      <c r="AE296" s="471"/>
      <c r="AF296" s="471"/>
      <c r="AG296" s="471"/>
      <c r="AH296" s="471"/>
      <c r="AI296" s="471"/>
      <c r="AJ296" s="471"/>
      <c r="AK296" s="471"/>
      <c r="AL296" s="471"/>
      <c r="AM296" s="471"/>
      <c r="AN296" s="471"/>
      <c r="AO296" s="471"/>
      <c r="AP296" s="471"/>
      <c r="AQ296" s="471"/>
      <c r="AR296" s="471"/>
      <c r="AS296" s="471"/>
      <c r="AT296" s="471"/>
      <c r="AU296" s="471"/>
      <c r="AV296" s="471"/>
      <c r="AW296" s="471"/>
      <c r="AX296" s="471"/>
      <c r="AY296" s="471"/>
      <c r="AZ296" s="471"/>
      <c r="BA296" s="471"/>
      <c r="BB296" s="471"/>
      <c r="BC296" s="471"/>
      <c r="BD296" s="471"/>
      <c r="BE296" s="471"/>
      <c r="BF296" s="471"/>
      <c r="BG296" s="471"/>
      <c r="BH296" s="471"/>
      <c r="BI296" s="471"/>
      <c r="BJ296" s="471"/>
      <c r="BK296" s="471"/>
      <c r="BL296" s="471"/>
      <c r="BM296" s="471"/>
      <c r="BN296" s="471"/>
      <c r="BO296" s="471"/>
      <c r="BP296" s="471"/>
      <c r="BQ296" s="471"/>
      <c r="BR296" s="471"/>
      <c r="BS296" s="471"/>
      <c r="BT296" s="471"/>
      <c r="BU296" s="471"/>
      <c r="BV296" s="471"/>
      <c r="BW296" s="471"/>
      <c r="BX296" s="471"/>
      <c r="BY296" s="471"/>
      <c r="BZ296" s="471"/>
      <c r="CA296" s="471"/>
      <c r="CB296" s="471"/>
      <c r="CC296" s="471"/>
      <c r="CD296" s="471"/>
      <c r="CE296" s="471"/>
      <c r="CF296" s="471"/>
      <c r="CG296" s="471"/>
      <c r="CH296" s="471"/>
      <c r="CI296" s="471"/>
      <c r="CJ296" s="471"/>
      <c r="CK296" s="471"/>
      <c r="CL296" s="471"/>
      <c r="CM296" s="471"/>
      <c r="CN296" s="471"/>
      <c r="CO296" s="471"/>
      <c r="CP296" s="471"/>
      <c r="CQ296" s="471"/>
      <c r="CR296" s="471"/>
      <c r="CS296" s="471"/>
      <c r="CT296" s="471"/>
      <c r="CU296" s="471"/>
      <c r="CV296" s="471"/>
      <c r="CW296" s="471"/>
      <c r="CX296" s="471"/>
      <c r="CY296" s="471"/>
      <c r="CZ296" s="471"/>
      <c r="DA296" s="471"/>
      <c r="DB296" s="471"/>
      <c r="DC296" s="471"/>
      <c r="DD296" s="471"/>
      <c r="DE296" s="471"/>
      <c r="DF296" s="471"/>
      <c r="DG296" s="471"/>
      <c r="DH296" s="471"/>
      <c r="DI296" s="471"/>
      <c r="DJ296" s="471"/>
      <c r="DK296" s="471"/>
      <c r="DL296" s="471"/>
      <c r="DM296" s="471"/>
      <c r="DN296" s="471"/>
      <c r="DO296" s="471"/>
      <c r="DP296" s="471"/>
      <c r="DQ296" s="471"/>
      <c r="DR296" s="471"/>
      <c r="DS296" s="471"/>
      <c r="DT296" s="471"/>
      <c r="DU296" s="471"/>
      <c r="DV296" s="471"/>
      <c r="DW296" s="471"/>
      <c r="DX296" s="471"/>
      <c r="DY296" s="471"/>
      <c r="DZ296" s="471"/>
      <c r="EA296" s="471"/>
      <c r="EB296" s="471"/>
      <c r="EC296" s="471"/>
      <c r="ED296" s="471"/>
      <c r="EE296" s="471"/>
      <c r="EF296" s="471"/>
      <c r="EG296" s="471"/>
      <c r="EH296" s="471"/>
      <c r="EI296" s="471"/>
      <c r="EJ296" s="471"/>
      <c r="EK296" s="471"/>
      <c r="EL296" s="471"/>
      <c r="EM296" s="471"/>
      <c r="EN296" s="471"/>
      <c r="EO296" s="471"/>
      <c r="EP296" s="471"/>
      <c r="EQ296" s="471"/>
      <c r="ER296" s="471"/>
      <c r="ES296" s="471"/>
      <c r="ET296" s="471"/>
      <c r="EU296" s="471"/>
      <c r="EV296" s="471"/>
      <c r="EW296" s="471"/>
      <c r="EX296" s="471"/>
      <c r="EY296" s="471"/>
      <c r="EZ296" s="471"/>
      <c r="FA296" s="471"/>
      <c r="FB296" s="471"/>
      <c r="FC296" s="471"/>
      <c r="FD296" s="471"/>
      <c r="FE296" s="471"/>
      <c r="FF296" s="471"/>
      <c r="FG296" s="471"/>
      <c r="FH296" s="471"/>
      <c r="FI296" s="471"/>
      <c r="FJ296" s="471"/>
      <c r="FK296" s="471"/>
      <c r="FL296" s="471"/>
      <c r="FM296" s="471"/>
      <c r="FN296" s="471"/>
      <c r="FO296" s="471"/>
      <c r="FP296" s="471"/>
      <c r="FQ296" s="471"/>
      <c r="FR296" s="471"/>
      <c r="FS296" s="471"/>
      <c r="FT296" s="471"/>
      <c r="FU296" s="471"/>
      <c r="FV296" s="471"/>
      <c r="FW296" s="471"/>
      <c r="FX296" s="471"/>
      <c r="FY296" s="471"/>
      <c r="FZ296" s="471"/>
      <c r="GA296" s="471"/>
      <c r="GB296" s="471"/>
      <c r="GC296" s="471"/>
      <c r="GD296" s="471"/>
      <c r="GE296" s="471"/>
      <c r="GF296" s="471"/>
      <c r="GG296" s="471"/>
      <c r="GH296" s="471"/>
      <c r="GI296" s="471"/>
      <c r="GJ296" s="471"/>
      <c r="GK296" s="471"/>
      <c r="GL296" s="471"/>
      <c r="GM296" s="471"/>
      <c r="GN296" s="471"/>
      <c r="GO296" s="471"/>
      <c r="GP296" s="471"/>
      <c r="GQ296" s="471"/>
      <c r="GR296" s="471"/>
      <c r="GS296" s="471"/>
      <c r="GT296" s="471"/>
      <c r="GU296" s="471"/>
      <c r="GV296" s="471"/>
      <c r="GW296" s="471"/>
      <c r="GX296" s="471"/>
      <c r="GY296" s="471"/>
      <c r="GZ296" s="471"/>
      <c r="HA296" s="471"/>
      <c r="HB296" s="471"/>
      <c r="HC296" s="471"/>
      <c r="HD296" s="471"/>
      <c r="HE296" s="471"/>
      <c r="HF296" s="471"/>
      <c r="HG296" s="471"/>
      <c r="HH296" s="471"/>
      <c r="HI296" s="471"/>
      <c r="HJ296" s="471"/>
      <c r="HK296" s="471"/>
      <c r="HL296" s="471"/>
      <c r="HM296" s="471"/>
      <c r="HN296" s="471"/>
      <c r="HO296" s="471"/>
      <c r="HP296" s="471"/>
      <c r="HQ296" s="471"/>
      <c r="HR296" s="471"/>
      <c r="HS296" s="471"/>
      <c r="HT296" s="471"/>
      <c r="HU296" s="471"/>
      <c r="HV296" s="471"/>
      <c r="HW296" s="471"/>
      <c r="HX296" s="471"/>
      <c r="HY296" s="471"/>
      <c r="HZ296" s="471"/>
      <c r="IA296" s="471"/>
      <c r="IB296" s="471"/>
      <c r="IC296" s="471"/>
      <c r="ID296" s="471"/>
      <c r="IE296" s="471"/>
      <c r="IF296" s="471"/>
      <c r="IG296" s="471"/>
      <c r="IH296" s="471"/>
      <c r="II296" s="471"/>
      <c r="IJ296" s="471"/>
      <c r="IK296" s="471"/>
      <c r="IL296" s="471"/>
      <c r="IM296" s="471"/>
      <c r="IN296" s="471"/>
      <c r="IO296" s="471"/>
      <c r="IP296" s="471"/>
      <c r="IQ296" s="471"/>
      <c r="IR296" s="471"/>
      <c r="IS296" s="471"/>
      <c r="IT296" s="471"/>
      <c r="IU296" s="471"/>
      <c r="IV296" s="471"/>
      <c r="IW296" s="471"/>
      <c r="IX296" s="471"/>
      <c r="IY296" s="471"/>
      <c r="IZ296" s="471"/>
      <c r="JA296" s="471"/>
      <c r="JB296" s="471"/>
      <c r="JC296" s="471"/>
      <c r="JD296" s="471"/>
      <c r="JE296" s="471"/>
      <c r="JF296" s="471"/>
      <c r="JG296" s="471"/>
      <c r="JH296" s="471"/>
      <c r="JI296" s="471"/>
      <c r="JJ296" s="471"/>
      <c r="JK296" s="471"/>
      <c r="JL296" s="471"/>
      <c r="JM296" s="471"/>
      <c r="JN296" s="471"/>
      <c r="JO296" s="471"/>
      <c r="JP296" s="471"/>
      <c r="JQ296" s="471"/>
      <c r="JR296" s="471"/>
      <c r="JS296" s="471"/>
      <c r="JT296" s="471"/>
      <c r="JU296" s="471"/>
      <c r="JV296" s="471"/>
      <c r="JW296" s="471"/>
      <c r="JX296" s="471"/>
      <c r="JY296" s="471"/>
      <c r="JZ296" s="471"/>
      <c r="KA296" s="471"/>
      <c r="KB296" s="471"/>
      <c r="KC296" s="471"/>
      <c r="KD296" s="471"/>
      <c r="KE296" s="471"/>
      <c r="KF296" s="471"/>
      <c r="KG296" s="471"/>
      <c r="KH296" s="471"/>
      <c r="KI296" s="471"/>
      <c r="KJ296" s="471"/>
      <c r="KK296" s="471"/>
      <c r="KL296" s="471"/>
      <c r="KM296" s="471"/>
      <c r="KN296" s="471"/>
      <c r="KO296" s="471"/>
      <c r="KP296" s="471"/>
      <c r="KQ296" s="471"/>
      <c r="KR296" s="471"/>
      <c r="KS296" s="471"/>
      <c r="KT296" s="471"/>
      <c r="KU296" s="471"/>
      <c r="KV296" s="471"/>
      <c r="KW296" s="471"/>
      <c r="KX296" s="471"/>
      <c r="KY296" s="471"/>
      <c r="KZ296" s="471"/>
      <c r="LA296" s="471"/>
      <c r="LB296" s="471"/>
      <c r="LC296" s="471"/>
      <c r="LD296" s="471"/>
      <c r="LE296" s="471"/>
      <c r="LF296" s="471"/>
      <c r="LG296" s="471"/>
      <c r="LH296" s="471"/>
      <c r="LI296" s="471"/>
      <c r="LJ296" s="471"/>
      <c r="LK296" s="471"/>
      <c r="LL296" s="471"/>
      <c r="LM296" s="471"/>
      <c r="LN296" s="471"/>
      <c r="LO296" s="471"/>
      <c r="LP296" s="471"/>
      <c r="LQ296" s="471"/>
      <c r="LR296" s="471"/>
      <c r="LS296" s="471"/>
      <c r="LT296" s="471"/>
      <c r="LU296" s="471"/>
      <c r="LV296" s="471"/>
      <c r="LW296" s="471"/>
      <c r="LX296" s="471"/>
      <c r="LY296" s="471"/>
      <c r="LZ296" s="471"/>
      <c r="MA296" s="471"/>
      <c r="MB296" s="471"/>
      <c r="MC296" s="471"/>
      <c r="MD296" s="471"/>
      <c r="ME296" s="471"/>
      <c r="MF296" s="471"/>
      <c r="MG296" s="471"/>
      <c r="MH296" s="471"/>
      <c r="MI296" s="471"/>
      <c r="MJ296" s="471"/>
      <c r="MK296" s="471"/>
      <c r="ML296" s="471"/>
      <c r="MM296" s="471"/>
      <c r="MN296" s="471"/>
      <c r="MO296" s="471"/>
      <c r="MP296" s="471"/>
      <c r="MQ296" s="471"/>
      <c r="MR296" s="471"/>
      <c r="MS296" s="471"/>
      <c r="MT296" s="471"/>
      <c r="MU296" s="471"/>
      <c r="MV296" s="471"/>
      <c r="MW296" s="471"/>
      <c r="MX296" s="471"/>
      <c r="MY296" s="471"/>
      <c r="MZ296" s="471"/>
      <c r="NA296" s="471"/>
      <c r="NB296" s="471"/>
      <c r="NC296" s="471"/>
      <c r="ND296" s="471"/>
      <c r="NE296" s="471"/>
      <c r="NF296" s="471"/>
      <c r="NG296" s="471"/>
      <c r="NH296" s="471"/>
      <c r="NI296" s="471"/>
      <c r="NJ296" s="471"/>
      <c r="NK296" s="471"/>
      <c r="NL296" s="471"/>
      <c r="NM296" s="471"/>
      <c r="NN296" s="471"/>
      <c r="NO296" s="471"/>
      <c r="NP296" s="471"/>
      <c r="NQ296" s="471"/>
      <c r="NR296" s="471"/>
      <c r="NS296" s="471"/>
      <c r="NT296" s="471"/>
      <c r="NU296" s="471"/>
      <c r="NV296" s="471"/>
      <c r="NW296" s="471"/>
      <c r="NX296" s="471"/>
    </row>
    <row r="297" spans="1:388" s="181" customFormat="1" x14ac:dyDescent="0.2">
      <c r="A297" s="471"/>
      <c r="B297" s="517"/>
      <c r="C297" s="471"/>
      <c r="D297" s="471"/>
      <c r="E297" s="518"/>
      <c r="F297" s="471"/>
      <c r="G297" s="471"/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71"/>
      <c r="T297" s="471"/>
      <c r="U297" s="471"/>
      <c r="V297" s="471"/>
      <c r="W297" s="471"/>
      <c r="X297" s="471"/>
      <c r="Y297" s="471"/>
      <c r="Z297" s="471"/>
      <c r="AA297" s="471"/>
      <c r="AB297" s="471"/>
      <c r="AC297" s="471"/>
      <c r="AD297" s="471"/>
      <c r="AE297" s="471"/>
      <c r="AF297" s="471"/>
      <c r="AG297" s="471"/>
      <c r="AH297" s="471"/>
      <c r="AI297" s="471"/>
      <c r="AJ297" s="471"/>
      <c r="AK297" s="471"/>
      <c r="AL297" s="471"/>
      <c r="AM297" s="471"/>
      <c r="AN297" s="471"/>
      <c r="AO297" s="471"/>
      <c r="AP297" s="471"/>
      <c r="AQ297" s="471"/>
      <c r="AR297" s="471"/>
      <c r="AS297" s="471"/>
      <c r="AT297" s="471"/>
      <c r="AU297" s="471"/>
      <c r="AV297" s="471"/>
      <c r="AW297" s="471"/>
      <c r="AX297" s="471"/>
      <c r="AY297" s="471"/>
      <c r="AZ297" s="471"/>
      <c r="BA297" s="471"/>
      <c r="BB297" s="471"/>
      <c r="BC297" s="471"/>
      <c r="BD297" s="471"/>
      <c r="BE297" s="471"/>
      <c r="BF297" s="471"/>
      <c r="BG297" s="471"/>
      <c r="BH297" s="471"/>
      <c r="BI297" s="471"/>
      <c r="BJ297" s="471"/>
      <c r="BK297" s="471"/>
      <c r="BL297" s="471"/>
      <c r="BM297" s="471"/>
      <c r="BN297" s="471"/>
      <c r="BO297" s="471"/>
      <c r="BP297" s="471"/>
      <c r="BQ297" s="471"/>
      <c r="BR297" s="471"/>
      <c r="BS297" s="471"/>
      <c r="BT297" s="471"/>
      <c r="BU297" s="471"/>
      <c r="BV297" s="471"/>
      <c r="BW297" s="471"/>
      <c r="BX297" s="471"/>
      <c r="BY297" s="471"/>
      <c r="BZ297" s="471"/>
      <c r="CA297" s="471"/>
      <c r="CB297" s="471"/>
      <c r="CC297" s="471"/>
      <c r="CD297" s="471"/>
      <c r="CE297" s="471"/>
      <c r="CF297" s="471"/>
      <c r="CG297" s="471"/>
      <c r="CH297" s="471"/>
      <c r="CI297" s="471"/>
      <c r="CJ297" s="471"/>
      <c r="CK297" s="471"/>
      <c r="CL297" s="471"/>
      <c r="CM297" s="471"/>
      <c r="CN297" s="471"/>
      <c r="CO297" s="471"/>
      <c r="CP297" s="471"/>
      <c r="CQ297" s="471"/>
      <c r="CR297" s="471"/>
      <c r="CS297" s="471"/>
      <c r="CT297" s="471"/>
      <c r="CU297" s="471"/>
      <c r="CV297" s="471"/>
      <c r="CW297" s="471"/>
      <c r="CX297" s="471"/>
      <c r="CY297" s="471"/>
      <c r="CZ297" s="471"/>
      <c r="DA297" s="471"/>
      <c r="DB297" s="471"/>
      <c r="DC297" s="471"/>
      <c r="DD297" s="471"/>
      <c r="DE297" s="471"/>
      <c r="DF297" s="471"/>
      <c r="DG297" s="471"/>
      <c r="DH297" s="471"/>
      <c r="DI297" s="471"/>
      <c r="DJ297" s="471"/>
      <c r="DK297" s="471"/>
      <c r="DL297" s="471"/>
      <c r="DM297" s="471"/>
      <c r="DN297" s="471"/>
      <c r="DO297" s="471"/>
      <c r="DP297" s="471"/>
      <c r="DQ297" s="471"/>
      <c r="DR297" s="471"/>
      <c r="DS297" s="471"/>
      <c r="DT297" s="471"/>
      <c r="DU297" s="471"/>
      <c r="DV297" s="471"/>
      <c r="DW297" s="471"/>
      <c r="DX297" s="471"/>
      <c r="DY297" s="471"/>
      <c r="DZ297" s="471"/>
      <c r="EA297" s="471"/>
      <c r="EB297" s="471"/>
      <c r="EC297" s="471"/>
      <c r="ED297" s="471"/>
      <c r="EE297" s="471"/>
      <c r="EF297" s="471"/>
      <c r="EG297" s="471"/>
      <c r="EH297" s="471"/>
      <c r="EI297" s="471"/>
      <c r="EJ297" s="471"/>
      <c r="EK297" s="471"/>
      <c r="EL297" s="471"/>
      <c r="EM297" s="471"/>
      <c r="EN297" s="471"/>
      <c r="EO297" s="471"/>
      <c r="EP297" s="471"/>
      <c r="EQ297" s="471"/>
      <c r="ER297" s="471"/>
      <c r="ES297" s="471"/>
      <c r="ET297" s="471"/>
      <c r="EU297" s="471"/>
      <c r="EV297" s="471"/>
      <c r="EW297" s="471"/>
      <c r="EX297" s="471"/>
      <c r="EY297" s="471"/>
      <c r="EZ297" s="471"/>
      <c r="FA297" s="471"/>
      <c r="FB297" s="471"/>
      <c r="FC297" s="471"/>
      <c r="FD297" s="471"/>
      <c r="FE297" s="471"/>
      <c r="FF297" s="471"/>
      <c r="FG297" s="471"/>
      <c r="FH297" s="471"/>
      <c r="FI297" s="471"/>
      <c r="FJ297" s="471"/>
      <c r="FK297" s="471"/>
      <c r="FL297" s="471"/>
      <c r="FM297" s="471"/>
      <c r="FN297" s="471"/>
      <c r="FO297" s="471"/>
      <c r="FP297" s="471"/>
      <c r="FQ297" s="471"/>
      <c r="FR297" s="471"/>
      <c r="FS297" s="471"/>
      <c r="FT297" s="471"/>
      <c r="FU297" s="471"/>
      <c r="FV297" s="471"/>
      <c r="FW297" s="471"/>
      <c r="FX297" s="471"/>
      <c r="FY297" s="471"/>
      <c r="FZ297" s="471"/>
      <c r="GA297" s="471"/>
      <c r="GB297" s="471"/>
      <c r="GC297" s="471"/>
      <c r="GD297" s="471"/>
      <c r="GE297" s="471"/>
      <c r="GF297" s="471"/>
      <c r="GG297" s="471"/>
      <c r="GH297" s="471"/>
      <c r="GI297" s="471"/>
      <c r="GJ297" s="471"/>
      <c r="GK297" s="471"/>
      <c r="GL297" s="471"/>
      <c r="GM297" s="471"/>
      <c r="GN297" s="471"/>
      <c r="GO297" s="471"/>
      <c r="GP297" s="471"/>
      <c r="GQ297" s="471"/>
      <c r="GR297" s="471"/>
      <c r="GS297" s="471"/>
      <c r="GT297" s="471"/>
      <c r="GU297" s="471"/>
      <c r="GV297" s="471"/>
      <c r="GW297" s="471"/>
      <c r="GX297" s="471"/>
      <c r="GY297" s="471"/>
      <c r="GZ297" s="471"/>
      <c r="HA297" s="471"/>
      <c r="HB297" s="471"/>
      <c r="HC297" s="471"/>
      <c r="HD297" s="471"/>
      <c r="HE297" s="471"/>
      <c r="HF297" s="471"/>
      <c r="HG297" s="471"/>
      <c r="HH297" s="471"/>
      <c r="HI297" s="471"/>
      <c r="HJ297" s="471"/>
      <c r="HK297" s="471"/>
      <c r="HL297" s="471"/>
      <c r="HM297" s="471"/>
      <c r="HN297" s="471"/>
      <c r="HO297" s="471"/>
      <c r="HP297" s="471"/>
      <c r="HQ297" s="471"/>
      <c r="HR297" s="471"/>
      <c r="HS297" s="471"/>
      <c r="HT297" s="471"/>
      <c r="HU297" s="471"/>
      <c r="HV297" s="471"/>
      <c r="HW297" s="471"/>
      <c r="HX297" s="471"/>
      <c r="HY297" s="471"/>
      <c r="HZ297" s="471"/>
      <c r="IA297" s="471"/>
      <c r="IB297" s="471"/>
      <c r="IC297" s="471"/>
      <c r="ID297" s="471"/>
      <c r="IE297" s="471"/>
      <c r="IF297" s="471"/>
      <c r="IG297" s="471"/>
      <c r="IH297" s="471"/>
      <c r="II297" s="471"/>
      <c r="IJ297" s="471"/>
      <c r="IK297" s="471"/>
      <c r="IL297" s="471"/>
      <c r="IM297" s="471"/>
      <c r="IN297" s="471"/>
      <c r="IO297" s="471"/>
      <c r="IP297" s="471"/>
      <c r="IQ297" s="471"/>
      <c r="IR297" s="471"/>
      <c r="IS297" s="471"/>
      <c r="IT297" s="471"/>
      <c r="IU297" s="471"/>
      <c r="IV297" s="471"/>
      <c r="IW297" s="471"/>
      <c r="IX297" s="471"/>
      <c r="IY297" s="471"/>
      <c r="IZ297" s="471"/>
      <c r="JA297" s="471"/>
      <c r="JB297" s="471"/>
      <c r="JC297" s="471"/>
      <c r="JD297" s="471"/>
      <c r="JE297" s="471"/>
      <c r="JF297" s="471"/>
      <c r="JG297" s="471"/>
      <c r="JH297" s="471"/>
      <c r="JI297" s="471"/>
      <c r="JJ297" s="471"/>
      <c r="JK297" s="471"/>
      <c r="JL297" s="471"/>
      <c r="JM297" s="471"/>
      <c r="JN297" s="471"/>
      <c r="JO297" s="471"/>
      <c r="JP297" s="471"/>
      <c r="JQ297" s="471"/>
      <c r="JR297" s="471"/>
      <c r="JS297" s="471"/>
      <c r="JT297" s="471"/>
      <c r="JU297" s="471"/>
      <c r="JV297" s="471"/>
      <c r="JW297" s="471"/>
      <c r="JX297" s="471"/>
      <c r="JY297" s="471"/>
      <c r="JZ297" s="471"/>
      <c r="KA297" s="471"/>
      <c r="KB297" s="471"/>
      <c r="KC297" s="471"/>
      <c r="KD297" s="471"/>
      <c r="KE297" s="471"/>
      <c r="KF297" s="471"/>
      <c r="KG297" s="471"/>
      <c r="KH297" s="471"/>
      <c r="KI297" s="471"/>
      <c r="KJ297" s="471"/>
      <c r="KK297" s="471"/>
      <c r="KL297" s="471"/>
      <c r="KM297" s="471"/>
      <c r="KN297" s="471"/>
      <c r="KO297" s="471"/>
      <c r="KP297" s="471"/>
      <c r="KQ297" s="471"/>
      <c r="KR297" s="471"/>
      <c r="KS297" s="471"/>
      <c r="KT297" s="471"/>
      <c r="KU297" s="471"/>
      <c r="KV297" s="471"/>
      <c r="KW297" s="471"/>
      <c r="KX297" s="471"/>
      <c r="KY297" s="471"/>
      <c r="KZ297" s="471"/>
      <c r="LA297" s="471"/>
      <c r="LB297" s="471"/>
      <c r="LC297" s="471"/>
      <c r="LD297" s="471"/>
      <c r="LE297" s="471"/>
      <c r="LF297" s="471"/>
      <c r="LG297" s="471"/>
      <c r="LH297" s="471"/>
      <c r="LI297" s="471"/>
      <c r="LJ297" s="471"/>
      <c r="LK297" s="471"/>
      <c r="LL297" s="471"/>
      <c r="LM297" s="471"/>
      <c r="LN297" s="471"/>
      <c r="LO297" s="471"/>
      <c r="LP297" s="471"/>
      <c r="LQ297" s="471"/>
      <c r="LR297" s="471"/>
      <c r="LS297" s="471"/>
      <c r="LT297" s="471"/>
      <c r="LU297" s="471"/>
      <c r="LV297" s="471"/>
      <c r="LW297" s="471"/>
      <c r="LX297" s="471"/>
      <c r="LY297" s="471"/>
      <c r="LZ297" s="471"/>
      <c r="MA297" s="471"/>
      <c r="MB297" s="471"/>
      <c r="MC297" s="471"/>
      <c r="MD297" s="471"/>
      <c r="ME297" s="471"/>
      <c r="MF297" s="471"/>
      <c r="MG297" s="471"/>
      <c r="MH297" s="471"/>
      <c r="MI297" s="471"/>
      <c r="MJ297" s="471"/>
      <c r="MK297" s="471"/>
      <c r="ML297" s="471"/>
      <c r="MM297" s="471"/>
      <c r="MN297" s="471"/>
      <c r="MO297" s="471"/>
      <c r="MP297" s="471"/>
      <c r="MQ297" s="471"/>
      <c r="MR297" s="471"/>
      <c r="MS297" s="471"/>
      <c r="MT297" s="471"/>
      <c r="MU297" s="471"/>
      <c r="MV297" s="471"/>
      <c r="MW297" s="471"/>
      <c r="MX297" s="471"/>
      <c r="MY297" s="471"/>
      <c r="MZ297" s="471"/>
      <c r="NA297" s="471"/>
      <c r="NB297" s="471"/>
      <c r="NC297" s="471"/>
      <c r="ND297" s="471"/>
      <c r="NE297" s="471"/>
      <c r="NF297" s="471"/>
      <c r="NG297" s="471"/>
      <c r="NH297" s="471"/>
      <c r="NI297" s="471"/>
      <c r="NJ297" s="471"/>
      <c r="NK297" s="471"/>
      <c r="NL297" s="471"/>
      <c r="NM297" s="471"/>
      <c r="NN297" s="471"/>
      <c r="NO297" s="471"/>
      <c r="NP297" s="471"/>
      <c r="NQ297" s="471"/>
      <c r="NR297" s="471"/>
      <c r="NS297" s="471"/>
      <c r="NT297" s="471"/>
      <c r="NU297" s="471"/>
      <c r="NV297" s="471"/>
      <c r="NW297" s="471"/>
      <c r="NX297" s="471"/>
    </row>
    <row r="298" spans="1:388" s="181" customFormat="1" x14ac:dyDescent="0.2">
      <c r="A298" s="471"/>
      <c r="B298" s="517"/>
      <c r="C298" s="471"/>
      <c r="D298" s="471"/>
      <c r="E298" s="518"/>
      <c r="F298" s="471"/>
      <c r="G298" s="471"/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71"/>
      <c r="T298" s="471"/>
      <c r="U298" s="471"/>
      <c r="V298" s="471"/>
      <c r="W298" s="471"/>
      <c r="X298" s="471"/>
      <c r="Y298" s="471"/>
      <c r="Z298" s="471"/>
      <c r="AA298" s="471"/>
      <c r="AB298" s="471"/>
      <c r="AC298" s="471"/>
      <c r="AD298" s="471"/>
      <c r="AE298" s="471"/>
      <c r="AF298" s="471"/>
      <c r="AG298" s="471"/>
      <c r="AH298" s="471"/>
      <c r="AI298" s="471"/>
      <c r="AJ298" s="471"/>
      <c r="AK298" s="471"/>
      <c r="AL298" s="471"/>
      <c r="AM298" s="471"/>
      <c r="AN298" s="471"/>
      <c r="AO298" s="471"/>
      <c r="AP298" s="471"/>
      <c r="AQ298" s="471"/>
      <c r="AR298" s="471"/>
      <c r="AS298" s="471"/>
      <c r="AT298" s="471"/>
      <c r="AU298" s="471"/>
      <c r="AV298" s="471"/>
      <c r="AW298" s="471"/>
      <c r="AX298" s="471"/>
      <c r="AY298" s="471"/>
      <c r="AZ298" s="471"/>
      <c r="BA298" s="471"/>
      <c r="BB298" s="471"/>
      <c r="BC298" s="471"/>
      <c r="BD298" s="471"/>
      <c r="BE298" s="471"/>
      <c r="BF298" s="471"/>
      <c r="BG298" s="471"/>
      <c r="BH298" s="471"/>
      <c r="BI298" s="471"/>
      <c r="BJ298" s="471"/>
      <c r="BK298" s="471"/>
      <c r="BL298" s="471"/>
      <c r="BM298" s="471"/>
      <c r="BN298" s="471"/>
      <c r="BO298" s="471"/>
      <c r="BP298" s="471"/>
      <c r="BQ298" s="471"/>
      <c r="BR298" s="471"/>
      <c r="BS298" s="471"/>
      <c r="BT298" s="471"/>
      <c r="BU298" s="471"/>
      <c r="BV298" s="471"/>
      <c r="BW298" s="471"/>
      <c r="BX298" s="471"/>
      <c r="BY298" s="471"/>
      <c r="BZ298" s="471"/>
      <c r="CA298" s="471"/>
      <c r="CB298" s="471"/>
      <c r="CC298" s="471"/>
      <c r="CD298" s="471"/>
      <c r="CE298" s="471"/>
      <c r="CF298" s="471"/>
      <c r="CG298" s="471"/>
      <c r="CH298" s="471"/>
      <c r="CI298" s="471"/>
      <c r="CJ298" s="471"/>
      <c r="CK298" s="471"/>
      <c r="CL298" s="471"/>
      <c r="CM298" s="471"/>
      <c r="CN298" s="471"/>
      <c r="CO298" s="471"/>
      <c r="CP298" s="471"/>
      <c r="CQ298" s="471"/>
      <c r="CR298" s="471"/>
      <c r="CS298" s="471"/>
      <c r="CT298" s="471"/>
      <c r="CU298" s="471"/>
      <c r="CV298" s="471"/>
      <c r="CW298" s="471"/>
      <c r="CX298" s="471"/>
      <c r="CY298" s="471"/>
      <c r="CZ298" s="471"/>
      <c r="DA298" s="471"/>
      <c r="DB298" s="471"/>
      <c r="DC298" s="471"/>
      <c r="DD298" s="471"/>
      <c r="DE298" s="471"/>
      <c r="DF298" s="471"/>
      <c r="DG298" s="471"/>
      <c r="DH298" s="471"/>
      <c r="DI298" s="471"/>
      <c r="DJ298" s="471"/>
      <c r="DK298" s="471"/>
      <c r="DL298" s="471"/>
      <c r="DM298" s="471"/>
      <c r="DN298" s="471"/>
      <c r="DO298" s="471"/>
      <c r="DP298" s="471"/>
      <c r="DQ298" s="471"/>
      <c r="DR298" s="471"/>
      <c r="DS298" s="471"/>
      <c r="DT298" s="471"/>
      <c r="DU298" s="471"/>
      <c r="DV298" s="471"/>
      <c r="DW298" s="471"/>
      <c r="DX298" s="471"/>
      <c r="DY298" s="471"/>
      <c r="DZ298" s="471"/>
      <c r="EA298" s="471"/>
      <c r="EB298" s="471"/>
      <c r="EC298" s="471"/>
      <c r="ED298" s="471"/>
      <c r="EE298" s="471"/>
      <c r="EF298" s="471"/>
      <c r="EG298" s="471"/>
      <c r="EH298" s="471"/>
      <c r="EI298" s="471"/>
      <c r="EJ298" s="471"/>
      <c r="EK298" s="471"/>
      <c r="EL298" s="471"/>
      <c r="EM298" s="471"/>
      <c r="EN298" s="471"/>
      <c r="EO298" s="471"/>
      <c r="EP298" s="471"/>
      <c r="EQ298" s="471"/>
      <c r="ER298" s="471"/>
      <c r="ES298" s="471"/>
      <c r="ET298" s="471"/>
      <c r="EU298" s="471"/>
      <c r="EV298" s="471"/>
      <c r="EW298" s="471"/>
      <c r="EX298" s="471"/>
      <c r="EY298" s="471"/>
      <c r="EZ298" s="471"/>
      <c r="FA298" s="471"/>
      <c r="FB298" s="471"/>
      <c r="FC298" s="471"/>
      <c r="FD298" s="471"/>
      <c r="FE298" s="471"/>
      <c r="FF298" s="471"/>
      <c r="FG298" s="471"/>
      <c r="FH298" s="471"/>
      <c r="FI298" s="471"/>
      <c r="FJ298" s="471"/>
      <c r="FK298" s="471"/>
      <c r="FL298" s="471"/>
      <c r="FM298" s="471"/>
      <c r="FN298" s="471"/>
      <c r="FO298" s="471"/>
      <c r="FP298" s="471"/>
      <c r="FQ298" s="471"/>
      <c r="FR298" s="471"/>
      <c r="FS298" s="471"/>
      <c r="FT298" s="471"/>
      <c r="FU298" s="471"/>
      <c r="FV298" s="471"/>
      <c r="FW298" s="471"/>
      <c r="FX298" s="471"/>
      <c r="FY298" s="471"/>
      <c r="FZ298" s="471"/>
      <c r="GA298" s="471"/>
      <c r="GB298" s="471"/>
      <c r="GC298" s="471"/>
      <c r="GD298" s="471"/>
      <c r="GE298" s="471"/>
      <c r="GF298" s="471"/>
      <c r="GG298" s="471"/>
      <c r="GH298" s="471"/>
      <c r="GI298" s="471"/>
      <c r="GJ298" s="471"/>
      <c r="GK298" s="471"/>
      <c r="GL298" s="471"/>
      <c r="GM298" s="471"/>
      <c r="GN298" s="471"/>
      <c r="GO298" s="471"/>
      <c r="GP298" s="471"/>
      <c r="GQ298" s="471"/>
      <c r="GR298" s="471"/>
      <c r="GS298" s="471"/>
      <c r="GT298" s="471"/>
      <c r="GU298" s="471"/>
      <c r="GV298" s="471"/>
      <c r="GW298" s="471"/>
      <c r="GX298" s="471"/>
      <c r="GY298" s="471"/>
      <c r="GZ298" s="471"/>
      <c r="HA298" s="471"/>
      <c r="HB298" s="471"/>
      <c r="HC298" s="471"/>
      <c r="HD298" s="471"/>
      <c r="HE298" s="471"/>
      <c r="HF298" s="471"/>
      <c r="HG298" s="471"/>
      <c r="HH298" s="471"/>
      <c r="HI298" s="471"/>
      <c r="HJ298" s="471"/>
      <c r="HK298" s="471"/>
      <c r="HL298" s="471"/>
      <c r="HM298" s="471"/>
      <c r="HN298" s="471"/>
      <c r="HO298" s="471"/>
      <c r="HP298" s="471"/>
      <c r="HQ298" s="471"/>
      <c r="HR298" s="471"/>
      <c r="HS298" s="471"/>
      <c r="HT298" s="471"/>
      <c r="HU298" s="471"/>
      <c r="HV298" s="471"/>
      <c r="HW298" s="471"/>
      <c r="HX298" s="471"/>
      <c r="HY298" s="471"/>
      <c r="HZ298" s="471"/>
      <c r="IA298" s="471"/>
      <c r="IB298" s="471"/>
      <c r="IC298" s="471"/>
      <c r="ID298" s="471"/>
      <c r="IE298" s="471"/>
      <c r="IF298" s="471"/>
      <c r="IG298" s="471"/>
      <c r="IH298" s="471"/>
      <c r="II298" s="471"/>
      <c r="IJ298" s="471"/>
      <c r="IK298" s="471"/>
      <c r="IL298" s="471"/>
      <c r="IM298" s="471"/>
      <c r="IN298" s="471"/>
      <c r="IO298" s="471"/>
      <c r="IP298" s="471"/>
      <c r="IQ298" s="471"/>
      <c r="IR298" s="471"/>
      <c r="IS298" s="471"/>
      <c r="IT298" s="471"/>
      <c r="IU298" s="471"/>
      <c r="IV298" s="471"/>
      <c r="IW298" s="471"/>
      <c r="IX298" s="471"/>
      <c r="IY298" s="471"/>
      <c r="IZ298" s="471"/>
      <c r="JA298" s="471"/>
      <c r="JB298" s="471"/>
      <c r="JC298" s="471"/>
      <c r="JD298" s="471"/>
      <c r="JE298" s="471"/>
      <c r="JF298" s="471"/>
      <c r="JG298" s="471"/>
      <c r="JH298" s="471"/>
      <c r="JI298" s="471"/>
      <c r="JJ298" s="471"/>
      <c r="JK298" s="471"/>
      <c r="JL298" s="471"/>
      <c r="JM298" s="471"/>
      <c r="JN298" s="471"/>
      <c r="JO298" s="471"/>
      <c r="JP298" s="471"/>
      <c r="JQ298" s="471"/>
      <c r="JR298" s="471"/>
      <c r="JS298" s="471"/>
      <c r="JT298" s="471"/>
      <c r="JU298" s="471"/>
      <c r="JV298" s="471"/>
      <c r="JW298" s="471"/>
      <c r="JX298" s="471"/>
      <c r="JY298" s="471"/>
      <c r="JZ298" s="471"/>
      <c r="KA298" s="471"/>
      <c r="KB298" s="471"/>
      <c r="KC298" s="471"/>
      <c r="KD298" s="471"/>
      <c r="KE298" s="471"/>
      <c r="KF298" s="471"/>
      <c r="KG298" s="471"/>
      <c r="KH298" s="471"/>
      <c r="KI298" s="471"/>
      <c r="KJ298" s="471"/>
      <c r="KK298" s="471"/>
      <c r="KL298" s="471"/>
      <c r="KM298" s="471"/>
      <c r="KN298" s="471"/>
      <c r="KO298" s="471"/>
      <c r="KP298" s="471"/>
      <c r="KQ298" s="471"/>
      <c r="KR298" s="471"/>
      <c r="KS298" s="471"/>
      <c r="KT298" s="471"/>
      <c r="KU298" s="471"/>
      <c r="KV298" s="471"/>
      <c r="KW298" s="471"/>
      <c r="KX298" s="471"/>
      <c r="KY298" s="471"/>
      <c r="KZ298" s="471"/>
      <c r="LA298" s="471"/>
      <c r="LB298" s="471"/>
      <c r="LC298" s="471"/>
      <c r="LD298" s="471"/>
      <c r="LE298" s="471"/>
      <c r="LF298" s="471"/>
      <c r="LG298" s="471"/>
      <c r="LH298" s="471"/>
      <c r="LI298" s="471"/>
      <c r="LJ298" s="471"/>
      <c r="LK298" s="471"/>
      <c r="LL298" s="471"/>
      <c r="LM298" s="471"/>
      <c r="LN298" s="471"/>
      <c r="LO298" s="471"/>
      <c r="LP298" s="471"/>
      <c r="LQ298" s="471"/>
      <c r="LR298" s="471"/>
      <c r="LS298" s="471"/>
      <c r="LT298" s="471"/>
      <c r="LU298" s="471"/>
      <c r="LV298" s="471"/>
      <c r="LW298" s="471"/>
      <c r="LX298" s="471"/>
      <c r="LY298" s="471"/>
      <c r="LZ298" s="471"/>
      <c r="MA298" s="471"/>
      <c r="MB298" s="471"/>
      <c r="MC298" s="471"/>
      <c r="MD298" s="471"/>
      <c r="ME298" s="471"/>
      <c r="MF298" s="471"/>
      <c r="MG298" s="471"/>
      <c r="MH298" s="471"/>
      <c r="MI298" s="471"/>
      <c r="MJ298" s="471"/>
      <c r="MK298" s="471"/>
      <c r="ML298" s="471"/>
      <c r="MM298" s="471"/>
      <c r="MN298" s="471"/>
      <c r="MO298" s="471"/>
      <c r="MP298" s="471"/>
      <c r="MQ298" s="471"/>
      <c r="MR298" s="471"/>
      <c r="MS298" s="471"/>
      <c r="MT298" s="471"/>
      <c r="MU298" s="471"/>
      <c r="MV298" s="471"/>
      <c r="MW298" s="471"/>
      <c r="MX298" s="471"/>
      <c r="MY298" s="471"/>
      <c r="MZ298" s="471"/>
      <c r="NA298" s="471"/>
      <c r="NB298" s="471"/>
      <c r="NC298" s="471"/>
      <c r="ND298" s="471"/>
      <c r="NE298" s="471"/>
      <c r="NF298" s="471"/>
      <c r="NG298" s="471"/>
      <c r="NH298" s="471"/>
      <c r="NI298" s="471"/>
      <c r="NJ298" s="471"/>
      <c r="NK298" s="471"/>
      <c r="NL298" s="471"/>
      <c r="NM298" s="471"/>
      <c r="NN298" s="471"/>
      <c r="NO298" s="471"/>
      <c r="NP298" s="471"/>
      <c r="NQ298" s="471"/>
      <c r="NR298" s="471"/>
      <c r="NS298" s="471"/>
      <c r="NT298" s="471"/>
      <c r="NU298" s="471"/>
      <c r="NV298" s="471"/>
      <c r="NW298" s="471"/>
      <c r="NX298" s="471"/>
    </row>
    <row r="299" spans="1:388" s="181" customFormat="1" x14ac:dyDescent="0.2">
      <c r="A299" s="471"/>
      <c r="B299" s="517"/>
      <c r="C299" s="471"/>
      <c r="D299" s="471"/>
      <c r="E299" s="518"/>
      <c r="F299" s="471"/>
      <c r="G299" s="471"/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  <c r="T299" s="471"/>
      <c r="U299" s="471"/>
      <c r="V299" s="471"/>
      <c r="W299" s="471"/>
      <c r="X299" s="471"/>
      <c r="Y299" s="471"/>
      <c r="Z299" s="471"/>
      <c r="AA299" s="471"/>
      <c r="AB299" s="471"/>
      <c r="AC299" s="471"/>
      <c r="AD299" s="471"/>
      <c r="AE299" s="471"/>
      <c r="AF299" s="471"/>
      <c r="AG299" s="471"/>
      <c r="AH299" s="471"/>
      <c r="AI299" s="471"/>
      <c r="AJ299" s="471"/>
      <c r="AK299" s="471"/>
      <c r="AL299" s="471"/>
      <c r="AM299" s="471"/>
      <c r="AN299" s="471"/>
      <c r="AO299" s="471"/>
      <c r="AP299" s="471"/>
      <c r="AQ299" s="471"/>
      <c r="AR299" s="471"/>
      <c r="AS299" s="471"/>
      <c r="AT299" s="471"/>
      <c r="AU299" s="471"/>
      <c r="AV299" s="471"/>
      <c r="AW299" s="471"/>
      <c r="AX299" s="471"/>
      <c r="AY299" s="471"/>
      <c r="AZ299" s="471"/>
      <c r="BA299" s="471"/>
      <c r="BB299" s="471"/>
      <c r="BC299" s="471"/>
      <c r="BD299" s="471"/>
      <c r="BE299" s="471"/>
      <c r="BF299" s="471"/>
      <c r="BG299" s="471"/>
      <c r="BH299" s="471"/>
      <c r="BI299" s="471"/>
      <c r="BJ299" s="471"/>
      <c r="BK299" s="471"/>
      <c r="BL299" s="471"/>
      <c r="BM299" s="471"/>
      <c r="BN299" s="471"/>
      <c r="BO299" s="471"/>
      <c r="BP299" s="471"/>
      <c r="BQ299" s="471"/>
      <c r="BR299" s="471"/>
      <c r="BS299" s="471"/>
      <c r="BT299" s="471"/>
      <c r="BU299" s="471"/>
      <c r="BV299" s="471"/>
      <c r="BW299" s="471"/>
      <c r="BX299" s="471"/>
      <c r="BY299" s="471"/>
      <c r="BZ299" s="471"/>
      <c r="CA299" s="471"/>
      <c r="CB299" s="471"/>
      <c r="CC299" s="471"/>
      <c r="CD299" s="471"/>
      <c r="CE299" s="471"/>
      <c r="CF299" s="471"/>
      <c r="CG299" s="471"/>
      <c r="CH299" s="471"/>
      <c r="CI299" s="471"/>
      <c r="CJ299" s="471"/>
      <c r="CK299" s="471"/>
      <c r="CL299" s="471"/>
      <c r="CM299" s="471"/>
      <c r="CN299" s="471"/>
      <c r="CO299" s="471"/>
      <c r="CP299" s="471"/>
      <c r="CQ299" s="471"/>
      <c r="CR299" s="471"/>
      <c r="CS299" s="471"/>
      <c r="CT299" s="471"/>
      <c r="CU299" s="471"/>
      <c r="CV299" s="471"/>
      <c r="CW299" s="471"/>
      <c r="CX299" s="471"/>
      <c r="CY299" s="471"/>
      <c r="CZ299" s="471"/>
      <c r="DA299" s="471"/>
      <c r="DB299" s="471"/>
      <c r="DC299" s="471"/>
      <c r="DD299" s="471"/>
      <c r="DE299" s="471"/>
      <c r="DF299" s="471"/>
      <c r="DG299" s="471"/>
      <c r="DH299" s="471"/>
      <c r="DI299" s="471"/>
      <c r="DJ299" s="471"/>
      <c r="DK299" s="471"/>
      <c r="DL299" s="471"/>
      <c r="DM299" s="471"/>
      <c r="DN299" s="471"/>
      <c r="DO299" s="471"/>
      <c r="DP299" s="471"/>
      <c r="DQ299" s="471"/>
      <c r="DR299" s="471"/>
      <c r="DS299" s="471"/>
      <c r="DT299" s="471"/>
      <c r="DU299" s="471"/>
      <c r="DV299" s="471"/>
      <c r="DW299" s="471"/>
      <c r="DX299" s="471"/>
      <c r="DY299" s="471"/>
      <c r="DZ299" s="471"/>
      <c r="EA299" s="471"/>
      <c r="EB299" s="471"/>
      <c r="EC299" s="471"/>
      <c r="ED299" s="471"/>
      <c r="EE299" s="471"/>
      <c r="EF299" s="471"/>
      <c r="EG299" s="471"/>
      <c r="EH299" s="471"/>
      <c r="EI299" s="471"/>
      <c r="EJ299" s="471"/>
      <c r="EK299" s="471"/>
      <c r="EL299" s="471"/>
      <c r="EM299" s="471"/>
      <c r="EN299" s="471"/>
      <c r="EO299" s="471"/>
      <c r="EP299" s="471"/>
      <c r="EQ299" s="471"/>
      <c r="ER299" s="471"/>
      <c r="ES299" s="471"/>
      <c r="ET299" s="471"/>
      <c r="EU299" s="471"/>
      <c r="EV299" s="471"/>
      <c r="EW299" s="471"/>
      <c r="EX299" s="471"/>
      <c r="EY299" s="471"/>
      <c r="EZ299" s="471"/>
      <c r="FA299" s="471"/>
      <c r="FB299" s="471"/>
      <c r="FC299" s="471"/>
      <c r="FD299" s="471"/>
      <c r="FE299" s="471"/>
      <c r="FF299" s="471"/>
      <c r="FG299" s="471"/>
      <c r="FH299" s="471"/>
      <c r="FI299" s="471"/>
      <c r="FJ299" s="471"/>
      <c r="FK299" s="471"/>
      <c r="FL299" s="471"/>
      <c r="FM299" s="471"/>
      <c r="FN299" s="471"/>
      <c r="FO299" s="471"/>
      <c r="FP299" s="471"/>
      <c r="FQ299" s="471"/>
      <c r="FR299" s="471"/>
      <c r="FS299" s="471"/>
      <c r="FT299" s="471"/>
      <c r="FU299" s="471"/>
      <c r="FV299" s="471"/>
      <c r="FW299" s="471"/>
      <c r="FX299" s="471"/>
      <c r="FY299" s="471"/>
      <c r="FZ299" s="471"/>
      <c r="GA299" s="471"/>
      <c r="GB299" s="471"/>
      <c r="GC299" s="471"/>
      <c r="GD299" s="471"/>
      <c r="GE299" s="471"/>
      <c r="GF299" s="471"/>
      <c r="GG299" s="471"/>
      <c r="GH299" s="471"/>
      <c r="GI299" s="471"/>
      <c r="GJ299" s="471"/>
      <c r="GK299" s="471"/>
      <c r="GL299" s="471"/>
      <c r="GM299" s="471"/>
      <c r="GN299" s="471"/>
      <c r="GO299" s="471"/>
      <c r="GP299" s="471"/>
      <c r="GQ299" s="471"/>
      <c r="GR299" s="471"/>
      <c r="GS299" s="471"/>
      <c r="GT299" s="471"/>
      <c r="GU299" s="471"/>
      <c r="GV299" s="471"/>
      <c r="GW299" s="471"/>
      <c r="GX299" s="471"/>
      <c r="GY299" s="471"/>
      <c r="GZ299" s="471"/>
      <c r="HA299" s="471"/>
      <c r="HB299" s="471"/>
      <c r="HC299" s="471"/>
      <c r="HD299" s="471"/>
      <c r="HE299" s="471"/>
      <c r="HF299" s="471"/>
      <c r="HG299" s="471"/>
      <c r="HH299" s="471"/>
      <c r="HI299" s="471"/>
      <c r="HJ299" s="471"/>
      <c r="HK299" s="471"/>
      <c r="HL299" s="471"/>
      <c r="HM299" s="471"/>
      <c r="HN299" s="471"/>
      <c r="HO299" s="471"/>
      <c r="HP299" s="471"/>
      <c r="HQ299" s="471"/>
      <c r="HR299" s="471"/>
      <c r="HS299" s="471"/>
      <c r="HT299" s="471"/>
      <c r="HU299" s="471"/>
      <c r="HV299" s="471"/>
      <c r="HW299" s="471"/>
      <c r="HX299" s="471"/>
      <c r="HY299" s="471"/>
      <c r="HZ299" s="471"/>
      <c r="IA299" s="471"/>
      <c r="IB299" s="471"/>
      <c r="IC299" s="471"/>
      <c r="ID299" s="471"/>
      <c r="IE299" s="471"/>
      <c r="IF299" s="471"/>
      <c r="IG299" s="471"/>
      <c r="IH299" s="471"/>
      <c r="II299" s="471"/>
      <c r="IJ299" s="471"/>
      <c r="IK299" s="471"/>
      <c r="IL299" s="471"/>
      <c r="IM299" s="471"/>
      <c r="IN299" s="471"/>
      <c r="IO299" s="471"/>
      <c r="IP299" s="471"/>
      <c r="IQ299" s="471"/>
      <c r="IR299" s="471"/>
      <c r="IS299" s="471"/>
      <c r="IT299" s="471"/>
      <c r="IU299" s="471"/>
      <c r="IV299" s="471"/>
      <c r="IW299" s="471"/>
      <c r="IX299" s="471"/>
      <c r="IY299" s="471"/>
      <c r="IZ299" s="471"/>
      <c r="JA299" s="471"/>
      <c r="JB299" s="471"/>
      <c r="JC299" s="471"/>
      <c r="JD299" s="471"/>
      <c r="JE299" s="471"/>
      <c r="JF299" s="471"/>
      <c r="JG299" s="471"/>
      <c r="JH299" s="471"/>
      <c r="JI299" s="471"/>
      <c r="JJ299" s="471"/>
      <c r="JK299" s="471"/>
      <c r="JL299" s="471"/>
      <c r="JM299" s="471"/>
      <c r="JN299" s="471"/>
      <c r="JO299" s="471"/>
      <c r="JP299" s="471"/>
      <c r="JQ299" s="471"/>
      <c r="JR299" s="471"/>
      <c r="JS299" s="471"/>
      <c r="JT299" s="471"/>
      <c r="JU299" s="471"/>
      <c r="JV299" s="471"/>
      <c r="JW299" s="471"/>
      <c r="JX299" s="471"/>
      <c r="JY299" s="471"/>
      <c r="JZ299" s="471"/>
      <c r="KA299" s="471"/>
      <c r="KB299" s="471"/>
      <c r="KC299" s="471"/>
      <c r="KD299" s="471"/>
      <c r="KE299" s="471"/>
      <c r="KF299" s="471"/>
      <c r="KG299" s="471"/>
      <c r="KH299" s="471"/>
      <c r="KI299" s="471"/>
      <c r="KJ299" s="471"/>
      <c r="KK299" s="471"/>
      <c r="KL299" s="471"/>
      <c r="KM299" s="471"/>
      <c r="KN299" s="471"/>
      <c r="KO299" s="471"/>
      <c r="KP299" s="471"/>
      <c r="KQ299" s="471"/>
      <c r="KR299" s="471"/>
      <c r="KS299" s="471"/>
      <c r="KT299" s="471"/>
      <c r="KU299" s="471"/>
      <c r="KV299" s="471"/>
      <c r="KW299" s="471"/>
      <c r="KX299" s="471"/>
      <c r="KY299" s="471"/>
      <c r="KZ299" s="471"/>
      <c r="LA299" s="471"/>
      <c r="LB299" s="471"/>
      <c r="LC299" s="471"/>
      <c r="LD299" s="471"/>
      <c r="LE299" s="471"/>
      <c r="LF299" s="471"/>
      <c r="LG299" s="471"/>
      <c r="LH299" s="471"/>
      <c r="LI299" s="471"/>
      <c r="LJ299" s="471"/>
      <c r="LK299" s="471"/>
      <c r="LL299" s="471"/>
      <c r="LM299" s="471"/>
      <c r="LN299" s="471"/>
      <c r="LO299" s="471"/>
      <c r="LP299" s="471"/>
      <c r="LQ299" s="471"/>
      <c r="LR299" s="471"/>
      <c r="LS299" s="471"/>
      <c r="LT299" s="471"/>
      <c r="LU299" s="471"/>
      <c r="LV299" s="471"/>
      <c r="LW299" s="471"/>
      <c r="LX299" s="471"/>
      <c r="LY299" s="471"/>
      <c r="LZ299" s="471"/>
      <c r="MA299" s="471"/>
      <c r="MB299" s="471"/>
      <c r="MC299" s="471"/>
      <c r="MD299" s="471"/>
      <c r="ME299" s="471"/>
      <c r="MF299" s="471"/>
      <c r="MG299" s="471"/>
      <c r="MH299" s="471"/>
      <c r="MI299" s="471"/>
      <c r="MJ299" s="471"/>
      <c r="MK299" s="471"/>
      <c r="ML299" s="471"/>
      <c r="MM299" s="471"/>
      <c r="MN299" s="471"/>
      <c r="MO299" s="471"/>
      <c r="MP299" s="471"/>
      <c r="MQ299" s="471"/>
      <c r="MR299" s="471"/>
      <c r="MS299" s="471"/>
      <c r="MT299" s="471"/>
      <c r="MU299" s="471"/>
      <c r="MV299" s="471"/>
      <c r="MW299" s="471"/>
      <c r="MX299" s="471"/>
      <c r="MY299" s="471"/>
      <c r="MZ299" s="471"/>
      <c r="NA299" s="471"/>
      <c r="NB299" s="471"/>
      <c r="NC299" s="471"/>
      <c r="ND299" s="471"/>
      <c r="NE299" s="471"/>
      <c r="NF299" s="471"/>
      <c r="NG299" s="471"/>
      <c r="NH299" s="471"/>
      <c r="NI299" s="471"/>
      <c r="NJ299" s="471"/>
      <c r="NK299" s="471"/>
      <c r="NL299" s="471"/>
      <c r="NM299" s="471"/>
      <c r="NN299" s="471"/>
      <c r="NO299" s="471"/>
      <c r="NP299" s="471"/>
      <c r="NQ299" s="471"/>
      <c r="NR299" s="471"/>
      <c r="NS299" s="471"/>
      <c r="NT299" s="471"/>
      <c r="NU299" s="471"/>
      <c r="NV299" s="471"/>
      <c r="NW299" s="471"/>
      <c r="NX299" s="471"/>
    </row>
    <row r="300" spans="1:388" s="181" customFormat="1" x14ac:dyDescent="0.2">
      <c r="A300" s="471"/>
      <c r="B300" s="517"/>
      <c r="C300" s="471"/>
      <c r="D300" s="471"/>
      <c r="E300" s="518"/>
      <c r="F300" s="471"/>
      <c r="G300" s="471"/>
      <c r="H300" s="471"/>
      <c r="I300" s="471"/>
      <c r="J300" s="471"/>
      <c r="K300" s="471"/>
      <c r="L300" s="471"/>
      <c r="M300" s="471"/>
      <c r="N300" s="471"/>
      <c r="O300" s="471"/>
      <c r="P300" s="471"/>
      <c r="Q300" s="471"/>
      <c r="R300" s="471"/>
      <c r="S300" s="471"/>
      <c r="T300" s="471"/>
      <c r="U300" s="471"/>
      <c r="V300" s="471"/>
      <c r="W300" s="471"/>
      <c r="X300" s="471"/>
      <c r="Y300" s="471"/>
      <c r="Z300" s="471"/>
      <c r="AA300" s="471"/>
      <c r="AB300" s="471"/>
      <c r="AC300" s="471"/>
      <c r="AD300" s="471"/>
      <c r="AE300" s="471"/>
      <c r="AF300" s="471"/>
      <c r="AG300" s="471"/>
      <c r="AH300" s="471"/>
      <c r="AI300" s="471"/>
      <c r="AJ300" s="471"/>
      <c r="AK300" s="471"/>
      <c r="AL300" s="471"/>
      <c r="AM300" s="471"/>
      <c r="AN300" s="471"/>
      <c r="AO300" s="471"/>
      <c r="AP300" s="471"/>
      <c r="AQ300" s="471"/>
      <c r="AR300" s="471"/>
      <c r="AS300" s="471"/>
      <c r="AT300" s="471"/>
      <c r="AU300" s="471"/>
      <c r="AV300" s="471"/>
      <c r="AW300" s="471"/>
      <c r="AX300" s="471"/>
      <c r="AY300" s="471"/>
      <c r="AZ300" s="471"/>
      <c r="BA300" s="471"/>
      <c r="BB300" s="471"/>
      <c r="BC300" s="471"/>
      <c r="BD300" s="471"/>
      <c r="BE300" s="471"/>
      <c r="BF300" s="471"/>
      <c r="BG300" s="471"/>
      <c r="BH300" s="471"/>
      <c r="BI300" s="471"/>
      <c r="BJ300" s="471"/>
      <c r="BK300" s="471"/>
      <c r="BL300" s="471"/>
      <c r="BM300" s="471"/>
      <c r="BN300" s="471"/>
      <c r="BO300" s="471"/>
      <c r="BP300" s="471"/>
      <c r="BQ300" s="471"/>
      <c r="BR300" s="471"/>
      <c r="BS300" s="471"/>
      <c r="BT300" s="471"/>
      <c r="BU300" s="471"/>
      <c r="BV300" s="471"/>
      <c r="BW300" s="471"/>
      <c r="BX300" s="471"/>
      <c r="BY300" s="471"/>
      <c r="BZ300" s="471"/>
      <c r="CA300" s="471"/>
      <c r="CB300" s="471"/>
      <c r="CC300" s="471"/>
      <c r="CD300" s="471"/>
      <c r="CE300" s="471"/>
      <c r="CF300" s="471"/>
      <c r="CG300" s="471"/>
      <c r="CH300" s="471"/>
      <c r="CI300" s="471"/>
      <c r="CJ300" s="471"/>
      <c r="CK300" s="471"/>
      <c r="CL300" s="471"/>
      <c r="CM300" s="471"/>
      <c r="CN300" s="471"/>
      <c r="CO300" s="471"/>
      <c r="CP300" s="471"/>
      <c r="CQ300" s="471"/>
      <c r="CR300" s="471"/>
      <c r="CS300" s="471"/>
      <c r="CT300" s="471"/>
      <c r="CU300" s="471"/>
      <c r="CV300" s="471"/>
      <c r="CW300" s="471"/>
      <c r="CX300" s="471"/>
      <c r="CY300" s="471"/>
      <c r="CZ300" s="471"/>
      <c r="DA300" s="471"/>
      <c r="DB300" s="471"/>
      <c r="DC300" s="471"/>
      <c r="DD300" s="471"/>
      <c r="DE300" s="471"/>
      <c r="DF300" s="471"/>
      <c r="DG300" s="471"/>
      <c r="DH300" s="471"/>
      <c r="DI300" s="471"/>
      <c r="DJ300" s="471"/>
      <c r="DK300" s="471"/>
      <c r="DL300" s="471"/>
      <c r="DM300" s="471"/>
      <c r="DN300" s="471"/>
      <c r="DO300" s="471"/>
      <c r="DP300" s="471"/>
      <c r="DQ300" s="471"/>
      <c r="DR300" s="471"/>
      <c r="DS300" s="471"/>
      <c r="DT300" s="471"/>
      <c r="DU300" s="471"/>
      <c r="DV300" s="471"/>
      <c r="DW300" s="471"/>
      <c r="DX300" s="471"/>
      <c r="DY300" s="471"/>
      <c r="DZ300" s="471"/>
      <c r="EA300" s="471"/>
      <c r="EB300" s="471"/>
      <c r="EC300" s="471"/>
      <c r="ED300" s="471"/>
      <c r="EE300" s="471"/>
      <c r="EF300" s="471"/>
      <c r="EG300" s="471"/>
      <c r="EH300" s="471"/>
      <c r="EI300" s="471"/>
      <c r="EJ300" s="471"/>
      <c r="EK300" s="471"/>
      <c r="EL300" s="471"/>
      <c r="EM300" s="471"/>
      <c r="EN300" s="471"/>
      <c r="EO300" s="471"/>
      <c r="EP300" s="471"/>
      <c r="EQ300" s="471"/>
      <c r="ER300" s="471"/>
      <c r="ES300" s="471"/>
      <c r="ET300" s="471"/>
      <c r="EU300" s="471"/>
      <c r="EV300" s="471"/>
      <c r="EW300" s="471"/>
      <c r="EX300" s="471"/>
      <c r="EY300" s="471"/>
      <c r="EZ300" s="471"/>
      <c r="FA300" s="471"/>
      <c r="FB300" s="471"/>
      <c r="FC300" s="471"/>
      <c r="FD300" s="471"/>
      <c r="FE300" s="471"/>
      <c r="FF300" s="471"/>
      <c r="FG300" s="471"/>
      <c r="FH300" s="471"/>
      <c r="FI300" s="471"/>
      <c r="FJ300" s="471"/>
      <c r="FK300" s="471"/>
      <c r="FL300" s="471"/>
      <c r="FM300" s="471"/>
      <c r="FN300" s="471"/>
      <c r="FO300" s="471"/>
      <c r="FP300" s="471"/>
      <c r="FQ300" s="471"/>
      <c r="FR300" s="471"/>
      <c r="FS300" s="471"/>
      <c r="FT300" s="471"/>
      <c r="FU300" s="471"/>
      <c r="FV300" s="471"/>
      <c r="FW300" s="471"/>
      <c r="FX300" s="471"/>
      <c r="FY300" s="471"/>
      <c r="FZ300" s="471"/>
      <c r="GA300" s="471"/>
      <c r="GB300" s="471"/>
      <c r="GC300" s="471"/>
      <c r="GD300" s="471"/>
      <c r="GE300" s="471"/>
      <c r="GF300" s="471"/>
      <c r="GG300" s="471"/>
      <c r="GH300" s="471"/>
      <c r="GI300" s="471"/>
      <c r="GJ300" s="471"/>
      <c r="GK300" s="471"/>
      <c r="GL300" s="471"/>
      <c r="GM300" s="471"/>
      <c r="GN300" s="471"/>
      <c r="GO300" s="471"/>
      <c r="GP300" s="471"/>
      <c r="GQ300" s="471"/>
      <c r="GR300" s="471"/>
      <c r="GS300" s="471"/>
      <c r="GT300" s="471"/>
      <c r="GU300" s="471"/>
      <c r="GV300" s="471"/>
      <c r="GW300" s="471"/>
      <c r="GX300" s="471"/>
      <c r="GY300" s="471"/>
      <c r="GZ300" s="471"/>
      <c r="HA300" s="471"/>
      <c r="HB300" s="471"/>
      <c r="HC300" s="471"/>
      <c r="HD300" s="471"/>
      <c r="HE300" s="471"/>
      <c r="HF300" s="471"/>
      <c r="HG300" s="471"/>
      <c r="HH300" s="471"/>
      <c r="HI300" s="471"/>
      <c r="HJ300" s="471"/>
      <c r="HK300" s="471"/>
      <c r="HL300" s="471"/>
      <c r="HM300" s="471"/>
      <c r="HN300" s="471"/>
      <c r="HO300" s="471"/>
      <c r="HP300" s="471"/>
      <c r="HQ300" s="471"/>
      <c r="HR300" s="471"/>
      <c r="HS300" s="471"/>
      <c r="HT300" s="471"/>
      <c r="HU300" s="471"/>
      <c r="HV300" s="471"/>
      <c r="HW300" s="471"/>
      <c r="HX300" s="471"/>
      <c r="HY300" s="471"/>
      <c r="HZ300" s="471"/>
      <c r="IA300" s="471"/>
      <c r="IB300" s="471"/>
      <c r="IC300" s="471"/>
      <c r="ID300" s="471"/>
      <c r="IE300" s="471"/>
      <c r="IF300" s="471"/>
      <c r="IG300" s="471"/>
      <c r="IH300" s="471"/>
      <c r="II300" s="471"/>
      <c r="IJ300" s="471"/>
      <c r="IK300" s="471"/>
      <c r="IL300" s="471"/>
      <c r="IM300" s="471"/>
      <c r="IN300" s="471"/>
      <c r="IO300" s="471"/>
      <c r="IP300" s="471"/>
      <c r="IQ300" s="471"/>
      <c r="IR300" s="471"/>
      <c r="IS300" s="471"/>
      <c r="IT300" s="471"/>
      <c r="IU300" s="471"/>
      <c r="IV300" s="471"/>
      <c r="IW300" s="471"/>
      <c r="IX300" s="471"/>
      <c r="IY300" s="471"/>
      <c r="IZ300" s="471"/>
      <c r="JA300" s="471"/>
      <c r="JB300" s="471"/>
      <c r="JC300" s="471"/>
      <c r="JD300" s="471"/>
      <c r="JE300" s="471"/>
      <c r="JF300" s="471"/>
      <c r="JG300" s="471"/>
      <c r="JH300" s="471"/>
      <c r="JI300" s="471"/>
      <c r="JJ300" s="471"/>
      <c r="JK300" s="471"/>
      <c r="JL300" s="471"/>
      <c r="JM300" s="471"/>
      <c r="JN300" s="471"/>
      <c r="JO300" s="471"/>
      <c r="JP300" s="471"/>
      <c r="JQ300" s="471"/>
      <c r="JR300" s="471"/>
      <c r="JS300" s="471"/>
      <c r="JT300" s="471"/>
      <c r="JU300" s="471"/>
      <c r="JV300" s="471"/>
      <c r="JW300" s="471"/>
      <c r="JX300" s="471"/>
      <c r="JY300" s="471"/>
      <c r="JZ300" s="471"/>
      <c r="KA300" s="471"/>
      <c r="KB300" s="471"/>
      <c r="KC300" s="471"/>
      <c r="KD300" s="471"/>
      <c r="KE300" s="471"/>
      <c r="KF300" s="471"/>
      <c r="KG300" s="471"/>
      <c r="KH300" s="471"/>
      <c r="KI300" s="471"/>
      <c r="KJ300" s="471"/>
      <c r="KK300" s="471"/>
      <c r="KL300" s="471"/>
      <c r="KM300" s="471"/>
      <c r="KN300" s="471"/>
      <c r="KO300" s="471"/>
      <c r="KP300" s="471"/>
      <c r="KQ300" s="471"/>
      <c r="KR300" s="471"/>
      <c r="KS300" s="471"/>
      <c r="KT300" s="471"/>
      <c r="KU300" s="471"/>
      <c r="KV300" s="471"/>
      <c r="KW300" s="471"/>
      <c r="KX300" s="471"/>
      <c r="KY300" s="471"/>
      <c r="KZ300" s="471"/>
      <c r="LA300" s="471"/>
      <c r="LB300" s="471"/>
      <c r="LC300" s="471"/>
      <c r="LD300" s="471"/>
      <c r="LE300" s="471"/>
      <c r="LF300" s="471"/>
      <c r="LG300" s="471"/>
      <c r="LH300" s="471"/>
      <c r="LI300" s="471"/>
      <c r="LJ300" s="471"/>
      <c r="LK300" s="471"/>
      <c r="LL300" s="471"/>
      <c r="LM300" s="471"/>
      <c r="LN300" s="471"/>
      <c r="LO300" s="471"/>
      <c r="LP300" s="471"/>
      <c r="LQ300" s="471"/>
      <c r="LR300" s="471"/>
      <c r="LS300" s="471"/>
      <c r="LT300" s="471"/>
      <c r="LU300" s="471"/>
      <c r="LV300" s="471"/>
      <c r="LW300" s="471"/>
      <c r="LX300" s="471"/>
      <c r="LY300" s="471"/>
      <c r="LZ300" s="471"/>
      <c r="MA300" s="471"/>
      <c r="MB300" s="471"/>
      <c r="MC300" s="471"/>
      <c r="MD300" s="471"/>
      <c r="ME300" s="471"/>
      <c r="MF300" s="471"/>
      <c r="MG300" s="471"/>
      <c r="MH300" s="471"/>
      <c r="MI300" s="471"/>
      <c r="MJ300" s="471"/>
      <c r="MK300" s="471"/>
      <c r="ML300" s="471"/>
      <c r="MM300" s="471"/>
      <c r="MN300" s="471"/>
      <c r="MO300" s="471"/>
      <c r="MP300" s="471"/>
      <c r="MQ300" s="471"/>
      <c r="MR300" s="471"/>
      <c r="MS300" s="471"/>
      <c r="MT300" s="471"/>
      <c r="MU300" s="471"/>
      <c r="MV300" s="471"/>
      <c r="MW300" s="471"/>
      <c r="MX300" s="471"/>
      <c r="MY300" s="471"/>
      <c r="MZ300" s="471"/>
      <c r="NA300" s="471"/>
      <c r="NB300" s="471"/>
      <c r="NC300" s="471"/>
      <c r="ND300" s="471"/>
      <c r="NE300" s="471"/>
      <c r="NF300" s="471"/>
      <c r="NG300" s="471"/>
      <c r="NH300" s="471"/>
      <c r="NI300" s="471"/>
      <c r="NJ300" s="471"/>
      <c r="NK300" s="471"/>
      <c r="NL300" s="471"/>
      <c r="NM300" s="471"/>
      <c r="NN300" s="471"/>
      <c r="NO300" s="471"/>
      <c r="NP300" s="471"/>
      <c r="NQ300" s="471"/>
      <c r="NR300" s="471"/>
      <c r="NS300" s="471"/>
      <c r="NT300" s="471"/>
      <c r="NU300" s="471"/>
      <c r="NV300" s="471"/>
      <c r="NW300" s="471"/>
      <c r="NX300" s="471"/>
    </row>
    <row r="301" spans="1:388" s="181" customFormat="1" x14ac:dyDescent="0.2">
      <c r="A301" s="471"/>
      <c r="B301" s="517"/>
      <c r="C301" s="471"/>
      <c r="D301" s="471"/>
      <c r="E301" s="518"/>
      <c r="F301" s="471"/>
      <c r="G301" s="471"/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71"/>
      <c r="T301" s="471"/>
      <c r="U301" s="471"/>
      <c r="V301" s="471"/>
      <c r="W301" s="471"/>
      <c r="X301" s="471"/>
      <c r="Y301" s="471"/>
      <c r="Z301" s="471"/>
      <c r="AA301" s="471"/>
      <c r="AB301" s="471"/>
      <c r="AC301" s="471"/>
      <c r="AD301" s="471"/>
      <c r="AE301" s="471"/>
      <c r="AF301" s="471"/>
      <c r="AG301" s="471"/>
      <c r="AH301" s="471"/>
      <c r="AI301" s="471"/>
      <c r="AJ301" s="471"/>
      <c r="AK301" s="471"/>
      <c r="AL301" s="471"/>
      <c r="AM301" s="471"/>
      <c r="AN301" s="471"/>
      <c r="AO301" s="471"/>
      <c r="AP301" s="471"/>
      <c r="AQ301" s="471"/>
      <c r="AR301" s="471"/>
      <c r="AS301" s="471"/>
      <c r="AT301" s="471"/>
      <c r="AU301" s="471"/>
      <c r="AV301" s="471"/>
      <c r="AW301" s="471"/>
      <c r="AX301" s="471"/>
      <c r="AY301" s="471"/>
      <c r="AZ301" s="471"/>
      <c r="BA301" s="471"/>
      <c r="BB301" s="471"/>
      <c r="BC301" s="471"/>
      <c r="BD301" s="471"/>
      <c r="BE301" s="471"/>
      <c r="BF301" s="471"/>
      <c r="BG301" s="471"/>
      <c r="BH301" s="471"/>
      <c r="BI301" s="471"/>
      <c r="BJ301" s="471"/>
      <c r="BK301" s="471"/>
      <c r="BL301" s="471"/>
      <c r="BM301" s="471"/>
      <c r="BN301" s="471"/>
      <c r="BO301" s="471"/>
      <c r="BP301" s="471"/>
      <c r="BQ301" s="471"/>
      <c r="BR301" s="471"/>
      <c r="BS301" s="471"/>
      <c r="BT301" s="471"/>
      <c r="BU301" s="471"/>
      <c r="BV301" s="471"/>
      <c r="BW301" s="471"/>
      <c r="BX301" s="471"/>
      <c r="BY301" s="471"/>
      <c r="BZ301" s="471"/>
      <c r="CA301" s="471"/>
      <c r="CB301" s="471"/>
      <c r="CC301" s="471"/>
      <c r="CD301" s="471"/>
      <c r="CE301" s="471"/>
      <c r="CF301" s="471"/>
      <c r="CG301" s="471"/>
      <c r="CH301" s="471"/>
      <c r="CI301" s="471"/>
      <c r="CJ301" s="471"/>
      <c r="CK301" s="471"/>
      <c r="CL301" s="471"/>
      <c r="CM301" s="471"/>
      <c r="CN301" s="471"/>
      <c r="CO301" s="471"/>
      <c r="CP301" s="471"/>
      <c r="CQ301" s="471"/>
      <c r="CR301" s="471"/>
      <c r="CS301" s="471"/>
      <c r="CT301" s="471"/>
      <c r="CU301" s="471"/>
      <c r="CV301" s="471"/>
      <c r="CW301" s="471"/>
      <c r="CX301" s="471"/>
      <c r="CY301" s="471"/>
      <c r="CZ301" s="471"/>
      <c r="DA301" s="471"/>
      <c r="DB301" s="471"/>
      <c r="DC301" s="471"/>
      <c r="DD301" s="471"/>
      <c r="DE301" s="471"/>
      <c r="DF301" s="471"/>
      <c r="DG301" s="471"/>
      <c r="DH301" s="471"/>
      <c r="DI301" s="471"/>
      <c r="DJ301" s="471"/>
      <c r="DK301" s="471"/>
      <c r="DL301" s="471"/>
      <c r="DM301" s="471"/>
      <c r="DN301" s="471"/>
      <c r="DO301" s="471"/>
      <c r="DP301" s="471"/>
      <c r="DQ301" s="471"/>
      <c r="DR301" s="471"/>
      <c r="DS301" s="471"/>
      <c r="DT301" s="471"/>
      <c r="DU301" s="471"/>
      <c r="DV301" s="471"/>
      <c r="DW301" s="471"/>
      <c r="DX301" s="471"/>
      <c r="DY301" s="471"/>
      <c r="DZ301" s="471"/>
      <c r="EA301" s="471"/>
      <c r="EB301" s="471"/>
      <c r="EC301" s="471"/>
      <c r="ED301" s="471"/>
      <c r="EE301" s="471"/>
      <c r="EF301" s="471"/>
      <c r="EG301" s="471"/>
      <c r="EH301" s="471"/>
      <c r="EI301" s="471"/>
      <c r="EJ301" s="471"/>
      <c r="EK301" s="471"/>
      <c r="EL301" s="471"/>
      <c r="EM301" s="471"/>
      <c r="EN301" s="471"/>
      <c r="EO301" s="471"/>
      <c r="EP301" s="471"/>
      <c r="EQ301" s="471"/>
      <c r="ER301" s="471"/>
      <c r="ES301" s="471"/>
      <c r="ET301" s="471"/>
      <c r="EU301" s="471"/>
      <c r="EV301" s="471"/>
      <c r="EW301" s="471"/>
      <c r="EX301" s="471"/>
      <c r="EY301" s="471"/>
      <c r="EZ301" s="471"/>
      <c r="FA301" s="471"/>
      <c r="FB301" s="471"/>
      <c r="FC301" s="471"/>
      <c r="FD301" s="471"/>
      <c r="FE301" s="471"/>
      <c r="FF301" s="471"/>
      <c r="FG301" s="471"/>
      <c r="FH301" s="471"/>
      <c r="FI301" s="471"/>
      <c r="FJ301" s="471"/>
      <c r="FK301" s="471"/>
      <c r="FL301" s="471"/>
      <c r="FM301" s="471"/>
      <c r="FN301" s="471"/>
      <c r="FO301" s="471"/>
      <c r="FP301" s="471"/>
      <c r="FQ301" s="471"/>
      <c r="FR301" s="471"/>
      <c r="FS301" s="471"/>
      <c r="FT301" s="471"/>
      <c r="FU301" s="471"/>
      <c r="FV301" s="471"/>
      <c r="FW301" s="471"/>
      <c r="FX301" s="471"/>
      <c r="FY301" s="471"/>
      <c r="FZ301" s="471"/>
      <c r="GA301" s="471"/>
      <c r="GB301" s="471"/>
      <c r="GC301" s="471"/>
      <c r="GD301" s="471"/>
      <c r="GE301" s="471"/>
      <c r="GF301" s="471"/>
      <c r="GG301" s="471"/>
      <c r="GH301" s="471"/>
      <c r="GI301" s="471"/>
      <c r="GJ301" s="471"/>
      <c r="GK301" s="471"/>
      <c r="GL301" s="471"/>
      <c r="GM301" s="471"/>
      <c r="GN301" s="471"/>
      <c r="GO301" s="471"/>
      <c r="GP301" s="471"/>
      <c r="GQ301" s="471"/>
      <c r="GR301" s="471"/>
      <c r="GS301" s="471"/>
      <c r="GT301" s="471"/>
      <c r="GU301" s="471"/>
      <c r="GV301" s="471"/>
      <c r="GW301" s="471"/>
      <c r="GX301" s="471"/>
      <c r="GY301" s="471"/>
      <c r="GZ301" s="471"/>
      <c r="HA301" s="471"/>
      <c r="HB301" s="471"/>
      <c r="HC301" s="471"/>
      <c r="HD301" s="471"/>
      <c r="HE301" s="471"/>
      <c r="HF301" s="471"/>
      <c r="HG301" s="471"/>
      <c r="HH301" s="471"/>
      <c r="HI301" s="471"/>
      <c r="HJ301" s="471"/>
      <c r="HK301" s="471"/>
      <c r="HL301" s="471"/>
      <c r="HM301" s="471"/>
      <c r="HN301" s="471"/>
      <c r="HO301" s="471"/>
      <c r="HP301" s="471"/>
      <c r="HQ301" s="471"/>
      <c r="HR301" s="471"/>
      <c r="HS301" s="471"/>
      <c r="HT301" s="471"/>
      <c r="HU301" s="471"/>
      <c r="HV301" s="471"/>
      <c r="HW301" s="471"/>
      <c r="HX301" s="471"/>
      <c r="HY301" s="471"/>
      <c r="HZ301" s="471"/>
      <c r="IA301" s="471"/>
      <c r="IB301" s="471"/>
      <c r="IC301" s="471"/>
      <c r="ID301" s="471"/>
      <c r="IE301" s="471"/>
      <c r="IF301" s="471"/>
      <c r="IG301" s="471"/>
      <c r="IH301" s="471"/>
      <c r="II301" s="471"/>
      <c r="IJ301" s="471"/>
      <c r="IK301" s="471"/>
      <c r="IL301" s="471"/>
      <c r="IM301" s="471"/>
      <c r="IN301" s="471"/>
      <c r="IO301" s="471"/>
      <c r="IP301" s="471"/>
      <c r="IQ301" s="471"/>
      <c r="IR301" s="471"/>
      <c r="IS301" s="471"/>
      <c r="IT301" s="471"/>
      <c r="IU301" s="471"/>
      <c r="IV301" s="471"/>
      <c r="IW301" s="471"/>
      <c r="IX301" s="471"/>
      <c r="IY301" s="471"/>
      <c r="IZ301" s="471"/>
      <c r="JA301" s="471"/>
      <c r="JB301" s="471"/>
      <c r="JC301" s="471"/>
      <c r="JD301" s="471"/>
      <c r="JE301" s="471"/>
      <c r="JF301" s="471"/>
      <c r="JG301" s="471"/>
      <c r="JH301" s="471"/>
      <c r="JI301" s="471"/>
      <c r="JJ301" s="471"/>
      <c r="JK301" s="471"/>
      <c r="JL301" s="471"/>
      <c r="JM301" s="471"/>
      <c r="JN301" s="471"/>
      <c r="JO301" s="471"/>
      <c r="JP301" s="471"/>
      <c r="JQ301" s="471"/>
      <c r="JR301" s="471"/>
      <c r="JS301" s="471"/>
      <c r="JT301" s="471"/>
      <c r="JU301" s="471"/>
      <c r="JV301" s="471"/>
      <c r="JW301" s="471"/>
      <c r="JX301" s="471"/>
      <c r="JY301" s="471"/>
      <c r="JZ301" s="471"/>
      <c r="KA301" s="471"/>
      <c r="KB301" s="471"/>
      <c r="KC301" s="471"/>
      <c r="KD301" s="471"/>
      <c r="KE301" s="471"/>
      <c r="KF301" s="471"/>
      <c r="KG301" s="471"/>
      <c r="KH301" s="471"/>
      <c r="KI301" s="471"/>
      <c r="KJ301" s="471"/>
      <c r="KK301" s="471"/>
      <c r="KL301" s="471"/>
      <c r="KM301" s="471"/>
      <c r="KN301" s="471"/>
      <c r="KO301" s="471"/>
      <c r="KP301" s="471"/>
      <c r="KQ301" s="471"/>
      <c r="KR301" s="471"/>
      <c r="KS301" s="471"/>
      <c r="KT301" s="471"/>
      <c r="KU301" s="471"/>
      <c r="KV301" s="471"/>
      <c r="KW301" s="471"/>
      <c r="KX301" s="471"/>
      <c r="KY301" s="471"/>
      <c r="KZ301" s="471"/>
      <c r="LA301" s="471"/>
      <c r="LB301" s="471"/>
      <c r="LC301" s="471"/>
      <c r="LD301" s="471"/>
      <c r="LE301" s="471"/>
      <c r="LF301" s="471"/>
      <c r="LG301" s="471"/>
      <c r="LH301" s="471"/>
      <c r="LI301" s="471"/>
      <c r="LJ301" s="471"/>
      <c r="LK301" s="471"/>
      <c r="LL301" s="471"/>
      <c r="LM301" s="471"/>
      <c r="LN301" s="471"/>
      <c r="LO301" s="471"/>
      <c r="LP301" s="471"/>
      <c r="LQ301" s="471"/>
      <c r="LR301" s="471"/>
      <c r="LS301" s="471"/>
      <c r="LT301" s="471"/>
      <c r="LU301" s="471"/>
      <c r="LV301" s="471"/>
      <c r="LW301" s="471"/>
      <c r="LX301" s="471"/>
      <c r="LY301" s="471"/>
      <c r="LZ301" s="471"/>
      <c r="MA301" s="471"/>
      <c r="MB301" s="471"/>
      <c r="MC301" s="471"/>
      <c r="MD301" s="471"/>
      <c r="ME301" s="471"/>
      <c r="MF301" s="471"/>
      <c r="MG301" s="471"/>
      <c r="MH301" s="471"/>
      <c r="MI301" s="471"/>
      <c r="MJ301" s="471"/>
      <c r="MK301" s="471"/>
      <c r="ML301" s="471"/>
      <c r="MM301" s="471"/>
      <c r="MN301" s="471"/>
      <c r="MO301" s="471"/>
      <c r="MP301" s="471"/>
      <c r="MQ301" s="471"/>
      <c r="MR301" s="471"/>
      <c r="MS301" s="471"/>
      <c r="MT301" s="471"/>
      <c r="MU301" s="471"/>
      <c r="MV301" s="471"/>
      <c r="MW301" s="471"/>
      <c r="MX301" s="471"/>
      <c r="MY301" s="471"/>
      <c r="MZ301" s="471"/>
      <c r="NA301" s="471"/>
      <c r="NB301" s="471"/>
      <c r="NC301" s="471"/>
      <c r="ND301" s="471"/>
      <c r="NE301" s="471"/>
      <c r="NF301" s="471"/>
      <c r="NG301" s="471"/>
      <c r="NH301" s="471"/>
      <c r="NI301" s="471"/>
      <c r="NJ301" s="471"/>
      <c r="NK301" s="471"/>
      <c r="NL301" s="471"/>
      <c r="NM301" s="471"/>
      <c r="NN301" s="471"/>
      <c r="NO301" s="471"/>
      <c r="NP301" s="471"/>
      <c r="NQ301" s="471"/>
      <c r="NR301" s="471"/>
      <c r="NS301" s="471"/>
      <c r="NT301" s="471"/>
      <c r="NU301" s="471"/>
      <c r="NV301" s="471"/>
      <c r="NW301" s="471"/>
      <c r="NX301" s="471"/>
    </row>
    <row r="302" spans="1:388" s="181" customFormat="1" x14ac:dyDescent="0.2">
      <c r="A302" s="471"/>
      <c r="B302" s="517"/>
      <c r="C302" s="471"/>
      <c r="D302" s="471"/>
      <c r="E302" s="518"/>
      <c r="F302" s="471"/>
      <c r="G302" s="471"/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  <c r="T302" s="471"/>
      <c r="U302" s="471"/>
      <c r="V302" s="471"/>
      <c r="W302" s="471"/>
      <c r="X302" s="471"/>
      <c r="Y302" s="471"/>
      <c r="Z302" s="471"/>
      <c r="AA302" s="471"/>
      <c r="AB302" s="471"/>
      <c r="AC302" s="471"/>
      <c r="AD302" s="471"/>
      <c r="AE302" s="471"/>
      <c r="AF302" s="471"/>
      <c r="AG302" s="471"/>
      <c r="AH302" s="471"/>
      <c r="AI302" s="471"/>
      <c r="AJ302" s="471"/>
      <c r="AK302" s="471"/>
      <c r="AL302" s="471"/>
      <c r="AM302" s="471"/>
      <c r="AN302" s="471"/>
      <c r="AO302" s="471"/>
      <c r="AP302" s="471"/>
      <c r="AQ302" s="471"/>
      <c r="AR302" s="471"/>
      <c r="AS302" s="471"/>
      <c r="AT302" s="471"/>
      <c r="AU302" s="471"/>
      <c r="AV302" s="471"/>
      <c r="AW302" s="471"/>
      <c r="AX302" s="471"/>
      <c r="AY302" s="471"/>
      <c r="AZ302" s="471"/>
      <c r="BA302" s="471"/>
      <c r="BB302" s="471"/>
      <c r="BC302" s="471"/>
      <c r="BD302" s="471"/>
      <c r="BE302" s="471"/>
      <c r="BF302" s="471"/>
      <c r="BG302" s="471"/>
      <c r="BH302" s="471"/>
      <c r="BI302" s="471"/>
      <c r="BJ302" s="471"/>
      <c r="BK302" s="471"/>
      <c r="BL302" s="471"/>
      <c r="BM302" s="471"/>
      <c r="BN302" s="471"/>
      <c r="BO302" s="471"/>
      <c r="BP302" s="471"/>
      <c r="BQ302" s="471"/>
      <c r="BR302" s="471"/>
      <c r="BS302" s="471"/>
      <c r="BT302" s="471"/>
      <c r="BU302" s="471"/>
      <c r="BV302" s="471"/>
      <c r="BW302" s="471"/>
      <c r="BX302" s="471"/>
      <c r="BY302" s="471"/>
      <c r="BZ302" s="471"/>
      <c r="CA302" s="471"/>
      <c r="CB302" s="471"/>
      <c r="CC302" s="471"/>
      <c r="CD302" s="471"/>
      <c r="CE302" s="471"/>
      <c r="CF302" s="471"/>
      <c r="CG302" s="471"/>
      <c r="CH302" s="471"/>
      <c r="CI302" s="471"/>
      <c r="CJ302" s="471"/>
      <c r="CK302" s="471"/>
      <c r="CL302" s="471"/>
      <c r="CM302" s="471"/>
      <c r="CN302" s="471"/>
      <c r="CO302" s="471"/>
      <c r="CP302" s="471"/>
      <c r="CQ302" s="471"/>
      <c r="CR302" s="471"/>
      <c r="CS302" s="471"/>
      <c r="CT302" s="471"/>
      <c r="CU302" s="471"/>
      <c r="CV302" s="471"/>
      <c r="CW302" s="471"/>
      <c r="CX302" s="471"/>
      <c r="CY302" s="471"/>
      <c r="CZ302" s="471"/>
      <c r="DA302" s="471"/>
      <c r="DB302" s="471"/>
      <c r="DC302" s="471"/>
      <c r="DD302" s="471"/>
      <c r="DE302" s="471"/>
      <c r="DF302" s="471"/>
      <c r="DG302" s="471"/>
      <c r="DH302" s="471"/>
      <c r="DI302" s="471"/>
      <c r="DJ302" s="471"/>
      <c r="DK302" s="471"/>
      <c r="DL302" s="471"/>
      <c r="DM302" s="471"/>
      <c r="DN302" s="471"/>
      <c r="DO302" s="471"/>
      <c r="DP302" s="471"/>
      <c r="DQ302" s="471"/>
      <c r="DR302" s="471"/>
      <c r="DS302" s="471"/>
      <c r="DT302" s="471"/>
      <c r="DU302" s="471"/>
      <c r="DV302" s="471"/>
      <c r="DW302" s="471"/>
      <c r="DX302" s="471"/>
      <c r="DY302" s="471"/>
      <c r="DZ302" s="471"/>
      <c r="EA302" s="471"/>
      <c r="EB302" s="471"/>
      <c r="EC302" s="471"/>
      <c r="ED302" s="471"/>
      <c r="EE302" s="471"/>
      <c r="EF302" s="471"/>
      <c r="EG302" s="471"/>
      <c r="EH302" s="471"/>
      <c r="EI302" s="471"/>
      <c r="EJ302" s="471"/>
      <c r="EK302" s="471"/>
      <c r="EL302" s="471"/>
      <c r="EM302" s="471"/>
      <c r="EN302" s="471"/>
      <c r="EO302" s="471"/>
      <c r="EP302" s="471"/>
      <c r="EQ302" s="471"/>
      <c r="ER302" s="471"/>
      <c r="ES302" s="471"/>
      <c r="ET302" s="471"/>
      <c r="EU302" s="471"/>
      <c r="EV302" s="471"/>
      <c r="EW302" s="471"/>
      <c r="EX302" s="471"/>
      <c r="EY302" s="471"/>
      <c r="EZ302" s="471"/>
      <c r="FA302" s="471"/>
      <c r="FB302" s="471"/>
      <c r="FC302" s="471"/>
      <c r="FD302" s="471"/>
      <c r="FE302" s="471"/>
      <c r="FF302" s="471"/>
      <c r="FG302" s="471"/>
      <c r="FH302" s="471"/>
      <c r="FI302" s="471"/>
      <c r="FJ302" s="471"/>
      <c r="FK302" s="471"/>
      <c r="FL302" s="471"/>
      <c r="FM302" s="471"/>
      <c r="FN302" s="471"/>
      <c r="FO302" s="471"/>
      <c r="FP302" s="471"/>
      <c r="FQ302" s="471"/>
      <c r="FR302" s="471"/>
      <c r="FS302" s="471"/>
      <c r="FT302" s="471"/>
      <c r="FU302" s="471"/>
      <c r="FV302" s="471"/>
      <c r="FW302" s="471"/>
      <c r="FX302" s="471"/>
      <c r="FY302" s="471"/>
      <c r="FZ302" s="471"/>
      <c r="GA302" s="471"/>
      <c r="GB302" s="471"/>
      <c r="GC302" s="471"/>
      <c r="GD302" s="471"/>
      <c r="GE302" s="471"/>
      <c r="GF302" s="471"/>
      <c r="GG302" s="471"/>
      <c r="GH302" s="471"/>
      <c r="GI302" s="471"/>
      <c r="GJ302" s="471"/>
      <c r="GK302" s="471"/>
      <c r="GL302" s="471"/>
      <c r="GM302" s="471"/>
      <c r="GN302" s="471"/>
      <c r="GO302" s="471"/>
      <c r="GP302" s="471"/>
      <c r="GQ302" s="471"/>
      <c r="GR302" s="471"/>
      <c r="GS302" s="471"/>
      <c r="GT302" s="471"/>
      <c r="GU302" s="471"/>
      <c r="GV302" s="471"/>
      <c r="GW302" s="471"/>
      <c r="GX302" s="471"/>
      <c r="GY302" s="471"/>
      <c r="GZ302" s="471"/>
      <c r="HA302" s="471"/>
      <c r="HB302" s="471"/>
      <c r="HC302" s="471"/>
      <c r="HD302" s="471"/>
      <c r="HE302" s="471"/>
      <c r="HF302" s="471"/>
      <c r="HG302" s="471"/>
      <c r="HH302" s="471"/>
      <c r="HI302" s="471"/>
      <c r="HJ302" s="471"/>
      <c r="HK302" s="471"/>
      <c r="HL302" s="471"/>
      <c r="HM302" s="471"/>
      <c r="HN302" s="471"/>
      <c r="HO302" s="471"/>
      <c r="HP302" s="471"/>
      <c r="HQ302" s="471"/>
      <c r="HR302" s="471"/>
      <c r="HS302" s="471"/>
      <c r="HT302" s="471"/>
      <c r="HU302" s="471"/>
      <c r="HV302" s="471"/>
      <c r="HW302" s="471"/>
      <c r="HX302" s="471"/>
      <c r="HY302" s="471"/>
      <c r="HZ302" s="471"/>
      <c r="IA302" s="471"/>
      <c r="IB302" s="471"/>
      <c r="IC302" s="471"/>
      <c r="ID302" s="471"/>
      <c r="IE302" s="471"/>
      <c r="IF302" s="471"/>
      <c r="IG302" s="471"/>
      <c r="IH302" s="471"/>
      <c r="II302" s="471"/>
      <c r="IJ302" s="471"/>
      <c r="IK302" s="471"/>
      <c r="IL302" s="471"/>
      <c r="IM302" s="471"/>
      <c r="IN302" s="471"/>
      <c r="IO302" s="471"/>
      <c r="IP302" s="471"/>
      <c r="IQ302" s="471"/>
      <c r="IR302" s="471"/>
      <c r="IS302" s="471"/>
      <c r="IT302" s="471"/>
      <c r="IU302" s="471"/>
      <c r="IV302" s="471"/>
      <c r="IW302" s="471"/>
      <c r="IX302" s="471"/>
      <c r="IY302" s="471"/>
      <c r="IZ302" s="471"/>
      <c r="JA302" s="471"/>
      <c r="JB302" s="471"/>
      <c r="JC302" s="471"/>
      <c r="JD302" s="471"/>
      <c r="JE302" s="471"/>
      <c r="JF302" s="471"/>
      <c r="JG302" s="471"/>
      <c r="JH302" s="471"/>
      <c r="JI302" s="471"/>
      <c r="JJ302" s="471"/>
      <c r="JK302" s="471"/>
      <c r="JL302" s="471"/>
      <c r="JM302" s="471"/>
      <c r="JN302" s="471"/>
      <c r="JO302" s="471"/>
      <c r="JP302" s="471"/>
      <c r="JQ302" s="471"/>
      <c r="JR302" s="471"/>
      <c r="JS302" s="471"/>
      <c r="JT302" s="471"/>
      <c r="JU302" s="471"/>
      <c r="JV302" s="471"/>
      <c r="JW302" s="471"/>
      <c r="JX302" s="471"/>
      <c r="JY302" s="471"/>
      <c r="JZ302" s="471"/>
      <c r="KA302" s="471"/>
      <c r="KB302" s="471"/>
      <c r="KC302" s="471"/>
      <c r="KD302" s="471"/>
      <c r="KE302" s="471"/>
      <c r="KF302" s="471"/>
      <c r="KG302" s="471"/>
      <c r="KH302" s="471"/>
      <c r="KI302" s="471"/>
      <c r="KJ302" s="471"/>
      <c r="KK302" s="471"/>
      <c r="KL302" s="471"/>
      <c r="KM302" s="471"/>
      <c r="KN302" s="471"/>
      <c r="KO302" s="471"/>
      <c r="KP302" s="471"/>
      <c r="KQ302" s="471"/>
      <c r="KR302" s="471"/>
      <c r="KS302" s="471"/>
      <c r="KT302" s="471"/>
      <c r="KU302" s="471"/>
      <c r="KV302" s="471"/>
      <c r="KW302" s="471"/>
      <c r="KX302" s="471"/>
      <c r="KY302" s="471"/>
      <c r="KZ302" s="471"/>
      <c r="LA302" s="471"/>
      <c r="LB302" s="471"/>
      <c r="LC302" s="471"/>
      <c r="LD302" s="471"/>
      <c r="LE302" s="471"/>
      <c r="LF302" s="471"/>
      <c r="LG302" s="471"/>
      <c r="LH302" s="471"/>
      <c r="LI302" s="471"/>
      <c r="LJ302" s="471"/>
      <c r="LK302" s="471"/>
      <c r="LL302" s="471"/>
      <c r="LM302" s="471"/>
      <c r="LN302" s="471"/>
      <c r="LO302" s="471"/>
      <c r="LP302" s="471"/>
      <c r="LQ302" s="471"/>
      <c r="LR302" s="471"/>
      <c r="LS302" s="471"/>
      <c r="LT302" s="471"/>
      <c r="LU302" s="471"/>
      <c r="LV302" s="471"/>
      <c r="LW302" s="471"/>
      <c r="LX302" s="471"/>
      <c r="LY302" s="471"/>
      <c r="LZ302" s="471"/>
      <c r="MA302" s="471"/>
      <c r="MB302" s="471"/>
      <c r="MC302" s="471"/>
      <c r="MD302" s="471"/>
      <c r="ME302" s="471"/>
      <c r="MF302" s="471"/>
      <c r="MG302" s="471"/>
      <c r="MH302" s="471"/>
      <c r="MI302" s="471"/>
      <c r="MJ302" s="471"/>
      <c r="MK302" s="471"/>
      <c r="ML302" s="471"/>
      <c r="MM302" s="471"/>
      <c r="MN302" s="471"/>
      <c r="MO302" s="471"/>
      <c r="MP302" s="471"/>
      <c r="MQ302" s="471"/>
      <c r="MR302" s="471"/>
      <c r="MS302" s="471"/>
      <c r="MT302" s="471"/>
      <c r="MU302" s="471"/>
      <c r="MV302" s="471"/>
      <c r="MW302" s="471"/>
      <c r="MX302" s="471"/>
      <c r="MY302" s="471"/>
      <c r="MZ302" s="471"/>
      <c r="NA302" s="471"/>
      <c r="NB302" s="471"/>
      <c r="NC302" s="471"/>
      <c r="ND302" s="471"/>
      <c r="NE302" s="471"/>
      <c r="NF302" s="471"/>
      <c r="NG302" s="471"/>
      <c r="NH302" s="471"/>
      <c r="NI302" s="471"/>
      <c r="NJ302" s="471"/>
      <c r="NK302" s="471"/>
      <c r="NL302" s="471"/>
      <c r="NM302" s="471"/>
      <c r="NN302" s="471"/>
      <c r="NO302" s="471"/>
      <c r="NP302" s="471"/>
      <c r="NQ302" s="471"/>
      <c r="NR302" s="471"/>
      <c r="NS302" s="471"/>
      <c r="NT302" s="471"/>
      <c r="NU302" s="471"/>
      <c r="NV302" s="471"/>
      <c r="NW302" s="471"/>
      <c r="NX302" s="471"/>
    </row>
    <row r="303" spans="1:388" s="181" customFormat="1" x14ac:dyDescent="0.2">
      <c r="A303" s="471"/>
      <c r="B303" s="517"/>
      <c r="C303" s="471"/>
      <c r="D303" s="471"/>
      <c r="E303" s="518"/>
      <c r="F303" s="471"/>
      <c r="G303" s="471"/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71"/>
      <c r="T303" s="471"/>
      <c r="U303" s="471"/>
      <c r="V303" s="471"/>
      <c r="W303" s="471"/>
      <c r="X303" s="471"/>
      <c r="Y303" s="471"/>
      <c r="Z303" s="471"/>
      <c r="AA303" s="471"/>
      <c r="AB303" s="471"/>
      <c r="AC303" s="471"/>
      <c r="AD303" s="471"/>
      <c r="AE303" s="471"/>
      <c r="AF303" s="471"/>
      <c r="AG303" s="471"/>
      <c r="AH303" s="471"/>
      <c r="AI303" s="471"/>
      <c r="AJ303" s="471"/>
      <c r="AK303" s="471"/>
      <c r="AL303" s="471"/>
      <c r="AM303" s="471"/>
      <c r="AN303" s="471"/>
      <c r="AO303" s="471"/>
      <c r="AP303" s="471"/>
      <c r="AQ303" s="471"/>
      <c r="AR303" s="471"/>
      <c r="AS303" s="471"/>
      <c r="AT303" s="471"/>
      <c r="AU303" s="471"/>
      <c r="AV303" s="471"/>
      <c r="AW303" s="471"/>
      <c r="AX303" s="471"/>
      <c r="AY303" s="471"/>
      <c r="AZ303" s="471"/>
      <c r="BA303" s="471"/>
      <c r="BB303" s="471"/>
      <c r="BC303" s="471"/>
      <c r="BD303" s="471"/>
      <c r="BE303" s="471"/>
      <c r="BF303" s="471"/>
      <c r="BG303" s="471"/>
      <c r="BH303" s="471"/>
      <c r="BI303" s="471"/>
      <c r="BJ303" s="471"/>
      <c r="BK303" s="471"/>
      <c r="BL303" s="471"/>
      <c r="BM303" s="471"/>
      <c r="BN303" s="471"/>
      <c r="BO303" s="471"/>
      <c r="BP303" s="471"/>
      <c r="BQ303" s="471"/>
      <c r="BR303" s="471"/>
      <c r="BS303" s="471"/>
      <c r="BT303" s="471"/>
      <c r="BU303" s="471"/>
      <c r="BV303" s="471"/>
      <c r="BW303" s="471"/>
      <c r="BX303" s="471"/>
      <c r="BY303" s="471"/>
      <c r="BZ303" s="471"/>
      <c r="CA303" s="471"/>
      <c r="CB303" s="471"/>
      <c r="CC303" s="471"/>
      <c r="CD303" s="471"/>
      <c r="CE303" s="471"/>
      <c r="CF303" s="471"/>
      <c r="CG303" s="471"/>
      <c r="CH303" s="471"/>
      <c r="CI303" s="471"/>
      <c r="CJ303" s="471"/>
      <c r="CK303" s="471"/>
      <c r="CL303" s="471"/>
      <c r="CM303" s="471"/>
      <c r="CN303" s="471"/>
      <c r="CO303" s="471"/>
      <c r="CP303" s="471"/>
      <c r="CQ303" s="471"/>
      <c r="CR303" s="471"/>
      <c r="CS303" s="471"/>
      <c r="CT303" s="471"/>
      <c r="CU303" s="471"/>
      <c r="CV303" s="471"/>
      <c r="CW303" s="471"/>
      <c r="CX303" s="471"/>
      <c r="CY303" s="471"/>
      <c r="CZ303" s="471"/>
      <c r="DA303" s="471"/>
      <c r="DB303" s="471"/>
      <c r="DC303" s="471"/>
      <c r="DD303" s="471"/>
      <c r="DE303" s="471"/>
      <c r="DF303" s="471"/>
      <c r="DG303" s="471"/>
      <c r="DH303" s="471"/>
      <c r="DI303" s="471"/>
      <c r="DJ303" s="471"/>
      <c r="DK303" s="471"/>
      <c r="DL303" s="471"/>
      <c r="DM303" s="471"/>
      <c r="DN303" s="471"/>
      <c r="DO303" s="471"/>
      <c r="DP303" s="471"/>
      <c r="DQ303" s="471"/>
      <c r="DR303" s="471"/>
      <c r="DS303" s="471"/>
      <c r="DT303" s="471"/>
      <c r="DU303" s="471"/>
      <c r="DV303" s="471"/>
      <c r="DW303" s="471"/>
      <c r="DX303" s="471"/>
      <c r="DY303" s="471"/>
      <c r="DZ303" s="471"/>
      <c r="EA303" s="471"/>
      <c r="EB303" s="471"/>
      <c r="EC303" s="471"/>
      <c r="ED303" s="471"/>
      <c r="EE303" s="471"/>
      <c r="EF303" s="471"/>
      <c r="EG303" s="471"/>
      <c r="EH303" s="471"/>
      <c r="EI303" s="471"/>
      <c r="EJ303" s="471"/>
      <c r="EK303" s="471"/>
      <c r="EL303" s="471"/>
      <c r="EM303" s="471"/>
      <c r="EN303" s="471"/>
      <c r="EO303" s="471"/>
      <c r="EP303" s="471"/>
      <c r="EQ303" s="471"/>
      <c r="ER303" s="471"/>
      <c r="ES303" s="471"/>
      <c r="ET303" s="471"/>
      <c r="EU303" s="471"/>
      <c r="EV303" s="471"/>
      <c r="EW303" s="471"/>
      <c r="EX303" s="471"/>
      <c r="EY303" s="471"/>
      <c r="EZ303" s="471"/>
      <c r="FA303" s="471"/>
      <c r="FB303" s="471"/>
      <c r="FC303" s="471"/>
      <c r="FD303" s="471"/>
      <c r="FE303" s="471"/>
      <c r="FF303" s="471"/>
      <c r="FG303" s="471"/>
      <c r="FH303" s="471"/>
      <c r="FI303" s="471"/>
      <c r="FJ303" s="471"/>
      <c r="FK303" s="471"/>
      <c r="FL303" s="471"/>
      <c r="FM303" s="471"/>
      <c r="FN303" s="471"/>
      <c r="FO303" s="471"/>
      <c r="FP303" s="471"/>
      <c r="FQ303" s="471"/>
      <c r="FR303" s="471"/>
      <c r="FS303" s="471"/>
      <c r="FT303" s="471"/>
      <c r="FU303" s="471"/>
      <c r="FV303" s="471"/>
      <c r="FW303" s="471"/>
      <c r="FX303" s="471"/>
      <c r="FY303" s="471"/>
      <c r="FZ303" s="471"/>
      <c r="GA303" s="471"/>
      <c r="GB303" s="471"/>
      <c r="GC303" s="471"/>
      <c r="GD303" s="471"/>
      <c r="GE303" s="471"/>
      <c r="GF303" s="471"/>
      <c r="GG303" s="471"/>
      <c r="GH303" s="471"/>
      <c r="GI303" s="471"/>
      <c r="GJ303" s="471"/>
      <c r="GK303" s="471"/>
      <c r="GL303" s="471"/>
      <c r="GM303" s="471"/>
      <c r="GN303" s="471"/>
      <c r="GO303" s="471"/>
      <c r="GP303" s="471"/>
      <c r="GQ303" s="471"/>
      <c r="GR303" s="471"/>
      <c r="GS303" s="471"/>
      <c r="GT303" s="471"/>
      <c r="GU303" s="471"/>
      <c r="GV303" s="471"/>
      <c r="GW303" s="471"/>
      <c r="GX303" s="471"/>
      <c r="GY303" s="471"/>
      <c r="GZ303" s="471"/>
      <c r="HA303" s="471"/>
      <c r="HB303" s="471"/>
      <c r="HC303" s="471"/>
      <c r="HD303" s="471"/>
      <c r="HE303" s="471"/>
      <c r="HF303" s="471"/>
      <c r="HG303" s="471"/>
      <c r="HH303" s="471"/>
      <c r="HI303" s="471"/>
      <c r="HJ303" s="471"/>
      <c r="HK303" s="471"/>
      <c r="HL303" s="471"/>
      <c r="HM303" s="471"/>
      <c r="HN303" s="471"/>
      <c r="HO303" s="471"/>
      <c r="HP303" s="471"/>
      <c r="HQ303" s="471"/>
      <c r="HR303" s="471"/>
      <c r="HS303" s="471"/>
      <c r="HT303" s="471"/>
      <c r="HU303" s="471"/>
      <c r="HV303" s="471"/>
      <c r="HW303" s="471"/>
      <c r="HX303" s="471"/>
      <c r="HY303" s="471"/>
      <c r="HZ303" s="471"/>
      <c r="IA303" s="471"/>
      <c r="IB303" s="471"/>
      <c r="IC303" s="471"/>
      <c r="ID303" s="471"/>
      <c r="IE303" s="471"/>
      <c r="IF303" s="471"/>
      <c r="IG303" s="471"/>
      <c r="IH303" s="471"/>
      <c r="II303" s="471"/>
      <c r="IJ303" s="471"/>
      <c r="IK303" s="471"/>
      <c r="IL303" s="471"/>
      <c r="IM303" s="471"/>
      <c r="IN303" s="471"/>
      <c r="IO303" s="471"/>
      <c r="IP303" s="471"/>
      <c r="IQ303" s="471"/>
      <c r="IR303" s="471"/>
      <c r="IS303" s="471"/>
      <c r="IT303" s="471"/>
      <c r="IU303" s="471"/>
      <c r="IV303" s="471"/>
      <c r="IW303" s="471"/>
      <c r="IX303" s="471"/>
      <c r="IY303" s="471"/>
      <c r="IZ303" s="471"/>
      <c r="JA303" s="471"/>
      <c r="JB303" s="471"/>
      <c r="JC303" s="471"/>
      <c r="JD303" s="471"/>
      <c r="JE303" s="471"/>
      <c r="JF303" s="471"/>
      <c r="JG303" s="471"/>
      <c r="JH303" s="471"/>
      <c r="JI303" s="471"/>
      <c r="JJ303" s="471"/>
      <c r="JK303" s="471"/>
      <c r="JL303" s="471"/>
      <c r="JM303" s="471"/>
      <c r="JN303" s="471"/>
      <c r="JO303" s="471"/>
      <c r="JP303" s="471"/>
      <c r="JQ303" s="471"/>
      <c r="JR303" s="471"/>
      <c r="JS303" s="471"/>
      <c r="JT303" s="471"/>
      <c r="JU303" s="471"/>
      <c r="JV303" s="471"/>
      <c r="JW303" s="471"/>
      <c r="JX303" s="471"/>
      <c r="JY303" s="471"/>
      <c r="JZ303" s="471"/>
      <c r="KA303" s="471"/>
      <c r="KB303" s="471"/>
      <c r="KC303" s="471"/>
      <c r="KD303" s="471"/>
      <c r="KE303" s="471"/>
      <c r="KF303" s="471"/>
      <c r="KG303" s="471"/>
      <c r="KH303" s="471"/>
      <c r="KI303" s="471"/>
      <c r="KJ303" s="471"/>
      <c r="KK303" s="471"/>
      <c r="KL303" s="471"/>
      <c r="KM303" s="471"/>
      <c r="KN303" s="471"/>
      <c r="KO303" s="471"/>
      <c r="KP303" s="471"/>
      <c r="KQ303" s="471"/>
      <c r="KR303" s="471"/>
      <c r="KS303" s="471"/>
      <c r="KT303" s="471"/>
      <c r="KU303" s="471"/>
      <c r="KV303" s="471"/>
      <c r="KW303" s="471"/>
      <c r="KX303" s="471"/>
      <c r="KY303" s="471"/>
      <c r="KZ303" s="471"/>
      <c r="LA303" s="471"/>
      <c r="LB303" s="471"/>
      <c r="LC303" s="471"/>
      <c r="LD303" s="471"/>
      <c r="LE303" s="471"/>
      <c r="LF303" s="471"/>
      <c r="LG303" s="471"/>
      <c r="LH303" s="471"/>
      <c r="LI303" s="471"/>
      <c r="LJ303" s="471"/>
      <c r="LK303" s="471"/>
      <c r="LL303" s="471"/>
      <c r="LM303" s="471"/>
      <c r="LN303" s="471"/>
      <c r="LO303" s="471"/>
      <c r="LP303" s="471"/>
      <c r="LQ303" s="471"/>
      <c r="LR303" s="471"/>
      <c r="LS303" s="471"/>
      <c r="LT303" s="471"/>
      <c r="LU303" s="471"/>
      <c r="LV303" s="471"/>
      <c r="LW303" s="471"/>
      <c r="LX303" s="471"/>
      <c r="LY303" s="471"/>
      <c r="LZ303" s="471"/>
      <c r="MA303" s="471"/>
      <c r="MB303" s="471"/>
      <c r="MC303" s="471"/>
      <c r="MD303" s="471"/>
      <c r="ME303" s="471"/>
      <c r="MF303" s="471"/>
      <c r="MG303" s="471"/>
      <c r="MH303" s="471"/>
      <c r="MI303" s="471"/>
      <c r="MJ303" s="471"/>
      <c r="MK303" s="471"/>
      <c r="ML303" s="471"/>
      <c r="MM303" s="471"/>
      <c r="MN303" s="471"/>
      <c r="MO303" s="471"/>
      <c r="MP303" s="471"/>
      <c r="MQ303" s="471"/>
      <c r="MR303" s="471"/>
      <c r="MS303" s="471"/>
      <c r="MT303" s="471"/>
      <c r="MU303" s="471"/>
      <c r="MV303" s="471"/>
      <c r="MW303" s="471"/>
      <c r="MX303" s="471"/>
      <c r="MY303" s="471"/>
      <c r="MZ303" s="471"/>
      <c r="NA303" s="471"/>
      <c r="NB303" s="471"/>
      <c r="NC303" s="471"/>
      <c r="ND303" s="471"/>
      <c r="NE303" s="471"/>
      <c r="NF303" s="471"/>
      <c r="NG303" s="471"/>
      <c r="NH303" s="471"/>
      <c r="NI303" s="471"/>
      <c r="NJ303" s="471"/>
      <c r="NK303" s="471"/>
      <c r="NL303" s="471"/>
      <c r="NM303" s="471"/>
      <c r="NN303" s="471"/>
      <c r="NO303" s="471"/>
      <c r="NP303" s="471"/>
      <c r="NQ303" s="471"/>
      <c r="NR303" s="471"/>
      <c r="NS303" s="471"/>
      <c r="NT303" s="471"/>
      <c r="NU303" s="471"/>
      <c r="NV303" s="471"/>
      <c r="NW303" s="471"/>
      <c r="NX303" s="471"/>
    </row>
    <row r="304" spans="1:388" s="181" customFormat="1" x14ac:dyDescent="0.2">
      <c r="A304" s="471"/>
      <c r="B304" s="517"/>
      <c r="C304" s="471"/>
      <c r="D304" s="471"/>
      <c r="E304" s="518"/>
      <c r="F304" s="471"/>
      <c r="G304" s="471"/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71"/>
      <c r="T304" s="471"/>
      <c r="U304" s="471"/>
      <c r="V304" s="471"/>
      <c r="W304" s="471"/>
      <c r="X304" s="471"/>
      <c r="Y304" s="471"/>
      <c r="Z304" s="471"/>
      <c r="AA304" s="471"/>
      <c r="AB304" s="471"/>
      <c r="AC304" s="471"/>
      <c r="AD304" s="471"/>
      <c r="AE304" s="471"/>
      <c r="AF304" s="471"/>
      <c r="AG304" s="471"/>
      <c r="AH304" s="471"/>
      <c r="AI304" s="471"/>
      <c r="AJ304" s="471"/>
      <c r="AK304" s="471"/>
      <c r="AL304" s="471"/>
      <c r="AM304" s="471"/>
      <c r="AN304" s="471"/>
      <c r="AO304" s="471"/>
      <c r="AP304" s="471"/>
      <c r="AQ304" s="471"/>
      <c r="AR304" s="471"/>
      <c r="AS304" s="471"/>
      <c r="AT304" s="471"/>
      <c r="AU304" s="471"/>
      <c r="AV304" s="471"/>
      <c r="AW304" s="471"/>
      <c r="AX304" s="471"/>
      <c r="AY304" s="471"/>
      <c r="AZ304" s="471"/>
      <c r="BA304" s="471"/>
      <c r="BB304" s="471"/>
      <c r="BC304" s="471"/>
      <c r="BD304" s="471"/>
      <c r="BE304" s="471"/>
      <c r="BF304" s="471"/>
      <c r="BG304" s="471"/>
      <c r="BH304" s="471"/>
      <c r="BI304" s="471"/>
      <c r="BJ304" s="471"/>
      <c r="BK304" s="471"/>
      <c r="BL304" s="471"/>
      <c r="BM304" s="471"/>
      <c r="BN304" s="471"/>
      <c r="BO304" s="471"/>
      <c r="BP304" s="471"/>
      <c r="BQ304" s="471"/>
      <c r="BR304" s="471"/>
      <c r="BS304" s="471"/>
      <c r="BT304" s="471"/>
      <c r="BU304" s="471"/>
      <c r="BV304" s="471"/>
      <c r="BW304" s="471"/>
      <c r="BX304" s="471"/>
      <c r="BY304" s="471"/>
      <c r="BZ304" s="471"/>
      <c r="CA304" s="471"/>
      <c r="CB304" s="471"/>
      <c r="CC304" s="471"/>
      <c r="CD304" s="471"/>
      <c r="CE304" s="471"/>
      <c r="CF304" s="471"/>
      <c r="CG304" s="471"/>
      <c r="CH304" s="471"/>
      <c r="CI304" s="471"/>
      <c r="CJ304" s="471"/>
      <c r="CK304" s="471"/>
      <c r="CL304" s="471"/>
      <c r="CM304" s="471"/>
      <c r="CN304" s="471"/>
      <c r="CO304" s="471"/>
      <c r="CP304" s="471"/>
      <c r="CQ304" s="471"/>
      <c r="CR304" s="471"/>
      <c r="CS304" s="471"/>
      <c r="CT304" s="471"/>
      <c r="CU304" s="471"/>
      <c r="CV304" s="471"/>
      <c r="CW304" s="471"/>
      <c r="CX304" s="471"/>
      <c r="CY304" s="471"/>
      <c r="CZ304" s="471"/>
      <c r="DA304" s="471"/>
      <c r="DB304" s="471"/>
      <c r="DC304" s="471"/>
      <c r="DD304" s="471"/>
      <c r="DE304" s="471"/>
      <c r="DF304" s="471"/>
      <c r="DG304" s="471"/>
      <c r="DH304" s="471"/>
      <c r="DI304" s="471"/>
      <c r="DJ304" s="471"/>
      <c r="DK304" s="471"/>
      <c r="DL304" s="471"/>
      <c r="DM304" s="471"/>
      <c r="DN304" s="471"/>
      <c r="DO304" s="471"/>
      <c r="DP304" s="471"/>
      <c r="DQ304" s="471"/>
      <c r="DR304" s="471"/>
      <c r="DS304" s="471"/>
      <c r="DT304" s="471"/>
      <c r="DU304" s="471"/>
      <c r="DV304" s="471"/>
      <c r="DW304" s="471"/>
      <c r="DX304" s="471"/>
      <c r="DY304" s="471"/>
      <c r="DZ304" s="471"/>
      <c r="EA304" s="471"/>
      <c r="EB304" s="471"/>
      <c r="EC304" s="471"/>
      <c r="ED304" s="471"/>
      <c r="EE304" s="471"/>
      <c r="EF304" s="471"/>
      <c r="EG304" s="471"/>
      <c r="EH304" s="471"/>
      <c r="EI304" s="471"/>
      <c r="EJ304" s="471"/>
      <c r="EK304" s="471"/>
      <c r="EL304" s="471"/>
      <c r="EM304" s="471"/>
      <c r="EN304" s="471"/>
      <c r="EO304" s="471"/>
      <c r="EP304" s="471"/>
      <c r="EQ304" s="471"/>
      <c r="ER304" s="471"/>
      <c r="ES304" s="471"/>
      <c r="ET304" s="471"/>
      <c r="EU304" s="471"/>
      <c r="EV304" s="471"/>
      <c r="EW304" s="471"/>
      <c r="EX304" s="471"/>
      <c r="EY304" s="471"/>
      <c r="EZ304" s="471"/>
      <c r="FA304" s="471"/>
      <c r="FB304" s="471"/>
      <c r="FC304" s="471"/>
      <c r="FD304" s="471"/>
      <c r="FE304" s="471"/>
      <c r="FF304" s="471"/>
      <c r="FG304" s="471"/>
      <c r="FH304" s="471"/>
      <c r="FI304" s="471"/>
      <c r="FJ304" s="471"/>
      <c r="FK304" s="471"/>
      <c r="FL304" s="471"/>
      <c r="FM304" s="471"/>
      <c r="FN304" s="471"/>
      <c r="FO304" s="471"/>
      <c r="FP304" s="471"/>
      <c r="FQ304" s="471"/>
      <c r="FR304" s="471"/>
      <c r="FS304" s="471"/>
      <c r="FT304" s="471"/>
      <c r="FU304" s="471"/>
      <c r="FV304" s="471"/>
      <c r="FW304" s="471"/>
      <c r="FX304" s="471"/>
      <c r="FY304" s="471"/>
      <c r="FZ304" s="471"/>
      <c r="GA304" s="471"/>
      <c r="GB304" s="471"/>
      <c r="GC304" s="471"/>
      <c r="GD304" s="471"/>
      <c r="GE304" s="471"/>
      <c r="GF304" s="471"/>
      <c r="GG304" s="471"/>
      <c r="GH304" s="471"/>
      <c r="GI304" s="471"/>
      <c r="GJ304" s="471"/>
      <c r="GK304" s="471"/>
      <c r="GL304" s="471"/>
      <c r="GM304" s="471"/>
      <c r="GN304" s="471"/>
      <c r="GO304" s="471"/>
      <c r="GP304" s="471"/>
      <c r="GQ304" s="471"/>
      <c r="GR304" s="471"/>
      <c r="GS304" s="471"/>
      <c r="GT304" s="471"/>
      <c r="GU304" s="471"/>
      <c r="GV304" s="471"/>
      <c r="GW304" s="471"/>
      <c r="GX304" s="471"/>
      <c r="GY304" s="471"/>
      <c r="GZ304" s="471"/>
      <c r="HA304" s="471"/>
      <c r="HB304" s="471"/>
      <c r="HC304" s="471"/>
      <c r="HD304" s="471"/>
      <c r="HE304" s="471"/>
      <c r="HF304" s="471"/>
      <c r="HG304" s="471"/>
      <c r="HH304" s="471"/>
      <c r="HI304" s="471"/>
      <c r="HJ304" s="471"/>
      <c r="HK304" s="471"/>
      <c r="HL304" s="471"/>
      <c r="HM304" s="471"/>
      <c r="HN304" s="471"/>
      <c r="HO304" s="471"/>
      <c r="HP304" s="471"/>
      <c r="HQ304" s="471"/>
      <c r="HR304" s="471"/>
      <c r="HS304" s="471"/>
      <c r="HT304" s="471"/>
      <c r="HU304" s="471"/>
      <c r="HV304" s="471"/>
      <c r="HW304" s="471"/>
      <c r="HX304" s="471"/>
      <c r="HY304" s="471"/>
      <c r="HZ304" s="471"/>
      <c r="IA304" s="471"/>
      <c r="IB304" s="471"/>
      <c r="IC304" s="471"/>
      <c r="ID304" s="471"/>
      <c r="IE304" s="471"/>
      <c r="IF304" s="471"/>
      <c r="IG304" s="471"/>
      <c r="IH304" s="471"/>
      <c r="II304" s="471"/>
      <c r="IJ304" s="471"/>
      <c r="IK304" s="471"/>
      <c r="IL304" s="471"/>
      <c r="IM304" s="471"/>
      <c r="IN304" s="471"/>
      <c r="IO304" s="471"/>
      <c r="IP304" s="471"/>
      <c r="IQ304" s="471"/>
      <c r="IR304" s="471"/>
      <c r="IS304" s="471"/>
      <c r="IT304" s="471"/>
      <c r="IU304" s="471"/>
      <c r="IV304" s="471"/>
      <c r="IW304" s="471"/>
      <c r="IX304" s="471"/>
      <c r="IY304" s="471"/>
      <c r="IZ304" s="471"/>
      <c r="JA304" s="471"/>
      <c r="JB304" s="471"/>
      <c r="JC304" s="471"/>
      <c r="JD304" s="471"/>
      <c r="JE304" s="471"/>
      <c r="JF304" s="471"/>
      <c r="JG304" s="471"/>
      <c r="JH304" s="471"/>
      <c r="JI304" s="471"/>
      <c r="JJ304" s="471"/>
      <c r="JK304" s="471"/>
      <c r="JL304" s="471"/>
      <c r="JM304" s="471"/>
      <c r="JN304" s="471"/>
      <c r="JO304" s="471"/>
      <c r="JP304" s="471"/>
      <c r="JQ304" s="471"/>
      <c r="JR304" s="471"/>
      <c r="JS304" s="471"/>
      <c r="JT304" s="471"/>
      <c r="JU304" s="471"/>
      <c r="JV304" s="471"/>
      <c r="JW304" s="471"/>
      <c r="JX304" s="471"/>
      <c r="JY304" s="471"/>
      <c r="JZ304" s="471"/>
      <c r="KA304" s="471"/>
      <c r="KB304" s="471"/>
      <c r="KC304" s="471"/>
      <c r="KD304" s="471"/>
      <c r="KE304" s="471"/>
      <c r="KF304" s="471"/>
      <c r="KG304" s="471"/>
      <c r="KH304" s="471"/>
      <c r="KI304" s="471"/>
      <c r="KJ304" s="471"/>
      <c r="KK304" s="471"/>
      <c r="KL304" s="471"/>
      <c r="KM304" s="471"/>
      <c r="KN304" s="471"/>
      <c r="KO304" s="471"/>
      <c r="KP304" s="471"/>
      <c r="KQ304" s="471"/>
      <c r="KR304" s="471"/>
      <c r="KS304" s="471"/>
      <c r="KT304" s="471"/>
      <c r="KU304" s="471"/>
      <c r="KV304" s="471"/>
      <c r="KW304" s="471"/>
      <c r="KX304" s="471"/>
      <c r="KY304" s="471"/>
      <c r="KZ304" s="471"/>
      <c r="LA304" s="471"/>
      <c r="LB304" s="471"/>
      <c r="LC304" s="471"/>
      <c r="LD304" s="471"/>
      <c r="LE304" s="471"/>
      <c r="LF304" s="471"/>
      <c r="LG304" s="471"/>
      <c r="LH304" s="471"/>
      <c r="LI304" s="471"/>
      <c r="LJ304" s="471"/>
      <c r="LK304" s="471"/>
      <c r="LL304" s="471"/>
      <c r="LM304" s="471"/>
      <c r="LN304" s="471"/>
      <c r="LO304" s="471"/>
      <c r="LP304" s="471"/>
      <c r="LQ304" s="471"/>
      <c r="LR304" s="471"/>
      <c r="LS304" s="471"/>
      <c r="LT304" s="471"/>
      <c r="LU304" s="471"/>
      <c r="LV304" s="471"/>
      <c r="LW304" s="471"/>
      <c r="LX304" s="471"/>
      <c r="LY304" s="471"/>
      <c r="LZ304" s="471"/>
      <c r="MA304" s="471"/>
      <c r="MB304" s="471"/>
      <c r="MC304" s="471"/>
      <c r="MD304" s="471"/>
      <c r="ME304" s="471"/>
      <c r="MF304" s="471"/>
      <c r="MG304" s="471"/>
      <c r="MH304" s="471"/>
      <c r="MI304" s="471"/>
      <c r="MJ304" s="471"/>
      <c r="MK304" s="471"/>
      <c r="ML304" s="471"/>
      <c r="MM304" s="471"/>
      <c r="MN304" s="471"/>
      <c r="MO304" s="471"/>
      <c r="MP304" s="471"/>
      <c r="MQ304" s="471"/>
      <c r="MR304" s="471"/>
      <c r="MS304" s="471"/>
      <c r="MT304" s="471"/>
      <c r="MU304" s="471"/>
      <c r="MV304" s="471"/>
      <c r="MW304" s="471"/>
      <c r="MX304" s="471"/>
      <c r="MY304" s="471"/>
      <c r="MZ304" s="471"/>
      <c r="NA304" s="471"/>
      <c r="NB304" s="471"/>
      <c r="NC304" s="471"/>
      <c r="ND304" s="471"/>
      <c r="NE304" s="471"/>
      <c r="NF304" s="471"/>
      <c r="NG304" s="471"/>
      <c r="NH304" s="471"/>
      <c r="NI304" s="471"/>
      <c r="NJ304" s="471"/>
      <c r="NK304" s="471"/>
      <c r="NL304" s="471"/>
      <c r="NM304" s="471"/>
      <c r="NN304" s="471"/>
      <c r="NO304" s="471"/>
      <c r="NP304" s="471"/>
      <c r="NQ304" s="471"/>
      <c r="NR304" s="471"/>
      <c r="NS304" s="471"/>
      <c r="NT304" s="471"/>
      <c r="NU304" s="471"/>
      <c r="NV304" s="471"/>
      <c r="NW304" s="471"/>
      <c r="NX304" s="471"/>
    </row>
    <row r="305" spans="1:388" s="181" customFormat="1" x14ac:dyDescent="0.2">
      <c r="A305" s="471"/>
      <c r="B305" s="517"/>
      <c r="C305" s="471"/>
      <c r="D305" s="471"/>
      <c r="E305" s="518"/>
      <c r="F305" s="471"/>
      <c r="G305" s="471"/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71"/>
      <c r="T305" s="471"/>
      <c r="U305" s="471"/>
      <c r="V305" s="471"/>
      <c r="W305" s="471"/>
      <c r="X305" s="471"/>
      <c r="Y305" s="471"/>
      <c r="Z305" s="471"/>
      <c r="AA305" s="471"/>
      <c r="AB305" s="471"/>
      <c r="AC305" s="471"/>
      <c r="AD305" s="471"/>
      <c r="AE305" s="471"/>
      <c r="AF305" s="471"/>
      <c r="AG305" s="471"/>
      <c r="AH305" s="471"/>
      <c r="AI305" s="471"/>
      <c r="AJ305" s="471"/>
      <c r="AK305" s="471"/>
      <c r="AL305" s="471"/>
      <c r="AM305" s="471"/>
      <c r="AN305" s="471"/>
      <c r="AO305" s="471"/>
      <c r="AP305" s="471"/>
      <c r="AQ305" s="471"/>
      <c r="AR305" s="471"/>
      <c r="AS305" s="471"/>
      <c r="AT305" s="471"/>
      <c r="AU305" s="471"/>
      <c r="AV305" s="471"/>
      <c r="AW305" s="471"/>
      <c r="AX305" s="471"/>
      <c r="AY305" s="471"/>
      <c r="AZ305" s="471"/>
      <c r="BA305" s="471"/>
      <c r="BB305" s="471"/>
      <c r="BC305" s="471"/>
      <c r="BD305" s="471"/>
      <c r="BE305" s="471"/>
      <c r="BF305" s="471"/>
      <c r="BG305" s="471"/>
      <c r="BH305" s="471"/>
      <c r="BI305" s="471"/>
      <c r="BJ305" s="471"/>
      <c r="BK305" s="471"/>
      <c r="BL305" s="471"/>
      <c r="BM305" s="471"/>
      <c r="BN305" s="471"/>
      <c r="BO305" s="471"/>
      <c r="BP305" s="471"/>
      <c r="BQ305" s="471"/>
      <c r="BR305" s="471"/>
      <c r="BS305" s="471"/>
      <c r="BT305" s="471"/>
      <c r="BU305" s="471"/>
      <c r="BV305" s="471"/>
      <c r="BW305" s="471"/>
      <c r="BX305" s="471"/>
      <c r="BY305" s="471"/>
      <c r="BZ305" s="471"/>
      <c r="CA305" s="471"/>
      <c r="CB305" s="471"/>
      <c r="CC305" s="471"/>
      <c r="CD305" s="471"/>
      <c r="CE305" s="471"/>
      <c r="CF305" s="471"/>
      <c r="CG305" s="471"/>
      <c r="CH305" s="471"/>
      <c r="CI305" s="471"/>
      <c r="CJ305" s="471"/>
      <c r="CK305" s="471"/>
      <c r="CL305" s="471"/>
      <c r="CM305" s="471"/>
      <c r="CN305" s="471"/>
      <c r="CO305" s="471"/>
      <c r="CP305" s="471"/>
      <c r="CQ305" s="471"/>
      <c r="CR305" s="471"/>
      <c r="CS305" s="471"/>
      <c r="CT305" s="471"/>
      <c r="CU305" s="471"/>
      <c r="CV305" s="471"/>
      <c r="CW305" s="471"/>
      <c r="CX305" s="471"/>
      <c r="CY305" s="471"/>
      <c r="CZ305" s="471"/>
      <c r="DA305" s="471"/>
      <c r="DB305" s="471"/>
      <c r="DC305" s="471"/>
      <c r="DD305" s="471"/>
      <c r="DE305" s="471"/>
      <c r="DF305" s="471"/>
      <c r="DG305" s="471"/>
      <c r="DH305" s="471"/>
      <c r="DI305" s="471"/>
      <c r="DJ305" s="471"/>
      <c r="DK305" s="471"/>
      <c r="DL305" s="471"/>
      <c r="DM305" s="471"/>
      <c r="DN305" s="471"/>
      <c r="DO305" s="471"/>
      <c r="DP305" s="471"/>
      <c r="DQ305" s="471"/>
      <c r="DR305" s="471"/>
      <c r="DS305" s="471"/>
      <c r="DT305" s="471"/>
      <c r="DU305" s="471"/>
      <c r="DV305" s="471"/>
      <c r="DW305" s="471"/>
      <c r="DX305" s="471"/>
      <c r="DY305" s="471"/>
      <c r="DZ305" s="471"/>
      <c r="EA305" s="471"/>
      <c r="EB305" s="471"/>
      <c r="EC305" s="471"/>
      <c r="ED305" s="471"/>
      <c r="EE305" s="471"/>
      <c r="EF305" s="471"/>
      <c r="EG305" s="471"/>
      <c r="EH305" s="471"/>
      <c r="EI305" s="471"/>
      <c r="EJ305" s="471"/>
      <c r="EK305" s="471"/>
      <c r="EL305" s="471"/>
      <c r="EM305" s="471"/>
      <c r="EN305" s="471"/>
      <c r="EO305" s="471"/>
      <c r="EP305" s="471"/>
      <c r="EQ305" s="471"/>
      <c r="ER305" s="471"/>
      <c r="ES305" s="471"/>
      <c r="ET305" s="471"/>
      <c r="EU305" s="471"/>
      <c r="EV305" s="471"/>
      <c r="EW305" s="471"/>
      <c r="EX305" s="471"/>
      <c r="EY305" s="471"/>
      <c r="EZ305" s="471"/>
      <c r="FA305" s="471"/>
      <c r="FB305" s="471"/>
      <c r="FC305" s="471"/>
      <c r="FD305" s="471"/>
      <c r="FE305" s="471"/>
      <c r="FF305" s="471"/>
      <c r="FG305" s="471"/>
      <c r="FH305" s="471"/>
      <c r="FI305" s="471"/>
      <c r="FJ305" s="471"/>
      <c r="FK305" s="471"/>
      <c r="FL305" s="471"/>
      <c r="FM305" s="471"/>
      <c r="FN305" s="471"/>
      <c r="FO305" s="471"/>
      <c r="FP305" s="471"/>
      <c r="FQ305" s="471"/>
      <c r="FR305" s="471"/>
      <c r="FS305" s="471"/>
      <c r="FT305" s="471"/>
      <c r="FU305" s="471"/>
      <c r="FV305" s="471"/>
      <c r="FW305" s="471"/>
      <c r="FX305" s="471"/>
      <c r="FY305" s="471"/>
      <c r="FZ305" s="471"/>
      <c r="GA305" s="471"/>
      <c r="GB305" s="471"/>
      <c r="GC305" s="471"/>
      <c r="GD305" s="471"/>
      <c r="GE305" s="471"/>
      <c r="GF305" s="471"/>
      <c r="GG305" s="471"/>
      <c r="GH305" s="471"/>
      <c r="GI305" s="471"/>
      <c r="GJ305" s="471"/>
      <c r="GK305" s="471"/>
      <c r="GL305" s="471"/>
      <c r="GM305" s="471"/>
      <c r="GN305" s="471"/>
      <c r="GO305" s="471"/>
      <c r="GP305" s="471"/>
      <c r="GQ305" s="471"/>
      <c r="GR305" s="471"/>
      <c r="GS305" s="471"/>
      <c r="GT305" s="471"/>
      <c r="GU305" s="471"/>
      <c r="GV305" s="471"/>
      <c r="GW305" s="471"/>
      <c r="GX305" s="471"/>
      <c r="GY305" s="471"/>
      <c r="GZ305" s="471"/>
      <c r="HA305" s="471"/>
      <c r="HB305" s="471"/>
      <c r="HC305" s="471"/>
      <c r="HD305" s="471"/>
      <c r="HE305" s="471"/>
      <c r="HF305" s="471"/>
      <c r="HG305" s="471"/>
      <c r="HH305" s="471"/>
      <c r="HI305" s="471"/>
      <c r="HJ305" s="471"/>
      <c r="HK305" s="471"/>
      <c r="HL305" s="471"/>
      <c r="HM305" s="471"/>
      <c r="HN305" s="471"/>
      <c r="HO305" s="471"/>
      <c r="HP305" s="471"/>
      <c r="HQ305" s="471"/>
      <c r="HR305" s="471"/>
      <c r="HS305" s="471"/>
      <c r="HT305" s="471"/>
      <c r="HU305" s="471"/>
      <c r="HV305" s="471"/>
      <c r="HW305" s="471"/>
      <c r="HX305" s="471"/>
      <c r="HY305" s="471"/>
      <c r="HZ305" s="471"/>
      <c r="IA305" s="471"/>
      <c r="IB305" s="471"/>
      <c r="IC305" s="471"/>
      <c r="ID305" s="471"/>
      <c r="IE305" s="471"/>
      <c r="IF305" s="471"/>
      <c r="IG305" s="471"/>
      <c r="IH305" s="471"/>
      <c r="II305" s="471"/>
      <c r="IJ305" s="471"/>
      <c r="IK305" s="471"/>
      <c r="IL305" s="471"/>
      <c r="IM305" s="471"/>
      <c r="IN305" s="471"/>
      <c r="IO305" s="471"/>
      <c r="IP305" s="471"/>
      <c r="IQ305" s="471"/>
      <c r="IR305" s="471"/>
      <c r="IS305" s="471"/>
      <c r="IT305" s="471"/>
      <c r="IU305" s="471"/>
      <c r="IV305" s="471"/>
      <c r="IW305" s="471"/>
      <c r="IX305" s="471"/>
      <c r="IY305" s="471"/>
      <c r="IZ305" s="471"/>
      <c r="JA305" s="471"/>
      <c r="JB305" s="471"/>
      <c r="JC305" s="471"/>
      <c r="JD305" s="471"/>
      <c r="JE305" s="471"/>
      <c r="JF305" s="471"/>
      <c r="JG305" s="471"/>
      <c r="JH305" s="471"/>
      <c r="JI305" s="471"/>
      <c r="JJ305" s="471"/>
      <c r="JK305" s="471"/>
      <c r="JL305" s="471"/>
      <c r="JM305" s="471"/>
      <c r="JN305" s="471"/>
      <c r="JO305" s="471"/>
      <c r="JP305" s="471"/>
      <c r="JQ305" s="471"/>
      <c r="JR305" s="471"/>
      <c r="JS305" s="471"/>
      <c r="JT305" s="471"/>
      <c r="JU305" s="471"/>
      <c r="JV305" s="471"/>
      <c r="JW305" s="471"/>
      <c r="JX305" s="471"/>
      <c r="JY305" s="471"/>
      <c r="JZ305" s="471"/>
      <c r="KA305" s="471"/>
      <c r="KB305" s="471"/>
      <c r="KC305" s="471"/>
      <c r="KD305" s="471"/>
      <c r="KE305" s="471"/>
      <c r="KF305" s="471"/>
      <c r="KG305" s="471"/>
      <c r="KH305" s="471"/>
      <c r="KI305" s="471"/>
      <c r="KJ305" s="471"/>
      <c r="KK305" s="471"/>
      <c r="KL305" s="471"/>
      <c r="KM305" s="471"/>
      <c r="KN305" s="471"/>
      <c r="KO305" s="471"/>
      <c r="KP305" s="471"/>
      <c r="KQ305" s="471"/>
      <c r="KR305" s="471"/>
      <c r="KS305" s="471"/>
      <c r="KT305" s="471"/>
      <c r="KU305" s="471"/>
      <c r="KV305" s="471"/>
      <c r="KW305" s="471"/>
      <c r="KX305" s="471"/>
      <c r="KY305" s="471"/>
      <c r="KZ305" s="471"/>
      <c r="LA305" s="471"/>
      <c r="LB305" s="471"/>
      <c r="LC305" s="471"/>
      <c r="LD305" s="471"/>
      <c r="LE305" s="471"/>
      <c r="LF305" s="471"/>
      <c r="LG305" s="471"/>
      <c r="LH305" s="471"/>
      <c r="LI305" s="471"/>
      <c r="LJ305" s="471"/>
      <c r="LK305" s="471"/>
      <c r="LL305" s="471"/>
      <c r="LM305" s="471"/>
      <c r="LN305" s="471"/>
      <c r="LO305" s="471"/>
      <c r="LP305" s="471"/>
      <c r="LQ305" s="471"/>
      <c r="LR305" s="471"/>
      <c r="LS305" s="471"/>
      <c r="LT305" s="471"/>
      <c r="LU305" s="471"/>
      <c r="LV305" s="471"/>
      <c r="LW305" s="471"/>
      <c r="LX305" s="471"/>
      <c r="LY305" s="471"/>
      <c r="LZ305" s="471"/>
      <c r="MA305" s="471"/>
      <c r="MB305" s="471"/>
      <c r="MC305" s="471"/>
      <c r="MD305" s="471"/>
      <c r="ME305" s="471"/>
      <c r="MF305" s="471"/>
      <c r="MG305" s="471"/>
      <c r="MH305" s="471"/>
      <c r="MI305" s="471"/>
      <c r="MJ305" s="471"/>
      <c r="MK305" s="471"/>
      <c r="ML305" s="471"/>
      <c r="MM305" s="471"/>
      <c r="MN305" s="471"/>
      <c r="MO305" s="471"/>
      <c r="MP305" s="471"/>
      <c r="MQ305" s="471"/>
      <c r="MR305" s="471"/>
      <c r="MS305" s="471"/>
      <c r="MT305" s="471"/>
      <c r="MU305" s="471"/>
      <c r="MV305" s="471"/>
      <c r="MW305" s="471"/>
      <c r="MX305" s="471"/>
      <c r="MY305" s="471"/>
      <c r="MZ305" s="471"/>
      <c r="NA305" s="471"/>
      <c r="NB305" s="471"/>
      <c r="NC305" s="471"/>
      <c r="ND305" s="471"/>
      <c r="NE305" s="471"/>
      <c r="NF305" s="471"/>
      <c r="NG305" s="471"/>
      <c r="NH305" s="471"/>
      <c r="NI305" s="471"/>
      <c r="NJ305" s="471"/>
      <c r="NK305" s="471"/>
      <c r="NL305" s="471"/>
      <c r="NM305" s="471"/>
      <c r="NN305" s="471"/>
      <c r="NO305" s="471"/>
      <c r="NP305" s="471"/>
      <c r="NQ305" s="471"/>
      <c r="NR305" s="471"/>
      <c r="NS305" s="471"/>
      <c r="NT305" s="471"/>
      <c r="NU305" s="471"/>
      <c r="NV305" s="471"/>
      <c r="NW305" s="471"/>
      <c r="NX305" s="471"/>
    </row>
    <row r="306" spans="1:388" s="181" customFormat="1" x14ac:dyDescent="0.2">
      <c r="A306" s="471"/>
      <c r="B306" s="517"/>
      <c r="C306" s="471"/>
      <c r="D306" s="471"/>
      <c r="E306" s="518"/>
      <c r="F306" s="471"/>
      <c r="G306" s="471"/>
      <c r="H306" s="471"/>
      <c r="I306" s="471"/>
      <c r="J306" s="471"/>
      <c r="K306" s="471"/>
      <c r="L306" s="471"/>
      <c r="M306" s="471"/>
      <c r="N306" s="471"/>
      <c r="O306" s="471"/>
      <c r="P306" s="471"/>
      <c r="Q306" s="471"/>
      <c r="R306" s="471"/>
      <c r="S306" s="471"/>
      <c r="T306" s="471"/>
      <c r="U306" s="471"/>
      <c r="V306" s="471"/>
      <c r="W306" s="471"/>
      <c r="X306" s="471"/>
      <c r="Y306" s="471"/>
      <c r="Z306" s="471"/>
      <c r="AA306" s="471"/>
      <c r="AB306" s="471"/>
      <c r="AC306" s="471"/>
      <c r="AD306" s="471"/>
      <c r="AE306" s="471"/>
      <c r="AF306" s="471"/>
      <c r="AG306" s="471"/>
      <c r="AH306" s="471"/>
      <c r="AI306" s="471"/>
      <c r="AJ306" s="471"/>
      <c r="AK306" s="471"/>
      <c r="AL306" s="471"/>
      <c r="AM306" s="471"/>
      <c r="AN306" s="471"/>
      <c r="AO306" s="471"/>
      <c r="AP306" s="471"/>
      <c r="AQ306" s="471"/>
      <c r="AR306" s="471"/>
      <c r="AS306" s="471"/>
      <c r="AT306" s="471"/>
      <c r="AU306" s="471"/>
      <c r="AV306" s="471"/>
      <c r="AW306" s="471"/>
      <c r="AX306" s="471"/>
      <c r="AY306" s="471"/>
      <c r="AZ306" s="471"/>
      <c r="BA306" s="471"/>
      <c r="BB306" s="471"/>
      <c r="BC306" s="471"/>
      <c r="BD306" s="471"/>
      <c r="BE306" s="471"/>
      <c r="BF306" s="471"/>
      <c r="BG306" s="471"/>
      <c r="BH306" s="471"/>
      <c r="BI306" s="471"/>
      <c r="BJ306" s="471"/>
      <c r="BK306" s="471"/>
      <c r="BL306" s="471"/>
      <c r="BM306" s="471"/>
      <c r="BN306" s="471"/>
      <c r="BO306" s="471"/>
      <c r="BP306" s="471"/>
      <c r="BQ306" s="471"/>
      <c r="BR306" s="471"/>
      <c r="BS306" s="471"/>
      <c r="BT306" s="471"/>
      <c r="BU306" s="471"/>
      <c r="BV306" s="471"/>
      <c r="BW306" s="471"/>
      <c r="BX306" s="471"/>
      <c r="BY306" s="471"/>
      <c r="BZ306" s="471"/>
      <c r="CA306" s="471"/>
      <c r="CB306" s="471"/>
      <c r="CC306" s="471"/>
      <c r="CD306" s="471"/>
      <c r="CE306" s="471"/>
      <c r="CF306" s="471"/>
      <c r="CG306" s="471"/>
      <c r="CH306" s="471"/>
      <c r="CI306" s="471"/>
      <c r="CJ306" s="471"/>
      <c r="CK306" s="471"/>
      <c r="CL306" s="471"/>
      <c r="CM306" s="471"/>
      <c r="CN306" s="471"/>
      <c r="CO306" s="471"/>
      <c r="CP306" s="471"/>
      <c r="CQ306" s="471"/>
      <c r="CR306" s="471"/>
      <c r="CS306" s="471"/>
      <c r="CT306" s="471"/>
      <c r="CU306" s="471"/>
      <c r="CV306" s="471"/>
      <c r="CW306" s="471"/>
      <c r="CX306" s="471"/>
      <c r="CY306" s="471"/>
      <c r="CZ306" s="471"/>
      <c r="DA306" s="471"/>
      <c r="DB306" s="471"/>
      <c r="DC306" s="471"/>
      <c r="DD306" s="471"/>
      <c r="DE306" s="471"/>
      <c r="DF306" s="471"/>
      <c r="DG306" s="471"/>
      <c r="DH306" s="471"/>
      <c r="DI306" s="471"/>
      <c r="DJ306" s="471"/>
      <c r="DK306" s="471"/>
      <c r="DL306" s="471"/>
      <c r="DM306" s="471"/>
      <c r="DN306" s="471"/>
      <c r="DO306" s="471"/>
      <c r="DP306" s="471"/>
      <c r="DQ306" s="471"/>
      <c r="DR306" s="471"/>
      <c r="DS306" s="471"/>
      <c r="DT306" s="471"/>
      <c r="DU306" s="471"/>
      <c r="DV306" s="471"/>
      <c r="DW306" s="471"/>
      <c r="DX306" s="471"/>
      <c r="DY306" s="471"/>
      <c r="DZ306" s="471"/>
      <c r="EA306" s="471"/>
      <c r="EB306" s="471"/>
      <c r="EC306" s="471"/>
      <c r="ED306" s="471"/>
      <c r="EE306" s="471"/>
      <c r="EF306" s="471"/>
      <c r="EG306" s="471"/>
      <c r="EH306" s="471"/>
      <c r="EI306" s="471"/>
      <c r="EJ306" s="471"/>
      <c r="EK306" s="471"/>
      <c r="EL306" s="471"/>
      <c r="EM306" s="471"/>
      <c r="EN306" s="471"/>
      <c r="EO306" s="471"/>
      <c r="EP306" s="471"/>
      <c r="EQ306" s="471"/>
      <c r="ER306" s="471"/>
      <c r="ES306" s="471"/>
      <c r="ET306" s="471"/>
      <c r="EU306" s="471"/>
      <c r="EV306" s="471"/>
      <c r="EW306" s="471"/>
      <c r="EX306" s="471"/>
      <c r="EY306" s="471"/>
      <c r="EZ306" s="471"/>
      <c r="FA306" s="471"/>
      <c r="FB306" s="471"/>
      <c r="FC306" s="471"/>
      <c r="FD306" s="471"/>
      <c r="FE306" s="471"/>
      <c r="FF306" s="471"/>
      <c r="FG306" s="471"/>
      <c r="FH306" s="471"/>
      <c r="FI306" s="471"/>
      <c r="FJ306" s="471"/>
      <c r="FK306" s="471"/>
      <c r="FL306" s="471"/>
      <c r="FM306" s="471"/>
      <c r="FN306" s="471"/>
      <c r="FO306" s="471"/>
      <c r="FP306" s="471"/>
      <c r="FQ306" s="471"/>
      <c r="FR306" s="471"/>
      <c r="FS306" s="471"/>
      <c r="FT306" s="471"/>
      <c r="FU306" s="471"/>
      <c r="FV306" s="471"/>
      <c r="FW306" s="471"/>
      <c r="FX306" s="471"/>
      <c r="FY306" s="471"/>
      <c r="FZ306" s="471"/>
      <c r="GA306" s="471"/>
      <c r="GB306" s="471"/>
      <c r="GC306" s="471"/>
      <c r="GD306" s="471"/>
      <c r="GE306" s="471"/>
      <c r="GF306" s="471"/>
      <c r="GG306" s="471"/>
      <c r="GH306" s="471"/>
      <c r="GI306" s="471"/>
      <c r="GJ306" s="471"/>
      <c r="GK306" s="471"/>
      <c r="GL306" s="471"/>
      <c r="GM306" s="471"/>
      <c r="GN306" s="471"/>
      <c r="GO306" s="471"/>
      <c r="GP306" s="471"/>
      <c r="GQ306" s="471"/>
      <c r="GR306" s="471"/>
      <c r="GS306" s="471"/>
      <c r="GT306" s="471"/>
      <c r="GU306" s="471"/>
      <c r="GV306" s="471"/>
      <c r="GW306" s="471"/>
      <c r="GX306" s="471"/>
      <c r="GY306" s="471"/>
      <c r="GZ306" s="471"/>
      <c r="HA306" s="471"/>
      <c r="HB306" s="471"/>
      <c r="HC306" s="471"/>
      <c r="HD306" s="471"/>
      <c r="HE306" s="471"/>
      <c r="HF306" s="471"/>
      <c r="HG306" s="471"/>
      <c r="HH306" s="471"/>
      <c r="HI306" s="471"/>
      <c r="HJ306" s="471"/>
      <c r="HK306" s="471"/>
      <c r="HL306" s="471"/>
      <c r="HM306" s="471"/>
      <c r="HN306" s="471"/>
      <c r="HO306" s="471"/>
      <c r="HP306" s="471"/>
      <c r="HQ306" s="471"/>
      <c r="HR306" s="471"/>
      <c r="HS306" s="471"/>
      <c r="HT306" s="471"/>
      <c r="HU306" s="471"/>
      <c r="HV306" s="471"/>
      <c r="HW306" s="471"/>
      <c r="HX306" s="471"/>
      <c r="HY306" s="471"/>
      <c r="HZ306" s="471"/>
      <c r="IA306" s="471"/>
      <c r="IB306" s="471"/>
      <c r="IC306" s="471"/>
      <c r="ID306" s="471"/>
      <c r="IE306" s="471"/>
      <c r="IF306" s="471"/>
      <c r="IG306" s="471"/>
      <c r="IH306" s="471"/>
      <c r="II306" s="471"/>
      <c r="IJ306" s="471"/>
      <c r="IK306" s="471"/>
      <c r="IL306" s="471"/>
      <c r="IM306" s="471"/>
      <c r="IN306" s="471"/>
      <c r="IO306" s="471"/>
      <c r="IP306" s="471"/>
      <c r="IQ306" s="471"/>
      <c r="IR306" s="471"/>
      <c r="IS306" s="471"/>
      <c r="IT306" s="471"/>
      <c r="IU306" s="471"/>
      <c r="IV306" s="471"/>
      <c r="IW306" s="471"/>
      <c r="IX306" s="471"/>
      <c r="IY306" s="471"/>
      <c r="IZ306" s="471"/>
      <c r="JA306" s="471"/>
      <c r="JB306" s="471"/>
      <c r="JC306" s="471"/>
      <c r="JD306" s="471"/>
      <c r="JE306" s="471"/>
      <c r="JF306" s="471"/>
      <c r="JG306" s="471"/>
      <c r="JH306" s="471"/>
      <c r="JI306" s="471"/>
      <c r="JJ306" s="471"/>
      <c r="JK306" s="471"/>
      <c r="JL306" s="471"/>
      <c r="JM306" s="471"/>
      <c r="JN306" s="471"/>
      <c r="JO306" s="471"/>
      <c r="JP306" s="471"/>
      <c r="JQ306" s="471"/>
      <c r="JR306" s="471"/>
      <c r="JS306" s="471"/>
      <c r="JT306" s="471"/>
      <c r="JU306" s="471"/>
      <c r="JV306" s="471"/>
      <c r="JW306" s="471"/>
      <c r="JX306" s="471"/>
      <c r="JY306" s="471"/>
      <c r="JZ306" s="471"/>
      <c r="KA306" s="471"/>
      <c r="KB306" s="471"/>
      <c r="KC306" s="471"/>
      <c r="KD306" s="471"/>
      <c r="KE306" s="471"/>
      <c r="KF306" s="471"/>
      <c r="KG306" s="471"/>
      <c r="KH306" s="471"/>
      <c r="KI306" s="471"/>
      <c r="KJ306" s="471"/>
      <c r="KK306" s="471"/>
      <c r="KL306" s="471"/>
      <c r="KM306" s="471"/>
      <c r="KN306" s="471"/>
      <c r="KO306" s="471"/>
      <c r="KP306" s="471"/>
      <c r="KQ306" s="471"/>
      <c r="KR306" s="471"/>
      <c r="KS306" s="471"/>
      <c r="KT306" s="471"/>
      <c r="KU306" s="471"/>
      <c r="KV306" s="471"/>
      <c r="KW306" s="471"/>
      <c r="KX306" s="471"/>
      <c r="KY306" s="471"/>
      <c r="KZ306" s="471"/>
      <c r="LA306" s="471"/>
      <c r="LB306" s="471"/>
      <c r="LC306" s="471"/>
      <c r="LD306" s="471"/>
      <c r="LE306" s="471"/>
      <c r="LF306" s="471"/>
      <c r="LG306" s="471"/>
      <c r="LH306" s="471"/>
      <c r="LI306" s="471"/>
      <c r="LJ306" s="471"/>
      <c r="LK306" s="471"/>
      <c r="LL306" s="471"/>
      <c r="LM306" s="471"/>
      <c r="LN306" s="471"/>
      <c r="LO306" s="471"/>
      <c r="LP306" s="471"/>
      <c r="LQ306" s="471"/>
      <c r="LR306" s="471"/>
      <c r="LS306" s="471"/>
      <c r="LT306" s="471"/>
      <c r="LU306" s="471"/>
      <c r="LV306" s="471"/>
      <c r="LW306" s="471"/>
      <c r="LX306" s="471"/>
      <c r="LY306" s="471"/>
      <c r="LZ306" s="471"/>
      <c r="MA306" s="471"/>
      <c r="MB306" s="471"/>
      <c r="MC306" s="471"/>
      <c r="MD306" s="471"/>
      <c r="ME306" s="471"/>
      <c r="MF306" s="471"/>
      <c r="MG306" s="471"/>
      <c r="MH306" s="471"/>
      <c r="MI306" s="471"/>
      <c r="MJ306" s="471"/>
      <c r="MK306" s="471"/>
      <c r="ML306" s="471"/>
      <c r="MM306" s="471"/>
      <c r="MN306" s="471"/>
      <c r="MO306" s="471"/>
      <c r="MP306" s="471"/>
      <c r="MQ306" s="471"/>
      <c r="MR306" s="471"/>
      <c r="MS306" s="471"/>
      <c r="MT306" s="471"/>
      <c r="MU306" s="471"/>
      <c r="MV306" s="471"/>
      <c r="MW306" s="471"/>
      <c r="MX306" s="471"/>
      <c r="MY306" s="471"/>
      <c r="MZ306" s="471"/>
      <c r="NA306" s="471"/>
      <c r="NB306" s="471"/>
      <c r="NC306" s="471"/>
      <c r="ND306" s="471"/>
      <c r="NE306" s="471"/>
      <c r="NF306" s="471"/>
      <c r="NG306" s="471"/>
      <c r="NH306" s="471"/>
      <c r="NI306" s="471"/>
      <c r="NJ306" s="471"/>
      <c r="NK306" s="471"/>
      <c r="NL306" s="471"/>
      <c r="NM306" s="471"/>
      <c r="NN306" s="471"/>
      <c r="NO306" s="471"/>
      <c r="NP306" s="471"/>
      <c r="NQ306" s="471"/>
      <c r="NR306" s="471"/>
      <c r="NS306" s="471"/>
      <c r="NT306" s="471"/>
      <c r="NU306" s="471"/>
      <c r="NV306" s="471"/>
      <c r="NW306" s="471"/>
      <c r="NX306" s="471"/>
    </row>
    <row r="307" spans="1:388" s="137" customFormat="1" ht="25.5" customHeight="1" x14ac:dyDescent="0.2">
      <c r="A307" s="471"/>
      <c r="B307" s="517"/>
      <c r="C307" s="471"/>
      <c r="D307" s="471"/>
      <c r="E307" s="518"/>
      <c r="F307" s="471"/>
      <c r="G307" s="475"/>
      <c r="H307" s="475"/>
      <c r="I307" s="475"/>
      <c r="J307" s="475"/>
      <c r="K307" s="475"/>
      <c r="L307" s="475"/>
      <c r="M307" s="475"/>
      <c r="N307" s="475"/>
      <c r="O307" s="475"/>
      <c r="P307" s="475"/>
      <c r="Q307" s="475"/>
      <c r="R307" s="475"/>
      <c r="S307" s="475"/>
      <c r="T307" s="475"/>
      <c r="U307" s="475"/>
      <c r="V307" s="475"/>
      <c r="W307" s="475"/>
      <c r="X307" s="475"/>
      <c r="Y307" s="475"/>
      <c r="Z307" s="475"/>
      <c r="AA307" s="475"/>
      <c r="AB307" s="475"/>
      <c r="AC307" s="475"/>
      <c r="AD307" s="475"/>
      <c r="AE307" s="475"/>
      <c r="AF307" s="475"/>
      <c r="AG307" s="475"/>
      <c r="AH307" s="475"/>
      <c r="AI307" s="475"/>
      <c r="AJ307" s="475"/>
      <c r="AK307" s="475"/>
      <c r="AL307" s="475"/>
      <c r="AM307" s="475"/>
      <c r="AN307" s="475"/>
      <c r="AO307" s="475"/>
      <c r="AP307" s="475"/>
      <c r="AQ307" s="475"/>
      <c r="AR307" s="475"/>
      <c r="AS307" s="475"/>
      <c r="AT307" s="475"/>
      <c r="AU307" s="475"/>
      <c r="AV307" s="475"/>
      <c r="AW307" s="475"/>
      <c r="AX307" s="475"/>
      <c r="AY307" s="475"/>
      <c r="AZ307" s="475"/>
      <c r="BA307" s="475"/>
      <c r="BB307" s="475"/>
      <c r="BC307" s="475"/>
      <c r="BD307" s="475"/>
      <c r="BE307" s="475"/>
      <c r="BF307" s="475"/>
      <c r="BG307" s="475"/>
      <c r="BH307" s="475"/>
      <c r="BI307" s="475"/>
      <c r="BJ307" s="475"/>
      <c r="BK307" s="475"/>
      <c r="BL307" s="475"/>
      <c r="BM307" s="475"/>
      <c r="BN307" s="475"/>
      <c r="BO307" s="475"/>
      <c r="BP307" s="475"/>
      <c r="BQ307" s="475"/>
      <c r="BR307" s="475"/>
      <c r="BS307" s="475"/>
      <c r="BT307" s="475"/>
      <c r="BU307" s="475"/>
      <c r="BV307" s="475"/>
      <c r="BW307" s="475"/>
      <c r="BX307" s="475"/>
      <c r="BY307" s="475"/>
      <c r="BZ307" s="475"/>
      <c r="CA307" s="475"/>
      <c r="CB307" s="475"/>
      <c r="CC307" s="475"/>
      <c r="CD307" s="475"/>
      <c r="CE307" s="475"/>
      <c r="CF307" s="475"/>
      <c r="CG307" s="475"/>
      <c r="CH307" s="475"/>
      <c r="CI307" s="475"/>
      <c r="CJ307" s="475"/>
      <c r="CK307" s="475"/>
      <c r="CL307" s="475"/>
      <c r="CM307" s="475"/>
      <c r="CN307" s="475"/>
      <c r="CO307" s="475"/>
      <c r="CP307" s="475"/>
      <c r="CQ307" s="475"/>
      <c r="CR307" s="475"/>
      <c r="CS307" s="475"/>
      <c r="CT307" s="475"/>
      <c r="CU307" s="475"/>
      <c r="CV307" s="475"/>
      <c r="CW307" s="475"/>
      <c r="CX307" s="475"/>
      <c r="CY307" s="475"/>
      <c r="CZ307" s="475"/>
      <c r="DA307" s="475"/>
      <c r="DB307" s="475"/>
      <c r="DC307" s="475"/>
      <c r="DD307" s="475"/>
      <c r="DE307" s="475"/>
      <c r="DF307" s="475"/>
      <c r="DG307" s="475"/>
      <c r="DH307" s="475"/>
      <c r="DI307" s="475"/>
      <c r="DJ307" s="475"/>
      <c r="DK307" s="475"/>
      <c r="DL307" s="475"/>
      <c r="DM307" s="475"/>
      <c r="DN307" s="475"/>
      <c r="DO307" s="475"/>
      <c r="DP307" s="475"/>
      <c r="DQ307" s="475"/>
      <c r="DR307" s="475"/>
      <c r="DS307" s="475"/>
      <c r="DT307" s="475"/>
      <c r="DU307" s="475"/>
      <c r="DV307" s="475"/>
      <c r="DW307" s="475"/>
      <c r="DX307" s="475"/>
      <c r="DY307" s="475"/>
      <c r="DZ307" s="475"/>
      <c r="EA307" s="475"/>
      <c r="EB307" s="475"/>
      <c r="EC307" s="475"/>
      <c r="ED307" s="475"/>
      <c r="EE307" s="475"/>
      <c r="EF307" s="475"/>
      <c r="EG307" s="475"/>
      <c r="EH307" s="475"/>
      <c r="EI307" s="475"/>
      <c r="EJ307" s="475"/>
      <c r="EK307" s="475"/>
      <c r="EL307" s="475"/>
      <c r="EM307" s="475"/>
      <c r="EN307" s="475"/>
      <c r="EO307" s="475"/>
      <c r="EP307" s="475"/>
      <c r="EQ307" s="475"/>
      <c r="ER307" s="475"/>
      <c r="ES307" s="475"/>
      <c r="ET307" s="475"/>
      <c r="EU307" s="475"/>
      <c r="EV307" s="475"/>
      <c r="EW307" s="475"/>
      <c r="EX307" s="475"/>
      <c r="EY307" s="475"/>
      <c r="EZ307" s="475"/>
      <c r="FA307" s="475"/>
      <c r="FB307" s="475"/>
      <c r="FC307" s="475"/>
      <c r="FD307" s="475"/>
      <c r="FE307" s="475"/>
      <c r="FF307" s="475"/>
      <c r="FG307" s="475"/>
      <c r="FH307" s="475"/>
      <c r="FI307" s="475"/>
      <c r="FJ307" s="475"/>
      <c r="FK307" s="475"/>
      <c r="FL307" s="475"/>
      <c r="FM307" s="475"/>
      <c r="FN307" s="475"/>
      <c r="FO307" s="475"/>
      <c r="FP307" s="475"/>
      <c r="FQ307" s="475"/>
      <c r="FR307" s="475"/>
      <c r="FS307" s="475"/>
      <c r="FT307" s="475"/>
      <c r="FU307" s="475"/>
      <c r="FV307" s="475"/>
      <c r="FW307" s="475"/>
      <c r="FX307" s="475"/>
      <c r="FY307" s="475"/>
      <c r="FZ307" s="475"/>
      <c r="GA307" s="475"/>
      <c r="GB307" s="475"/>
      <c r="GC307" s="475"/>
      <c r="GD307" s="475"/>
      <c r="GE307" s="475"/>
      <c r="GF307" s="475"/>
      <c r="GG307" s="475"/>
      <c r="GH307" s="475"/>
      <c r="GI307" s="475"/>
      <c r="GJ307" s="475"/>
      <c r="GK307" s="475"/>
      <c r="GL307" s="475"/>
      <c r="GM307" s="475"/>
      <c r="GN307" s="475"/>
      <c r="GO307" s="475"/>
      <c r="GP307" s="475"/>
      <c r="GQ307" s="475"/>
      <c r="GR307" s="475"/>
      <c r="GS307" s="475"/>
      <c r="GT307" s="475"/>
      <c r="GU307" s="475"/>
      <c r="GV307" s="475"/>
      <c r="GW307" s="475"/>
      <c r="GX307" s="475"/>
      <c r="GY307" s="475"/>
      <c r="GZ307" s="475"/>
      <c r="HA307" s="475"/>
      <c r="HB307" s="475"/>
      <c r="HC307" s="475"/>
      <c r="HD307" s="475"/>
      <c r="HE307" s="475"/>
      <c r="HF307" s="475"/>
      <c r="HG307" s="475"/>
      <c r="HH307" s="475"/>
      <c r="HI307" s="475"/>
      <c r="HJ307" s="475"/>
      <c r="HK307" s="475"/>
      <c r="HL307" s="475"/>
      <c r="HM307" s="475"/>
      <c r="HN307" s="475"/>
      <c r="HO307" s="475"/>
      <c r="HP307" s="475"/>
      <c r="HQ307" s="475"/>
      <c r="HR307" s="475"/>
      <c r="HS307" s="475"/>
      <c r="HT307" s="475"/>
      <c r="HU307" s="475"/>
      <c r="HV307" s="475"/>
      <c r="HW307" s="475"/>
      <c r="HX307" s="475"/>
      <c r="HY307" s="475"/>
      <c r="HZ307" s="475"/>
      <c r="IA307" s="475"/>
      <c r="IB307" s="475"/>
      <c r="IC307" s="475"/>
      <c r="ID307" s="475"/>
      <c r="IE307" s="475"/>
      <c r="IF307" s="475"/>
      <c r="IG307" s="475"/>
      <c r="IH307" s="475"/>
      <c r="II307" s="475"/>
      <c r="IJ307" s="475"/>
      <c r="IK307" s="475"/>
      <c r="IL307" s="475"/>
      <c r="IM307" s="475"/>
      <c r="IN307" s="475"/>
      <c r="IO307" s="475"/>
      <c r="IP307" s="475"/>
      <c r="IQ307" s="475"/>
      <c r="IR307" s="475"/>
      <c r="IS307" s="475"/>
      <c r="IT307" s="475"/>
      <c r="IU307" s="475"/>
      <c r="IV307" s="475"/>
      <c r="IW307" s="475"/>
      <c r="IX307" s="475"/>
      <c r="IY307" s="475"/>
      <c r="IZ307" s="475"/>
      <c r="JA307" s="475"/>
      <c r="JB307" s="475"/>
      <c r="JC307" s="475"/>
      <c r="JD307" s="475"/>
      <c r="JE307" s="475"/>
      <c r="JF307" s="475"/>
      <c r="JG307" s="475"/>
      <c r="JH307" s="475"/>
      <c r="JI307" s="475"/>
      <c r="JJ307" s="475"/>
      <c r="JK307" s="475"/>
      <c r="JL307" s="475"/>
      <c r="JM307" s="475"/>
      <c r="JN307" s="475"/>
      <c r="JO307" s="475"/>
      <c r="JP307" s="475"/>
      <c r="JQ307" s="475"/>
      <c r="JR307" s="475"/>
      <c r="JS307" s="475"/>
      <c r="JT307" s="475"/>
      <c r="JU307" s="475"/>
      <c r="JV307" s="475"/>
      <c r="JW307" s="475"/>
      <c r="JX307" s="475"/>
      <c r="JY307" s="475"/>
      <c r="JZ307" s="475"/>
      <c r="KA307" s="475"/>
      <c r="KB307" s="475"/>
      <c r="KC307" s="475"/>
      <c r="KD307" s="475"/>
      <c r="KE307" s="475"/>
      <c r="KF307" s="475"/>
      <c r="KG307" s="475"/>
      <c r="KH307" s="475"/>
      <c r="KI307" s="475"/>
      <c r="KJ307" s="475"/>
      <c r="KK307" s="475"/>
      <c r="KL307" s="475"/>
      <c r="KM307" s="475"/>
      <c r="KN307" s="475"/>
      <c r="KO307" s="475"/>
      <c r="KP307" s="475"/>
      <c r="KQ307" s="475"/>
      <c r="KR307" s="475"/>
      <c r="KS307" s="475"/>
      <c r="KT307" s="475"/>
      <c r="KU307" s="475"/>
      <c r="KV307" s="475"/>
      <c r="KW307" s="475"/>
      <c r="KX307" s="475"/>
      <c r="KY307" s="475"/>
      <c r="KZ307" s="475"/>
      <c r="LA307" s="475"/>
      <c r="LB307" s="475"/>
      <c r="LC307" s="475"/>
      <c r="LD307" s="475"/>
      <c r="LE307" s="475"/>
      <c r="LF307" s="475"/>
      <c r="LG307" s="475"/>
      <c r="LH307" s="475"/>
      <c r="LI307" s="475"/>
      <c r="LJ307" s="475"/>
      <c r="LK307" s="475"/>
      <c r="LL307" s="475"/>
      <c r="LM307" s="475"/>
      <c r="LN307" s="475"/>
      <c r="LO307" s="475"/>
      <c r="LP307" s="475"/>
      <c r="LQ307" s="475"/>
      <c r="LR307" s="475"/>
      <c r="LS307" s="475"/>
      <c r="LT307" s="475"/>
      <c r="LU307" s="475"/>
      <c r="LV307" s="475"/>
      <c r="LW307" s="475"/>
      <c r="LX307" s="475"/>
      <c r="LY307" s="475"/>
      <c r="LZ307" s="475"/>
      <c r="MA307" s="475"/>
      <c r="MB307" s="475"/>
      <c r="MC307" s="475"/>
      <c r="MD307" s="475"/>
      <c r="ME307" s="475"/>
      <c r="MF307" s="475"/>
      <c r="MG307" s="475"/>
      <c r="MH307" s="475"/>
      <c r="MI307" s="475"/>
      <c r="MJ307" s="475"/>
      <c r="MK307" s="475"/>
      <c r="ML307" s="475"/>
      <c r="MM307" s="475"/>
      <c r="MN307" s="475"/>
      <c r="MO307" s="475"/>
      <c r="MP307" s="475"/>
      <c r="MQ307" s="475"/>
      <c r="MR307" s="475"/>
      <c r="MS307" s="475"/>
      <c r="MT307" s="475"/>
      <c r="MU307" s="475"/>
      <c r="MV307" s="475"/>
      <c r="MW307" s="475"/>
      <c r="MX307" s="475"/>
      <c r="MY307" s="475"/>
      <c r="MZ307" s="475"/>
      <c r="NA307" s="475"/>
      <c r="NB307" s="475"/>
      <c r="NC307" s="475"/>
      <c r="ND307" s="475"/>
      <c r="NE307" s="475"/>
      <c r="NF307" s="475"/>
      <c r="NG307" s="475"/>
      <c r="NH307" s="475"/>
      <c r="NI307" s="475"/>
      <c r="NJ307" s="475"/>
      <c r="NK307" s="475"/>
      <c r="NL307" s="475"/>
      <c r="NM307" s="475"/>
      <c r="NN307" s="475"/>
      <c r="NO307" s="475"/>
      <c r="NP307" s="475"/>
      <c r="NQ307" s="475"/>
      <c r="NR307" s="475"/>
      <c r="NS307" s="475"/>
      <c r="NT307" s="475"/>
      <c r="NU307" s="475"/>
      <c r="NV307" s="475"/>
      <c r="NW307" s="475"/>
      <c r="NX307" s="475"/>
    </row>
    <row r="308" spans="1:388" s="137" customFormat="1" ht="25.5" customHeight="1" x14ac:dyDescent="0.2">
      <c r="A308" s="471"/>
      <c r="B308" s="517"/>
      <c r="C308" s="471"/>
      <c r="D308" s="471"/>
      <c r="E308" s="518"/>
      <c r="F308" s="471"/>
      <c r="G308" s="475"/>
      <c r="H308" s="475"/>
      <c r="I308" s="475"/>
      <c r="J308" s="475"/>
      <c r="K308" s="475"/>
      <c r="L308" s="475"/>
      <c r="M308" s="475"/>
      <c r="N308" s="475"/>
      <c r="O308" s="475"/>
      <c r="P308" s="475"/>
      <c r="Q308" s="475"/>
      <c r="R308" s="475"/>
      <c r="S308" s="475"/>
      <c r="T308" s="475"/>
      <c r="U308" s="475"/>
      <c r="V308" s="475"/>
      <c r="W308" s="475"/>
      <c r="X308" s="475"/>
      <c r="Y308" s="475"/>
      <c r="Z308" s="475"/>
      <c r="AA308" s="475"/>
      <c r="AB308" s="475"/>
      <c r="AC308" s="475"/>
      <c r="AD308" s="475"/>
      <c r="AE308" s="475"/>
      <c r="AF308" s="475"/>
      <c r="AG308" s="475"/>
      <c r="AH308" s="475"/>
      <c r="AI308" s="475"/>
      <c r="AJ308" s="475"/>
      <c r="AK308" s="475"/>
      <c r="AL308" s="475"/>
      <c r="AM308" s="475"/>
      <c r="AN308" s="475"/>
      <c r="AO308" s="475"/>
      <c r="AP308" s="475"/>
      <c r="AQ308" s="475"/>
      <c r="AR308" s="475"/>
      <c r="AS308" s="475"/>
      <c r="AT308" s="475"/>
      <c r="AU308" s="475"/>
      <c r="AV308" s="475"/>
      <c r="AW308" s="475"/>
      <c r="AX308" s="475"/>
      <c r="AY308" s="475"/>
      <c r="AZ308" s="475"/>
      <c r="BA308" s="475"/>
      <c r="BB308" s="475"/>
      <c r="BC308" s="475"/>
      <c r="BD308" s="475"/>
      <c r="BE308" s="475"/>
      <c r="BF308" s="475"/>
      <c r="BG308" s="475"/>
      <c r="BH308" s="475"/>
      <c r="BI308" s="475"/>
      <c r="BJ308" s="475"/>
      <c r="BK308" s="475"/>
      <c r="BL308" s="475"/>
      <c r="BM308" s="475"/>
      <c r="BN308" s="475"/>
      <c r="BO308" s="475"/>
      <c r="BP308" s="475"/>
      <c r="BQ308" s="475"/>
      <c r="BR308" s="475"/>
      <c r="BS308" s="475"/>
      <c r="BT308" s="475"/>
      <c r="BU308" s="475"/>
      <c r="BV308" s="475"/>
      <c r="BW308" s="475"/>
      <c r="BX308" s="475"/>
      <c r="BY308" s="475"/>
      <c r="BZ308" s="475"/>
      <c r="CA308" s="475"/>
      <c r="CB308" s="475"/>
      <c r="CC308" s="475"/>
      <c r="CD308" s="475"/>
      <c r="CE308" s="475"/>
      <c r="CF308" s="475"/>
      <c r="CG308" s="475"/>
      <c r="CH308" s="475"/>
      <c r="CI308" s="475"/>
      <c r="CJ308" s="475"/>
      <c r="CK308" s="475"/>
      <c r="CL308" s="475"/>
      <c r="CM308" s="475"/>
      <c r="CN308" s="475"/>
      <c r="CO308" s="475"/>
      <c r="CP308" s="475"/>
      <c r="CQ308" s="475"/>
      <c r="CR308" s="475"/>
      <c r="CS308" s="475"/>
      <c r="CT308" s="475"/>
      <c r="CU308" s="475"/>
      <c r="CV308" s="475"/>
      <c r="CW308" s="475"/>
      <c r="CX308" s="475"/>
      <c r="CY308" s="475"/>
      <c r="CZ308" s="475"/>
      <c r="DA308" s="475"/>
      <c r="DB308" s="475"/>
      <c r="DC308" s="475"/>
      <c r="DD308" s="475"/>
      <c r="DE308" s="475"/>
      <c r="DF308" s="475"/>
      <c r="DG308" s="475"/>
      <c r="DH308" s="475"/>
      <c r="DI308" s="475"/>
      <c r="DJ308" s="475"/>
      <c r="DK308" s="475"/>
      <c r="DL308" s="475"/>
      <c r="DM308" s="475"/>
      <c r="DN308" s="475"/>
      <c r="DO308" s="475"/>
      <c r="DP308" s="475"/>
      <c r="DQ308" s="475"/>
      <c r="DR308" s="475"/>
      <c r="DS308" s="475"/>
      <c r="DT308" s="475"/>
      <c r="DU308" s="475"/>
      <c r="DV308" s="475"/>
      <c r="DW308" s="475"/>
      <c r="DX308" s="475"/>
      <c r="DY308" s="475"/>
      <c r="DZ308" s="475"/>
      <c r="EA308" s="475"/>
      <c r="EB308" s="475"/>
      <c r="EC308" s="475"/>
      <c r="ED308" s="475"/>
      <c r="EE308" s="475"/>
      <c r="EF308" s="475"/>
      <c r="EG308" s="475"/>
      <c r="EH308" s="475"/>
      <c r="EI308" s="475"/>
      <c r="EJ308" s="475"/>
      <c r="EK308" s="475"/>
      <c r="EL308" s="475"/>
      <c r="EM308" s="475"/>
      <c r="EN308" s="475"/>
      <c r="EO308" s="475"/>
      <c r="EP308" s="475"/>
      <c r="EQ308" s="475"/>
      <c r="ER308" s="475"/>
      <c r="ES308" s="475"/>
      <c r="ET308" s="475"/>
      <c r="EU308" s="475"/>
      <c r="EV308" s="475"/>
      <c r="EW308" s="475"/>
      <c r="EX308" s="475"/>
      <c r="EY308" s="475"/>
      <c r="EZ308" s="475"/>
      <c r="FA308" s="475"/>
      <c r="FB308" s="475"/>
      <c r="FC308" s="475"/>
      <c r="FD308" s="475"/>
      <c r="FE308" s="475"/>
      <c r="FF308" s="475"/>
      <c r="FG308" s="475"/>
      <c r="FH308" s="475"/>
      <c r="FI308" s="475"/>
      <c r="FJ308" s="475"/>
      <c r="FK308" s="475"/>
      <c r="FL308" s="475"/>
      <c r="FM308" s="475"/>
      <c r="FN308" s="475"/>
      <c r="FO308" s="475"/>
      <c r="FP308" s="475"/>
      <c r="FQ308" s="475"/>
      <c r="FR308" s="475"/>
      <c r="FS308" s="475"/>
      <c r="FT308" s="475"/>
      <c r="FU308" s="475"/>
      <c r="FV308" s="475"/>
      <c r="FW308" s="475"/>
      <c r="FX308" s="475"/>
      <c r="FY308" s="475"/>
      <c r="FZ308" s="475"/>
      <c r="GA308" s="475"/>
      <c r="GB308" s="475"/>
      <c r="GC308" s="475"/>
      <c r="GD308" s="475"/>
      <c r="GE308" s="475"/>
      <c r="GF308" s="475"/>
      <c r="GG308" s="475"/>
      <c r="GH308" s="475"/>
      <c r="GI308" s="475"/>
      <c r="GJ308" s="475"/>
      <c r="GK308" s="475"/>
      <c r="GL308" s="475"/>
      <c r="GM308" s="475"/>
      <c r="GN308" s="475"/>
      <c r="GO308" s="475"/>
      <c r="GP308" s="475"/>
      <c r="GQ308" s="475"/>
      <c r="GR308" s="475"/>
      <c r="GS308" s="475"/>
      <c r="GT308" s="475"/>
      <c r="GU308" s="475"/>
      <c r="GV308" s="475"/>
      <c r="GW308" s="475"/>
      <c r="GX308" s="475"/>
      <c r="GY308" s="475"/>
      <c r="GZ308" s="475"/>
      <c r="HA308" s="475"/>
      <c r="HB308" s="475"/>
      <c r="HC308" s="475"/>
      <c r="HD308" s="475"/>
      <c r="HE308" s="475"/>
      <c r="HF308" s="475"/>
      <c r="HG308" s="475"/>
      <c r="HH308" s="475"/>
      <c r="HI308" s="475"/>
      <c r="HJ308" s="475"/>
      <c r="HK308" s="475"/>
      <c r="HL308" s="475"/>
      <c r="HM308" s="475"/>
      <c r="HN308" s="475"/>
      <c r="HO308" s="475"/>
      <c r="HP308" s="475"/>
      <c r="HQ308" s="475"/>
      <c r="HR308" s="475"/>
      <c r="HS308" s="475"/>
      <c r="HT308" s="475"/>
      <c r="HU308" s="475"/>
      <c r="HV308" s="475"/>
      <c r="HW308" s="475"/>
      <c r="HX308" s="475"/>
      <c r="HY308" s="475"/>
      <c r="HZ308" s="475"/>
      <c r="IA308" s="475"/>
      <c r="IB308" s="475"/>
      <c r="IC308" s="475"/>
      <c r="ID308" s="475"/>
      <c r="IE308" s="475"/>
      <c r="IF308" s="475"/>
      <c r="IG308" s="475"/>
      <c r="IH308" s="475"/>
      <c r="II308" s="475"/>
      <c r="IJ308" s="475"/>
      <c r="IK308" s="475"/>
      <c r="IL308" s="475"/>
      <c r="IM308" s="475"/>
      <c r="IN308" s="475"/>
      <c r="IO308" s="475"/>
      <c r="IP308" s="475"/>
      <c r="IQ308" s="475"/>
      <c r="IR308" s="475"/>
      <c r="IS308" s="475"/>
      <c r="IT308" s="475"/>
      <c r="IU308" s="475"/>
      <c r="IV308" s="475"/>
      <c r="IW308" s="475"/>
      <c r="IX308" s="475"/>
      <c r="IY308" s="475"/>
      <c r="IZ308" s="475"/>
      <c r="JA308" s="475"/>
      <c r="JB308" s="475"/>
      <c r="JC308" s="475"/>
      <c r="JD308" s="475"/>
      <c r="JE308" s="475"/>
      <c r="JF308" s="475"/>
      <c r="JG308" s="475"/>
      <c r="JH308" s="475"/>
      <c r="JI308" s="475"/>
      <c r="JJ308" s="475"/>
      <c r="JK308" s="475"/>
      <c r="JL308" s="475"/>
      <c r="JM308" s="475"/>
      <c r="JN308" s="475"/>
      <c r="JO308" s="475"/>
      <c r="JP308" s="475"/>
      <c r="JQ308" s="475"/>
      <c r="JR308" s="475"/>
      <c r="JS308" s="475"/>
      <c r="JT308" s="475"/>
      <c r="JU308" s="475"/>
      <c r="JV308" s="475"/>
      <c r="JW308" s="475"/>
      <c r="JX308" s="475"/>
      <c r="JY308" s="475"/>
      <c r="JZ308" s="475"/>
      <c r="KA308" s="475"/>
      <c r="KB308" s="475"/>
      <c r="KC308" s="475"/>
      <c r="KD308" s="475"/>
      <c r="KE308" s="475"/>
      <c r="KF308" s="475"/>
      <c r="KG308" s="475"/>
      <c r="KH308" s="475"/>
      <c r="KI308" s="475"/>
      <c r="KJ308" s="475"/>
      <c r="KK308" s="475"/>
      <c r="KL308" s="475"/>
      <c r="KM308" s="475"/>
      <c r="KN308" s="475"/>
      <c r="KO308" s="475"/>
      <c r="KP308" s="475"/>
      <c r="KQ308" s="475"/>
      <c r="KR308" s="475"/>
      <c r="KS308" s="475"/>
      <c r="KT308" s="475"/>
      <c r="KU308" s="475"/>
      <c r="KV308" s="475"/>
      <c r="KW308" s="475"/>
      <c r="KX308" s="475"/>
      <c r="KY308" s="475"/>
      <c r="KZ308" s="475"/>
      <c r="LA308" s="475"/>
      <c r="LB308" s="475"/>
      <c r="LC308" s="475"/>
      <c r="LD308" s="475"/>
      <c r="LE308" s="475"/>
      <c r="LF308" s="475"/>
      <c r="LG308" s="475"/>
      <c r="LH308" s="475"/>
      <c r="LI308" s="475"/>
      <c r="LJ308" s="475"/>
      <c r="LK308" s="475"/>
      <c r="LL308" s="475"/>
      <c r="LM308" s="475"/>
      <c r="LN308" s="475"/>
      <c r="LO308" s="475"/>
      <c r="LP308" s="475"/>
      <c r="LQ308" s="475"/>
      <c r="LR308" s="475"/>
      <c r="LS308" s="475"/>
      <c r="LT308" s="475"/>
      <c r="LU308" s="475"/>
      <c r="LV308" s="475"/>
      <c r="LW308" s="475"/>
      <c r="LX308" s="475"/>
      <c r="LY308" s="475"/>
      <c r="LZ308" s="475"/>
      <c r="MA308" s="475"/>
      <c r="MB308" s="475"/>
      <c r="MC308" s="475"/>
      <c r="MD308" s="475"/>
      <c r="ME308" s="475"/>
      <c r="MF308" s="475"/>
      <c r="MG308" s="475"/>
      <c r="MH308" s="475"/>
      <c r="MI308" s="475"/>
      <c r="MJ308" s="475"/>
      <c r="MK308" s="475"/>
      <c r="ML308" s="475"/>
      <c r="MM308" s="475"/>
      <c r="MN308" s="475"/>
      <c r="MO308" s="475"/>
      <c r="MP308" s="475"/>
      <c r="MQ308" s="475"/>
      <c r="MR308" s="475"/>
      <c r="MS308" s="475"/>
      <c r="MT308" s="475"/>
      <c r="MU308" s="475"/>
      <c r="MV308" s="475"/>
      <c r="MW308" s="475"/>
      <c r="MX308" s="475"/>
      <c r="MY308" s="475"/>
      <c r="MZ308" s="475"/>
      <c r="NA308" s="475"/>
      <c r="NB308" s="475"/>
      <c r="NC308" s="475"/>
      <c r="ND308" s="475"/>
      <c r="NE308" s="475"/>
      <c r="NF308" s="475"/>
      <c r="NG308" s="475"/>
      <c r="NH308" s="475"/>
      <c r="NI308" s="475"/>
      <c r="NJ308" s="475"/>
      <c r="NK308" s="475"/>
      <c r="NL308" s="475"/>
      <c r="NM308" s="475"/>
      <c r="NN308" s="475"/>
      <c r="NO308" s="475"/>
      <c r="NP308" s="475"/>
      <c r="NQ308" s="475"/>
      <c r="NR308" s="475"/>
      <c r="NS308" s="475"/>
      <c r="NT308" s="475"/>
      <c r="NU308" s="475"/>
      <c r="NV308" s="475"/>
      <c r="NW308" s="475"/>
      <c r="NX308" s="475"/>
    </row>
    <row r="309" spans="1:388" s="480" customFormat="1" ht="25.5" customHeight="1" x14ac:dyDescent="0.2">
      <c r="A309" s="471"/>
      <c r="B309" s="517"/>
      <c r="C309" s="471"/>
      <c r="D309" s="471"/>
      <c r="E309" s="518"/>
      <c r="F309" s="471"/>
      <c r="G309" s="475"/>
      <c r="H309" s="475"/>
      <c r="I309" s="475"/>
      <c r="J309" s="475"/>
      <c r="K309" s="475"/>
      <c r="L309" s="475"/>
      <c r="M309" s="475"/>
      <c r="N309" s="475"/>
      <c r="O309" s="475"/>
      <c r="P309" s="475"/>
      <c r="Q309" s="475"/>
      <c r="R309" s="475"/>
      <c r="S309" s="475"/>
      <c r="T309" s="475"/>
      <c r="U309" s="475"/>
      <c r="V309" s="475"/>
      <c r="W309" s="475"/>
      <c r="X309" s="475"/>
      <c r="Y309" s="475"/>
      <c r="Z309" s="475"/>
      <c r="AA309" s="475"/>
      <c r="AB309" s="475"/>
      <c r="AC309" s="475"/>
      <c r="AD309" s="475"/>
      <c r="AE309" s="475"/>
      <c r="AF309" s="475"/>
      <c r="AG309" s="475"/>
      <c r="AH309" s="475"/>
      <c r="AI309" s="475"/>
      <c r="AJ309" s="475"/>
      <c r="AK309" s="475"/>
      <c r="AL309" s="475"/>
      <c r="AM309" s="475"/>
      <c r="AN309" s="475"/>
      <c r="AO309" s="475"/>
      <c r="AP309" s="475"/>
      <c r="AQ309" s="475"/>
      <c r="AR309" s="475"/>
      <c r="AS309" s="475"/>
      <c r="AT309" s="475"/>
      <c r="AU309" s="475"/>
      <c r="AV309" s="475"/>
      <c r="AW309" s="475"/>
      <c r="AX309" s="475"/>
      <c r="AY309" s="475"/>
      <c r="AZ309" s="475"/>
      <c r="BA309" s="475"/>
      <c r="BB309" s="475"/>
      <c r="BC309" s="475"/>
      <c r="BD309" s="475"/>
      <c r="BE309" s="475"/>
      <c r="BF309" s="475"/>
      <c r="BG309" s="475"/>
      <c r="BH309" s="475"/>
      <c r="BI309" s="475"/>
      <c r="BJ309" s="475"/>
      <c r="BK309" s="475"/>
      <c r="BL309" s="475"/>
      <c r="BM309" s="475"/>
      <c r="BN309" s="475"/>
      <c r="BO309" s="475"/>
      <c r="BP309" s="475"/>
      <c r="BQ309" s="475"/>
      <c r="BR309" s="475"/>
      <c r="BS309" s="475"/>
      <c r="BT309" s="475"/>
      <c r="BU309" s="475"/>
      <c r="BV309" s="475"/>
      <c r="BW309" s="475"/>
      <c r="BX309" s="475"/>
      <c r="BY309" s="475"/>
      <c r="BZ309" s="475"/>
      <c r="CA309" s="475"/>
      <c r="CB309" s="475"/>
      <c r="CC309" s="475"/>
      <c r="CD309" s="475"/>
      <c r="CE309" s="475"/>
      <c r="CF309" s="475"/>
      <c r="CG309" s="475"/>
      <c r="CH309" s="475"/>
      <c r="CI309" s="475"/>
      <c r="CJ309" s="475"/>
      <c r="CK309" s="475"/>
      <c r="CL309" s="475"/>
      <c r="CM309" s="475"/>
      <c r="CN309" s="475"/>
      <c r="CO309" s="475"/>
      <c r="CP309" s="475"/>
      <c r="CQ309" s="475"/>
      <c r="CR309" s="475"/>
      <c r="CS309" s="475"/>
      <c r="CT309" s="475"/>
      <c r="CU309" s="475"/>
      <c r="CV309" s="475"/>
      <c r="CW309" s="475"/>
      <c r="CX309" s="475"/>
      <c r="CY309" s="475"/>
      <c r="CZ309" s="475"/>
      <c r="DA309" s="475"/>
      <c r="DB309" s="475"/>
      <c r="DC309" s="475"/>
      <c r="DD309" s="475"/>
      <c r="DE309" s="475"/>
      <c r="DF309" s="475"/>
      <c r="DG309" s="475"/>
      <c r="DH309" s="475"/>
      <c r="DI309" s="475"/>
      <c r="DJ309" s="475"/>
      <c r="DK309" s="475"/>
      <c r="DL309" s="475"/>
      <c r="DM309" s="475"/>
      <c r="DN309" s="475"/>
      <c r="DO309" s="475"/>
      <c r="DP309" s="475"/>
      <c r="DQ309" s="475"/>
      <c r="DR309" s="475"/>
      <c r="DS309" s="475"/>
      <c r="DT309" s="475"/>
      <c r="DU309" s="475"/>
      <c r="DV309" s="475"/>
      <c r="DW309" s="475"/>
      <c r="DX309" s="475"/>
      <c r="DY309" s="475"/>
      <c r="DZ309" s="475"/>
      <c r="EA309" s="475"/>
      <c r="EB309" s="475"/>
      <c r="EC309" s="475"/>
      <c r="ED309" s="475"/>
      <c r="EE309" s="475"/>
      <c r="EF309" s="475"/>
      <c r="EG309" s="475"/>
      <c r="EH309" s="475"/>
      <c r="EI309" s="475"/>
      <c r="EJ309" s="475"/>
      <c r="EK309" s="475"/>
      <c r="EL309" s="475"/>
      <c r="EM309" s="475"/>
      <c r="EN309" s="475"/>
      <c r="EO309" s="475"/>
      <c r="EP309" s="475"/>
      <c r="EQ309" s="475"/>
      <c r="ER309" s="475"/>
      <c r="ES309" s="475"/>
      <c r="ET309" s="475"/>
      <c r="EU309" s="475"/>
      <c r="EV309" s="475"/>
      <c r="EW309" s="475"/>
      <c r="EX309" s="475"/>
      <c r="EY309" s="475"/>
      <c r="EZ309" s="475"/>
      <c r="FA309" s="475"/>
      <c r="FB309" s="475"/>
      <c r="FC309" s="475"/>
      <c r="FD309" s="475"/>
      <c r="FE309" s="475"/>
      <c r="FF309" s="475"/>
      <c r="FG309" s="475"/>
      <c r="FH309" s="475"/>
      <c r="FI309" s="475"/>
      <c r="FJ309" s="475"/>
      <c r="FK309" s="475"/>
      <c r="FL309" s="475"/>
      <c r="FM309" s="475"/>
      <c r="FN309" s="475"/>
      <c r="FO309" s="475"/>
      <c r="FP309" s="475"/>
      <c r="FQ309" s="475"/>
      <c r="FR309" s="475"/>
      <c r="FS309" s="475"/>
      <c r="FT309" s="475"/>
      <c r="FU309" s="475"/>
      <c r="FV309" s="475"/>
      <c r="FW309" s="475"/>
      <c r="FX309" s="475"/>
      <c r="FY309" s="475"/>
      <c r="FZ309" s="475"/>
      <c r="GA309" s="475"/>
      <c r="GB309" s="475"/>
      <c r="GC309" s="475"/>
      <c r="GD309" s="475"/>
      <c r="GE309" s="475"/>
      <c r="GF309" s="475"/>
      <c r="GG309" s="475"/>
      <c r="GH309" s="475"/>
      <c r="GI309" s="475"/>
      <c r="GJ309" s="475"/>
      <c r="GK309" s="475"/>
      <c r="GL309" s="475"/>
      <c r="GM309" s="475"/>
      <c r="GN309" s="475"/>
      <c r="GO309" s="475"/>
      <c r="GP309" s="475"/>
      <c r="GQ309" s="475"/>
      <c r="GR309" s="475"/>
      <c r="GS309" s="475"/>
      <c r="GT309" s="475"/>
      <c r="GU309" s="475"/>
      <c r="GV309" s="475"/>
      <c r="GW309" s="475"/>
      <c r="GX309" s="475"/>
      <c r="GY309" s="475"/>
      <c r="GZ309" s="475"/>
      <c r="HA309" s="475"/>
      <c r="HB309" s="475"/>
      <c r="HC309" s="475"/>
      <c r="HD309" s="475"/>
      <c r="HE309" s="475"/>
      <c r="HF309" s="475"/>
      <c r="HG309" s="475"/>
      <c r="HH309" s="475"/>
      <c r="HI309" s="475"/>
      <c r="HJ309" s="475"/>
      <c r="HK309" s="475"/>
      <c r="HL309" s="475"/>
      <c r="HM309" s="475"/>
      <c r="HN309" s="475"/>
      <c r="HO309" s="475"/>
      <c r="HP309" s="475"/>
      <c r="HQ309" s="475"/>
      <c r="HR309" s="475"/>
      <c r="HS309" s="475"/>
      <c r="HT309" s="475"/>
      <c r="HU309" s="475"/>
      <c r="HV309" s="475"/>
      <c r="HW309" s="475"/>
      <c r="HX309" s="475"/>
      <c r="HY309" s="475"/>
      <c r="HZ309" s="475"/>
      <c r="IA309" s="475"/>
      <c r="IB309" s="475"/>
      <c r="IC309" s="475"/>
      <c r="ID309" s="475"/>
      <c r="IE309" s="475"/>
      <c r="IF309" s="475"/>
      <c r="IG309" s="475"/>
      <c r="IH309" s="475"/>
      <c r="II309" s="475"/>
      <c r="IJ309" s="475"/>
      <c r="IK309" s="475"/>
      <c r="IL309" s="475"/>
      <c r="IM309" s="475"/>
      <c r="IN309" s="475"/>
      <c r="IO309" s="475"/>
      <c r="IP309" s="475"/>
      <c r="IQ309" s="475"/>
      <c r="IR309" s="475"/>
      <c r="IS309" s="475"/>
      <c r="IT309" s="475"/>
      <c r="IU309" s="475"/>
      <c r="IV309" s="475"/>
      <c r="IW309" s="475"/>
      <c r="IX309" s="475"/>
      <c r="IY309" s="475"/>
      <c r="IZ309" s="475"/>
      <c r="JA309" s="475"/>
      <c r="JB309" s="475"/>
      <c r="JC309" s="475"/>
      <c r="JD309" s="475"/>
      <c r="JE309" s="475"/>
      <c r="JF309" s="475"/>
      <c r="JG309" s="475"/>
      <c r="JH309" s="475"/>
      <c r="JI309" s="475"/>
      <c r="JJ309" s="475"/>
      <c r="JK309" s="475"/>
      <c r="JL309" s="475"/>
      <c r="JM309" s="475"/>
      <c r="JN309" s="475"/>
      <c r="JO309" s="475"/>
      <c r="JP309" s="475"/>
      <c r="JQ309" s="475"/>
      <c r="JR309" s="475"/>
      <c r="JS309" s="475"/>
      <c r="JT309" s="475"/>
      <c r="JU309" s="475"/>
      <c r="JV309" s="475"/>
      <c r="JW309" s="475"/>
      <c r="JX309" s="475"/>
      <c r="JY309" s="475"/>
      <c r="JZ309" s="475"/>
      <c r="KA309" s="475"/>
      <c r="KB309" s="475"/>
      <c r="KC309" s="475"/>
      <c r="KD309" s="475"/>
      <c r="KE309" s="475"/>
      <c r="KF309" s="475"/>
      <c r="KG309" s="475"/>
      <c r="KH309" s="475"/>
      <c r="KI309" s="475"/>
      <c r="KJ309" s="475"/>
      <c r="KK309" s="475"/>
      <c r="KL309" s="475"/>
      <c r="KM309" s="475"/>
      <c r="KN309" s="475"/>
      <c r="KO309" s="475"/>
      <c r="KP309" s="475"/>
      <c r="KQ309" s="475"/>
      <c r="KR309" s="475"/>
      <c r="KS309" s="475"/>
      <c r="KT309" s="475"/>
      <c r="KU309" s="475"/>
      <c r="KV309" s="475"/>
      <c r="KW309" s="475"/>
      <c r="KX309" s="475"/>
      <c r="KY309" s="475"/>
      <c r="KZ309" s="475"/>
      <c r="LA309" s="475"/>
      <c r="LB309" s="475"/>
      <c r="LC309" s="475"/>
      <c r="LD309" s="475"/>
      <c r="LE309" s="475"/>
      <c r="LF309" s="475"/>
      <c r="LG309" s="475"/>
      <c r="LH309" s="475"/>
      <c r="LI309" s="475"/>
      <c r="LJ309" s="475"/>
      <c r="LK309" s="475"/>
      <c r="LL309" s="475"/>
      <c r="LM309" s="475"/>
      <c r="LN309" s="475"/>
      <c r="LO309" s="475"/>
      <c r="LP309" s="475"/>
      <c r="LQ309" s="475"/>
      <c r="LR309" s="475"/>
      <c r="LS309" s="475"/>
      <c r="LT309" s="475"/>
      <c r="LU309" s="475"/>
      <c r="LV309" s="475"/>
      <c r="LW309" s="475"/>
      <c r="LX309" s="475"/>
      <c r="LY309" s="475"/>
      <c r="LZ309" s="475"/>
      <c r="MA309" s="475"/>
      <c r="MB309" s="475"/>
      <c r="MC309" s="475"/>
      <c r="MD309" s="475"/>
      <c r="ME309" s="475"/>
      <c r="MF309" s="475"/>
      <c r="MG309" s="475"/>
      <c r="MH309" s="475"/>
      <c r="MI309" s="475"/>
      <c r="MJ309" s="475"/>
      <c r="MK309" s="475"/>
      <c r="ML309" s="475"/>
      <c r="MM309" s="475"/>
      <c r="MN309" s="475"/>
      <c r="MO309" s="475"/>
      <c r="MP309" s="475"/>
      <c r="MQ309" s="475"/>
      <c r="MR309" s="475"/>
      <c r="MS309" s="475"/>
      <c r="MT309" s="475"/>
      <c r="MU309" s="475"/>
      <c r="MV309" s="475"/>
      <c r="MW309" s="475"/>
      <c r="MX309" s="475"/>
      <c r="MY309" s="475"/>
      <c r="MZ309" s="475"/>
      <c r="NA309" s="475"/>
      <c r="NB309" s="475"/>
      <c r="NC309" s="475"/>
      <c r="ND309" s="475"/>
      <c r="NE309" s="475"/>
      <c r="NF309" s="475"/>
      <c r="NG309" s="475"/>
      <c r="NH309" s="475"/>
      <c r="NI309" s="475"/>
      <c r="NJ309" s="475"/>
      <c r="NK309" s="475"/>
      <c r="NL309" s="475"/>
      <c r="NM309" s="475"/>
      <c r="NN309" s="475"/>
      <c r="NO309" s="475"/>
      <c r="NP309" s="475"/>
      <c r="NQ309" s="475"/>
      <c r="NR309" s="475"/>
      <c r="NS309" s="475"/>
      <c r="NT309" s="475"/>
      <c r="NU309" s="475"/>
      <c r="NV309" s="475"/>
      <c r="NW309" s="475"/>
      <c r="NX309" s="475"/>
    </row>
    <row r="310" spans="1:388" s="181" customFormat="1" x14ac:dyDescent="0.2">
      <c r="A310" s="471"/>
      <c r="B310" s="517"/>
      <c r="C310" s="471"/>
      <c r="D310" s="471"/>
      <c r="E310" s="518"/>
      <c r="F310" s="471"/>
      <c r="G310" s="471"/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  <c r="T310" s="471"/>
      <c r="U310" s="471"/>
      <c r="V310" s="471"/>
      <c r="W310" s="471"/>
      <c r="X310" s="471"/>
      <c r="Y310" s="471"/>
      <c r="Z310" s="471"/>
      <c r="AA310" s="471"/>
      <c r="AB310" s="471"/>
      <c r="AC310" s="471"/>
      <c r="AD310" s="471"/>
      <c r="AE310" s="471"/>
      <c r="AF310" s="471"/>
      <c r="AG310" s="471"/>
      <c r="AH310" s="471"/>
      <c r="AI310" s="471"/>
      <c r="AJ310" s="471"/>
      <c r="AK310" s="471"/>
      <c r="AL310" s="471"/>
      <c r="AM310" s="471"/>
      <c r="AN310" s="471"/>
      <c r="AO310" s="471"/>
      <c r="AP310" s="471"/>
      <c r="AQ310" s="471"/>
      <c r="AR310" s="471"/>
      <c r="AS310" s="471"/>
      <c r="AT310" s="471"/>
      <c r="AU310" s="471"/>
      <c r="AV310" s="471"/>
      <c r="AW310" s="471"/>
      <c r="AX310" s="471"/>
      <c r="AY310" s="471"/>
      <c r="AZ310" s="471"/>
      <c r="BA310" s="471"/>
      <c r="BB310" s="471"/>
      <c r="BC310" s="471"/>
      <c r="BD310" s="471"/>
      <c r="BE310" s="471"/>
      <c r="BF310" s="471"/>
      <c r="BG310" s="471"/>
      <c r="BH310" s="471"/>
      <c r="BI310" s="471"/>
      <c r="BJ310" s="471"/>
      <c r="BK310" s="471"/>
      <c r="BL310" s="471"/>
      <c r="BM310" s="471"/>
      <c r="BN310" s="471"/>
      <c r="BO310" s="471"/>
      <c r="BP310" s="471"/>
      <c r="BQ310" s="471"/>
      <c r="BR310" s="471"/>
      <c r="BS310" s="471"/>
      <c r="BT310" s="471"/>
      <c r="BU310" s="471"/>
      <c r="BV310" s="471"/>
      <c r="BW310" s="471"/>
      <c r="BX310" s="471"/>
      <c r="BY310" s="471"/>
      <c r="BZ310" s="471"/>
      <c r="CA310" s="471"/>
      <c r="CB310" s="471"/>
      <c r="CC310" s="471"/>
      <c r="CD310" s="471"/>
      <c r="CE310" s="471"/>
      <c r="CF310" s="471"/>
      <c r="CG310" s="471"/>
      <c r="CH310" s="471"/>
      <c r="CI310" s="471"/>
      <c r="CJ310" s="471"/>
      <c r="CK310" s="471"/>
      <c r="CL310" s="471"/>
      <c r="CM310" s="471"/>
      <c r="CN310" s="471"/>
      <c r="CO310" s="471"/>
      <c r="CP310" s="471"/>
      <c r="CQ310" s="471"/>
      <c r="CR310" s="471"/>
      <c r="CS310" s="471"/>
      <c r="CT310" s="471"/>
      <c r="CU310" s="471"/>
      <c r="CV310" s="471"/>
      <c r="CW310" s="471"/>
      <c r="CX310" s="471"/>
      <c r="CY310" s="471"/>
      <c r="CZ310" s="471"/>
      <c r="DA310" s="471"/>
      <c r="DB310" s="471"/>
      <c r="DC310" s="471"/>
      <c r="DD310" s="471"/>
      <c r="DE310" s="471"/>
      <c r="DF310" s="471"/>
      <c r="DG310" s="471"/>
      <c r="DH310" s="471"/>
      <c r="DI310" s="471"/>
      <c r="DJ310" s="471"/>
      <c r="DK310" s="471"/>
      <c r="DL310" s="471"/>
      <c r="DM310" s="471"/>
      <c r="DN310" s="471"/>
      <c r="DO310" s="471"/>
      <c r="DP310" s="471"/>
      <c r="DQ310" s="471"/>
      <c r="DR310" s="471"/>
      <c r="DS310" s="471"/>
      <c r="DT310" s="471"/>
      <c r="DU310" s="471"/>
      <c r="DV310" s="471"/>
      <c r="DW310" s="471"/>
      <c r="DX310" s="471"/>
      <c r="DY310" s="471"/>
      <c r="DZ310" s="471"/>
      <c r="EA310" s="471"/>
      <c r="EB310" s="471"/>
      <c r="EC310" s="471"/>
      <c r="ED310" s="471"/>
      <c r="EE310" s="471"/>
      <c r="EF310" s="471"/>
      <c r="EG310" s="471"/>
      <c r="EH310" s="471"/>
      <c r="EI310" s="471"/>
      <c r="EJ310" s="471"/>
      <c r="EK310" s="471"/>
      <c r="EL310" s="471"/>
      <c r="EM310" s="471"/>
      <c r="EN310" s="471"/>
      <c r="EO310" s="471"/>
      <c r="EP310" s="471"/>
      <c r="EQ310" s="471"/>
      <c r="ER310" s="471"/>
      <c r="ES310" s="471"/>
      <c r="ET310" s="471"/>
      <c r="EU310" s="471"/>
      <c r="EV310" s="471"/>
      <c r="EW310" s="471"/>
      <c r="EX310" s="471"/>
      <c r="EY310" s="471"/>
      <c r="EZ310" s="471"/>
      <c r="FA310" s="471"/>
      <c r="FB310" s="471"/>
      <c r="FC310" s="471"/>
      <c r="FD310" s="471"/>
      <c r="FE310" s="471"/>
      <c r="FF310" s="471"/>
      <c r="FG310" s="471"/>
      <c r="FH310" s="471"/>
      <c r="FI310" s="471"/>
      <c r="FJ310" s="471"/>
      <c r="FK310" s="471"/>
      <c r="FL310" s="471"/>
      <c r="FM310" s="471"/>
      <c r="FN310" s="471"/>
      <c r="FO310" s="471"/>
      <c r="FP310" s="471"/>
      <c r="FQ310" s="471"/>
      <c r="FR310" s="471"/>
      <c r="FS310" s="471"/>
      <c r="FT310" s="471"/>
      <c r="FU310" s="471"/>
      <c r="FV310" s="471"/>
      <c r="FW310" s="471"/>
      <c r="FX310" s="471"/>
      <c r="FY310" s="471"/>
      <c r="FZ310" s="471"/>
      <c r="GA310" s="471"/>
      <c r="GB310" s="471"/>
      <c r="GC310" s="471"/>
      <c r="GD310" s="471"/>
      <c r="GE310" s="471"/>
      <c r="GF310" s="471"/>
      <c r="GG310" s="471"/>
      <c r="GH310" s="471"/>
      <c r="GI310" s="471"/>
      <c r="GJ310" s="471"/>
      <c r="GK310" s="471"/>
      <c r="GL310" s="471"/>
      <c r="GM310" s="471"/>
      <c r="GN310" s="471"/>
      <c r="GO310" s="471"/>
      <c r="GP310" s="471"/>
      <c r="GQ310" s="471"/>
      <c r="GR310" s="471"/>
      <c r="GS310" s="471"/>
      <c r="GT310" s="471"/>
      <c r="GU310" s="471"/>
      <c r="GV310" s="471"/>
      <c r="GW310" s="471"/>
      <c r="GX310" s="471"/>
      <c r="GY310" s="471"/>
      <c r="GZ310" s="471"/>
      <c r="HA310" s="471"/>
      <c r="HB310" s="471"/>
      <c r="HC310" s="471"/>
      <c r="HD310" s="471"/>
      <c r="HE310" s="471"/>
      <c r="HF310" s="471"/>
      <c r="HG310" s="471"/>
      <c r="HH310" s="471"/>
      <c r="HI310" s="471"/>
      <c r="HJ310" s="471"/>
      <c r="HK310" s="471"/>
      <c r="HL310" s="471"/>
      <c r="HM310" s="471"/>
      <c r="HN310" s="471"/>
      <c r="HO310" s="471"/>
      <c r="HP310" s="471"/>
      <c r="HQ310" s="471"/>
      <c r="HR310" s="471"/>
      <c r="HS310" s="471"/>
      <c r="HT310" s="471"/>
      <c r="HU310" s="471"/>
      <c r="HV310" s="471"/>
      <c r="HW310" s="471"/>
      <c r="HX310" s="471"/>
      <c r="HY310" s="471"/>
      <c r="HZ310" s="471"/>
      <c r="IA310" s="471"/>
      <c r="IB310" s="471"/>
      <c r="IC310" s="471"/>
      <c r="ID310" s="471"/>
      <c r="IE310" s="471"/>
      <c r="IF310" s="471"/>
      <c r="IG310" s="471"/>
      <c r="IH310" s="471"/>
      <c r="II310" s="471"/>
      <c r="IJ310" s="471"/>
      <c r="IK310" s="471"/>
      <c r="IL310" s="471"/>
      <c r="IM310" s="471"/>
      <c r="IN310" s="471"/>
      <c r="IO310" s="471"/>
      <c r="IP310" s="471"/>
      <c r="IQ310" s="471"/>
      <c r="IR310" s="471"/>
      <c r="IS310" s="471"/>
      <c r="IT310" s="471"/>
      <c r="IU310" s="471"/>
      <c r="IV310" s="471"/>
      <c r="IW310" s="471"/>
      <c r="IX310" s="471"/>
      <c r="IY310" s="471"/>
      <c r="IZ310" s="471"/>
      <c r="JA310" s="471"/>
      <c r="JB310" s="471"/>
      <c r="JC310" s="471"/>
      <c r="JD310" s="471"/>
      <c r="JE310" s="471"/>
      <c r="JF310" s="471"/>
      <c r="JG310" s="471"/>
      <c r="JH310" s="471"/>
      <c r="JI310" s="471"/>
      <c r="JJ310" s="471"/>
      <c r="JK310" s="471"/>
      <c r="JL310" s="471"/>
      <c r="JM310" s="471"/>
      <c r="JN310" s="471"/>
      <c r="JO310" s="471"/>
      <c r="JP310" s="471"/>
      <c r="JQ310" s="471"/>
      <c r="JR310" s="471"/>
      <c r="JS310" s="471"/>
      <c r="JT310" s="471"/>
      <c r="JU310" s="471"/>
      <c r="JV310" s="471"/>
      <c r="JW310" s="471"/>
      <c r="JX310" s="471"/>
      <c r="JY310" s="471"/>
      <c r="JZ310" s="471"/>
      <c r="KA310" s="471"/>
      <c r="KB310" s="471"/>
      <c r="KC310" s="471"/>
      <c r="KD310" s="471"/>
      <c r="KE310" s="471"/>
      <c r="KF310" s="471"/>
      <c r="KG310" s="471"/>
      <c r="KH310" s="471"/>
      <c r="KI310" s="471"/>
      <c r="KJ310" s="471"/>
      <c r="KK310" s="471"/>
      <c r="KL310" s="471"/>
      <c r="KM310" s="471"/>
      <c r="KN310" s="471"/>
      <c r="KO310" s="471"/>
      <c r="KP310" s="471"/>
      <c r="KQ310" s="471"/>
      <c r="KR310" s="471"/>
      <c r="KS310" s="471"/>
      <c r="KT310" s="471"/>
      <c r="KU310" s="471"/>
      <c r="KV310" s="471"/>
      <c r="KW310" s="471"/>
      <c r="KX310" s="471"/>
      <c r="KY310" s="471"/>
      <c r="KZ310" s="471"/>
      <c r="LA310" s="471"/>
      <c r="LB310" s="471"/>
      <c r="LC310" s="471"/>
      <c r="LD310" s="471"/>
      <c r="LE310" s="471"/>
      <c r="LF310" s="471"/>
      <c r="LG310" s="471"/>
      <c r="LH310" s="471"/>
      <c r="LI310" s="471"/>
      <c r="LJ310" s="471"/>
      <c r="LK310" s="471"/>
      <c r="LL310" s="471"/>
      <c r="LM310" s="471"/>
      <c r="LN310" s="471"/>
      <c r="LO310" s="471"/>
      <c r="LP310" s="471"/>
      <c r="LQ310" s="471"/>
      <c r="LR310" s="471"/>
      <c r="LS310" s="471"/>
      <c r="LT310" s="471"/>
      <c r="LU310" s="471"/>
      <c r="LV310" s="471"/>
      <c r="LW310" s="471"/>
      <c r="LX310" s="471"/>
      <c r="LY310" s="471"/>
      <c r="LZ310" s="471"/>
      <c r="MA310" s="471"/>
      <c r="MB310" s="471"/>
      <c r="MC310" s="471"/>
      <c r="MD310" s="471"/>
      <c r="ME310" s="471"/>
      <c r="MF310" s="471"/>
      <c r="MG310" s="471"/>
      <c r="MH310" s="471"/>
      <c r="MI310" s="471"/>
      <c r="MJ310" s="471"/>
      <c r="MK310" s="471"/>
      <c r="ML310" s="471"/>
      <c r="MM310" s="471"/>
      <c r="MN310" s="471"/>
      <c r="MO310" s="471"/>
      <c r="MP310" s="471"/>
      <c r="MQ310" s="471"/>
      <c r="MR310" s="471"/>
      <c r="MS310" s="471"/>
      <c r="MT310" s="471"/>
      <c r="MU310" s="471"/>
      <c r="MV310" s="471"/>
      <c r="MW310" s="471"/>
      <c r="MX310" s="471"/>
      <c r="MY310" s="471"/>
      <c r="MZ310" s="471"/>
      <c r="NA310" s="471"/>
      <c r="NB310" s="471"/>
      <c r="NC310" s="471"/>
      <c r="ND310" s="471"/>
      <c r="NE310" s="471"/>
      <c r="NF310" s="471"/>
      <c r="NG310" s="471"/>
      <c r="NH310" s="471"/>
      <c r="NI310" s="471"/>
      <c r="NJ310" s="471"/>
      <c r="NK310" s="471"/>
      <c r="NL310" s="471"/>
      <c r="NM310" s="471"/>
      <c r="NN310" s="471"/>
      <c r="NO310" s="471"/>
      <c r="NP310" s="471"/>
      <c r="NQ310" s="471"/>
      <c r="NR310" s="471"/>
      <c r="NS310" s="471"/>
      <c r="NT310" s="471"/>
      <c r="NU310" s="471"/>
      <c r="NV310" s="471"/>
      <c r="NW310" s="471"/>
      <c r="NX310" s="471"/>
    </row>
    <row r="311" spans="1:388" s="181" customFormat="1" x14ac:dyDescent="0.2">
      <c r="A311" s="471"/>
      <c r="B311" s="517"/>
      <c r="C311" s="471"/>
      <c r="D311" s="471"/>
      <c r="E311" s="518"/>
      <c r="F311" s="471"/>
      <c r="G311" s="471"/>
      <c r="H311" s="471"/>
      <c r="I311" s="471"/>
      <c r="J311" s="471"/>
      <c r="K311" s="471"/>
      <c r="L311" s="471"/>
      <c r="M311" s="471"/>
      <c r="N311" s="471"/>
      <c r="O311" s="471"/>
      <c r="P311" s="471"/>
      <c r="Q311" s="471"/>
      <c r="R311" s="471"/>
      <c r="S311" s="471"/>
      <c r="T311" s="471"/>
      <c r="U311" s="471"/>
      <c r="V311" s="471"/>
      <c r="W311" s="471"/>
      <c r="X311" s="471"/>
      <c r="Y311" s="471"/>
      <c r="Z311" s="471"/>
      <c r="AA311" s="471"/>
      <c r="AB311" s="471"/>
      <c r="AC311" s="471"/>
      <c r="AD311" s="471"/>
      <c r="AE311" s="471"/>
      <c r="AF311" s="471"/>
      <c r="AG311" s="471"/>
      <c r="AH311" s="471"/>
      <c r="AI311" s="471"/>
      <c r="AJ311" s="471"/>
      <c r="AK311" s="471"/>
      <c r="AL311" s="471"/>
      <c r="AM311" s="471"/>
      <c r="AN311" s="471"/>
      <c r="AO311" s="471"/>
      <c r="AP311" s="471"/>
      <c r="AQ311" s="471"/>
      <c r="AR311" s="471"/>
      <c r="AS311" s="471"/>
      <c r="AT311" s="471"/>
      <c r="AU311" s="471"/>
      <c r="AV311" s="471"/>
      <c r="AW311" s="471"/>
      <c r="AX311" s="471"/>
      <c r="AY311" s="471"/>
      <c r="AZ311" s="471"/>
      <c r="BA311" s="471"/>
      <c r="BB311" s="471"/>
      <c r="BC311" s="471"/>
      <c r="BD311" s="471"/>
      <c r="BE311" s="471"/>
      <c r="BF311" s="471"/>
      <c r="BG311" s="471"/>
      <c r="BH311" s="471"/>
      <c r="BI311" s="471"/>
      <c r="BJ311" s="471"/>
      <c r="BK311" s="471"/>
      <c r="BL311" s="471"/>
      <c r="BM311" s="471"/>
      <c r="BN311" s="471"/>
      <c r="BO311" s="471"/>
      <c r="BP311" s="471"/>
      <c r="BQ311" s="471"/>
      <c r="BR311" s="471"/>
      <c r="BS311" s="471"/>
      <c r="BT311" s="471"/>
      <c r="BU311" s="471"/>
      <c r="BV311" s="471"/>
      <c r="BW311" s="471"/>
      <c r="BX311" s="471"/>
      <c r="BY311" s="471"/>
      <c r="BZ311" s="471"/>
      <c r="CA311" s="471"/>
      <c r="CB311" s="471"/>
      <c r="CC311" s="471"/>
      <c r="CD311" s="471"/>
      <c r="CE311" s="471"/>
      <c r="CF311" s="471"/>
      <c r="CG311" s="471"/>
      <c r="CH311" s="471"/>
      <c r="CI311" s="471"/>
      <c r="CJ311" s="471"/>
      <c r="CK311" s="471"/>
      <c r="CL311" s="471"/>
      <c r="CM311" s="471"/>
      <c r="CN311" s="471"/>
      <c r="CO311" s="471"/>
      <c r="CP311" s="471"/>
      <c r="CQ311" s="471"/>
      <c r="CR311" s="471"/>
      <c r="CS311" s="471"/>
      <c r="CT311" s="471"/>
      <c r="CU311" s="471"/>
      <c r="CV311" s="471"/>
      <c r="CW311" s="471"/>
      <c r="CX311" s="471"/>
      <c r="CY311" s="471"/>
      <c r="CZ311" s="471"/>
      <c r="DA311" s="471"/>
      <c r="DB311" s="471"/>
      <c r="DC311" s="471"/>
      <c r="DD311" s="471"/>
      <c r="DE311" s="471"/>
      <c r="DF311" s="471"/>
      <c r="DG311" s="471"/>
      <c r="DH311" s="471"/>
      <c r="DI311" s="471"/>
      <c r="DJ311" s="471"/>
      <c r="DK311" s="471"/>
      <c r="DL311" s="471"/>
      <c r="DM311" s="471"/>
      <c r="DN311" s="471"/>
      <c r="DO311" s="471"/>
      <c r="DP311" s="471"/>
      <c r="DQ311" s="471"/>
      <c r="DR311" s="471"/>
      <c r="DS311" s="471"/>
      <c r="DT311" s="471"/>
      <c r="DU311" s="471"/>
      <c r="DV311" s="471"/>
      <c r="DW311" s="471"/>
      <c r="DX311" s="471"/>
      <c r="DY311" s="471"/>
      <c r="DZ311" s="471"/>
      <c r="EA311" s="471"/>
      <c r="EB311" s="471"/>
      <c r="EC311" s="471"/>
      <c r="ED311" s="471"/>
      <c r="EE311" s="471"/>
      <c r="EF311" s="471"/>
      <c r="EG311" s="471"/>
      <c r="EH311" s="471"/>
      <c r="EI311" s="471"/>
      <c r="EJ311" s="471"/>
      <c r="EK311" s="471"/>
      <c r="EL311" s="471"/>
      <c r="EM311" s="471"/>
      <c r="EN311" s="471"/>
      <c r="EO311" s="471"/>
      <c r="EP311" s="471"/>
      <c r="EQ311" s="471"/>
      <c r="ER311" s="471"/>
      <c r="ES311" s="471"/>
      <c r="ET311" s="471"/>
      <c r="EU311" s="471"/>
      <c r="EV311" s="471"/>
      <c r="EW311" s="471"/>
      <c r="EX311" s="471"/>
      <c r="EY311" s="471"/>
      <c r="EZ311" s="471"/>
      <c r="FA311" s="471"/>
      <c r="FB311" s="471"/>
      <c r="FC311" s="471"/>
      <c r="FD311" s="471"/>
      <c r="FE311" s="471"/>
      <c r="FF311" s="471"/>
      <c r="FG311" s="471"/>
      <c r="FH311" s="471"/>
      <c r="FI311" s="471"/>
      <c r="FJ311" s="471"/>
      <c r="FK311" s="471"/>
      <c r="FL311" s="471"/>
      <c r="FM311" s="471"/>
      <c r="FN311" s="471"/>
      <c r="FO311" s="471"/>
      <c r="FP311" s="471"/>
      <c r="FQ311" s="471"/>
      <c r="FR311" s="471"/>
      <c r="FS311" s="471"/>
      <c r="FT311" s="471"/>
      <c r="FU311" s="471"/>
      <c r="FV311" s="471"/>
      <c r="FW311" s="471"/>
      <c r="FX311" s="471"/>
      <c r="FY311" s="471"/>
      <c r="FZ311" s="471"/>
      <c r="GA311" s="471"/>
      <c r="GB311" s="471"/>
      <c r="GC311" s="471"/>
      <c r="GD311" s="471"/>
      <c r="GE311" s="471"/>
      <c r="GF311" s="471"/>
      <c r="GG311" s="471"/>
      <c r="GH311" s="471"/>
      <c r="GI311" s="471"/>
      <c r="GJ311" s="471"/>
      <c r="GK311" s="471"/>
      <c r="GL311" s="471"/>
      <c r="GM311" s="471"/>
      <c r="GN311" s="471"/>
      <c r="GO311" s="471"/>
      <c r="GP311" s="471"/>
      <c r="GQ311" s="471"/>
      <c r="GR311" s="471"/>
      <c r="GS311" s="471"/>
      <c r="GT311" s="471"/>
      <c r="GU311" s="471"/>
      <c r="GV311" s="471"/>
      <c r="GW311" s="471"/>
      <c r="GX311" s="471"/>
      <c r="GY311" s="471"/>
      <c r="GZ311" s="471"/>
      <c r="HA311" s="471"/>
      <c r="HB311" s="471"/>
      <c r="HC311" s="471"/>
      <c r="HD311" s="471"/>
      <c r="HE311" s="471"/>
      <c r="HF311" s="471"/>
      <c r="HG311" s="471"/>
      <c r="HH311" s="471"/>
      <c r="HI311" s="471"/>
      <c r="HJ311" s="471"/>
      <c r="HK311" s="471"/>
      <c r="HL311" s="471"/>
      <c r="HM311" s="471"/>
      <c r="HN311" s="471"/>
      <c r="HO311" s="471"/>
      <c r="HP311" s="471"/>
      <c r="HQ311" s="471"/>
      <c r="HR311" s="471"/>
      <c r="HS311" s="471"/>
      <c r="HT311" s="471"/>
      <c r="HU311" s="471"/>
      <c r="HV311" s="471"/>
      <c r="HW311" s="471"/>
      <c r="HX311" s="471"/>
      <c r="HY311" s="471"/>
      <c r="HZ311" s="471"/>
      <c r="IA311" s="471"/>
      <c r="IB311" s="471"/>
      <c r="IC311" s="471"/>
      <c r="ID311" s="471"/>
      <c r="IE311" s="471"/>
      <c r="IF311" s="471"/>
      <c r="IG311" s="471"/>
      <c r="IH311" s="471"/>
      <c r="II311" s="471"/>
      <c r="IJ311" s="471"/>
      <c r="IK311" s="471"/>
      <c r="IL311" s="471"/>
      <c r="IM311" s="471"/>
      <c r="IN311" s="471"/>
      <c r="IO311" s="471"/>
      <c r="IP311" s="471"/>
      <c r="IQ311" s="471"/>
      <c r="IR311" s="471"/>
      <c r="IS311" s="471"/>
      <c r="IT311" s="471"/>
      <c r="IU311" s="471"/>
      <c r="IV311" s="471"/>
      <c r="IW311" s="471"/>
      <c r="IX311" s="471"/>
      <c r="IY311" s="471"/>
      <c r="IZ311" s="471"/>
      <c r="JA311" s="471"/>
      <c r="JB311" s="471"/>
      <c r="JC311" s="471"/>
      <c r="JD311" s="471"/>
      <c r="JE311" s="471"/>
      <c r="JF311" s="471"/>
      <c r="JG311" s="471"/>
      <c r="JH311" s="471"/>
      <c r="JI311" s="471"/>
      <c r="JJ311" s="471"/>
      <c r="JK311" s="471"/>
      <c r="JL311" s="471"/>
      <c r="JM311" s="471"/>
      <c r="JN311" s="471"/>
      <c r="JO311" s="471"/>
      <c r="JP311" s="471"/>
      <c r="JQ311" s="471"/>
      <c r="JR311" s="471"/>
      <c r="JS311" s="471"/>
      <c r="JT311" s="471"/>
      <c r="JU311" s="471"/>
      <c r="JV311" s="471"/>
      <c r="JW311" s="471"/>
      <c r="JX311" s="471"/>
      <c r="JY311" s="471"/>
      <c r="JZ311" s="471"/>
      <c r="KA311" s="471"/>
      <c r="KB311" s="471"/>
      <c r="KC311" s="471"/>
      <c r="KD311" s="471"/>
      <c r="KE311" s="471"/>
      <c r="KF311" s="471"/>
      <c r="KG311" s="471"/>
      <c r="KH311" s="471"/>
      <c r="KI311" s="471"/>
      <c r="KJ311" s="471"/>
      <c r="KK311" s="471"/>
      <c r="KL311" s="471"/>
      <c r="KM311" s="471"/>
      <c r="KN311" s="471"/>
      <c r="KO311" s="471"/>
      <c r="KP311" s="471"/>
      <c r="KQ311" s="471"/>
      <c r="KR311" s="471"/>
      <c r="KS311" s="471"/>
      <c r="KT311" s="471"/>
      <c r="KU311" s="471"/>
      <c r="KV311" s="471"/>
      <c r="KW311" s="471"/>
      <c r="KX311" s="471"/>
      <c r="KY311" s="471"/>
      <c r="KZ311" s="471"/>
      <c r="LA311" s="471"/>
      <c r="LB311" s="471"/>
      <c r="LC311" s="471"/>
      <c r="LD311" s="471"/>
      <c r="LE311" s="471"/>
      <c r="LF311" s="471"/>
      <c r="LG311" s="471"/>
      <c r="LH311" s="471"/>
      <c r="LI311" s="471"/>
      <c r="LJ311" s="471"/>
      <c r="LK311" s="471"/>
      <c r="LL311" s="471"/>
      <c r="LM311" s="471"/>
      <c r="LN311" s="471"/>
      <c r="LO311" s="471"/>
      <c r="LP311" s="471"/>
      <c r="LQ311" s="471"/>
      <c r="LR311" s="471"/>
      <c r="LS311" s="471"/>
      <c r="LT311" s="471"/>
      <c r="LU311" s="471"/>
      <c r="LV311" s="471"/>
      <c r="LW311" s="471"/>
      <c r="LX311" s="471"/>
      <c r="LY311" s="471"/>
      <c r="LZ311" s="471"/>
      <c r="MA311" s="471"/>
      <c r="MB311" s="471"/>
      <c r="MC311" s="471"/>
      <c r="MD311" s="471"/>
      <c r="ME311" s="471"/>
      <c r="MF311" s="471"/>
      <c r="MG311" s="471"/>
      <c r="MH311" s="471"/>
      <c r="MI311" s="471"/>
      <c r="MJ311" s="471"/>
      <c r="MK311" s="471"/>
      <c r="ML311" s="471"/>
      <c r="MM311" s="471"/>
      <c r="MN311" s="471"/>
      <c r="MO311" s="471"/>
      <c r="MP311" s="471"/>
      <c r="MQ311" s="471"/>
      <c r="MR311" s="471"/>
      <c r="MS311" s="471"/>
      <c r="MT311" s="471"/>
      <c r="MU311" s="471"/>
      <c r="MV311" s="471"/>
      <c r="MW311" s="471"/>
      <c r="MX311" s="471"/>
      <c r="MY311" s="471"/>
      <c r="MZ311" s="471"/>
      <c r="NA311" s="471"/>
      <c r="NB311" s="471"/>
      <c r="NC311" s="471"/>
      <c r="ND311" s="471"/>
      <c r="NE311" s="471"/>
      <c r="NF311" s="471"/>
      <c r="NG311" s="471"/>
      <c r="NH311" s="471"/>
      <c r="NI311" s="471"/>
      <c r="NJ311" s="471"/>
      <c r="NK311" s="471"/>
      <c r="NL311" s="471"/>
      <c r="NM311" s="471"/>
      <c r="NN311" s="471"/>
      <c r="NO311" s="471"/>
      <c r="NP311" s="471"/>
      <c r="NQ311" s="471"/>
      <c r="NR311" s="471"/>
      <c r="NS311" s="471"/>
      <c r="NT311" s="471"/>
      <c r="NU311" s="471"/>
      <c r="NV311" s="471"/>
      <c r="NW311" s="471"/>
      <c r="NX311" s="471"/>
    </row>
    <row r="312" spans="1:388" s="181" customFormat="1" x14ac:dyDescent="0.2">
      <c r="A312" s="471"/>
      <c r="B312" s="517"/>
      <c r="C312" s="471"/>
      <c r="D312" s="471"/>
      <c r="E312" s="518"/>
      <c r="F312" s="471"/>
      <c r="G312" s="471"/>
      <c r="H312" s="471"/>
      <c r="I312" s="471"/>
      <c r="J312" s="471"/>
      <c r="K312" s="471"/>
      <c r="L312" s="471"/>
      <c r="M312" s="471"/>
      <c r="N312" s="471"/>
      <c r="O312" s="471"/>
      <c r="P312" s="471"/>
      <c r="Q312" s="471"/>
      <c r="R312" s="471"/>
      <c r="S312" s="471"/>
      <c r="T312" s="471"/>
      <c r="U312" s="471"/>
      <c r="V312" s="471"/>
      <c r="W312" s="471"/>
      <c r="X312" s="471"/>
      <c r="Y312" s="471"/>
      <c r="Z312" s="471"/>
      <c r="AA312" s="471"/>
      <c r="AB312" s="471"/>
      <c r="AC312" s="471"/>
      <c r="AD312" s="471"/>
      <c r="AE312" s="471"/>
      <c r="AF312" s="471"/>
      <c r="AG312" s="471"/>
      <c r="AH312" s="471"/>
      <c r="AI312" s="471"/>
      <c r="AJ312" s="471"/>
      <c r="AK312" s="471"/>
      <c r="AL312" s="471"/>
      <c r="AM312" s="471"/>
      <c r="AN312" s="471"/>
      <c r="AO312" s="471"/>
      <c r="AP312" s="471"/>
      <c r="AQ312" s="471"/>
      <c r="AR312" s="471"/>
      <c r="AS312" s="471"/>
      <c r="AT312" s="471"/>
      <c r="AU312" s="471"/>
      <c r="AV312" s="471"/>
      <c r="AW312" s="471"/>
      <c r="AX312" s="471"/>
      <c r="AY312" s="471"/>
      <c r="AZ312" s="471"/>
      <c r="BA312" s="471"/>
      <c r="BB312" s="471"/>
      <c r="BC312" s="471"/>
      <c r="BD312" s="471"/>
      <c r="BE312" s="471"/>
      <c r="BF312" s="471"/>
      <c r="BG312" s="471"/>
      <c r="BH312" s="471"/>
      <c r="BI312" s="471"/>
      <c r="BJ312" s="471"/>
      <c r="BK312" s="471"/>
      <c r="BL312" s="471"/>
      <c r="BM312" s="471"/>
      <c r="BN312" s="471"/>
      <c r="BO312" s="471"/>
      <c r="BP312" s="471"/>
      <c r="BQ312" s="471"/>
      <c r="BR312" s="471"/>
      <c r="BS312" s="471"/>
      <c r="BT312" s="471"/>
      <c r="BU312" s="471"/>
      <c r="BV312" s="471"/>
      <c r="BW312" s="471"/>
      <c r="BX312" s="471"/>
      <c r="BY312" s="471"/>
      <c r="BZ312" s="471"/>
      <c r="CA312" s="471"/>
      <c r="CB312" s="471"/>
      <c r="CC312" s="471"/>
      <c r="CD312" s="471"/>
      <c r="CE312" s="471"/>
      <c r="CF312" s="471"/>
      <c r="CG312" s="471"/>
      <c r="CH312" s="471"/>
      <c r="CI312" s="471"/>
      <c r="CJ312" s="471"/>
      <c r="CK312" s="471"/>
      <c r="CL312" s="471"/>
      <c r="CM312" s="471"/>
      <c r="CN312" s="471"/>
      <c r="CO312" s="471"/>
      <c r="CP312" s="471"/>
      <c r="CQ312" s="471"/>
      <c r="CR312" s="471"/>
      <c r="CS312" s="471"/>
      <c r="CT312" s="471"/>
      <c r="CU312" s="471"/>
      <c r="CV312" s="471"/>
      <c r="CW312" s="471"/>
      <c r="CX312" s="471"/>
      <c r="CY312" s="471"/>
      <c r="CZ312" s="471"/>
      <c r="DA312" s="471"/>
      <c r="DB312" s="471"/>
      <c r="DC312" s="471"/>
      <c r="DD312" s="471"/>
      <c r="DE312" s="471"/>
      <c r="DF312" s="471"/>
      <c r="DG312" s="471"/>
      <c r="DH312" s="471"/>
      <c r="DI312" s="471"/>
      <c r="DJ312" s="471"/>
      <c r="DK312" s="471"/>
      <c r="DL312" s="471"/>
      <c r="DM312" s="471"/>
      <c r="DN312" s="471"/>
      <c r="DO312" s="471"/>
      <c r="DP312" s="471"/>
      <c r="DQ312" s="471"/>
      <c r="DR312" s="471"/>
      <c r="DS312" s="471"/>
      <c r="DT312" s="471"/>
      <c r="DU312" s="471"/>
      <c r="DV312" s="471"/>
      <c r="DW312" s="471"/>
      <c r="DX312" s="471"/>
      <c r="DY312" s="471"/>
      <c r="DZ312" s="471"/>
      <c r="EA312" s="471"/>
      <c r="EB312" s="471"/>
      <c r="EC312" s="471"/>
      <c r="ED312" s="471"/>
      <c r="EE312" s="471"/>
      <c r="EF312" s="471"/>
      <c r="EG312" s="471"/>
      <c r="EH312" s="471"/>
      <c r="EI312" s="471"/>
      <c r="EJ312" s="471"/>
      <c r="EK312" s="471"/>
      <c r="EL312" s="471"/>
      <c r="EM312" s="471"/>
      <c r="EN312" s="471"/>
      <c r="EO312" s="471"/>
      <c r="EP312" s="471"/>
      <c r="EQ312" s="471"/>
      <c r="ER312" s="471"/>
      <c r="ES312" s="471"/>
      <c r="ET312" s="471"/>
      <c r="EU312" s="471"/>
      <c r="EV312" s="471"/>
      <c r="EW312" s="471"/>
      <c r="EX312" s="471"/>
      <c r="EY312" s="471"/>
      <c r="EZ312" s="471"/>
      <c r="FA312" s="471"/>
      <c r="FB312" s="471"/>
      <c r="FC312" s="471"/>
      <c r="FD312" s="471"/>
      <c r="FE312" s="471"/>
      <c r="FF312" s="471"/>
      <c r="FG312" s="471"/>
      <c r="FH312" s="471"/>
      <c r="FI312" s="471"/>
      <c r="FJ312" s="471"/>
      <c r="FK312" s="471"/>
      <c r="FL312" s="471"/>
      <c r="FM312" s="471"/>
      <c r="FN312" s="471"/>
      <c r="FO312" s="471"/>
      <c r="FP312" s="471"/>
      <c r="FQ312" s="471"/>
      <c r="FR312" s="471"/>
      <c r="FS312" s="471"/>
      <c r="FT312" s="471"/>
      <c r="FU312" s="471"/>
      <c r="FV312" s="471"/>
      <c r="FW312" s="471"/>
      <c r="FX312" s="471"/>
      <c r="FY312" s="471"/>
      <c r="FZ312" s="471"/>
      <c r="GA312" s="471"/>
      <c r="GB312" s="471"/>
      <c r="GC312" s="471"/>
      <c r="GD312" s="471"/>
      <c r="GE312" s="471"/>
      <c r="GF312" s="471"/>
      <c r="GG312" s="471"/>
      <c r="GH312" s="471"/>
      <c r="GI312" s="471"/>
      <c r="GJ312" s="471"/>
      <c r="GK312" s="471"/>
      <c r="GL312" s="471"/>
      <c r="GM312" s="471"/>
      <c r="GN312" s="471"/>
      <c r="GO312" s="471"/>
      <c r="GP312" s="471"/>
      <c r="GQ312" s="471"/>
      <c r="GR312" s="471"/>
      <c r="GS312" s="471"/>
      <c r="GT312" s="471"/>
      <c r="GU312" s="471"/>
      <c r="GV312" s="471"/>
      <c r="GW312" s="471"/>
      <c r="GX312" s="471"/>
      <c r="GY312" s="471"/>
      <c r="GZ312" s="471"/>
      <c r="HA312" s="471"/>
      <c r="HB312" s="471"/>
      <c r="HC312" s="471"/>
      <c r="HD312" s="471"/>
      <c r="HE312" s="471"/>
      <c r="HF312" s="471"/>
      <c r="HG312" s="471"/>
      <c r="HH312" s="471"/>
      <c r="HI312" s="471"/>
      <c r="HJ312" s="471"/>
      <c r="HK312" s="471"/>
      <c r="HL312" s="471"/>
      <c r="HM312" s="471"/>
      <c r="HN312" s="471"/>
      <c r="HO312" s="471"/>
      <c r="HP312" s="471"/>
      <c r="HQ312" s="471"/>
      <c r="HR312" s="471"/>
      <c r="HS312" s="471"/>
      <c r="HT312" s="471"/>
      <c r="HU312" s="471"/>
      <c r="HV312" s="471"/>
      <c r="HW312" s="471"/>
      <c r="HX312" s="471"/>
      <c r="HY312" s="471"/>
      <c r="HZ312" s="471"/>
      <c r="IA312" s="471"/>
      <c r="IB312" s="471"/>
      <c r="IC312" s="471"/>
      <c r="ID312" s="471"/>
      <c r="IE312" s="471"/>
      <c r="IF312" s="471"/>
      <c r="IG312" s="471"/>
      <c r="IH312" s="471"/>
      <c r="II312" s="471"/>
      <c r="IJ312" s="471"/>
      <c r="IK312" s="471"/>
      <c r="IL312" s="471"/>
      <c r="IM312" s="471"/>
      <c r="IN312" s="471"/>
      <c r="IO312" s="471"/>
      <c r="IP312" s="471"/>
      <c r="IQ312" s="471"/>
      <c r="IR312" s="471"/>
      <c r="IS312" s="471"/>
      <c r="IT312" s="471"/>
      <c r="IU312" s="471"/>
      <c r="IV312" s="471"/>
      <c r="IW312" s="471"/>
      <c r="IX312" s="471"/>
      <c r="IY312" s="471"/>
      <c r="IZ312" s="471"/>
      <c r="JA312" s="471"/>
      <c r="JB312" s="471"/>
      <c r="JC312" s="471"/>
      <c r="JD312" s="471"/>
      <c r="JE312" s="471"/>
      <c r="JF312" s="471"/>
      <c r="JG312" s="471"/>
      <c r="JH312" s="471"/>
      <c r="JI312" s="471"/>
      <c r="JJ312" s="471"/>
      <c r="JK312" s="471"/>
      <c r="JL312" s="471"/>
      <c r="JM312" s="471"/>
      <c r="JN312" s="471"/>
      <c r="JO312" s="471"/>
      <c r="JP312" s="471"/>
      <c r="JQ312" s="471"/>
      <c r="JR312" s="471"/>
      <c r="JS312" s="471"/>
      <c r="JT312" s="471"/>
      <c r="JU312" s="471"/>
      <c r="JV312" s="471"/>
      <c r="JW312" s="471"/>
      <c r="JX312" s="471"/>
      <c r="JY312" s="471"/>
      <c r="JZ312" s="471"/>
      <c r="KA312" s="471"/>
      <c r="KB312" s="471"/>
      <c r="KC312" s="471"/>
      <c r="KD312" s="471"/>
      <c r="KE312" s="471"/>
      <c r="KF312" s="471"/>
      <c r="KG312" s="471"/>
      <c r="KH312" s="471"/>
      <c r="KI312" s="471"/>
      <c r="KJ312" s="471"/>
      <c r="KK312" s="471"/>
      <c r="KL312" s="471"/>
      <c r="KM312" s="471"/>
      <c r="KN312" s="471"/>
      <c r="KO312" s="471"/>
      <c r="KP312" s="471"/>
      <c r="KQ312" s="471"/>
      <c r="KR312" s="471"/>
      <c r="KS312" s="471"/>
      <c r="KT312" s="471"/>
      <c r="KU312" s="471"/>
      <c r="KV312" s="471"/>
      <c r="KW312" s="471"/>
      <c r="KX312" s="471"/>
      <c r="KY312" s="471"/>
      <c r="KZ312" s="471"/>
      <c r="LA312" s="471"/>
      <c r="LB312" s="471"/>
      <c r="LC312" s="471"/>
      <c r="LD312" s="471"/>
      <c r="LE312" s="471"/>
      <c r="LF312" s="471"/>
      <c r="LG312" s="471"/>
      <c r="LH312" s="471"/>
      <c r="LI312" s="471"/>
      <c r="LJ312" s="471"/>
      <c r="LK312" s="471"/>
      <c r="LL312" s="471"/>
      <c r="LM312" s="471"/>
      <c r="LN312" s="471"/>
      <c r="LO312" s="471"/>
      <c r="LP312" s="471"/>
      <c r="LQ312" s="471"/>
      <c r="LR312" s="471"/>
      <c r="LS312" s="471"/>
      <c r="LT312" s="471"/>
      <c r="LU312" s="471"/>
      <c r="LV312" s="471"/>
      <c r="LW312" s="471"/>
      <c r="LX312" s="471"/>
      <c r="LY312" s="471"/>
      <c r="LZ312" s="471"/>
      <c r="MA312" s="471"/>
      <c r="MB312" s="471"/>
      <c r="MC312" s="471"/>
      <c r="MD312" s="471"/>
      <c r="ME312" s="471"/>
      <c r="MF312" s="471"/>
      <c r="MG312" s="471"/>
      <c r="MH312" s="471"/>
      <c r="MI312" s="471"/>
      <c r="MJ312" s="471"/>
      <c r="MK312" s="471"/>
      <c r="ML312" s="471"/>
      <c r="MM312" s="471"/>
      <c r="MN312" s="471"/>
      <c r="MO312" s="471"/>
      <c r="MP312" s="471"/>
      <c r="MQ312" s="471"/>
      <c r="MR312" s="471"/>
      <c r="MS312" s="471"/>
      <c r="MT312" s="471"/>
      <c r="MU312" s="471"/>
      <c r="MV312" s="471"/>
      <c r="MW312" s="471"/>
      <c r="MX312" s="471"/>
      <c r="MY312" s="471"/>
      <c r="MZ312" s="471"/>
      <c r="NA312" s="471"/>
      <c r="NB312" s="471"/>
      <c r="NC312" s="471"/>
      <c r="ND312" s="471"/>
      <c r="NE312" s="471"/>
      <c r="NF312" s="471"/>
      <c r="NG312" s="471"/>
      <c r="NH312" s="471"/>
      <c r="NI312" s="471"/>
      <c r="NJ312" s="471"/>
      <c r="NK312" s="471"/>
      <c r="NL312" s="471"/>
      <c r="NM312" s="471"/>
      <c r="NN312" s="471"/>
      <c r="NO312" s="471"/>
      <c r="NP312" s="471"/>
      <c r="NQ312" s="471"/>
      <c r="NR312" s="471"/>
      <c r="NS312" s="471"/>
      <c r="NT312" s="471"/>
      <c r="NU312" s="471"/>
      <c r="NV312" s="471"/>
      <c r="NW312" s="471"/>
      <c r="NX312" s="471"/>
    </row>
    <row r="313" spans="1:388" s="181" customFormat="1" ht="30" customHeight="1" x14ac:dyDescent="0.2">
      <c r="A313" s="471"/>
      <c r="B313" s="517"/>
      <c r="C313" s="471"/>
      <c r="D313" s="471"/>
      <c r="E313" s="518"/>
      <c r="F313" s="471"/>
      <c r="G313" s="471"/>
      <c r="H313" s="471"/>
      <c r="I313" s="471"/>
      <c r="J313" s="471"/>
      <c r="K313" s="471"/>
      <c r="L313" s="471"/>
      <c r="M313" s="471"/>
      <c r="N313" s="471"/>
      <c r="O313" s="471"/>
      <c r="P313" s="471"/>
      <c r="Q313" s="471"/>
      <c r="R313" s="471"/>
      <c r="S313" s="471"/>
      <c r="T313" s="471"/>
      <c r="U313" s="471"/>
      <c r="V313" s="471"/>
      <c r="W313" s="471"/>
      <c r="X313" s="471"/>
      <c r="Y313" s="471"/>
      <c r="Z313" s="471"/>
      <c r="AA313" s="471"/>
      <c r="AB313" s="471"/>
      <c r="AC313" s="471"/>
      <c r="AD313" s="471"/>
      <c r="AE313" s="471"/>
      <c r="AF313" s="471"/>
      <c r="AG313" s="471"/>
      <c r="AH313" s="471"/>
      <c r="AI313" s="471"/>
      <c r="AJ313" s="471"/>
      <c r="AK313" s="471"/>
      <c r="AL313" s="471"/>
      <c r="AM313" s="471"/>
      <c r="AN313" s="471"/>
      <c r="AO313" s="471"/>
      <c r="AP313" s="471"/>
      <c r="AQ313" s="471"/>
      <c r="AR313" s="471"/>
      <c r="AS313" s="471"/>
      <c r="AT313" s="471"/>
      <c r="AU313" s="471"/>
      <c r="AV313" s="471"/>
      <c r="AW313" s="471"/>
      <c r="AX313" s="471"/>
      <c r="AY313" s="471"/>
      <c r="AZ313" s="471"/>
      <c r="BA313" s="471"/>
      <c r="BB313" s="471"/>
      <c r="BC313" s="471"/>
      <c r="BD313" s="471"/>
      <c r="BE313" s="471"/>
      <c r="BF313" s="471"/>
      <c r="BG313" s="471"/>
      <c r="BH313" s="471"/>
      <c r="BI313" s="471"/>
      <c r="BJ313" s="471"/>
      <c r="BK313" s="471"/>
      <c r="BL313" s="471"/>
      <c r="BM313" s="471"/>
      <c r="BN313" s="471"/>
      <c r="BO313" s="471"/>
      <c r="BP313" s="471"/>
      <c r="BQ313" s="471"/>
      <c r="BR313" s="471"/>
      <c r="BS313" s="471"/>
      <c r="BT313" s="471"/>
      <c r="BU313" s="471"/>
      <c r="BV313" s="471"/>
      <c r="BW313" s="471"/>
      <c r="BX313" s="471"/>
      <c r="BY313" s="471"/>
      <c r="BZ313" s="471"/>
      <c r="CA313" s="471"/>
      <c r="CB313" s="471"/>
      <c r="CC313" s="471"/>
      <c r="CD313" s="471"/>
      <c r="CE313" s="471"/>
      <c r="CF313" s="471"/>
      <c r="CG313" s="471"/>
      <c r="CH313" s="471"/>
      <c r="CI313" s="471"/>
      <c r="CJ313" s="471"/>
      <c r="CK313" s="471"/>
      <c r="CL313" s="471"/>
      <c r="CM313" s="471"/>
      <c r="CN313" s="471"/>
      <c r="CO313" s="471"/>
      <c r="CP313" s="471"/>
      <c r="CQ313" s="471"/>
      <c r="CR313" s="471"/>
      <c r="CS313" s="471"/>
      <c r="CT313" s="471"/>
      <c r="CU313" s="471"/>
      <c r="CV313" s="471"/>
      <c r="CW313" s="471"/>
      <c r="CX313" s="471"/>
      <c r="CY313" s="471"/>
      <c r="CZ313" s="471"/>
      <c r="DA313" s="471"/>
      <c r="DB313" s="471"/>
      <c r="DC313" s="471"/>
      <c r="DD313" s="471"/>
      <c r="DE313" s="471"/>
      <c r="DF313" s="471"/>
      <c r="DG313" s="471"/>
      <c r="DH313" s="471"/>
      <c r="DI313" s="471"/>
      <c r="DJ313" s="471"/>
      <c r="DK313" s="471"/>
      <c r="DL313" s="471"/>
      <c r="DM313" s="471"/>
      <c r="DN313" s="471"/>
      <c r="DO313" s="471"/>
      <c r="DP313" s="471"/>
      <c r="DQ313" s="471"/>
      <c r="DR313" s="471"/>
      <c r="DS313" s="471"/>
      <c r="DT313" s="471"/>
      <c r="DU313" s="471"/>
      <c r="DV313" s="471"/>
      <c r="DW313" s="471"/>
      <c r="DX313" s="471"/>
      <c r="DY313" s="471"/>
      <c r="DZ313" s="471"/>
      <c r="EA313" s="471"/>
      <c r="EB313" s="471"/>
      <c r="EC313" s="471"/>
      <c r="ED313" s="471"/>
      <c r="EE313" s="471"/>
      <c r="EF313" s="471"/>
      <c r="EG313" s="471"/>
      <c r="EH313" s="471"/>
      <c r="EI313" s="471"/>
      <c r="EJ313" s="471"/>
      <c r="EK313" s="471"/>
      <c r="EL313" s="471"/>
      <c r="EM313" s="471"/>
      <c r="EN313" s="471"/>
      <c r="EO313" s="471"/>
      <c r="EP313" s="471"/>
      <c r="EQ313" s="471"/>
      <c r="ER313" s="471"/>
      <c r="ES313" s="471"/>
      <c r="ET313" s="471"/>
      <c r="EU313" s="471"/>
      <c r="EV313" s="471"/>
      <c r="EW313" s="471"/>
      <c r="EX313" s="471"/>
      <c r="EY313" s="471"/>
      <c r="EZ313" s="471"/>
      <c r="FA313" s="471"/>
      <c r="FB313" s="471"/>
      <c r="FC313" s="471"/>
      <c r="FD313" s="471"/>
      <c r="FE313" s="471"/>
      <c r="FF313" s="471"/>
      <c r="FG313" s="471"/>
      <c r="FH313" s="471"/>
      <c r="FI313" s="471"/>
      <c r="FJ313" s="471"/>
      <c r="FK313" s="471"/>
      <c r="FL313" s="471"/>
      <c r="FM313" s="471"/>
      <c r="FN313" s="471"/>
      <c r="FO313" s="471"/>
      <c r="FP313" s="471"/>
      <c r="FQ313" s="471"/>
      <c r="FR313" s="471"/>
      <c r="FS313" s="471"/>
      <c r="FT313" s="471"/>
      <c r="FU313" s="471"/>
      <c r="FV313" s="471"/>
      <c r="FW313" s="471"/>
      <c r="FX313" s="471"/>
      <c r="FY313" s="471"/>
      <c r="FZ313" s="471"/>
      <c r="GA313" s="471"/>
      <c r="GB313" s="471"/>
      <c r="GC313" s="471"/>
      <c r="GD313" s="471"/>
      <c r="GE313" s="471"/>
      <c r="GF313" s="471"/>
      <c r="GG313" s="471"/>
      <c r="GH313" s="471"/>
      <c r="GI313" s="471"/>
      <c r="GJ313" s="471"/>
      <c r="GK313" s="471"/>
      <c r="GL313" s="471"/>
      <c r="GM313" s="471"/>
      <c r="GN313" s="471"/>
      <c r="GO313" s="471"/>
      <c r="GP313" s="471"/>
      <c r="GQ313" s="471"/>
      <c r="GR313" s="471"/>
      <c r="GS313" s="471"/>
      <c r="GT313" s="471"/>
      <c r="GU313" s="471"/>
      <c r="GV313" s="471"/>
      <c r="GW313" s="471"/>
      <c r="GX313" s="471"/>
      <c r="GY313" s="471"/>
      <c r="GZ313" s="471"/>
      <c r="HA313" s="471"/>
      <c r="HB313" s="471"/>
      <c r="HC313" s="471"/>
      <c r="HD313" s="471"/>
      <c r="HE313" s="471"/>
      <c r="HF313" s="471"/>
      <c r="HG313" s="471"/>
      <c r="HH313" s="471"/>
      <c r="HI313" s="471"/>
      <c r="HJ313" s="471"/>
      <c r="HK313" s="471"/>
      <c r="HL313" s="471"/>
      <c r="HM313" s="471"/>
      <c r="HN313" s="471"/>
      <c r="HO313" s="471"/>
      <c r="HP313" s="471"/>
      <c r="HQ313" s="471"/>
      <c r="HR313" s="471"/>
      <c r="HS313" s="471"/>
      <c r="HT313" s="471"/>
      <c r="HU313" s="471"/>
      <c r="HV313" s="471"/>
      <c r="HW313" s="471"/>
      <c r="HX313" s="471"/>
      <c r="HY313" s="471"/>
      <c r="HZ313" s="471"/>
      <c r="IA313" s="471"/>
      <c r="IB313" s="471"/>
      <c r="IC313" s="471"/>
      <c r="ID313" s="471"/>
      <c r="IE313" s="471"/>
      <c r="IF313" s="471"/>
      <c r="IG313" s="471"/>
      <c r="IH313" s="471"/>
      <c r="II313" s="471"/>
      <c r="IJ313" s="471"/>
      <c r="IK313" s="471"/>
      <c r="IL313" s="471"/>
      <c r="IM313" s="471"/>
      <c r="IN313" s="471"/>
      <c r="IO313" s="471"/>
      <c r="IP313" s="471"/>
      <c r="IQ313" s="471"/>
      <c r="IR313" s="471"/>
      <c r="IS313" s="471"/>
      <c r="IT313" s="471"/>
      <c r="IU313" s="471"/>
      <c r="IV313" s="471"/>
      <c r="IW313" s="471"/>
      <c r="IX313" s="471"/>
      <c r="IY313" s="471"/>
      <c r="IZ313" s="471"/>
      <c r="JA313" s="471"/>
      <c r="JB313" s="471"/>
      <c r="JC313" s="471"/>
      <c r="JD313" s="471"/>
      <c r="JE313" s="471"/>
      <c r="JF313" s="471"/>
      <c r="JG313" s="471"/>
      <c r="JH313" s="471"/>
      <c r="JI313" s="471"/>
      <c r="JJ313" s="471"/>
      <c r="JK313" s="471"/>
      <c r="JL313" s="471"/>
      <c r="JM313" s="471"/>
      <c r="JN313" s="471"/>
      <c r="JO313" s="471"/>
      <c r="JP313" s="471"/>
      <c r="JQ313" s="471"/>
      <c r="JR313" s="471"/>
      <c r="JS313" s="471"/>
      <c r="JT313" s="471"/>
      <c r="JU313" s="471"/>
      <c r="JV313" s="471"/>
      <c r="JW313" s="471"/>
      <c r="JX313" s="471"/>
      <c r="JY313" s="471"/>
      <c r="JZ313" s="471"/>
      <c r="KA313" s="471"/>
      <c r="KB313" s="471"/>
      <c r="KC313" s="471"/>
      <c r="KD313" s="471"/>
      <c r="KE313" s="471"/>
      <c r="KF313" s="471"/>
      <c r="KG313" s="471"/>
      <c r="KH313" s="471"/>
      <c r="KI313" s="471"/>
      <c r="KJ313" s="471"/>
      <c r="KK313" s="471"/>
      <c r="KL313" s="471"/>
      <c r="KM313" s="471"/>
      <c r="KN313" s="471"/>
      <c r="KO313" s="471"/>
      <c r="KP313" s="471"/>
      <c r="KQ313" s="471"/>
      <c r="KR313" s="471"/>
      <c r="KS313" s="471"/>
      <c r="KT313" s="471"/>
      <c r="KU313" s="471"/>
      <c r="KV313" s="471"/>
      <c r="KW313" s="471"/>
      <c r="KX313" s="471"/>
      <c r="KY313" s="471"/>
      <c r="KZ313" s="471"/>
      <c r="LA313" s="471"/>
      <c r="LB313" s="471"/>
      <c r="LC313" s="471"/>
      <c r="LD313" s="471"/>
      <c r="LE313" s="471"/>
      <c r="LF313" s="471"/>
      <c r="LG313" s="471"/>
      <c r="LH313" s="471"/>
      <c r="LI313" s="471"/>
      <c r="LJ313" s="471"/>
      <c r="LK313" s="471"/>
      <c r="LL313" s="471"/>
      <c r="LM313" s="471"/>
      <c r="LN313" s="471"/>
      <c r="LO313" s="471"/>
      <c r="LP313" s="471"/>
      <c r="LQ313" s="471"/>
      <c r="LR313" s="471"/>
      <c r="LS313" s="471"/>
      <c r="LT313" s="471"/>
      <c r="LU313" s="471"/>
      <c r="LV313" s="471"/>
      <c r="LW313" s="471"/>
      <c r="LX313" s="471"/>
      <c r="LY313" s="471"/>
      <c r="LZ313" s="471"/>
      <c r="MA313" s="471"/>
      <c r="MB313" s="471"/>
      <c r="MC313" s="471"/>
      <c r="MD313" s="471"/>
      <c r="ME313" s="471"/>
      <c r="MF313" s="471"/>
      <c r="MG313" s="471"/>
      <c r="MH313" s="471"/>
      <c r="MI313" s="471"/>
      <c r="MJ313" s="471"/>
      <c r="MK313" s="471"/>
      <c r="ML313" s="471"/>
      <c r="MM313" s="471"/>
      <c r="MN313" s="471"/>
      <c r="MO313" s="471"/>
      <c r="MP313" s="471"/>
      <c r="MQ313" s="471"/>
      <c r="MR313" s="471"/>
      <c r="MS313" s="471"/>
      <c r="MT313" s="471"/>
      <c r="MU313" s="471"/>
      <c r="MV313" s="471"/>
      <c r="MW313" s="471"/>
      <c r="MX313" s="471"/>
      <c r="MY313" s="471"/>
      <c r="MZ313" s="471"/>
      <c r="NA313" s="471"/>
      <c r="NB313" s="471"/>
      <c r="NC313" s="471"/>
      <c r="ND313" s="471"/>
      <c r="NE313" s="471"/>
      <c r="NF313" s="471"/>
      <c r="NG313" s="471"/>
      <c r="NH313" s="471"/>
      <c r="NI313" s="471"/>
      <c r="NJ313" s="471"/>
      <c r="NK313" s="471"/>
      <c r="NL313" s="471"/>
      <c r="NM313" s="471"/>
      <c r="NN313" s="471"/>
      <c r="NO313" s="471"/>
      <c r="NP313" s="471"/>
      <c r="NQ313" s="471"/>
      <c r="NR313" s="471"/>
      <c r="NS313" s="471"/>
      <c r="NT313" s="471"/>
      <c r="NU313" s="471"/>
      <c r="NV313" s="471"/>
      <c r="NW313" s="471"/>
      <c r="NX313" s="471"/>
    </row>
    <row r="314" spans="1:388" s="181" customFormat="1" x14ac:dyDescent="0.2">
      <c r="A314" s="471"/>
      <c r="B314" s="517"/>
      <c r="C314" s="471"/>
      <c r="D314" s="471"/>
      <c r="E314" s="518"/>
      <c r="F314" s="471"/>
      <c r="G314" s="471"/>
      <c r="H314" s="471"/>
      <c r="I314" s="471"/>
      <c r="J314" s="471"/>
      <c r="K314" s="471"/>
      <c r="L314" s="471"/>
      <c r="M314" s="471"/>
      <c r="N314" s="471"/>
      <c r="O314" s="471"/>
      <c r="P314" s="471"/>
      <c r="Q314" s="471"/>
      <c r="R314" s="471"/>
      <c r="S314" s="471"/>
      <c r="T314" s="471"/>
      <c r="U314" s="471"/>
      <c r="V314" s="471"/>
      <c r="W314" s="471"/>
      <c r="X314" s="471"/>
      <c r="Y314" s="471"/>
      <c r="Z314" s="471"/>
      <c r="AA314" s="471"/>
      <c r="AB314" s="471"/>
      <c r="AC314" s="471"/>
      <c r="AD314" s="471"/>
      <c r="AE314" s="471"/>
      <c r="AF314" s="471"/>
      <c r="AG314" s="471"/>
      <c r="AH314" s="471"/>
      <c r="AI314" s="471"/>
      <c r="AJ314" s="471"/>
      <c r="AK314" s="471"/>
      <c r="AL314" s="471"/>
      <c r="AM314" s="471"/>
      <c r="AN314" s="471"/>
      <c r="AO314" s="471"/>
      <c r="AP314" s="471"/>
      <c r="AQ314" s="471"/>
      <c r="AR314" s="471"/>
      <c r="AS314" s="471"/>
      <c r="AT314" s="471"/>
      <c r="AU314" s="471"/>
      <c r="AV314" s="471"/>
      <c r="AW314" s="471"/>
      <c r="AX314" s="471"/>
      <c r="AY314" s="471"/>
      <c r="AZ314" s="471"/>
      <c r="BA314" s="471"/>
      <c r="BB314" s="471"/>
      <c r="BC314" s="471"/>
      <c r="BD314" s="471"/>
      <c r="BE314" s="471"/>
      <c r="BF314" s="471"/>
      <c r="BG314" s="471"/>
      <c r="BH314" s="471"/>
      <c r="BI314" s="471"/>
      <c r="BJ314" s="471"/>
      <c r="BK314" s="471"/>
      <c r="BL314" s="471"/>
      <c r="BM314" s="471"/>
      <c r="BN314" s="471"/>
      <c r="BO314" s="471"/>
      <c r="BP314" s="471"/>
      <c r="BQ314" s="471"/>
      <c r="BR314" s="471"/>
      <c r="BS314" s="471"/>
      <c r="BT314" s="471"/>
      <c r="BU314" s="471"/>
      <c r="BV314" s="471"/>
      <c r="BW314" s="471"/>
      <c r="BX314" s="471"/>
      <c r="BY314" s="471"/>
      <c r="BZ314" s="471"/>
      <c r="CA314" s="471"/>
      <c r="CB314" s="471"/>
      <c r="CC314" s="471"/>
      <c r="CD314" s="471"/>
      <c r="CE314" s="471"/>
      <c r="CF314" s="471"/>
      <c r="CG314" s="471"/>
      <c r="CH314" s="471"/>
      <c r="CI314" s="471"/>
      <c r="CJ314" s="471"/>
      <c r="CK314" s="471"/>
      <c r="CL314" s="471"/>
      <c r="CM314" s="471"/>
      <c r="CN314" s="471"/>
      <c r="CO314" s="471"/>
      <c r="CP314" s="471"/>
      <c r="CQ314" s="471"/>
      <c r="CR314" s="471"/>
      <c r="CS314" s="471"/>
      <c r="CT314" s="471"/>
      <c r="CU314" s="471"/>
      <c r="CV314" s="471"/>
      <c r="CW314" s="471"/>
      <c r="CX314" s="471"/>
      <c r="CY314" s="471"/>
      <c r="CZ314" s="471"/>
      <c r="DA314" s="471"/>
      <c r="DB314" s="471"/>
      <c r="DC314" s="471"/>
      <c r="DD314" s="471"/>
      <c r="DE314" s="471"/>
      <c r="DF314" s="471"/>
      <c r="DG314" s="471"/>
      <c r="DH314" s="471"/>
      <c r="DI314" s="471"/>
      <c r="DJ314" s="471"/>
      <c r="DK314" s="471"/>
      <c r="DL314" s="471"/>
      <c r="DM314" s="471"/>
      <c r="DN314" s="471"/>
      <c r="DO314" s="471"/>
      <c r="DP314" s="471"/>
      <c r="DQ314" s="471"/>
      <c r="DR314" s="471"/>
      <c r="DS314" s="471"/>
      <c r="DT314" s="471"/>
      <c r="DU314" s="471"/>
      <c r="DV314" s="471"/>
      <c r="DW314" s="471"/>
      <c r="DX314" s="471"/>
      <c r="DY314" s="471"/>
      <c r="DZ314" s="471"/>
      <c r="EA314" s="471"/>
      <c r="EB314" s="471"/>
      <c r="EC314" s="471"/>
      <c r="ED314" s="471"/>
      <c r="EE314" s="471"/>
      <c r="EF314" s="471"/>
      <c r="EG314" s="471"/>
      <c r="EH314" s="471"/>
      <c r="EI314" s="471"/>
      <c r="EJ314" s="471"/>
      <c r="EK314" s="471"/>
      <c r="EL314" s="471"/>
      <c r="EM314" s="471"/>
      <c r="EN314" s="471"/>
      <c r="EO314" s="471"/>
      <c r="EP314" s="471"/>
      <c r="EQ314" s="471"/>
      <c r="ER314" s="471"/>
      <c r="ES314" s="471"/>
      <c r="ET314" s="471"/>
      <c r="EU314" s="471"/>
      <c r="EV314" s="471"/>
      <c r="EW314" s="471"/>
      <c r="EX314" s="471"/>
      <c r="EY314" s="471"/>
      <c r="EZ314" s="471"/>
      <c r="FA314" s="471"/>
      <c r="FB314" s="471"/>
      <c r="FC314" s="471"/>
      <c r="FD314" s="471"/>
      <c r="FE314" s="471"/>
      <c r="FF314" s="471"/>
      <c r="FG314" s="471"/>
      <c r="FH314" s="471"/>
      <c r="FI314" s="471"/>
      <c r="FJ314" s="471"/>
      <c r="FK314" s="471"/>
      <c r="FL314" s="471"/>
      <c r="FM314" s="471"/>
      <c r="FN314" s="471"/>
      <c r="FO314" s="471"/>
      <c r="FP314" s="471"/>
      <c r="FQ314" s="471"/>
      <c r="FR314" s="471"/>
      <c r="FS314" s="471"/>
      <c r="FT314" s="471"/>
      <c r="FU314" s="471"/>
      <c r="FV314" s="471"/>
      <c r="FW314" s="471"/>
      <c r="FX314" s="471"/>
      <c r="FY314" s="471"/>
      <c r="FZ314" s="471"/>
      <c r="GA314" s="471"/>
      <c r="GB314" s="471"/>
      <c r="GC314" s="471"/>
      <c r="GD314" s="471"/>
      <c r="GE314" s="471"/>
      <c r="GF314" s="471"/>
      <c r="GG314" s="471"/>
      <c r="GH314" s="471"/>
      <c r="GI314" s="471"/>
      <c r="GJ314" s="471"/>
      <c r="GK314" s="471"/>
      <c r="GL314" s="471"/>
      <c r="GM314" s="471"/>
      <c r="GN314" s="471"/>
      <c r="GO314" s="471"/>
      <c r="GP314" s="471"/>
      <c r="GQ314" s="471"/>
      <c r="GR314" s="471"/>
      <c r="GS314" s="471"/>
      <c r="GT314" s="471"/>
      <c r="GU314" s="471"/>
      <c r="GV314" s="471"/>
      <c r="GW314" s="471"/>
      <c r="GX314" s="471"/>
      <c r="GY314" s="471"/>
      <c r="GZ314" s="471"/>
      <c r="HA314" s="471"/>
      <c r="HB314" s="471"/>
      <c r="HC314" s="471"/>
      <c r="HD314" s="471"/>
      <c r="HE314" s="471"/>
      <c r="HF314" s="471"/>
      <c r="HG314" s="471"/>
      <c r="HH314" s="471"/>
      <c r="HI314" s="471"/>
      <c r="HJ314" s="471"/>
      <c r="HK314" s="471"/>
      <c r="HL314" s="471"/>
      <c r="HM314" s="471"/>
      <c r="HN314" s="471"/>
      <c r="HO314" s="471"/>
      <c r="HP314" s="471"/>
      <c r="HQ314" s="471"/>
      <c r="HR314" s="471"/>
      <c r="HS314" s="471"/>
      <c r="HT314" s="471"/>
      <c r="HU314" s="471"/>
      <c r="HV314" s="471"/>
      <c r="HW314" s="471"/>
      <c r="HX314" s="471"/>
      <c r="HY314" s="471"/>
      <c r="HZ314" s="471"/>
      <c r="IA314" s="471"/>
      <c r="IB314" s="471"/>
      <c r="IC314" s="471"/>
      <c r="ID314" s="471"/>
      <c r="IE314" s="471"/>
      <c r="IF314" s="471"/>
      <c r="IG314" s="471"/>
      <c r="IH314" s="471"/>
      <c r="II314" s="471"/>
      <c r="IJ314" s="471"/>
      <c r="IK314" s="471"/>
      <c r="IL314" s="471"/>
      <c r="IM314" s="471"/>
      <c r="IN314" s="471"/>
      <c r="IO314" s="471"/>
      <c r="IP314" s="471"/>
      <c r="IQ314" s="471"/>
      <c r="IR314" s="471"/>
      <c r="IS314" s="471"/>
      <c r="IT314" s="471"/>
      <c r="IU314" s="471"/>
      <c r="IV314" s="471"/>
      <c r="IW314" s="471"/>
      <c r="IX314" s="471"/>
      <c r="IY314" s="471"/>
      <c r="IZ314" s="471"/>
      <c r="JA314" s="471"/>
      <c r="JB314" s="471"/>
      <c r="JC314" s="471"/>
      <c r="JD314" s="471"/>
      <c r="JE314" s="471"/>
      <c r="JF314" s="471"/>
      <c r="JG314" s="471"/>
      <c r="JH314" s="471"/>
      <c r="JI314" s="471"/>
      <c r="JJ314" s="471"/>
      <c r="JK314" s="471"/>
      <c r="JL314" s="471"/>
      <c r="JM314" s="471"/>
      <c r="JN314" s="471"/>
      <c r="JO314" s="471"/>
      <c r="JP314" s="471"/>
      <c r="JQ314" s="471"/>
      <c r="JR314" s="471"/>
      <c r="JS314" s="471"/>
      <c r="JT314" s="471"/>
      <c r="JU314" s="471"/>
      <c r="JV314" s="471"/>
      <c r="JW314" s="471"/>
      <c r="JX314" s="471"/>
      <c r="JY314" s="471"/>
      <c r="JZ314" s="471"/>
      <c r="KA314" s="471"/>
      <c r="KB314" s="471"/>
      <c r="KC314" s="471"/>
      <c r="KD314" s="471"/>
      <c r="KE314" s="471"/>
      <c r="KF314" s="471"/>
      <c r="KG314" s="471"/>
      <c r="KH314" s="471"/>
      <c r="KI314" s="471"/>
      <c r="KJ314" s="471"/>
      <c r="KK314" s="471"/>
      <c r="KL314" s="471"/>
      <c r="KM314" s="471"/>
      <c r="KN314" s="471"/>
      <c r="KO314" s="471"/>
      <c r="KP314" s="471"/>
      <c r="KQ314" s="471"/>
      <c r="KR314" s="471"/>
      <c r="KS314" s="471"/>
      <c r="KT314" s="471"/>
      <c r="KU314" s="471"/>
      <c r="KV314" s="471"/>
      <c r="KW314" s="471"/>
      <c r="KX314" s="471"/>
      <c r="KY314" s="471"/>
      <c r="KZ314" s="471"/>
      <c r="LA314" s="471"/>
      <c r="LB314" s="471"/>
      <c r="LC314" s="471"/>
      <c r="LD314" s="471"/>
      <c r="LE314" s="471"/>
      <c r="LF314" s="471"/>
      <c r="LG314" s="471"/>
      <c r="LH314" s="471"/>
      <c r="LI314" s="471"/>
      <c r="LJ314" s="471"/>
      <c r="LK314" s="471"/>
      <c r="LL314" s="471"/>
      <c r="LM314" s="471"/>
      <c r="LN314" s="471"/>
      <c r="LO314" s="471"/>
      <c r="LP314" s="471"/>
      <c r="LQ314" s="471"/>
      <c r="LR314" s="471"/>
      <c r="LS314" s="471"/>
      <c r="LT314" s="471"/>
      <c r="LU314" s="471"/>
      <c r="LV314" s="471"/>
      <c r="LW314" s="471"/>
      <c r="LX314" s="471"/>
      <c r="LY314" s="471"/>
      <c r="LZ314" s="471"/>
      <c r="MA314" s="471"/>
      <c r="MB314" s="471"/>
      <c r="MC314" s="471"/>
      <c r="MD314" s="471"/>
      <c r="ME314" s="471"/>
      <c r="MF314" s="471"/>
      <c r="MG314" s="471"/>
      <c r="MH314" s="471"/>
      <c r="MI314" s="471"/>
      <c r="MJ314" s="471"/>
      <c r="MK314" s="471"/>
      <c r="ML314" s="471"/>
      <c r="MM314" s="471"/>
      <c r="MN314" s="471"/>
      <c r="MO314" s="471"/>
      <c r="MP314" s="471"/>
      <c r="MQ314" s="471"/>
      <c r="MR314" s="471"/>
      <c r="MS314" s="471"/>
      <c r="MT314" s="471"/>
      <c r="MU314" s="471"/>
      <c r="MV314" s="471"/>
      <c r="MW314" s="471"/>
      <c r="MX314" s="471"/>
      <c r="MY314" s="471"/>
      <c r="MZ314" s="471"/>
      <c r="NA314" s="471"/>
      <c r="NB314" s="471"/>
      <c r="NC314" s="471"/>
      <c r="ND314" s="471"/>
      <c r="NE314" s="471"/>
      <c r="NF314" s="471"/>
      <c r="NG314" s="471"/>
      <c r="NH314" s="471"/>
      <c r="NI314" s="471"/>
      <c r="NJ314" s="471"/>
      <c r="NK314" s="471"/>
      <c r="NL314" s="471"/>
      <c r="NM314" s="471"/>
      <c r="NN314" s="471"/>
      <c r="NO314" s="471"/>
      <c r="NP314" s="471"/>
      <c r="NQ314" s="471"/>
      <c r="NR314" s="471"/>
      <c r="NS314" s="471"/>
      <c r="NT314" s="471"/>
      <c r="NU314" s="471"/>
      <c r="NV314" s="471"/>
      <c r="NW314" s="471"/>
      <c r="NX314" s="471"/>
    </row>
    <row r="315" spans="1:388" s="181" customFormat="1" x14ac:dyDescent="0.2">
      <c r="A315" s="471"/>
      <c r="B315" s="517"/>
      <c r="C315" s="471"/>
      <c r="D315" s="471"/>
      <c r="E315" s="518"/>
      <c r="F315" s="471"/>
      <c r="G315" s="471"/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71"/>
      <c r="T315" s="471"/>
      <c r="U315" s="471"/>
      <c r="V315" s="471"/>
      <c r="W315" s="471"/>
      <c r="X315" s="471"/>
      <c r="Y315" s="471"/>
      <c r="Z315" s="471"/>
      <c r="AA315" s="471"/>
      <c r="AB315" s="471"/>
      <c r="AC315" s="471"/>
      <c r="AD315" s="471"/>
      <c r="AE315" s="471"/>
      <c r="AF315" s="471"/>
      <c r="AG315" s="471"/>
      <c r="AH315" s="471"/>
      <c r="AI315" s="471"/>
      <c r="AJ315" s="471"/>
      <c r="AK315" s="471"/>
      <c r="AL315" s="471"/>
      <c r="AM315" s="471"/>
      <c r="AN315" s="471"/>
      <c r="AO315" s="471"/>
      <c r="AP315" s="471"/>
      <c r="AQ315" s="471"/>
      <c r="AR315" s="471"/>
      <c r="AS315" s="471"/>
      <c r="AT315" s="471"/>
      <c r="AU315" s="471"/>
      <c r="AV315" s="471"/>
      <c r="AW315" s="471"/>
      <c r="AX315" s="471"/>
      <c r="AY315" s="471"/>
      <c r="AZ315" s="471"/>
      <c r="BA315" s="471"/>
      <c r="BB315" s="471"/>
      <c r="BC315" s="471"/>
      <c r="BD315" s="471"/>
      <c r="BE315" s="471"/>
      <c r="BF315" s="471"/>
      <c r="BG315" s="471"/>
      <c r="BH315" s="471"/>
      <c r="BI315" s="471"/>
      <c r="BJ315" s="471"/>
      <c r="BK315" s="471"/>
      <c r="BL315" s="471"/>
      <c r="BM315" s="471"/>
      <c r="BN315" s="471"/>
      <c r="BO315" s="471"/>
      <c r="BP315" s="471"/>
      <c r="BQ315" s="471"/>
      <c r="BR315" s="471"/>
      <c r="BS315" s="471"/>
      <c r="BT315" s="471"/>
      <c r="BU315" s="471"/>
      <c r="BV315" s="471"/>
      <c r="BW315" s="471"/>
      <c r="BX315" s="471"/>
      <c r="BY315" s="471"/>
      <c r="BZ315" s="471"/>
      <c r="CA315" s="471"/>
      <c r="CB315" s="471"/>
      <c r="CC315" s="471"/>
      <c r="CD315" s="471"/>
      <c r="CE315" s="471"/>
      <c r="CF315" s="471"/>
      <c r="CG315" s="471"/>
      <c r="CH315" s="471"/>
      <c r="CI315" s="471"/>
      <c r="CJ315" s="471"/>
      <c r="CK315" s="471"/>
      <c r="CL315" s="471"/>
      <c r="CM315" s="471"/>
      <c r="CN315" s="471"/>
      <c r="CO315" s="471"/>
      <c r="CP315" s="471"/>
      <c r="CQ315" s="471"/>
      <c r="CR315" s="471"/>
      <c r="CS315" s="471"/>
      <c r="CT315" s="471"/>
      <c r="CU315" s="471"/>
      <c r="CV315" s="471"/>
      <c r="CW315" s="471"/>
      <c r="CX315" s="471"/>
      <c r="CY315" s="471"/>
      <c r="CZ315" s="471"/>
      <c r="DA315" s="471"/>
      <c r="DB315" s="471"/>
      <c r="DC315" s="471"/>
      <c r="DD315" s="471"/>
      <c r="DE315" s="471"/>
      <c r="DF315" s="471"/>
      <c r="DG315" s="471"/>
      <c r="DH315" s="471"/>
      <c r="DI315" s="471"/>
      <c r="DJ315" s="471"/>
      <c r="DK315" s="471"/>
      <c r="DL315" s="471"/>
      <c r="DM315" s="471"/>
      <c r="DN315" s="471"/>
      <c r="DO315" s="471"/>
      <c r="DP315" s="471"/>
      <c r="DQ315" s="471"/>
      <c r="DR315" s="471"/>
      <c r="DS315" s="471"/>
      <c r="DT315" s="471"/>
      <c r="DU315" s="471"/>
      <c r="DV315" s="471"/>
      <c r="DW315" s="471"/>
      <c r="DX315" s="471"/>
      <c r="DY315" s="471"/>
      <c r="DZ315" s="471"/>
      <c r="EA315" s="471"/>
      <c r="EB315" s="471"/>
      <c r="EC315" s="471"/>
      <c r="ED315" s="471"/>
      <c r="EE315" s="471"/>
      <c r="EF315" s="471"/>
      <c r="EG315" s="471"/>
      <c r="EH315" s="471"/>
      <c r="EI315" s="471"/>
      <c r="EJ315" s="471"/>
      <c r="EK315" s="471"/>
      <c r="EL315" s="471"/>
      <c r="EM315" s="471"/>
      <c r="EN315" s="471"/>
      <c r="EO315" s="471"/>
      <c r="EP315" s="471"/>
      <c r="EQ315" s="471"/>
      <c r="ER315" s="471"/>
      <c r="ES315" s="471"/>
      <c r="ET315" s="471"/>
      <c r="EU315" s="471"/>
      <c r="EV315" s="471"/>
      <c r="EW315" s="471"/>
      <c r="EX315" s="471"/>
      <c r="EY315" s="471"/>
      <c r="EZ315" s="471"/>
      <c r="FA315" s="471"/>
      <c r="FB315" s="471"/>
      <c r="FC315" s="471"/>
      <c r="FD315" s="471"/>
      <c r="FE315" s="471"/>
      <c r="FF315" s="471"/>
      <c r="FG315" s="471"/>
      <c r="FH315" s="471"/>
      <c r="FI315" s="471"/>
      <c r="FJ315" s="471"/>
      <c r="FK315" s="471"/>
      <c r="FL315" s="471"/>
      <c r="FM315" s="471"/>
      <c r="FN315" s="471"/>
      <c r="FO315" s="471"/>
      <c r="FP315" s="471"/>
      <c r="FQ315" s="471"/>
      <c r="FR315" s="471"/>
      <c r="FS315" s="471"/>
      <c r="FT315" s="471"/>
      <c r="FU315" s="471"/>
      <c r="FV315" s="471"/>
      <c r="FW315" s="471"/>
      <c r="FX315" s="471"/>
      <c r="FY315" s="471"/>
      <c r="FZ315" s="471"/>
      <c r="GA315" s="471"/>
      <c r="GB315" s="471"/>
      <c r="GC315" s="471"/>
      <c r="GD315" s="471"/>
      <c r="GE315" s="471"/>
      <c r="GF315" s="471"/>
      <c r="GG315" s="471"/>
      <c r="GH315" s="471"/>
      <c r="GI315" s="471"/>
      <c r="GJ315" s="471"/>
      <c r="GK315" s="471"/>
      <c r="GL315" s="471"/>
      <c r="GM315" s="471"/>
      <c r="GN315" s="471"/>
      <c r="GO315" s="471"/>
      <c r="GP315" s="471"/>
      <c r="GQ315" s="471"/>
      <c r="GR315" s="471"/>
      <c r="GS315" s="471"/>
      <c r="GT315" s="471"/>
      <c r="GU315" s="471"/>
      <c r="GV315" s="471"/>
      <c r="GW315" s="471"/>
      <c r="GX315" s="471"/>
      <c r="GY315" s="471"/>
      <c r="GZ315" s="471"/>
      <c r="HA315" s="471"/>
      <c r="HB315" s="471"/>
      <c r="HC315" s="471"/>
      <c r="HD315" s="471"/>
      <c r="HE315" s="471"/>
      <c r="HF315" s="471"/>
      <c r="HG315" s="471"/>
      <c r="HH315" s="471"/>
      <c r="HI315" s="471"/>
      <c r="HJ315" s="471"/>
      <c r="HK315" s="471"/>
      <c r="HL315" s="471"/>
      <c r="HM315" s="471"/>
      <c r="HN315" s="471"/>
      <c r="HO315" s="471"/>
      <c r="HP315" s="471"/>
      <c r="HQ315" s="471"/>
      <c r="HR315" s="471"/>
      <c r="HS315" s="471"/>
      <c r="HT315" s="471"/>
      <c r="HU315" s="471"/>
      <c r="HV315" s="471"/>
      <c r="HW315" s="471"/>
      <c r="HX315" s="471"/>
      <c r="HY315" s="471"/>
      <c r="HZ315" s="471"/>
      <c r="IA315" s="471"/>
      <c r="IB315" s="471"/>
      <c r="IC315" s="471"/>
      <c r="ID315" s="471"/>
      <c r="IE315" s="471"/>
      <c r="IF315" s="471"/>
      <c r="IG315" s="471"/>
      <c r="IH315" s="471"/>
      <c r="II315" s="471"/>
      <c r="IJ315" s="471"/>
      <c r="IK315" s="471"/>
      <c r="IL315" s="471"/>
      <c r="IM315" s="471"/>
      <c r="IN315" s="471"/>
      <c r="IO315" s="471"/>
      <c r="IP315" s="471"/>
      <c r="IQ315" s="471"/>
      <c r="IR315" s="471"/>
      <c r="IS315" s="471"/>
      <c r="IT315" s="471"/>
      <c r="IU315" s="471"/>
      <c r="IV315" s="471"/>
      <c r="IW315" s="471"/>
      <c r="IX315" s="471"/>
      <c r="IY315" s="471"/>
      <c r="IZ315" s="471"/>
      <c r="JA315" s="471"/>
      <c r="JB315" s="471"/>
      <c r="JC315" s="471"/>
      <c r="JD315" s="471"/>
      <c r="JE315" s="471"/>
      <c r="JF315" s="471"/>
      <c r="JG315" s="471"/>
      <c r="JH315" s="471"/>
      <c r="JI315" s="471"/>
      <c r="JJ315" s="471"/>
      <c r="JK315" s="471"/>
      <c r="JL315" s="471"/>
      <c r="JM315" s="471"/>
      <c r="JN315" s="471"/>
      <c r="JO315" s="471"/>
      <c r="JP315" s="471"/>
      <c r="JQ315" s="471"/>
      <c r="JR315" s="471"/>
      <c r="JS315" s="471"/>
      <c r="JT315" s="471"/>
      <c r="JU315" s="471"/>
      <c r="JV315" s="471"/>
      <c r="JW315" s="471"/>
      <c r="JX315" s="471"/>
      <c r="JY315" s="471"/>
      <c r="JZ315" s="471"/>
      <c r="KA315" s="471"/>
      <c r="KB315" s="471"/>
      <c r="KC315" s="471"/>
      <c r="KD315" s="471"/>
      <c r="KE315" s="471"/>
      <c r="KF315" s="471"/>
      <c r="KG315" s="471"/>
      <c r="KH315" s="471"/>
      <c r="KI315" s="471"/>
      <c r="KJ315" s="471"/>
      <c r="KK315" s="471"/>
      <c r="KL315" s="471"/>
      <c r="KM315" s="471"/>
      <c r="KN315" s="471"/>
      <c r="KO315" s="471"/>
      <c r="KP315" s="471"/>
      <c r="KQ315" s="471"/>
      <c r="KR315" s="471"/>
      <c r="KS315" s="471"/>
      <c r="KT315" s="471"/>
      <c r="KU315" s="471"/>
      <c r="KV315" s="471"/>
      <c r="KW315" s="471"/>
      <c r="KX315" s="471"/>
      <c r="KY315" s="471"/>
      <c r="KZ315" s="471"/>
      <c r="LA315" s="471"/>
      <c r="LB315" s="471"/>
      <c r="LC315" s="471"/>
      <c r="LD315" s="471"/>
      <c r="LE315" s="471"/>
      <c r="LF315" s="471"/>
      <c r="LG315" s="471"/>
      <c r="LH315" s="471"/>
      <c r="LI315" s="471"/>
      <c r="LJ315" s="471"/>
      <c r="LK315" s="471"/>
      <c r="LL315" s="471"/>
      <c r="LM315" s="471"/>
      <c r="LN315" s="471"/>
      <c r="LO315" s="471"/>
      <c r="LP315" s="471"/>
      <c r="LQ315" s="471"/>
      <c r="LR315" s="471"/>
      <c r="LS315" s="471"/>
      <c r="LT315" s="471"/>
      <c r="LU315" s="471"/>
      <c r="LV315" s="471"/>
      <c r="LW315" s="471"/>
      <c r="LX315" s="471"/>
      <c r="LY315" s="471"/>
      <c r="LZ315" s="471"/>
      <c r="MA315" s="471"/>
      <c r="MB315" s="471"/>
      <c r="MC315" s="471"/>
      <c r="MD315" s="471"/>
      <c r="ME315" s="471"/>
      <c r="MF315" s="471"/>
      <c r="MG315" s="471"/>
      <c r="MH315" s="471"/>
      <c r="MI315" s="471"/>
      <c r="MJ315" s="471"/>
      <c r="MK315" s="471"/>
      <c r="ML315" s="471"/>
      <c r="MM315" s="471"/>
      <c r="MN315" s="471"/>
      <c r="MO315" s="471"/>
      <c r="MP315" s="471"/>
      <c r="MQ315" s="471"/>
      <c r="MR315" s="471"/>
      <c r="MS315" s="471"/>
      <c r="MT315" s="471"/>
      <c r="MU315" s="471"/>
      <c r="MV315" s="471"/>
      <c r="MW315" s="471"/>
      <c r="MX315" s="471"/>
      <c r="MY315" s="471"/>
      <c r="MZ315" s="471"/>
      <c r="NA315" s="471"/>
      <c r="NB315" s="471"/>
      <c r="NC315" s="471"/>
      <c r="ND315" s="471"/>
      <c r="NE315" s="471"/>
      <c r="NF315" s="471"/>
      <c r="NG315" s="471"/>
      <c r="NH315" s="471"/>
      <c r="NI315" s="471"/>
      <c r="NJ315" s="471"/>
      <c r="NK315" s="471"/>
      <c r="NL315" s="471"/>
      <c r="NM315" s="471"/>
      <c r="NN315" s="471"/>
      <c r="NO315" s="471"/>
      <c r="NP315" s="471"/>
      <c r="NQ315" s="471"/>
      <c r="NR315" s="471"/>
      <c r="NS315" s="471"/>
      <c r="NT315" s="471"/>
      <c r="NU315" s="471"/>
      <c r="NV315" s="471"/>
      <c r="NW315" s="471"/>
      <c r="NX315" s="471"/>
    </row>
    <row r="316" spans="1:388" s="181" customFormat="1" x14ac:dyDescent="0.2">
      <c r="A316" s="471"/>
      <c r="B316" s="517"/>
      <c r="C316" s="471"/>
      <c r="D316" s="471"/>
      <c r="E316" s="518"/>
      <c r="F316" s="471"/>
      <c r="G316" s="471"/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71"/>
      <c r="T316" s="471"/>
      <c r="U316" s="471"/>
      <c r="V316" s="471"/>
      <c r="W316" s="471"/>
      <c r="X316" s="471"/>
      <c r="Y316" s="471"/>
      <c r="Z316" s="471"/>
      <c r="AA316" s="471"/>
      <c r="AB316" s="471"/>
      <c r="AC316" s="471"/>
      <c r="AD316" s="471"/>
      <c r="AE316" s="471"/>
      <c r="AF316" s="471"/>
      <c r="AG316" s="471"/>
      <c r="AH316" s="471"/>
      <c r="AI316" s="471"/>
      <c r="AJ316" s="471"/>
      <c r="AK316" s="471"/>
      <c r="AL316" s="471"/>
      <c r="AM316" s="471"/>
      <c r="AN316" s="471"/>
      <c r="AO316" s="471"/>
      <c r="AP316" s="471"/>
      <c r="AQ316" s="471"/>
      <c r="AR316" s="471"/>
      <c r="AS316" s="471"/>
      <c r="AT316" s="471"/>
      <c r="AU316" s="471"/>
      <c r="AV316" s="471"/>
      <c r="AW316" s="471"/>
      <c r="AX316" s="471"/>
      <c r="AY316" s="471"/>
      <c r="AZ316" s="471"/>
      <c r="BA316" s="471"/>
      <c r="BB316" s="471"/>
      <c r="BC316" s="471"/>
      <c r="BD316" s="471"/>
      <c r="BE316" s="471"/>
      <c r="BF316" s="471"/>
      <c r="BG316" s="471"/>
      <c r="BH316" s="471"/>
      <c r="BI316" s="471"/>
      <c r="BJ316" s="471"/>
      <c r="BK316" s="471"/>
      <c r="BL316" s="471"/>
      <c r="BM316" s="471"/>
      <c r="BN316" s="471"/>
      <c r="BO316" s="471"/>
      <c r="BP316" s="471"/>
      <c r="BQ316" s="471"/>
      <c r="BR316" s="471"/>
      <c r="BS316" s="471"/>
      <c r="BT316" s="471"/>
      <c r="BU316" s="471"/>
      <c r="BV316" s="471"/>
      <c r="BW316" s="471"/>
      <c r="BX316" s="471"/>
      <c r="BY316" s="471"/>
      <c r="BZ316" s="471"/>
      <c r="CA316" s="471"/>
      <c r="CB316" s="471"/>
      <c r="CC316" s="471"/>
      <c r="CD316" s="471"/>
      <c r="CE316" s="471"/>
      <c r="CF316" s="471"/>
      <c r="CG316" s="471"/>
      <c r="CH316" s="471"/>
      <c r="CI316" s="471"/>
      <c r="CJ316" s="471"/>
      <c r="CK316" s="471"/>
      <c r="CL316" s="471"/>
      <c r="CM316" s="471"/>
      <c r="CN316" s="471"/>
      <c r="CO316" s="471"/>
      <c r="CP316" s="471"/>
      <c r="CQ316" s="471"/>
      <c r="CR316" s="471"/>
      <c r="CS316" s="471"/>
      <c r="CT316" s="471"/>
      <c r="CU316" s="471"/>
      <c r="CV316" s="471"/>
      <c r="CW316" s="471"/>
      <c r="CX316" s="471"/>
      <c r="CY316" s="471"/>
      <c r="CZ316" s="471"/>
      <c r="DA316" s="471"/>
      <c r="DB316" s="471"/>
      <c r="DC316" s="471"/>
      <c r="DD316" s="471"/>
      <c r="DE316" s="471"/>
      <c r="DF316" s="471"/>
      <c r="DG316" s="471"/>
      <c r="DH316" s="471"/>
      <c r="DI316" s="471"/>
      <c r="DJ316" s="471"/>
      <c r="DK316" s="471"/>
      <c r="DL316" s="471"/>
      <c r="DM316" s="471"/>
      <c r="DN316" s="471"/>
      <c r="DO316" s="471"/>
      <c r="DP316" s="471"/>
      <c r="DQ316" s="471"/>
      <c r="DR316" s="471"/>
      <c r="DS316" s="471"/>
      <c r="DT316" s="471"/>
      <c r="DU316" s="471"/>
      <c r="DV316" s="471"/>
      <c r="DW316" s="471"/>
      <c r="DX316" s="471"/>
      <c r="DY316" s="471"/>
      <c r="DZ316" s="471"/>
      <c r="EA316" s="471"/>
      <c r="EB316" s="471"/>
      <c r="EC316" s="471"/>
      <c r="ED316" s="471"/>
      <c r="EE316" s="471"/>
      <c r="EF316" s="471"/>
      <c r="EG316" s="471"/>
      <c r="EH316" s="471"/>
      <c r="EI316" s="471"/>
      <c r="EJ316" s="471"/>
      <c r="EK316" s="471"/>
      <c r="EL316" s="471"/>
      <c r="EM316" s="471"/>
      <c r="EN316" s="471"/>
      <c r="EO316" s="471"/>
      <c r="EP316" s="471"/>
      <c r="EQ316" s="471"/>
      <c r="ER316" s="471"/>
      <c r="ES316" s="471"/>
      <c r="ET316" s="471"/>
      <c r="EU316" s="471"/>
      <c r="EV316" s="471"/>
      <c r="EW316" s="471"/>
      <c r="EX316" s="471"/>
      <c r="EY316" s="471"/>
      <c r="EZ316" s="471"/>
      <c r="FA316" s="471"/>
      <c r="FB316" s="471"/>
      <c r="FC316" s="471"/>
      <c r="FD316" s="471"/>
      <c r="FE316" s="471"/>
      <c r="FF316" s="471"/>
      <c r="FG316" s="471"/>
      <c r="FH316" s="471"/>
      <c r="FI316" s="471"/>
      <c r="FJ316" s="471"/>
      <c r="FK316" s="471"/>
      <c r="FL316" s="471"/>
      <c r="FM316" s="471"/>
      <c r="FN316" s="471"/>
      <c r="FO316" s="471"/>
      <c r="FP316" s="471"/>
      <c r="FQ316" s="471"/>
      <c r="FR316" s="471"/>
      <c r="FS316" s="471"/>
      <c r="FT316" s="471"/>
      <c r="FU316" s="471"/>
      <c r="FV316" s="471"/>
      <c r="FW316" s="471"/>
      <c r="FX316" s="471"/>
      <c r="FY316" s="471"/>
      <c r="FZ316" s="471"/>
      <c r="GA316" s="471"/>
      <c r="GB316" s="471"/>
      <c r="GC316" s="471"/>
      <c r="GD316" s="471"/>
      <c r="GE316" s="471"/>
      <c r="GF316" s="471"/>
      <c r="GG316" s="471"/>
      <c r="GH316" s="471"/>
      <c r="GI316" s="471"/>
      <c r="GJ316" s="471"/>
      <c r="GK316" s="471"/>
      <c r="GL316" s="471"/>
      <c r="GM316" s="471"/>
      <c r="GN316" s="471"/>
      <c r="GO316" s="471"/>
      <c r="GP316" s="471"/>
      <c r="GQ316" s="471"/>
      <c r="GR316" s="471"/>
      <c r="GS316" s="471"/>
      <c r="GT316" s="471"/>
      <c r="GU316" s="471"/>
      <c r="GV316" s="471"/>
      <c r="GW316" s="471"/>
      <c r="GX316" s="471"/>
      <c r="GY316" s="471"/>
      <c r="GZ316" s="471"/>
      <c r="HA316" s="471"/>
      <c r="HB316" s="471"/>
      <c r="HC316" s="471"/>
      <c r="HD316" s="471"/>
      <c r="HE316" s="471"/>
      <c r="HF316" s="471"/>
      <c r="HG316" s="471"/>
      <c r="HH316" s="471"/>
      <c r="HI316" s="471"/>
      <c r="HJ316" s="471"/>
      <c r="HK316" s="471"/>
      <c r="HL316" s="471"/>
      <c r="HM316" s="471"/>
      <c r="HN316" s="471"/>
      <c r="HO316" s="471"/>
      <c r="HP316" s="471"/>
      <c r="HQ316" s="471"/>
      <c r="HR316" s="471"/>
      <c r="HS316" s="471"/>
      <c r="HT316" s="471"/>
      <c r="HU316" s="471"/>
      <c r="HV316" s="471"/>
      <c r="HW316" s="471"/>
      <c r="HX316" s="471"/>
      <c r="HY316" s="471"/>
      <c r="HZ316" s="471"/>
      <c r="IA316" s="471"/>
      <c r="IB316" s="471"/>
      <c r="IC316" s="471"/>
      <c r="ID316" s="471"/>
      <c r="IE316" s="471"/>
      <c r="IF316" s="471"/>
      <c r="IG316" s="471"/>
      <c r="IH316" s="471"/>
      <c r="II316" s="471"/>
      <c r="IJ316" s="471"/>
      <c r="IK316" s="471"/>
      <c r="IL316" s="471"/>
      <c r="IM316" s="471"/>
      <c r="IN316" s="471"/>
      <c r="IO316" s="471"/>
      <c r="IP316" s="471"/>
      <c r="IQ316" s="471"/>
      <c r="IR316" s="471"/>
      <c r="IS316" s="471"/>
      <c r="IT316" s="471"/>
      <c r="IU316" s="471"/>
      <c r="IV316" s="471"/>
      <c r="IW316" s="471"/>
      <c r="IX316" s="471"/>
      <c r="IY316" s="471"/>
      <c r="IZ316" s="471"/>
      <c r="JA316" s="471"/>
      <c r="JB316" s="471"/>
      <c r="JC316" s="471"/>
      <c r="JD316" s="471"/>
      <c r="JE316" s="471"/>
      <c r="JF316" s="471"/>
      <c r="JG316" s="471"/>
      <c r="JH316" s="471"/>
      <c r="JI316" s="471"/>
      <c r="JJ316" s="471"/>
      <c r="JK316" s="471"/>
      <c r="JL316" s="471"/>
      <c r="JM316" s="471"/>
      <c r="JN316" s="471"/>
      <c r="JO316" s="471"/>
      <c r="JP316" s="471"/>
      <c r="JQ316" s="471"/>
      <c r="JR316" s="471"/>
      <c r="JS316" s="471"/>
      <c r="JT316" s="471"/>
      <c r="JU316" s="471"/>
      <c r="JV316" s="471"/>
      <c r="JW316" s="471"/>
      <c r="JX316" s="471"/>
      <c r="JY316" s="471"/>
      <c r="JZ316" s="471"/>
      <c r="KA316" s="471"/>
      <c r="KB316" s="471"/>
      <c r="KC316" s="471"/>
      <c r="KD316" s="471"/>
      <c r="KE316" s="471"/>
      <c r="KF316" s="471"/>
      <c r="KG316" s="471"/>
      <c r="KH316" s="471"/>
      <c r="KI316" s="471"/>
      <c r="KJ316" s="471"/>
      <c r="KK316" s="471"/>
      <c r="KL316" s="471"/>
      <c r="KM316" s="471"/>
      <c r="KN316" s="471"/>
      <c r="KO316" s="471"/>
      <c r="KP316" s="471"/>
      <c r="KQ316" s="471"/>
      <c r="KR316" s="471"/>
      <c r="KS316" s="471"/>
      <c r="KT316" s="471"/>
      <c r="KU316" s="471"/>
      <c r="KV316" s="471"/>
      <c r="KW316" s="471"/>
      <c r="KX316" s="471"/>
      <c r="KY316" s="471"/>
      <c r="KZ316" s="471"/>
      <c r="LA316" s="471"/>
      <c r="LB316" s="471"/>
      <c r="LC316" s="471"/>
      <c r="LD316" s="471"/>
      <c r="LE316" s="471"/>
      <c r="LF316" s="471"/>
      <c r="LG316" s="471"/>
      <c r="LH316" s="471"/>
      <c r="LI316" s="471"/>
      <c r="LJ316" s="471"/>
      <c r="LK316" s="471"/>
      <c r="LL316" s="471"/>
      <c r="LM316" s="471"/>
      <c r="LN316" s="471"/>
      <c r="LO316" s="471"/>
      <c r="LP316" s="471"/>
      <c r="LQ316" s="471"/>
      <c r="LR316" s="471"/>
      <c r="LS316" s="471"/>
      <c r="LT316" s="471"/>
      <c r="LU316" s="471"/>
      <c r="LV316" s="471"/>
      <c r="LW316" s="471"/>
      <c r="LX316" s="471"/>
      <c r="LY316" s="471"/>
      <c r="LZ316" s="471"/>
      <c r="MA316" s="471"/>
      <c r="MB316" s="471"/>
      <c r="MC316" s="471"/>
      <c r="MD316" s="471"/>
      <c r="ME316" s="471"/>
      <c r="MF316" s="471"/>
      <c r="MG316" s="471"/>
      <c r="MH316" s="471"/>
      <c r="MI316" s="471"/>
      <c r="MJ316" s="471"/>
      <c r="MK316" s="471"/>
      <c r="ML316" s="471"/>
      <c r="MM316" s="471"/>
      <c r="MN316" s="471"/>
      <c r="MO316" s="471"/>
      <c r="MP316" s="471"/>
      <c r="MQ316" s="471"/>
      <c r="MR316" s="471"/>
      <c r="MS316" s="471"/>
      <c r="MT316" s="471"/>
      <c r="MU316" s="471"/>
      <c r="MV316" s="471"/>
      <c r="MW316" s="471"/>
      <c r="MX316" s="471"/>
      <c r="MY316" s="471"/>
      <c r="MZ316" s="471"/>
      <c r="NA316" s="471"/>
      <c r="NB316" s="471"/>
      <c r="NC316" s="471"/>
      <c r="ND316" s="471"/>
      <c r="NE316" s="471"/>
      <c r="NF316" s="471"/>
      <c r="NG316" s="471"/>
      <c r="NH316" s="471"/>
      <c r="NI316" s="471"/>
      <c r="NJ316" s="471"/>
      <c r="NK316" s="471"/>
      <c r="NL316" s="471"/>
      <c r="NM316" s="471"/>
      <c r="NN316" s="471"/>
      <c r="NO316" s="471"/>
      <c r="NP316" s="471"/>
      <c r="NQ316" s="471"/>
      <c r="NR316" s="471"/>
      <c r="NS316" s="471"/>
      <c r="NT316" s="471"/>
      <c r="NU316" s="471"/>
      <c r="NV316" s="471"/>
      <c r="NW316" s="471"/>
      <c r="NX316" s="471"/>
    </row>
    <row r="317" spans="1:388" s="181" customFormat="1" x14ac:dyDescent="0.2">
      <c r="A317" s="471"/>
      <c r="B317" s="517"/>
      <c r="C317" s="471"/>
      <c r="D317" s="471"/>
      <c r="E317" s="518"/>
      <c r="F317" s="471"/>
      <c r="G317" s="471"/>
      <c r="H317" s="471"/>
      <c r="I317" s="471"/>
      <c r="J317" s="471"/>
      <c r="K317" s="471"/>
      <c r="L317" s="471"/>
      <c r="M317" s="471"/>
      <c r="N317" s="471"/>
      <c r="O317" s="471"/>
      <c r="P317" s="471"/>
      <c r="Q317" s="471"/>
      <c r="R317" s="471"/>
      <c r="S317" s="471"/>
      <c r="T317" s="471"/>
      <c r="U317" s="471"/>
      <c r="V317" s="471"/>
      <c r="W317" s="471"/>
      <c r="X317" s="471"/>
      <c r="Y317" s="471"/>
      <c r="Z317" s="471"/>
      <c r="AA317" s="471"/>
      <c r="AB317" s="471"/>
      <c r="AC317" s="471"/>
      <c r="AD317" s="471"/>
      <c r="AE317" s="471"/>
      <c r="AF317" s="471"/>
      <c r="AG317" s="471"/>
      <c r="AH317" s="471"/>
      <c r="AI317" s="471"/>
      <c r="AJ317" s="471"/>
      <c r="AK317" s="471"/>
      <c r="AL317" s="471"/>
      <c r="AM317" s="471"/>
      <c r="AN317" s="471"/>
      <c r="AO317" s="471"/>
      <c r="AP317" s="471"/>
      <c r="AQ317" s="471"/>
      <c r="AR317" s="471"/>
      <c r="AS317" s="471"/>
      <c r="AT317" s="471"/>
      <c r="AU317" s="471"/>
      <c r="AV317" s="471"/>
      <c r="AW317" s="471"/>
      <c r="AX317" s="471"/>
      <c r="AY317" s="471"/>
      <c r="AZ317" s="471"/>
      <c r="BA317" s="471"/>
      <c r="BB317" s="471"/>
      <c r="BC317" s="471"/>
      <c r="BD317" s="471"/>
      <c r="BE317" s="471"/>
      <c r="BF317" s="471"/>
      <c r="BG317" s="471"/>
      <c r="BH317" s="471"/>
      <c r="BI317" s="471"/>
      <c r="BJ317" s="471"/>
      <c r="BK317" s="471"/>
      <c r="BL317" s="471"/>
      <c r="BM317" s="471"/>
      <c r="BN317" s="471"/>
      <c r="BO317" s="471"/>
      <c r="BP317" s="471"/>
      <c r="BQ317" s="471"/>
      <c r="BR317" s="471"/>
      <c r="BS317" s="471"/>
      <c r="BT317" s="471"/>
      <c r="BU317" s="471"/>
      <c r="BV317" s="471"/>
      <c r="BW317" s="471"/>
      <c r="BX317" s="471"/>
      <c r="BY317" s="471"/>
      <c r="BZ317" s="471"/>
      <c r="CA317" s="471"/>
      <c r="CB317" s="471"/>
      <c r="CC317" s="471"/>
      <c r="CD317" s="471"/>
      <c r="CE317" s="471"/>
      <c r="CF317" s="471"/>
      <c r="CG317" s="471"/>
      <c r="CH317" s="471"/>
      <c r="CI317" s="471"/>
      <c r="CJ317" s="471"/>
      <c r="CK317" s="471"/>
      <c r="CL317" s="471"/>
      <c r="CM317" s="471"/>
      <c r="CN317" s="471"/>
      <c r="CO317" s="471"/>
      <c r="CP317" s="471"/>
      <c r="CQ317" s="471"/>
      <c r="CR317" s="471"/>
      <c r="CS317" s="471"/>
      <c r="CT317" s="471"/>
      <c r="CU317" s="471"/>
      <c r="CV317" s="471"/>
      <c r="CW317" s="471"/>
      <c r="CX317" s="471"/>
      <c r="CY317" s="471"/>
      <c r="CZ317" s="471"/>
      <c r="DA317" s="471"/>
      <c r="DB317" s="471"/>
      <c r="DC317" s="471"/>
      <c r="DD317" s="471"/>
      <c r="DE317" s="471"/>
      <c r="DF317" s="471"/>
      <c r="DG317" s="471"/>
      <c r="DH317" s="471"/>
      <c r="DI317" s="471"/>
      <c r="DJ317" s="471"/>
      <c r="DK317" s="471"/>
      <c r="DL317" s="471"/>
      <c r="DM317" s="471"/>
      <c r="DN317" s="471"/>
      <c r="DO317" s="471"/>
      <c r="DP317" s="471"/>
      <c r="DQ317" s="471"/>
      <c r="DR317" s="471"/>
      <c r="DS317" s="471"/>
      <c r="DT317" s="471"/>
      <c r="DU317" s="471"/>
      <c r="DV317" s="471"/>
      <c r="DW317" s="471"/>
      <c r="DX317" s="471"/>
      <c r="DY317" s="471"/>
      <c r="DZ317" s="471"/>
      <c r="EA317" s="471"/>
      <c r="EB317" s="471"/>
      <c r="EC317" s="471"/>
      <c r="ED317" s="471"/>
      <c r="EE317" s="471"/>
      <c r="EF317" s="471"/>
      <c r="EG317" s="471"/>
      <c r="EH317" s="471"/>
      <c r="EI317" s="471"/>
      <c r="EJ317" s="471"/>
      <c r="EK317" s="471"/>
      <c r="EL317" s="471"/>
      <c r="EM317" s="471"/>
      <c r="EN317" s="471"/>
      <c r="EO317" s="471"/>
      <c r="EP317" s="471"/>
      <c r="EQ317" s="471"/>
      <c r="ER317" s="471"/>
      <c r="ES317" s="471"/>
      <c r="ET317" s="471"/>
      <c r="EU317" s="471"/>
      <c r="EV317" s="471"/>
      <c r="EW317" s="471"/>
      <c r="EX317" s="471"/>
      <c r="EY317" s="471"/>
      <c r="EZ317" s="471"/>
      <c r="FA317" s="471"/>
      <c r="FB317" s="471"/>
      <c r="FC317" s="471"/>
      <c r="FD317" s="471"/>
      <c r="FE317" s="471"/>
      <c r="FF317" s="471"/>
      <c r="FG317" s="471"/>
      <c r="FH317" s="471"/>
      <c r="FI317" s="471"/>
      <c r="FJ317" s="471"/>
      <c r="FK317" s="471"/>
      <c r="FL317" s="471"/>
      <c r="FM317" s="471"/>
      <c r="FN317" s="471"/>
      <c r="FO317" s="471"/>
      <c r="FP317" s="471"/>
      <c r="FQ317" s="471"/>
      <c r="FR317" s="471"/>
      <c r="FS317" s="471"/>
      <c r="FT317" s="471"/>
      <c r="FU317" s="471"/>
      <c r="FV317" s="471"/>
      <c r="FW317" s="471"/>
      <c r="FX317" s="471"/>
      <c r="FY317" s="471"/>
      <c r="FZ317" s="471"/>
      <c r="GA317" s="471"/>
      <c r="GB317" s="471"/>
      <c r="GC317" s="471"/>
      <c r="GD317" s="471"/>
      <c r="GE317" s="471"/>
      <c r="GF317" s="471"/>
      <c r="GG317" s="471"/>
      <c r="GH317" s="471"/>
      <c r="GI317" s="471"/>
      <c r="GJ317" s="471"/>
      <c r="GK317" s="471"/>
      <c r="GL317" s="471"/>
      <c r="GM317" s="471"/>
      <c r="GN317" s="471"/>
      <c r="GO317" s="471"/>
      <c r="GP317" s="471"/>
      <c r="GQ317" s="471"/>
      <c r="GR317" s="471"/>
      <c r="GS317" s="471"/>
      <c r="GT317" s="471"/>
      <c r="GU317" s="471"/>
      <c r="GV317" s="471"/>
      <c r="GW317" s="471"/>
      <c r="GX317" s="471"/>
      <c r="GY317" s="471"/>
      <c r="GZ317" s="471"/>
      <c r="HA317" s="471"/>
      <c r="HB317" s="471"/>
      <c r="HC317" s="471"/>
      <c r="HD317" s="471"/>
      <c r="HE317" s="471"/>
      <c r="HF317" s="471"/>
      <c r="HG317" s="471"/>
      <c r="HH317" s="471"/>
      <c r="HI317" s="471"/>
      <c r="HJ317" s="471"/>
      <c r="HK317" s="471"/>
      <c r="HL317" s="471"/>
      <c r="HM317" s="471"/>
      <c r="HN317" s="471"/>
      <c r="HO317" s="471"/>
      <c r="HP317" s="471"/>
      <c r="HQ317" s="471"/>
      <c r="HR317" s="471"/>
      <c r="HS317" s="471"/>
      <c r="HT317" s="471"/>
      <c r="HU317" s="471"/>
      <c r="HV317" s="471"/>
      <c r="HW317" s="471"/>
      <c r="HX317" s="471"/>
      <c r="HY317" s="471"/>
      <c r="HZ317" s="471"/>
      <c r="IA317" s="471"/>
      <c r="IB317" s="471"/>
      <c r="IC317" s="471"/>
      <c r="ID317" s="471"/>
      <c r="IE317" s="471"/>
      <c r="IF317" s="471"/>
      <c r="IG317" s="471"/>
      <c r="IH317" s="471"/>
      <c r="II317" s="471"/>
      <c r="IJ317" s="471"/>
      <c r="IK317" s="471"/>
      <c r="IL317" s="471"/>
      <c r="IM317" s="471"/>
      <c r="IN317" s="471"/>
      <c r="IO317" s="471"/>
      <c r="IP317" s="471"/>
      <c r="IQ317" s="471"/>
      <c r="IR317" s="471"/>
      <c r="IS317" s="471"/>
      <c r="IT317" s="471"/>
      <c r="IU317" s="471"/>
      <c r="IV317" s="471"/>
      <c r="IW317" s="471"/>
      <c r="IX317" s="471"/>
      <c r="IY317" s="471"/>
      <c r="IZ317" s="471"/>
      <c r="JA317" s="471"/>
      <c r="JB317" s="471"/>
      <c r="JC317" s="471"/>
      <c r="JD317" s="471"/>
      <c r="JE317" s="471"/>
      <c r="JF317" s="471"/>
      <c r="JG317" s="471"/>
      <c r="JH317" s="471"/>
      <c r="JI317" s="471"/>
      <c r="JJ317" s="471"/>
      <c r="JK317" s="471"/>
      <c r="JL317" s="471"/>
      <c r="JM317" s="471"/>
      <c r="JN317" s="471"/>
      <c r="JO317" s="471"/>
      <c r="JP317" s="471"/>
      <c r="JQ317" s="471"/>
      <c r="JR317" s="471"/>
      <c r="JS317" s="471"/>
      <c r="JT317" s="471"/>
      <c r="JU317" s="471"/>
      <c r="JV317" s="471"/>
      <c r="JW317" s="471"/>
      <c r="JX317" s="471"/>
      <c r="JY317" s="471"/>
      <c r="JZ317" s="471"/>
      <c r="KA317" s="471"/>
      <c r="KB317" s="471"/>
      <c r="KC317" s="471"/>
      <c r="KD317" s="471"/>
      <c r="KE317" s="471"/>
      <c r="KF317" s="471"/>
      <c r="KG317" s="471"/>
      <c r="KH317" s="471"/>
      <c r="KI317" s="471"/>
      <c r="KJ317" s="471"/>
      <c r="KK317" s="471"/>
      <c r="KL317" s="471"/>
      <c r="KM317" s="471"/>
      <c r="KN317" s="471"/>
      <c r="KO317" s="471"/>
      <c r="KP317" s="471"/>
      <c r="KQ317" s="471"/>
      <c r="KR317" s="471"/>
      <c r="KS317" s="471"/>
      <c r="KT317" s="471"/>
      <c r="KU317" s="471"/>
      <c r="KV317" s="471"/>
      <c r="KW317" s="471"/>
      <c r="KX317" s="471"/>
      <c r="KY317" s="471"/>
      <c r="KZ317" s="471"/>
      <c r="LA317" s="471"/>
      <c r="LB317" s="471"/>
      <c r="LC317" s="471"/>
      <c r="LD317" s="471"/>
      <c r="LE317" s="471"/>
      <c r="LF317" s="471"/>
      <c r="LG317" s="471"/>
      <c r="LH317" s="471"/>
      <c r="LI317" s="471"/>
      <c r="LJ317" s="471"/>
      <c r="LK317" s="471"/>
      <c r="LL317" s="471"/>
      <c r="LM317" s="471"/>
      <c r="LN317" s="471"/>
      <c r="LO317" s="471"/>
      <c r="LP317" s="471"/>
      <c r="LQ317" s="471"/>
      <c r="LR317" s="471"/>
      <c r="LS317" s="471"/>
      <c r="LT317" s="471"/>
      <c r="LU317" s="471"/>
      <c r="LV317" s="471"/>
      <c r="LW317" s="471"/>
      <c r="LX317" s="471"/>
      <c r="LY317" s="471"/>
      <c r="LZ317" s="471"/>
      <c r="MA317" s="471"/>
      <c r="MB317" s="471"/>
      <c r="MC317" s="471"/>
      <c r="MD317" s="471"/>
      <c r="ME317" s="471"/>
      <c r="MF317" s="471"/>
      <c r="MG317" s="471"/>
      <c r="MH317" s="471"/>
      <c r="MI317" s="471"/>
      <c r="MJ317" s="471"/>
      <c r="MK317" s="471"/>
      <c r="ML317" s="471"/>
      <c r="MM317" s="471"/>
      <c r="MN317" s="471"/>
      <c r="MO317" s="471"/>
      <c r="MP317" s="471"/>
      <c r="MQ317" s="471"/>
      <c r="MR317" s="471"/>
      <c r="MS317" s="471"/>
      <c r="MT317" s="471"/>
      <c r="MU317" s="471"/>
      <c r="MV317" s="471"/>
      <c r="MW317" s="471"/>
      <c r="MX317" s="471"/>
      <c r="MY317" s="471"/>
      <c r="MZ317" s="471"/>
      <c r="NA317" s="471"/>
      <c r="NB317" s="471"/>
      <c r="NC317" s="471"/>
      <c r="ND317" s="471"/>
      <c r="NE317" s="471"/>
      <c r="NF317" s="471"/>
      <c r="NG317" s="471"/>
      <c r="NH317" s="471"/>
      <c r="NI317" s="471"/>
      <c r="NJ317" s="471"/>
      <c r="NK317" s="471"/>
      <c r="NL317" s="471"/>
      <c r="NM317" s="471"/>
      <c r="NN317" s="471"/>
      <c r="NO317" s="471"/>
      <c r="NP317" s="471"/>
      <c r="NQ317" s="471"/>
      <c r="NR317" s="471"/>
      <c r="NS317" s="471"/>
      <c r="NT317" s="471"/>
      <c r="NU317" s="471"/>
      <c r="NV317" s="471"/>
      <c r="NW317" s="471"/>
      <c r="NX317" s="471"/>
    </row>
    <row r="318" spans="1:388" s="181" customFormat="1" x14ac:dyDescent="0.2">
      <c r="A318" s="471"/>
      <c r="B318" s="517"/>
      <c r="C318" s="471"/>
      <c r="D318" s="471"/>
      <c r="E318" s="518"/>
      <c r="F318" s="471"/>
      <c r="G318" s="471"/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71"/>
      <c r="T318" s="471"/>
      <c r="U318" s="471"/>
      <c r="V318" s="471"/>
      <c r="W318" s="471"/>
      <c r="X318" s="471"/>
      <c r="Y318" s="471"/>
      <c r="Z318" s="471"/>
      <c r="AA318" s="471"/>
      <c r="AB318" s="471"/>
      <c r="AC318" s="471"/>
      <c r="AD318" s="471"/>
      <c r="AE318" s="471"/>
      <c r="AF318" s="471"/>
      <c r="AG318" s="471"/>
      <c r="AH318" s="471"/>
      <c r="AI318" s="471"/>
      <c r="AJ318" s="471"/>
      <c r="AK318" s="471"/>
      <c r="AL318" s="471"/>
      <c r="AM318" s="471"/>
      <c r="AN318" s="471"/>
      <c r="AO318" s="471"/>
      <c r="AP318" s="471"/>
      <c r="AQ318" s="471"/>
      <c r="AR318" s="471"/>
      <c r="AS318" s="471"/>
      <c r="AT318" s="471"/>
      <c r="AU318" s="471"/>
      <c r="AV318" s="471"/>
      <c r="AW318" s="471"/>
      <c r="AX318" s="471"/>
      <c r="AY318" s="471"/>
      <c r="AZ318" s="471"/>
      <c r="BA318" s="471"/>
      <c r="BB318" s="471"/>
      <c r="BC318" s="471"/>
      <c r="BD318" s="471"/>
      <c r="BE318" s="471"/>
      <c r="BF318" s="471"/>
      <c r="BG318" s="471"/>
      <c r="BH318" s="471"/>
      <c r="BI318" s="471"/>
      <c r="BJ318" s="471"/>
      <c r="BK318" s="471"/>
      <c r="BL318" s="471"/>
      <c r="BM318" s="471"/>
      <c r="BN318" s="471"/>
      <c r="BO318" s="471"/>
      <c r="BP318" s="471"/>
      <c r="BQ318" s="471"/>
      <c r="BR318" s="471"/>
      <c r="BS318" s="471"/>
      <c r="BT318" s="471"/>
      <c r="BU318" s="471"/>
      <c r="BV318" s="471"/>
      <c r="BW318" s="471"/>
      <c r="BX318" s="471"/>
      <c r="BY318" s="471"/>
      <c r="BZ318" s="471"/>
      <c r="CA318" s="471"/>
      <c r="CB318" s="471"/>
      <c r="CC318" s="471"/>
      <c r="CD318" s="471"/>
      <c r="CE318" s="471"/>
      <c r="CF318" s="471"/>
      <c r="CG318" s="471"/>
      <c r="CH318" s="471"/>
      <c r="CI318" s="471"/>
      <c r="CJ318" s="471"/>
      <c r="CK318" s="471"/>
      <c r="CL318" s="471"/>
      <c r="CM318" s="471"/>
      <c r="CN318" s="471"/>
      <c r="CO318" s="471"/>
      <c r="CP318" s="471"/>
      <c r="CQ318" s="471"/>
      <c r="CR318" s="471"/>
      <c r="CS318" s="471"/>
      <c r="CT318" s="471"/>
      <c r="CU318" s="471"/>
      <c r="CV318" s="471"/>
      <c r="CW318" s="471"/>
      <c r="CX318" s="471"/>
      <c r="CY318" s="471"/>
      <c r="CZ318" s="471"/>
      <c r="DA318" s="471"/>
      <c r="DB318" s="471"/>
      <c r="DC318" s="471"/>
      <c r="DD318" s="471"/>
      <c r="DE318" s="471"/>
      <c r="DF318" s="471"/>
      <c r="DG318" s="471"/>
      <c r="DH318" s="471"/>
      <c r="DI318" s="471"/>
      <c r="DJ318" s="471"/>
      <c r="DK318" s="471"/>
      <c r="DL318" s="471"/>
      <c r="DM318" s="471"/>
      <c r="DN318" s="471"/>
      <c r="DO318" s="471"/>
      <c r="DP318" s="471"/>
      <c r="DQ318" s="471"/>
      <c r="DR318" s="471"/>
      <c r="DS318" s="471"/>
      <c r="DT318" s="471"/>
      <c r="DU318" s="471"/>
      <c r="DV318" s="471"/>
      <c r="DW318" s="471"/>
      <c r="DX318" s="471"/>
      <c r="DY318" s="471"/>
      <c r="DZ318" s="471"/>
      <c r="EA318" s="471"/>
      <c r="EB318" s="471"/>
      <c r="EC318" s="471"/>
      <c r="ED318" s="471"/>
      <c r="EE318" s="471"/>
      <c r="EF318" s="471"/>
      <c r="EG318" s="471"/>
      <c r="EH318" s="471"/>
      <c r="EI318" s="471"/>
      <c r="EJ318" s="471"/>
      <c r="EK318" s="471"/>
      <c r="EL318" s="471"/>
      <c r="EM318" s="471"/>
      <c r="EN318" s="471"/>
      <c r="EO318" s="471"/>
      <c r="EP318" s="471"/>
      <c r="EQ318" s="471"/>
      <c r="ER318" s="471"/>
      <c r="ES318" s="471"/>
      <c r="ET318" s="471"/>
      <c r="EU318" s="471"/>
      <c r="EV318" s="471"/>
      <c r="EW318" s="471"/>
      <c r="EX318" s="471"/>
      <c r="EY318" s="471"/>
      <c r="EZ318" s="471"/>
      <c r="FA318" s="471"/>
      <c r="FB318" s="471"/>
      <c r="FC318" s="471"/>
      <c r="FD318" s="471"/>
      <c r="FE318" s="471"/>
      <c r="FF318" s="471"/>
      <c r="FG318" s="471"/>
      <c r="FH318" s="471"/>
      <c r="FI318" s="471"/>
      <c r="FJ318" s="471"/>
      <c r="FK318" s="471"/>
      <c r="FL318" s="471"/>
      <c r="FM318" s="471"/>
      <c r="FN318" s="471"/>
      <c r="FO318" s="471"/>
      <c r="FP318" s="471"/>
      <c r="FQ318" s="471"/>
      <c r="FR318" s="471"/>
      <c r="FS318" s="471"/>
      <c r="FT318" s="471"/>
      <c r="FU318" s="471"/>
      <c r="FV318" s="471"/>
      <c r="FW318" s="471"/>
      <c r="FX318" s="471"/>
      <c r="FY318" s="471"/>
      <c r="FZ318" s="471"/>
      <c r="GA318" s="471"/>
      <c r="GB318" s="471"/>
      <c r="GC318" s="471"/>
      <c r="GD318" s="471"/>
      <c r="GE318" s="471"/>
      <c r="GF318" s="471"/>
      <c r="GG318" s="471"/>
      <c r="GH318" s="471"/>
      <c r="GI318" s="471"/>
      <c r="GJ318" s="471"/>
      <c r="GK318" s="471"/>
      <c r="GL318" s="471"/>
      <c r="GM318" s="471"/>
      <c r="GN318" s="471"/>
      <c r="GO318" s="471"/>
      <c r="GP318" s="471"/>
      <c r="GQ318" s="471"/>
      <c r="GR318" s="471"/>
      <c r="GS318" s="471"/>
      <c r="GT318" s="471"/>
      <c r="GU318" s="471"/>
      <c r="GV318" s="471"/>
      <c r="GW318" s="471"/>
      <c r="GX318" s="471"/>
      <c r="GY318" s="471"/>
      <c r="GZ318" s="471"/>
      <c r="HA318" s="471"/>
      <c r="HB318" s="471"/>
      <c r="HC318" s="471"/>
      <c r="HD318" s="471"/>
      <c r="HE318" s="471"/>
      <c r="HF318" s="471"/>
      <c r="HG318" s="471"/>
      <c r="HH318" s="471"/>
      <c r="HI318" s="471"/>
      <c r="HJ318" s="471"/>
      <c r="HK318" s="471"/>
      <c r="HL318" s="471"/>
      <c r="HM318" s="471"/>
      <c r="HN318" s="471"/>
      <c r="HO318" s="471"/>
      <c r="HP318" s="471"/>
      <c r="HQ318" s="471"/>
      <c r="HR318" s="471"/>
      <c r="HS318" s="471"/>
      <c r="HT318" s="471"/>
      <c r="HU318" s="471"/>
      <c r="HV318" s="471"/>
      <c r="HW318" s="471"/>
      <c r="HX318" s="471"/>
      <c r="HY318" s="471"/>
      <c r="HZ318" s="471"/>
      <c r="IA318" s="471"/>
      <c r="IB318" s="471"/>
      <c r="IC318" s="471"/>
      <c r="ID318" s="471"/>
      <c r="IE318" s="471"/>
      <c r="IF318" s="471"/>
      <c r="IG318" s="471"/>
      <c r="IH318" s="471"/>
      <c r="II318" s="471"/>
      <c r="IJ318" s="471"/>
      <c r="IK318" s="471"/>
      <c r="IL318" s="471"/>
      <c r="IM318" s="471"/>
      <c r="IN318" s="471"/>
      <c r="IO318" s="471"/>
      <c r="IP318" s="471"/>
      <c r="IQ318" s="471"/>
      <c r="IR318" s="471"/>
      <c r="IS318" s="471"/>
      <c r="IT318" s="471"/>
      <c r="IU318" s="471"/>
      <c r="IV318" s="471"/>
      <c r="IW318" s="471"/>
      <c r="IX318" s="471"/>
      <c r="IY318" s="471"/>
      <c r="IZ318" s="471"/>
      <c r="JA318" s="471"/>
      <c r="JB318" s="471"/>
      <c r="JC318" s="471"/>
      <c r="JD318" s="471"/>
      <c r="JE318" s="471"/>
      <c r="JF318" s="471"/>
      <c r="JG318" s="471"/>
      <c r="JH318" s="471"/>
      <c r="JI318" s="471"/>
      <c r="JJ318" s="471"/>
      <c r="JK318" s="471"/>
      <c r="JL318" s="471"/>
      <c r="JM318" s="471"/>
      <c r="JN318" s="471"/>
      <c r="JO318" s="471"/>
      <c r="JP318" s="471"/>
      <c r="JQ318" s="471"/>
      <c r="JR318" s="471"/>
      <c r="JS318" s="471"/>
      <c r="JT318" s="471"/>
      <c r="JU318" s="471"/>
      <c r="JV318" s="471"/>
      <c r="JW318" s="471"/>
      <c r="JX318" s="471"/>
      <c r="JY318" s="471"/>
      <c r="JZ318" s="471"/>
      <c r="KA318" s="471"/>
      <c r="KB318" s="471"/>
      <c r="KC318" s="471"/>
      <c r="KD318" s="471"/>
      <c r="KE318" s="471"/>
      <c r="KF318" s="471"/>
      <c r="KG318" s="471"/>
      <c r="KH318" s="471"/>
      <c r="KI318" s="471"/>
      <c r="KJ318" s="471"/>
      <c r="KK318" s="471"/>
      <c r="KL318" s="471"/>
      <c r="KM318" s="471"/>
      <c r="KN318" s="471"/>
      <c r="KO318" s="471"/>
      <c r="KP318" s="471"/>
      <c r="KQ318" s="471"/>
      <c r="KR318" s="471"/>
      <c r="KS318" s="471"/>
      <c r="KT318" s="471"/>
      <c r="KU318" s="471"/>
      <c r="KV318" s="471"/>
      <c r="KW318" s="471"/>
      <c r="KX318" s="471"/>
      <c r="KY318" s="471"/>
      <c r="KZ318" s="471"/>
      <c r="LA318" s="471"/>
      <c r="LB318" s="471"/>
      <c r="LC318" s="471"/>
      <c r="LD318" s="471"/>
      <c r="LE318" s="471"/>
      <c r="LF318" s="471"/>
      <c r="LG318" s="471"/>
      <c r="LH318" s="471"/>
      <c r="LI318" s="471"/>
      <c r="LJ318" s="471"/>
      <c r="LK318" s="471"/>
      <c r="LL318" s="471"/>
      <c r="LM318" s="471"/>
      <c r="LN318" s="471"/>
      <c r="LO318" s="471"/>
      <c r="LP318" s="471"/>
      <c r="LQ318" s="471"/>
      <c r="LR318" s="471"/>
      <c r="LS318" s="471"/>
      <c r="LT318" s="471"/>
      <c r="LU318" s="471"/>
      <c r="LV318" s="471"/>
      <c r="LW318" s="471"/>
      <c r="LX318" s="471"/>
      <c r="LY318" s="471"/>
      <c r="LZ318" s="471"/>
      <c r="MA318" s="471"/>
      <c r="MB318" s="471"/>
      <c r="MC318" s="471"/>
      <c r="MD318" s="471"/>
      <c r="ME318" s="471"/>
      <c r="MF318" s="471"/>
      <c r="MG318" s="471"/>
      <c r="MH318" s="471"/>
      <c r="MI318" s="471"/>
      <c r="MJ318" s="471"/>
      <c r="MK318" s="471"/>
      <c r="ML318" s="471"/>
      <c r="MM318" s="471"/>
      <c r="MN318" s="471"/>
      <c r="MO318" s="471"/>
      <c r="MP318" s="471"/>
      <c r="MQ318" s="471"/>
      <c r="MR318" s="471"/>
      <c r="MS318" s="471"/>
      <c r="MT318" s="471"/>
      <c r="MU318" s="471"/>
      <c r="MV318" s="471"/>
      <c r="MW318" s="471"/>
      <c r="MX318" s="471"/>
      <c r="MY318" s="471"/>
      <c r="MZ318" s="471"/>
      <c r="NA318" s="471"/>
      <c r="NB318" s="471"/>
      <c r="NC318" s="471"/>
      <c r="ND318" s="471"/>
      <c r="NE318" s="471"/>
      <c r="NF318" s="471"/>
      <c r="NG318" s="471"/>
      <c r="NH318" s="471"/>
      <c r="NI318" s="471"/>
      <c r="NJ318" s="471"/>
      <c r="NK318" s="471"/>
      <c r="NL318" s="471"/>
      <c r="NM318" s="471"/>
      <c r="NN318" s="471"/>
      <c r="NO318" s="471"/>
      <c r="NP318" s="471"/>
      <c r="NQ318" s="471"/>
      <c r="NR318" s="471"/>
      <c r="NS318" s="471"/>
      <c r="NT318" s="471"/>
      <c r="NU318" s="471"/>
      <c r="NV318" s="471"/>
      <c r="NW318" s="471"/>
      <c r="NX318" s="471"/>
    </row>
    <row r="319" spans="1:388" s="181" customFormat="1" x14ac:dyDescent="0.2">
      <c r="A319" s="471"/>
      <c r="B319" s="517"/>
      <c r="C319" s="471"/>
      <c r="D319" s="471"/>
      <c r="E319" s="518"/>
      <c r="F319" s="471"/>
      <c r="G319" s="471"/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71"/>
      <c r="T319" s="471"/>
      <c r="U319" s="471"/>
      <c r="V319" s="471"/>
      <c r="W319" s="471"/>
      <c r="X319" s="471"/>
      <c r="Y319" s="471"/>
      <c r="Z319" s="471"/>
      <c r="AA319" s="471"/>
      <c r="AB319" s="471"/>
      <c r="AC319" s="471"/>
      <c r="AD319" s="471"/>
      <c r="AE319" s="471"/>
      <c r="AF319" s="471"/>
      <c r="AG319" s="471"/>
      <c r="AH319" s="471"/>
      <c r="AI319" s="471"/>
      <c r="AJ319" s="471"/>
      <c r="AK319" s="471"/>
      <c r="AL319" s="471"/>
      <c r="AM319" s="471"/>
      <c r="AN319" s="471"/>
      <c r="AO319" s="471"/>
      <c r="AP319" s="471"/>
      <c r="AQ319" s="471"/>
      <c r="AR319" s="471"/>
      <c r="AS319" s="471"/>
      <c r="AT319" s="471"/>
      <c r="AU319" s="471"/>
      <c r="AV319" s="471"/>
      <c r="AW319" s="471"/>
      <c r="AX319" s="471"/>
      <c r="AY319" s="471"/>
      <c r="AZ319" s="471"/>
      <c r="BA319" s="471"/>
      <c r="BB319" s="471"/>
      <c r="BC319" s="471"/>
      <c r="BD319" s="471"/>
      <c r="BE319" s="471"/>
      <c r="BF319" s="471"/>
      <c r="BG319" s="471"/>
      <c r="BH319" s="471"/>
      <c r="BI319" s="471"/>
      <c r="BJ319" s="471"/>
      <c r="BK319" s="471"/>
      <c r="BL319" s="471"/>
      <c r="BM319" s="471"/>
      <c r="BN319" s="471"/>
      <c r="BO319" s="471"/>
      <c r="BP319" s="471"/>
      <c r="BQ319" s="471"/>
      <c r="BR319" s="471"/>
      <c r="BS319" s="471"/>
      <c r="BT319" s="471"/>
      <c r="BU319" s="471"/>
      <c r="BV319" s="471"/>
      <c r="BW319" s="471"/>
      <c r="BX319" s="471"/>
      <c r="BY319" s="471"/>
      <c r="BZ319" s="471"/>
      <c r="CA319" s="471"/>
      <c r="CB319" s="471"/>
      <c r="CC319" s="471"/>
      <c r="CD319" s="471"/>
      <c r="CE319" s="471"/>
      <c r="CF319" s="471"/>
      <c r="CG319" s="471"/>
      <c r="CH319" s="471"/>
      <c r="CI319" s="471"/>
      <c r="CJ319" s="471"/>
      <c r="CK319" s="471"/>
      <c r="CL319" s="471"/>
      <c r="CM319" s="471"/>
      <c r="CN319" s="471"/>
      <c r="CO319" s="471"/>
      <c r="CP319" s="471"/>
      <c r="CQ319" s="471"/>
      <c r="CR319" s="471"/>
      <c r="CS319" s="471"/>
      <c r="CT319" s="471"/>
      <c r="CU319" s="471"/>
      <c r="CV319" s="471"/>
      <c r="CW319" s="471"/>
      <c r="CX319" s="471"/>
      <c r="CY319" s="471"/>
      <c r="CZ319" s="471"/>
      <c r="DA319" s="471"/>
      <c r="DB319" s="471"/>
      <c r="DC319" s="471"/>
      <c r="DD319" s="471"/>
      <c r="DE319" s="471"/>
      <c r="DF319" s="471"/>
      <c r="DG319" s="471"/>
      <c r="DH319" s="471"/>
      <c r="DI319" s="471"/>
      <c r="DJ319" s="471"/>
      <c r="DK319" s="471"/>
      <c r="DL319" s="471"/>
      <c r="DM319" s="471"/>
      <c r="DN319" s="471"/>
      <c r="DO319" s="471"/>
      <c r="DP319" s="471"/>
      <c r="DQ319" s="471"/>
      <c r="DR319" s="471"/>
      <c r="DS319" s="471"/>
      <c r="DT319" s="471"/>
      <c r="DU319" s="471"/>
      <c r="DV319" s="471"/>
      <c r="DW319" s="471"/>
      <c r="DX319" s="471"/>
      <c r="DY319" s="471"/>
      <c r="DZ319" s="471"/>
      <c r="EA319" s="471"/>
      <c r="EB319" s="471"/>
      <c r="EC319" s="471"/>
      <c r="ED319" s="471"/>
      <c r="EE319" s="471"/>
      <c r="EF319" s="471"/>
      <c r="EG319" s="471"/>
      <c r="EH319" s="471"/>
      <c r="EI319" s="471"/>
      <c r="EJ319" s="471"/>
      <c r="EK319" s="471"/>
      <c r="EL319" s="471"/>
      <c r="EM319" s="471"/>
      <c r="EN319" s="471"/>
      <c r="EO319" s="471"/>
      <c r="EP319" s="471"/>
      <c r="EQ319" s="471"/>
      <c r="ER319" s="471"/>
      <c r="ES319" s="471"/>
      <c r="ET319" s="471"/>
      <c r="EU319" s="471"/>
      <c r="EV319" s="471"/>
      <c r="EW319" s="471"/>
      <c r="EX319" s="471"/>
      <c r="EY319" s="471"/>
      <c r="EZ319" s="471"/>
      <c r="FA319" s="471"/>
      <c r="FB319" s="471"/>
      <c r="FC319" s="471"/>
      <c r="FD319" s="471"/>
      <c r="FE319" s="471"/>
      <c r="FF319" s="471"/>
      <c r="FG319" s="471"/>
      <c r="FH319" s="471"/>
      <c r="FI319" s="471"/>
      <c r="FJ319" s="471"/>
      <c r="FK319" s="471"/>
      <c r="FL319" s="471"/>
      <c r="FM319" s="471"/>
      <c r="FN319" s="471"/>
      <c r="FO319" s="471"/>
      <c r="FP319" s="471"/>
      <c r="FQ319" s="471"/>
      <c r="FR319" s="471"/>
      <c r="FS319" s="471"/>
      <c r="FT319" s="471"/>
      <c r="FU319" s="471"/>
      <c r="FV319" s="471"/>
      <c r="FW319" s="471"/>
      <c r="FX319" s="471"/>
      <c r="FY319" s="471"/>
      <c r="FZ319" s="471"/>
      <c r="GA319" s="471"/>
      <c r="GB319" s="471"/>
      <c r="GC319" s="471"/>
      <c r="GD319" s="471"/>
      <c r="GE319" s="471"/>
      <c r="GF319" s="471"/>
      <c r="GG319" s="471"/>
      <c r="GH319" s="471"/>
      <c r="GI319" s="471"/>
      <c r="GJ319" s="471"/>
      <c r="GK319" s="471"/>
      <c r="GL319" s="471"/>
      <c r="GM319" s="471"/>
      <c r="GN319" s="471"/>
      <c r="GO319" s="471"/>
      <c r="GP319" s="471"/>
      <c r="GQ319" s="471"/>
      <c r="GR319" s="471"/>
      <c r="GS319" s="471"/>
      <c r="GT319" s="471"/>
      <c r="GU319" s="471"/>
      <c r="GV319" s="471"/>
      <c r="GW319" s="471"/>
      <c r="GX319" s="471"/>
      <c r="GY319" s="471"/>
      <c r="GZ319" s="471"/>
      <c r="HA319" s="471"/>
      <c r="HB319" s="471"/>
      <c r="HC319" s="471"/>
      <c r="HD319" s="471"/>
      <c r="HE319" s="471"/>
      <c r="HF319" s="471"/>
      <c r="HG319" s="471"/>
      <c r="HH319" s="471"/>
      <c r="HI319" s="471"/>
      <c r="HJ319" s="471"/>
      <c r="HK319" s="471"/>
      <c r="HL319" s="471"/>
      <c r="HM319" s="471"/>
      <c r="HN319" s="471"/>
      <c r="HO319" s="471"/>
      <c r="HP319" s="471"/>
      <c r="HQ319" s="471"/>
      <c r="HR319" s="471"/>
      <c r="HS319" s="471"/>
      <c r="HT319" s="471"/>
      <c r="HU319" s="471"/>
      <c r="HV319" s="471"/>
      <c r="HW319" s="471"/>
      <c r="HX319" s="471"/>
      <c r="HY319" s="471"/>
      <c r="HZ319" s="471"/>
      <c r="IA319" s="471"/>
      <c r="IB319" s="471"/>
      <c r="IC319" s="471"/>
      <c r="ID319" s="471"/>
      <c r="IE319" s="471"/>
      <c r="IF319" s="471"/>
      <c r="IG319" s="471"/>
      <c r="IH319" s="471"/>
      <c r="II319" s="471"/>
      <c r="IJ319" s="471"/>
      <c r="IK319" s="471"/>
      <c r="IL319" s="471"/>
      <c r="IM319" s="471"/>
      <c r="IN319" s="471"/>
      <c r="IO319" s="471"/>
      <c r="IP319" s="471"/>
      <c r="IQ319" s="471"/>
      <c r="IR319" s="471"/>
      <c r="IS319" s="471"/>
      <c r="IT319" s="471"/>
      <c r="IU319" s="471"/>
      <c r="IV319" s="471"/>
      <c r="IW319" s="471"/>
      <c r="IX319" s="471"/>
      <c r="IY319" s="471"/>
      <c r="IZ319" s="471"/>
      <c r="JA319" s="471"/>
      <c r="JB319" s="471"/>
      <c r="JC319" s="471"/>
      <c r="JD319" s="471"/>
      <c r="JE319" s="471"/>
      <c r="JF319" s="471"/>
      <c r="JG319" s="471"/>
      <c r="JH319" s="471"/>
      <c r="JI319" s="471"/>
      <c r="JJ319" s="471"/>
      <c r="JK319" s="471"/>
      <c r="JL319" s="471"/>
      <c r="JM319" s="471"/>
      <c r="JN319" s="471"/>
      <c r="JO319" s="471"/>
      <c r="JP319" s="471"/>
      <c r="JQ319" s="471"/>
      <c r="JR319" s="471"/>
      <c r="JS319" s="471"/>
      <c r="JT319" s="471"/>
      <c r="JU319" s="471"/>
      <c r="JV319" s="471"/>
      <c r="JW319" s="471"/>
      <c r="JX319" s="471"/>
      <c r="JY319" s="471"/>
      <c r="JZ319" s="471"/>
      <c r="KA319" s="471"/>
      <c r="KB319" s="471"/>
      <c r="KC319" s="471"/>
      <c r="KD319" s="471"/>
      <c r="KE319" s="471"/>
      <c r="KF319" s="471"/>
      <c r="KG319" s="471"/>
      <c r="KH319" s="471"/>
      <c r="KI319" s="471"/>
      <c r="KJ319" s="471"/>
      <c r="KK319" s="471"/>
      <c r="KL319" s="471"/>
      <c r="KM319" s="471"/>
      <c r="KN319" s="471"/>
      <c r="KO319" s="471"/>
      <c r="KP319" s="471"/>
      <c r="KQ319" s="471"/>
      <c r="KR319" s="471"/>
      <c r="KS319" s="471"/>
      <c r="KT319" s="471"/>
      <c r="KU319" s="471"/>
      <c r="KV319" s="471"/>
      <c r="KW319" s="471"/>
      <c r="KX319" s="471"/>
      <c r="KY319" s="471"/>
      <c r="KZ319" s="471"/>
      <c r="LA319" s="471"/>
      <c r="LB319" s="471"/>
      <c r="LC319" s="471"/>
      <c r="LD319" s="471"/>
      <c r="LE319" s="471"/>
      <c r="LF319" s="471"/>
      <c r="LG319" s="471"/>
      <c r="LH319" s="471"/>
      <c r="LI319" s="471"/>
      <c r="LJ319" s="471"/>
      <c r="LK319" s="471"/>
      <c r="LL319" s="471"/>
      <c r="LM319" s="471"/>
      <c r="LN319" s="471"/>
      <c r="LO319" s="471"/>
      <c r="LP319" s="471"/>
      <c r="LQ319" s="471"/>
      <c r="LR319" s="471"/>
      <c r="LS319" s="471"/>
      <c r="LT319" s="471"/>
      <c r="LU319" s="471"/>
      <c r="LV319" s="471"/>
      <c r="LW319" s="471"/>
      <c r="LX319" s="471"/>
      <c r="LY319" s="471"/>
      <c r="LZ319" s="471"/>
      <c r="MA319" s="471"/>
      <c r="MB319" s="471"/>
      <c r="MC319" s="471"/>
      <c r="MD319" s="471"/>
      <c r="ME319" s="471"/>
      <c r="MF319" s="471"/>
      <c r="MG319" s="471"/>
      <c r="MH319" s="471"/>
      <c r="MI319" s="471"/>
      <c r="MJ319" s="471"/>
      <c r="MK319" s="471"/>
      <c r="ML319" s="471"/>
      <c r="MM319" s="471"/>
      <c r="MN319" s="471"/>
      <c r="MO319" s="471"/>
      <c r="MP319" s="471"/>
      <c r="MQ319" s="471"/>
      <c r="MR319" s="471"/>
      <c r="MS319" s="471"/>
      <c r="MT319" s="471"/>
      <c r="MU319" s="471"/>
      <c r="MV319" s="471"/>
      <c r="MW319" s="471"/>
      <c r="MX319" s="471"/>
      <c r="MY319" s="471"/>
      <c r="MZ319" s="471"/>
      <c r="NA319" s="471"/>
      <c r="NB319" s="471"/>
      <c r="NC319" s="471"/>
      <c r="ND319" s="471"/>
      <c r="NE319" s="471"/>
      <c r="NF319" s="471"/>
      <c r="NG319" s="471"/>
      <c r="NH319" s="471"/>
      <c r="NI319" s="471"/>
      <c r="NJ319" s="471"/>
      <c r="NK319" s="471"/>
      <c r="NL319" s="471"/>
      <c r="NM319" s="471"/>
      <c r="NN319" s="471"/>
      <c r="NO319" s="471"/>
      <c r="NP319" s="471"/>
      <c r="NQ319" s="471"/>
      <c r="NR319" s="471"/>
      <c r="NS319" s="471"/>
      <c r="NT319" s="471"/>
      <c r="NU319" s="471"/>
      <c r="NV319" s="471"/>
      <c r="NW319" s="471"/>
      <c r="NX319" s="471"/>
    </row>
    <row r="320" spans="1:388" s="137" customFormat="1" ht="25.5" customHeight="1" x14ac:dyDescent="0.2">
      <c r="A320" s="471"/>
      <c r="B320" s="517"/>
      <c r="C320" s="471"/>
      <c r="D320" s="471"/>
      <c r="E320" s="518"/>
      <c r="F320" s="471"/>
      <c r="G320" s="471"/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71"/>
      <c r="T320" s="471"/>
      <c r="U320" s="471"/>
      <c r="V320" s="471"/>
      <c r="W320" s="471"/>
      <c r="X320" s="471"/>
      <c r="Y320" s="471"/>
      <c r="Z320" s="471"/>
      <c r="AA320" s="471"/>
      <c r="AB320" s="471"/>
      <c r="AC320" s="471"/>
      <c r="AD320" s="471"/>
      <c r="AE320" s="471"/>
      <c r="AF320" s="471"/>
      <c r="AG320" s="471"/>
      <c r="AH320" s="471"/>
      <c r="AI320" s="471"/>
      <c r="AJ320" s="471"/>
      <c r="AK320" s="471"/>
      <c r="AL320" s="471"/>
      <c r="AM320" s="471"/>
      <c r="AN320" s="471"/>
      <c r="AO320" s="471"/>
      <c r="AP320" s="471"/>
      <c r="AQ320" s="471"/>
      <c r="AR320" s="471"/>
      <c r="AS320" s="471"/>
      <c r="AT320" s="471"/>
      <c r="AU320" s="471"/>
      <c r="AV320" s="471"/>
      <c r="AW320" s="471"/>
      <c r="AX320" s="471"/>
      <c r="AY320" s="471"/>
      <c r="AZ320" s="471"/>
      <c r="BA320" s="471"/>
      <c r="BB320" s="471"/>
      <c r="BC320" s="471"/>
      <c r="BD320" s="471"/>
      <c r="BE320" s="471"/>
      <c r="BF320" s="471"/>
      <c r="BG320" s="471"/>
      <c r="BH320" s="471"/>
      <c r="BI320" s="471"/>
      <c r="BJ320" s="471"/>
      <c r="BK320" s="471"/>
      <c r="BL320" s="471"/>
      <c r="BM320" s="471"/>
      <c r="BN320" s="471"/>
      <c r="BO320" s="471"/>
      <c r="BP320" s="471"/>
      <c r="BQ320" s="471"/>
      <c r="BR320" s="471"/>
      <c r="BS320" s="471"/>
      <c r="BT320" s="471"/>
      <c r="BU320" s="471"/>
      <c r="BV320" s="471"/>
      <c r="BW320" s="471"/>
      <c r="BX320" s="471"/>
      <c r="BY320" s="471"/>
      <c r="BZ320" s="471"/>
      <c r="CA320" s="471"/>
      <c r="CB320" s="471"/>
      <c r="CC320" s="471"/>
      <c r="CD320" s="471"/>
      <c r="CE320" s="471"/>
      <c r="CF320" s="471"/>
      <c r="CG320" s="471"/>
      <c r="CH320" s="471"/>
      <c r="CI320" s="471"/>
      <c r="CJ320" s="471"/>
      <c r="CK320" s="471"/>
      <c r="CL320" s="471"/>
      <c r="CM320" s="471"/>
      <c r="CN320" s="471"/>
      <c r="CO320" s="471"/>
      <c r="CP320" s="471"/>
      <c r="CQ320" s="471"/>
      <c r="CR320" s="471"/>
      <c r="CS320" s="471"/>
      <c r="CT320" s="471"/>
      <c r="CU320" s="471"/>
      <c r="CV320" s="471"/>
      <c r="CW320" s="471"/>
      <c r="CX320" s="471"/>
      <c r="CY320" s="471"/>
      <c r="CZ320" s="471"/>
      <c r="DA320" s="471"/>
      <c r="DB320" s="471"/>
      <c r="DC320" s="471"/>
      <c r="DD320" s="471"/>
      <c r="DE320" s="471"/>
      <c r="DF320" s="471"/>
      <c r="DG320" s="471"/>
      <c r="DH320" s="471"/>
      <c r="DI320" s="471"/>
      <c r="DJ320" s="471"/>
      <c r="DK320" s="471"/>
      <c r="DL320" s="471"/>
      <c r="DM320" s="471"/>
      <c r="DN320" s="471"/>
      <c r="DO320" s="471"/>
      <c r="DP320" s="471"/>
      <c r="DQ320" s="471"/>
      <c r="DR320" s="471"/>
      <c r="DS320" s="471"/>
      <c r="DT320" s="471"/>
      <c r="DU320" s="471"/>
      <c r="DV320" s="471"/>
      <c r="DW320" s="471"/>
      <c r="DX320" s="471"/>
      <c r="DY320" s="471"/>
      <c r="DZ320" s="471"/>
      <c r="EA320" s="471"/>
      <c r="EB320" s="471"/>
      <c r="EC320" s="471"/>
      <c r="ED320" s="471"/>
      <c r="EE320" s="471"/>
      <c r="EF320" s="471"/>
      <c r="EG320" s="471"/>
      <c r="EH320" s="471"/>
      <c r="EI320" s="471"/>
      <c r="EJ320" s="471"/>
      <c r="EK320" s="471"/>
      <c r="EL320" s="471"/>
      <c r="EM320" s="471"/>
      <c r="EN320" s="471"/>
      <c r="EO320" s="471"/>
      <c r="EP320" s="471"/>
      <c r="EQ320" s="471"/>
      <c r="ER320" s="471"/>
      <c r="ES320" s="471"/>
      <c r="ET320" s="471"/>
      <c r="EU320" s="471"/>
      <c r="EV320" s="471"/>
      <c r="EW320" s="471"/>
      <c r="EX320" s="471"/>
      <c r="EY320" s="471"/>
      <c r="EZ320" s="471"/>
      <c r="FA320" s="471"/>
      <c r="FB320" s="471"/>
      <c r="FC320" s="471"/>
      <c r="FD320" s="471"/>
      <c r="FE320" s="471"/>
      <c r="FF320" s="471"/>
      <c r="FG320" s="471"/>
      <c r="FH320" s="471"/>
      <c r="FI320" s="471"/>
      <c r="FJ320" s="471"/>
      <c r="FK320" s="471"/>
      <c r="FL320" s="471"/>
      <c r="FM320" s="471"/>
      <c r="FN320" s="471"/>
      <c r="FO320" s="471"/>
      <c r="FP320" s="471"/>
      <c r="FQ320" s="471"/>
      <c r="FR320" s="471"/>
      <c r="FS320" s="471"/>
      <c r="FT320" s="471"/>
      <c r="FU320" s="471"/>
      <c r="FV320" s="471"/>
      <c r="FW320" s="471"/>
      <c r="FX320" s="471"/>
      <c r="FY320" s="471"/>
      <c r="FZ320" s="471"/>
      <c r="GA320" s="471"/>
      <c r="GB320" s="471"/>
      <c r="GC320" s="471"/>
      <c r="GD320" s="471"/>
      <c r="GE320" s="471"/>
      <c r="GF320" s="471"/>
      <c r="GG320" s="471"/>
      <c r="GH320" s="471"/>
      <c r="GI320" s="471"/>
      <c r="GJ320" s="471"/>
      <c r="GK320" s="471"/>
      <c r="GL320" s="471"/>
      <c r="GM320" s="471"/>
      <c r="GN320" s="471"/>
      <c r="GO320" s="471"/>
      <c r="GP320" s="471"/>
      <c r="GQ320" s="471"/>
      <c r="GR320" s="471"/>
      <c r="GS320" s="471"/>
      <c r="GT320" s="471"/>
      <c r="GU320" s="471"/>
      <c r="GV320" s="471"/>
      <c r="GW320" s="471"/>
      <c r="GX320" s="471"/>
      <c r="GY320" s="471"/>
      <c r="GZ320" s="471"/>
      <c r="HA320" s="471"/>
      <c r="HB320" s="471"/>
      <c r="HC320" s="471"/>
      <c r="HD320" s="471"/>
      <c r="HE320" s="471"/>
      <c r="HF320" s="471"/>
      <c r="HG320" s="471"/>
      <c r="HH320" s="471"/>
      <c r="HI320" s="471"/>
      <c r="HJ320" s="471"/>
      <c r="HK320" s="471"/>
      <c r="HL320" s="471"/>
      <c r="HM320" s="471"/>
      <c r="HN320" s="471"/>
      <c r="HO320" s="471"/>
      <c r="HP320" s="471"/>
      <c r="HQ320" s="471"/>
      <c r="HR320" s="471"/>
      <c r="HS320" s="471"/>
      <c r="HT320" s="471"/>
      <c r="HU320" s="471"/>
      <c r="HV320" s="471"/>
      <c r="HW320" s="471"/>
      <c r="HX320" s="471"/>
      <c r="HY320" s="471"/>
      <c r="HZ320" s="471"/>
      <c r="IA320" s="471"/>
      <c r="IB320" s="471"/>
      <c r="IC320" s="471"/>
      <c r="ID320" s="471"/>
      <c r="IE320" s="471"/>
      <c r="IF320" s="471"/>
      <c r="IG320" s="471"/>
      <c r="IH320" s="471"/>
      <c r="II320" s="471"/>
      <c r="IJ320" s="471"/>
      <c r="IK320" s="471"/>
      <c r="IL320" s="471"/>
      <c r="IM320" s="471"/>
      <c r="IN320" s="471"/>
      <c r="IO320" s="471"/>
      <c r="IP320" s="471"/>
      <c r="IQ320" s="471"/>
      <c r="IR320" s="471"/>
      <c r="IS320" s="471"/>
      <c r="IT320" s="471"/>
      <c r="IU320" s="471"/>
      <c r="IV320" s="471"/>
      <c r="IW320" s="471"/>
      <c r="IX320" s="471"/>
      <c r="IY320" s="471"/>
      <c r="IZ320" s="471"/>
      <c r="JA320" s="471"/>
      <c r="JB320" s="471"/>
      <c r="JC320" s="471"/>
      <c r="JD320" s="471"/>
      <c r="JE320" s="471"/>
      <c r="JF320" s="471"/>
      <c r="JG320" s="471"/>
      <c r="JH320" s="471"/>
      <c r="JI320" s="471"/>
      <c r="JJ320" s="471"/>
      <c r="JK320" s="471"/>
      <c r="JL320" s="471"/>
      <c r="JM320" s="471"/>
      <c r="JN320" s="471"/>
      <c r="JO320" s="471"/>
      <c r="JP320" s="471"/>
      <c r="JQ320" s="471"/>
      <c r="JR320" s="471"/>
      <c r="JS320" s="471"/>
      <c r="JT320" s="471"/>
      <c r="JU320" s="471"/>
      <c r="JV320" s="471"/>
      <c r="JW320" s="471"/>
      <c r="JX320" s="471"/>
      <c r="JY320" s="471"/>
      <c r="JZ320" s="471"/>
      <c r="KA320" s="471"/>
      <c r="KB320" s="471"/>
      <c r="KC320" s="471"/>
      <c r="KD320" s="471"/>
      <c r="KE320" s="471"/>
      <c r="KF320" s="471"/>
      <c r="KG320" s="471"/>
      <c r="KH320" s="471"/>
      <c r="KI320" s="471"/>
      <c r="KJ320" s="471"/>
      <c r="KK320" s="471"/>
      <c r="KL320" s="471"/>
      <c r="KM320" s="471"/>
      <c r="KN320" s="471"/>
      <c r="KO320" s="471"/>
      <c r="KP320" s="471"/>
      <c r="KQ320" s="471"/>
      <c r="KR320" s="471"/>
      <c r="KS320" s="471"/>
      <c r="KT320" s="471"/>
      <c r="KU320" s="471"/>
      <c r="KV320" s="471"/>
      <c r="KW320" s="471"/>
      <c r="KX320" s="471"/>
      <c r="KY320" s="471"/>
      <c r="KZ320" s="471"/>
      <c r="LA320" s="471"/>
      <c r="LB320" s="471"/>
      <c r="LC320" s="471"/>
      <c r="LD320" s="471"/>
      <c r="LE320" s="471"/>
      <c r="LF320" s="471"/>
      <c r="LG320" s="471"/>
      <c r="LH320" s="471"/>
      <c r="LI320" s="471"/>
      <c r="LJ320" s="471"/>
      <c r="LK320" s="471"/>
      <c r="LL320" s="471"/>
      <c r="LM320" s="471"/>
      <c r="LN320" s="471"/>
      <c r="LO320" s="471"/>
      <c r="LP320" s="471"/>
      <c r="LQ320" s="471"/>
      <c r="LR320" s="471"/>
      <c r="LS320" s="471"/>
      <c r="LT320" s="471"/>
      <c r="LU320" s="471"/>
      <c r="LV320" s="471"/>
      <c r="LW320" s="471"/>
      <c r="LX320" s="471"/>
      <c r="LY320" s="471"/>
      <c r="LZ320" s="471"/>
      <c r="MA320" s="471"/>
      <c r="MB320" s="471"/>
      <c r="MC320" s="471"/>
      <c r="MD320" s="471"/>
      <c r="ME320" s="471"/>
      <c r="MF320" s="471"/>
      <c r="MG320" s="471"/>
      <c r="MH320" s="471"/>
      <c r="MI320" s="471"/>
      <c r="MJ320" s="471"/>
      <c r="MK320" s="471"/>
      <c r="ML320" s="471"/>
      <c r="MM320" s="471"/>
      <c r="MN320" s="471"/>
      <c r="MO320" s="471"/>
      <c r="MP320" s="471"/>
      <c r="MQ320" s="471"/>
      <c r="MR320" s="471"/>
      <c r="MS320" s="471"/>
      <c r="MT320" s="471"/>
      <c r="MU320" s="471"/>
      <c r="MV320" s="471"/>
      <c r="MW320" s="471"/>
      <c r="MX320" s="471"/>
      <c r="MY320" s="471"/>
      <c r="MZ320" s="471"/>
      <c r="NA320" s="471"/>
      <c r="NB320" s="471"/>
      <c r="NC320" s="471"/>
      <c r="ND320" s="471"/>
      <c r="NE320" s="471"/>
      <c r="NF320" s="471"/>
      <c r="NG320" s="471"/>
      <c r="NH320" s="471"/>
      <c r="NI320" s="471"/>
      <c r="NJ320" s="471"/>
      <c r="NK320" s="471"/>
      <c r="NL320" s="471"/>
      <c r="NM320" s="471"/>
      <c r="NN320" s="471"/>
      <c r="NO320" s="471"/>
      <c r="NP320" s="471"/>
      <c r="NQ320" s="471"/>
      <c r="NR320" s="471"/>
      <c r="NS320" s="471"/>
      <c r="NT320" s="471"/>
      <c r="NU320" s="471"/>
      <c r="NV320" s="471"/>
      <c r="NW320" s="471"/>
      <c r="NX320" s="471"/>
    </row>
    <row r="321" spans="1:388" s="484" customFormat="1" ht="14.25" x14ac:dyDescent="0.2">
      <c r="A321" s="471"/>
      <c r="B321" s="517"/>
      <c r="C321" s="471"/>
      <c r="D321" s="471"/>
      <c r="E321" s="518"/>
      <c r="F321" s="471"/>
      <c r="G321" s="475"/>
      <c r="H321" s="475"/>
      <c r="I321" s="475"/>
      <c r="J321" s="475"/>
      <c r="K321" s="475"/>
      <c r="L321" s="475"/>
      <c r="M321" s="475"/>
      <c r="N321" s="475"/>
      <c r="O321" s="475"/>
      <c r="P321" s="475"/>
      <c r="Q321" s="475"/>
      <c r="R321" s="475"/>
      <c r="S321" s="475"/>
      <c r="T321" s="475"/>
      <c r="U321" s="475"/>
      <c r="V321" s="475"/>
      <c r="W321" s="475"/>
      <c r="X321" s="475"/>
      <c r="Y321" s="475"/>
      <c r="Z321" s="475"/>
      <c r="AA321" s="475"/>
      <c r="AB321" s="475"/>
      <c r="AC321" s="475"/>
      <c r="AD321" s="475"/>
      <c r="AE321" s="475"/>
      <c r="AF321" s="475"/>
      <c r="AG321" s="475"/>
      <c r="AH321" s="475"/>
      <c r="AI321" s="475"/>
      <c r="AJ321" s="475"/>
      <c r="AK321" s="475"/>
      <c r="AL321" s="475"/>
      <c r="AM321" s="475"/>
      <c r="AN321" s="475"/>
      <c r="AO321" s="475"/>
      <c r="AP321" s="475"/>
      <c r="AQ321" s="475"/>
      <c r="AR321" s="475"/>
      <c r="AS321" s="475"/>
      <c r="AT321" s="475"/>
      <c r="AU321" s="475"/>
      <c r="AV321" s="475"/>
      <c r="AW321" s="475"/>
      <c r="AX321" s="475"/>
      <c r="AY321" s="475"/>
      <c r="AZ321" s="475"/>
      <c r="BA321" s="475"/>
      <c r="BB321" s="475"/>
      <c r="BC321" s="475"/>
      <c r="BD321" s="475"/>
      <c r="BE321" s="475"/>
      <c r="BF321" s="475"/>
      <c r="BG321" s="475"/>
      <c r="BH321" s="475"/>
      <c r="BI321" s="475"/>
      <c r="BJ321" s="475"/>
      <c r="BK321" s="475"/>
      <c r="BL321" s="475"/>
      <c r="BM321" s="475"/>
      <c r="BN321" s="475"/>
      <c r="BO321" s="475"/>
      <c r="BP321" s="475"/>
      <c r="BQ321" s="475"/>
      <c r="BR321" s="475"/>
      <c r="BS321" s="475"/>
      <c r="BT321" s="475"/>
      <c r="BU321" s="475"/>
      <c r="BV321" s="475"/>
      <c r="BW321" s="475"/>
      <c r="BX321" s="475"/>
      <c r="BY321" s="475"/>
      <c r="BZ321" s="475"/>
      <c r="CA321" s="475"/>
      <c r="CB321" s="475"/>
      <c r="CC321" s="475"/>
      <c r="CD321" s="475"/>
      <c r="CE321" s="475"/>
      <c r="CF321" s="475"/>
      <c r="CG321" s="475"/>
      <c r="CH321" s="475"/>
      <c r="CI321" s="475"/>
      <c r="CJ321" s="475"/>
      <c r="CK321" s="475"/>
      <c r="CL321" s="475"/>
      <c r="CM321" s="475"/>
      <c r="CN321" s="475"/>
      <c r="CO321" s="475"/>
      <c r="CP321" s="475"/>
      <c r="CQ321" s="475"/>
      <c r="CR321" s="475"/>
      <c r="CS321" s="475"/>
      <c r="CT321" s="475"/>
      <c r="CU321" s="475"/>
      <c r="CV321" s="475"/>
      <c r="CW321" s="475"/>
      <c r="CX321" s="475"/>
      <c r="CY321" s="475"/>
      <c r="CZ321" s="475"/>
      <c r="DA321" s="475"/>
      <c r="DB321" s="475"/>
      <c r="DC321" s="475"/>
      <c r="DD321" s="475"/>
      <c r="DE321" s="475"/>
      <c r="DF321" s="475"/>
      <c r="DG321" s="475"/>
      <c r="DH321" s="475"/>
      <c r="DI321" s="475"/>
      <c r="DJ321" s="475"/>
      <c r="DK321" s="475"/>
      <c r="DL321" s="475"/>
      <c r="DM321" s="475"/>
      <c r="DN321" s="475"/>
      <c r="DO321" s="475"/>
      <c r="DP321" s="475"/>
      <c r="DQ321" s="475"/>
      <c r="DR321" s="475"/>
      <c r="DS321" s="475"/>
      <c r="DT321" s="475"/>
      <c r="DU321" s="475"/>
      <c r="DV321" s="475"/>
      <c r="DW321" s="475"/>
      <c r="DX321" s="475"/>
      <c r="DY321" s="475"/>
      <c r="DZ321" s="475"/>
      <c r="EA321" s="475"/>
      <c r="EB321" s="475"/>
      <c r="EC321" s="475"/>
      <c r="ED321" s="475"/>
      <c r="EE321" s="475"/>
      <c r="EF321" s="475"/>
      <c r="EG321" s="475"/>
      <c r="EH321" s="475"/>
      <c r="EI321" s="475"/>
      <c r="EJ321" s="475"/>
      <c r="EK321" s="475"/>
      <c r="EL321" s="475"/>
      <c r="EM321" s="475"/>
      <c r="EN321" s="475"/>
      <c r="EO321" s="475"/>
      <c r="EP321" s="475"/>
      <c r="EQ321" s="475"/>
      <c r="ER321" s="475"/>
      <c r="ES321" s="475"/>
      <c r="ET321" s="475"/>
      <c r="EU321" s="475"/>
      <c r="EV321" s="475"/>
      <c r="EW321" s="475"/>
      <c r="EX321" s="475"/>
      <c r="EY321" s="475"/>
      <c r="EZ321" s="475"/>
      <c r="FA321" s="475"/>
      <c r="FB321" s="475"/>
      <c r="FC321" s="475"/>
      <c r="FD321" s="475"/>
      <c r="FE321" s="475"/>
      <c r="FF321" s="475"/>
      <c r="FG321" s="475"/>
      <c r="FH321" s="475"/>
      <c r="FI321" s="475"/>
      <c r="FJ321" s="475"/>
      <c r="FK321" s="475"/>
      <c r="FL321" s="475"/>
      <c r="FM321" s="475"/>
      <c r="FN321" s="475"/>
      <c r="FO321" s="475"/>
      <c r="FP321" s="475"/>
      <c r="FQ321" s="475"/>
      <c r="FR321" s="475"/>
      <c r="FS321" s="475"/>
      <c r="FT321" s="475"/>
      <c r="FU321" s="475"/>
      <c r="FV321" s="475"/>
      <c r="FW321" s="475"/>
      <c r="FX321" s="475"/>
      <c r="FY321" s="475"/>
      <c r="FZ321" s="475"/>
      <c r="GA321" s="475"/>
      <c r="GB321" s="475"/>
      <c r="GC321" s="475"/>
      <c r="GD321" s="475"/>
      <c r="GE321" s="475"/>
      <c r="GF321" s="475"/>
      <c r="GG321" s="475"/>
      <c r="GH321" s="475"/>
      <c r="GI321" s="475"/>
      <c r="GJ321" s="475"/>
      <c r="GK321" s="475"/>
      <c r="GL321" s="475"/>
      <c r="GM321" s="475"/>
      <c r="GN321" s="475"/>
      <c r="GO321" s="475"/>
      <c r="GP321" s="475"/>
      <c r="GQ321" s="475"/>
      <c r="GR321" s="475"/>
      <c r="GS321" s="475"/>
      <c r="GT321" s="475"/>
      <c r="GU321" s="475"/>
      <c r="GV321" s="475"/>
      <c r="GW321" s="475"/>
      <c r="GX321" s="475"/>
      <c r="GY321" s="475"/>
      <c r="GZ321" s="475"/>
      <c r="HA321" s="475"/>
      <c r="HB321" s="475"/>
      <c r="HC321" s="475"/>
      <c r="HD321" s="475"/>
      <c r="HE321" s="475"/>
      <c r="HF321" s="475"/>
      <c r="HG321" s="475"/>
      <c r="HH321" s="475"/>
      <c r="HI321" s="475"/>
      <c r="HJ321" s="475"/>
      <c r="HK321" s="475"/>
      <c r="HL321" s="475"/>
      <c r="HM321" s="475"/>
      <c r="HN321" s="475"/>
      <c r="HO321" s="475"/>
      <c r="HP321" s="475"/>
      <c r="HQ321" s="475"/>
      <c r="HR321" s="475"/>
      <c r="HS321" s="475"/>
      <c r="HT321" s="475"/>
      <c r="HU321" s="475"/>
      <c r="HV321" s="475"/>
      <c r="HW321" s="475"/>
      <c r="HX321" s="475"/>
      <c r="HY321" s="475"/>
      <c r="HZ321" s="475"/>
      <c r="IA321" s="475"/>
      <c r="IB321" s="475"/>
      <c r="IC321" s="475"/>
      <c r="ID321" s="475"/>
      <c r="IE321" s="475"/>
      <c r="IF321" s="475"/>
      <c r="IG321" s="475"/>
      <c r="IH321" s="475"/>
      <c r="II321" s="475"/>
      <c r="IJ321" s="475"/>
      <c r="IK321" s="475"/>
      <c r="IL321" s="475"/>
      <c r="IM321" s="475"/>
      <c r="IN321" s="475"/>
      <c r="IO321" s="475"/>
      <c r="IP321" s="475"/>
      <c r="IQ321" s="475"/>
      <c r="IR321" s="475"/>
      <c r="IS321" s="475"/>
      <c r="IT321" s="475"/>
      <c r="IU321" s="475"/>
      <c r="IV321" s="475"/>
      <c r="IW321" s="475"/>
      <c r="IX321" s="475"/>
      <c r="IY321" s="475"/>
      <c r="IZ321" s="475"/>
      <c r="JA321" s="475"/>
      <c r="JB321" s="475"/>
      <c r="JC321" s="475"/>
      <c r="JD321" s="475"/>
      <c r="JE321" s="475"/>
      <c r="JF321" s="475"/>
      <c r="JG321" s="475"/>
      <c r="JH321" s="475"/>
      <c r="JI321" s="475"/>
      <c r="JJ321" s="475"/>
      <c r="JK321" s="475"/>
      <c r="JL321" s="475"/>
      <c r="JM321" s="475"/>
      <c r="JN321" s="475"/>
      <c r="JO321" s="475"/>
      <c r="JP321" s="475"/>
      <c r="JQ321" s="475"/>
      <c r="JR321" s="475"/>
      <c r="JS321" s="475"/>
      <c r="JT321" s="475"/>
      <c r="JU321" s="475"/>
      <c r="JV321" s="475"/>
      <c r="JW321" s="475"/>
      <c r="JX321" s="475"/>
      <c r="JY321" s="475"/>
      <c r="JZ321" s="475"/>
      <c r="KA321" s="475"/>
      <c r="KB321" s="475"/>
      <c r="KC321" s="475"/>
      <c r="KD321" s="475"/>
      <c r="KE321" s="475"/>
      <c r="KF321" s="475"/>
      <c r="KG321" s="475"/>
      <c r="KH321" s="475"/>
      <c r="KI321" s="475"/>
      <c r="KJ321" s="475"/>
      <c r="KK321" s="475"/>
      <c r="KL321" s="475"/>
      <c r="KM321" s="475"/>
      <c r="KN321" s="475"/>
      <c r="KO321" s="475"/>
      <c r="KP321" s="475"/>
      <c r="KQ321" s="475"/>
      <c r="KR321" s="475"/>
      <c r="KS321" s="475"/>
      <c r="KT321" s="475"/>
      <c r="KU321" s="475"/>
      <c r="KV321" s="475"/>
      <c r="KW321" s="475"/>
      <c r="KX321" s="475"/>
      <c r="KY321" s="475"/>
      <c r="KZ321" s="475"/>
      <c r="LA321" s="475"/>
      <c r="LB321" s="475"/>
      <c r="LC321" s="475"/>
      <c r="LD321" s="475"/>
      <c r="LE321" s="475"/>
      <c r="LF321" s="475"/>
      <c r="LG321" s="475"/>
      <c r="LH321" s="475"/>
      <c r="LI321" s="475"/>
      <c r="LJ321" s="475"/>
      <c r="LK321" s="475"/>
      <c r="LL321" s="475"/>
      <c r="LM321" s="475"/>
      <c r="LN321" s="475"/>
      <c r="LO321" s="475"/>
      <c r="LP321" s="475"/>
      <c r="LQ321" s="475"/>
      <c r="LR321" s="475"/>
      <c r="LS321" s="475"/>
      <c r="LT321" s="475"/>
      <c r="LU321" s="475"/>
      <c r="LV321" s="475"/>
      <c r="LW321" s="475"/>
      <c r="LX321" s="475"/>
      <c r="LY321" s="475"/>
      <c r="LZ321" s="475"/>
      <c r="MA321" s="475"/>
      <c r="MB321" s="475"/>
      <c r="MC321" s="475"/>
      <c r="MD321" s="475"/>
      <c r="ME321" s="475"/>
      <c r="MF321" s="475"/>
      <c r="MG321" s="475"/>
      <c r="MH321" s="475"/>
      <c r="MI321" s="475"/>
      <c r="MJ321" s="475"/>
      <c r="MK321" s="475"/>
      <c r="ML321" s="475"/>
      <c r="MM321" s="475"/>
      <c r="MN321" s="475"/>
      <c r="MO321" s="475"/>
      <c r="MP321" s="475"/>
      <c r="MQ321" s="475"/>
      <c r="MR321" s="475"/>
      <c r="MS321" s="475"/>
      <c r="MT321" s="475"/>
      <c r="MU321" s="475"/>
      <c r="MV321" s="475"/>
      <c r="MW321" s="475"/>
      <c r="MX321" s="475"/>
      <c r="MY321" s="475"/>
      <c r="MZ321" s="475"/>
      <c r="NA321" s="475"/>
      <c r="NB321" s="475"/>
      <c r="NC321" s="475"/>
      <c r="ND321" s="475"/>
      <c r="NE321" s="475"/>
      <c r="NF321" s="475"/>
      <c r="NG321" s="475"/>
      <c r="NH321" s="475"/>
      <c r="NI321" s="475"/>
      <c r="NJ321" s="475"/>
      <c r="NK321" s="475"/>
      <c r="NL321" s="475"/>
      <c r="NM321" s="475"/>
      <c r="NN321" s="475"/>
      <c r="NO321" s="475"/>
      <c r="NP321" s="475"/>
      <c r="NQ321" s="475"/>
      <c r="NR321" s="475"/>
      <c r="NS321" s="475"/>
      <c r="NT321" s="475"/>
      <c r="NU321" s="475"/>
      <c r="NV321" s="475"/>
      <c r="NW321" s="475"/>
      <c r="NX321" s="475"/>
    </row>
    <row r="322" spans="1:388" s="484" customFormat="1" ht="14.25" x14ac:dyDescent="0.2">
      <c r="A322" s="471"/>
      <c r="B322" s="517"/>
      <c r="C322" s="471"/>
      <c r="D322" s="471"/>
      <c r="E322" s="518"/>
      <c r="F322" s="471"/>
      <c r="G322" s="475"/>
      <c r="H322" s="475"/>
      <c r="I322" s="475"/>
      <c r="J322" s="475"/>
      <c r="K322" s="475"/>
      <c r="L322" s="475"/>
      <c r="M322" s="475"/>
      <c r="N322" s="475"/>
      <c r="O322" s="475"/>
      <c r="P322" s="475"/>
      <c r="Q322" s="475"/>
      <c r="R322" s="475"/>
      <c r="S322" s="475"/>
      <c r="T322" s="475"/>
      <c r="U322" s="475"/>
      <c r="V322" s="475"/>
      <c r="W322" s="475"/>
      <c r="X322" s="475"/>
      <c r="Y322" s="475"/>
      <c r="Z322" s="475"/>
      <c r="AA322" s="475"/>
      <c r="AB322" s="475"/>
      <c r="AC322" s="475"/>
      <c r="AD322" s="475"/>
      <c r="AE322" s="475"/>
      <c r="AF322" s="475"/>
      <c r="AG322" s="475"/>
      <c r="AH322" s="475"/>
      <c r="AI322" s="475"/>
      <c r="AJ322" s="475"/>
      <c r="AK322" s="475"/>
      <c r="AL322" s="475"/>
      <c r="AM322" s="475"/>
      <c r="AN322" s="475"/>
      <c r="AO322" s="475"/>
      <c r="AP322" s="475"/>
      <c r="AQ322" s="475"/>
      <c r="AR322" s="475"/>
      <c r="AS322" s="475"/>
      <c r="AT322" s="475"/>
      <c r="AU322" s="475"/>
      <c r="AV322" s="475"/>
      <c r="AW322" s="475"/>
      <c r="AX322" s="475"/>
      <c r="AY322" s="475"/>
      <c r="AZ322" s="475"/>
      <c r="BA322" s="475"/>
      <c r="BB322" s="475"/>
      <c r="BC322" s="475"/>
      <c r="BD322" s="475"/>
      <c r="BE322" s="475"/>
      <c r="BF322" s="475"/>
      <c r="BG322" s="475"/>
      <c r="BH322" s="475"/>
      <c r="BI322" s="475"/>
      <c r="BJ322" s="475"/>
      <c r="BK322" s="475"/>
      <c r="BL322" s="475"/>
      <c r="BM322" s="475"/>
      <c r="BN322" s="475"/>
      <c r="BO322" s="475"/>
      <c r="BP322" s="475"/>
      <c r="BQ322" s="475"/>
      <c r="BR322" s="475"/>
      <c r="BS322" s="475"/>
      <c r="BT322" s="475"/>
      <c r="BU322" s="475"/>
      <c r="BV322" s="475"/>
      <c r="BW322" s="475"/>
      <c r="BX322" s="475"/>
      <c r="BY322" s="475"/>
      <c r="BZ322" s="475"/>
      <c r="CA322" s="475"/>
      <c r="CB322" s="475"/>
      <c r="CC322" s="475"/>
      <c r="CD322" s="475"/>
      <c r="CE322" s="475"/>
      <c r="CF322" s="475"/>
      <c r="CG322" s="475"/>
      <c r="CH322" s="475"/>
      <c r="CI322" s="475"/>
      <c r="CJ322" s="475"/>
      <c r="CK322" s="475"/>
      <c r="CL322" s="475"/>
      <c r="CM322" s="475"/>
      <c r="CN322" s="475"/>
      <c r="CO322" s="475"/>
      <c r="CP322" s="475"/>
      <c r="CQ322" s="475"/>
      <c r="CR322" s="475"/>
      <c r="CS322" s="475"/>
      <c r="CT322" s="475"/>
      <c r="CU322" s="475"/>
      <c r="CV322" s="475"/>
      <c r="CW322" s="475"/>
      <c r="CX322" s="475"/>
      <c r="CY322" s="475"/>
      <c r="CZ322" s="475"/>
      <c r="DA322" s="475"/>
      <c r="DB322" s="475"/>
      <c r="DC322" s="475"/>
      <c r="DD322" s="475"/>
      <c r="DE322" s="475"/>
      <c r="DF322" s="475"/>
      <c r="DG322" s="475"/>
      <c r="DH322" s="475"/>
      <c r="DI322" s="475"/>
      <c r="DJ322" s="475"/>
      <c r="DK322" s="475"/>
      <c r="DL322" s="475"/>
      <c r="DM322" s="475"/>
      <c r="DN322" s="475"/>
      <c r="DO322" s="475"/>
      <c r="DP322" s="475"/>
      <c r="DQ322" s="475"/>
      <c r="DR322" s="475"/>
      <c r="DS322" s="475"/>
      <c r="DT322" s="475"/>
      <c r="DU322" s="475"/>
      <c r="DV322" s="475"/>
      <c r="DW322" s="475"/>
      <c r="DX322" s="475"/>
      <c r="DY322" s="475"/>
      <c r="DZ322" s="475"/>
      <c r="EA322" s="475"/>
      <c r="EB322" s="475"/>
      <c r="EC322" s="475"/>
      <c r="ED322" s="475"/>
      <c r="EE322" s="475"/>
      <c r="EF322" s="475"/>
      <c r="EG322" s="475"/>
      <c r="EH322" s="475"/>
      <c r="EI322" s="475"/>
      <c r="EJ322" s="475"/>
      <c r="EK322" s="475"/>
      <c r="EL322" s="475"/>
      <c r="EM322" s="475"/>
      <c r="EN322" s="475"/>
      <c r="EO322" s="475"/>
      <c r="EP322" s="475"/>
      <c r="EQ322" s="475"/>
      <c r="ER322" s="475"/>
      <c r="ES322" s="475"/>
      <c r="ET322" s="475"/>
      <c r="EU322" s="475"/>
      <c r="EV322" s="475"/>
      <c r="EW322" s="475"/>
      <c r="EX322" s="475"/>
      <c r="EY322" s="475"/>
      <c r="EZ322" s="475"/>
      <c r="FA322" s="475"/>
      <c r="FB322" s="475"/>
      <c r="FC322" s="475"/>
      <c r="FD322" s="475"/>
      <c r="FE322" s="475"/>
      <c r="FF322" s="475"/>
      <c r="FG322" s="475"/>
      <c r="FH322" s="475"/>
      <c r="FI322" s="475"/>
      <c r="FJ322" s="475"/>
      <c r="FK322" s="475"/>
      <c r="FL322" s="475"/>
      <c r="FM322" s="475"/>
      <c r="FN322" s="475"/>
      <c r="FO322" s="475"/>
      <c r="FP322" s="475"/>
      <c r="FQ322" s="475"/>
      <c r="FR322" s="475"/>
      <c r="FS322" s="475"/>
      <c r="FT322" s="475"/>
      <c r="FU322" s="475"/>
      <c r="FV322" s="475"/>
      <c r="FW322" s="475"/>
      <c r="FX322" s="475"/>
      <c r="FY322" s="475"/>
      <c r="FZ322" s="475"/>
      <c r="GA322" s="475"/>
      <c r="GB322" s="475"/>
      <c r="GC322" s="475"/>
      <c r="GD322" s="475"/>
      <c r="GE322" s="475"/>
      <c r="GF322" s="475"/>
      <c r="GG322" s="475"/>
      <c r="GH322" s="475"/>
      <c r="GI322" s="475"/>
      <c r="GJ322" s="475"/>
      <c r="GK322" s="475"/>
      <c r="GL322" s="475"/>
      <c r="GM322" s="475"/>
      <c r="GN322" s="475"/>
      <c r="GO322" s="475"/>
      <c r="GP322" s="475"/>
      <c r="GQ322" s="475"/>
      <c r="GR322" s="475"/>
      <c r="GS322" s="475"/>
      <c r="GT322" s="475"/>
      <c r="GU322" s="475"/>
      <c r="GV322" s="475"/>
      <c r="GW322" s="475"/>
      <c r="GX322" s="475"/>
      <c r="GY322" s="475"/>
      <c r="GZ322" s="475"/>
      <c r="HA322" s="475"/>
      <c r="HB322" s="475"/>
      <c r="HC322" s="475"/>
      <c r="HD322" s="475"/>
      <c r="HE322" s="475"/>
      <c r="HF322" s="475"/>
      <c r="HG322" s="475"/>
      <c r="HH322" s="475"/>
      <c r="HI322" s="475"/>
      <c r="HJ322" s="475"/>
      <c r="HK322" s="475"/>
      <c r="HL322" s="475"/>
      <c r="HM322" s="475"/>
      <c r="HN322" s="475"/>
      <c r="HO322" s="475"/>
      <c r="HP322" s="475"/>
      <c r="HQ322" s="475"/>
      <c r="HR322" s="475"/>
      <c r="HS322" s="475"/>
      <c r="HT322" s="475"/>
      <c r="HU322" s="475"/>
      <c r="HV322" s="475"/>
      <c r="HW322" s="475"/>
      <c r="HX322" s="475"/>
      <c r="HY322" s="475"/>
      <c r="HZ322" s="475"/>
      <c r="IA322" s="475"/>
      <c r="IB322" s="475"/>
      <c r="IC322" s="475"/>
      <c r="ID322" s="475"/>
      <c r="IE322" s="475"/>
      <c r="IF322" s="475"/>
      <c r="IG322" s="475"/>
      <c r="IH322" s="475"/>
      <c r="II322" s="475"/>
      <c r="IJ322" s="475"/>
      <c r="IK322" s="475"/>
      <c r="IL322" s="475"/>
      <c r="IM322" s="475"/>
      <c r="IN322" s="475"/>
      <c r="IO322" s="475"/>
      <c r="IP322" s="475"/>
      <c r="IQ322" s="475"/>
      <c r="IR322" s="475"/>
      <c r="IS322" s="475"/>
      <c r="IT322" s="475"/>
      <c r="IU322" s="475"/>
      <c r="IV322" s="475"/>
      <c r="IW322" s="475"/>
      <c r="IX322" s="475"/>
      <c r="IY322" s="475"/>
      <c r="IZ322" s="475"/>
      <c r="JA322" s="475"/>
      <c r="JB322" s="475"/>
      <c r="JC322" s="475"/>
      <c r="JD322" s="475"/>
      <c r="JE322" s="475"/>
      <c r="JF322" s="475"/>
      <c r="JG322" s="475"/>
      <c r="JH322" s="475"/>
      <c r="JI322" s="475"/>
      <c r="JJ322" s="475"/>
      <c r="JK322" s="475"/>
      <c r="JL322" s="475"/>
      <c r="JM322" s="475"/>
      <c r="JN322" s="475"/>
      <c r="JO322" s="475"/>
      <c r="JP322" s="475"/>
      <c r="JQ322" s="475"/>
      <c r="JR322" s="475"/>
      <c r="JS322" s="475"/>
      <c r="JT322" s="475"/>
      <c r="JU322" s="475"/>
      <c r="JV322" s="475"/>
      <c r="JW322" s="475"/>
      <c r="JX322" s="475"/>
      <c r="JY322" s="475"/>
      <c r="JZ322" s="475"/>
      <c r="KA322" s="475"/>
      <c r="KB322" s="475"/>
      <c r="KC322" s="475"/>
      <c r="KD322" s="475"/>
      <c r="KE322" s="475"/>
      <c r="KF322" s="475"/>
      <c r="KG322" s="475"/>
      <c r="KH322" s="475"/>
      <c r="KI322" s="475"/>
      <c r="KJ322" s="475"/>
      <c r="KK322" s="475"/>
      <c r="KL322" s="475"/>
      <c r="KM322" s="475"/>
      <c r="KN322" s="475"/>
      <c r="KO322" s="475"/>
      <c r="KP322" s="475"/>
      <c r="KQ322" s="475"/>
      <c r="KR322" s="475"/>
      <c r="KS322" s="475"/>
      <c r="KT322" s="475"/>
      <c r="KU322" s="475"/>
      <c r="KV322" s="475"/>
      <c r="KW322" s="475"/>
      <c r="KX322" s="475"/>
      <c r="KY322" s="475"/>
      <c r="KZ322" s="475"/>
      <c r="LA322" s="475"/>
      <c r="LB322" s="475"/>
      <c r="LC322" s="475"/>
      <c r="LD322" s="475"/>
      <c r="LE322" s="475"/>
      <c r="LF322" s="475"/>
      <c r="LG322" s="475"/>
      <c r="LH322" s="475"/>
      <c r="LI322" s="475"/>
      <c r="LJ322" s="475"/>
      <c r="LK322" s="475"/>
      <c r="LL322" s="475"/>
      <c r="LM322" s="475"/>
      <c r="LN322" s="475"/>
      <c r="LO322" s="475"/>
      <c r="LP322" s="475"/>
      <c r="LQ322" s="475"/>
      <c r="LR322" s="475"/>
      <c r="LS322" s="475"/>
      <c r="LT322" s="475"/>
      <c r="LU322" s="475"/>
      <c r="LV322" s="475"/>
      <c r="LW322" s="475"/>
      <c r="LX322" s="475"/>
      <c r="LY322" s="475"/>
      <c r="LZ322" s="475"/>
      <c r="MA322" s="475"/>
      <c r="MB322" s="475"/>
      <c r="MC322" s="475"/>
      <c r="MD322" s="475"/>
      <c r="ME322" s="475"/>
      <c r="MF322" s="475"/>
      <c r="MG322" s="475"/>
      <c r="MH322" s="475"/>
      <c r="MI322" s="475"/>
      <c r="MJ322" s="475"/>
      <c r="MK322" s="475"/>
      <c r="ML322" s="475"/>
      <c r="MM322" s="475"/>
      <c r="MN322" s="475"/>
      <c r="MO322" s="475"/>
      <c r="MP322" s="475"/>
      <c r="MQ322" s="475"/>
      <c r="MR322" s="475"/>
      <c r="MS322" s="475"/>
      <c r="MT322" s="475"/>
      <c r="MU322" s="475"/>
      <c r="MV322" s="475"/>
      <c r="MW322" s="475"/>
      <c r="MX322" s="475"/>
      <c r="MY322" s="475"/>
      <c r="MZ322" s="475"/>
      <c r="NA322" s="475"/>
      <c r="NB322" s="475"/>
      <c r="NC322" s="475"/>
      <c r="ND322" s="475"/>
      <c r="NE322" s="475"/>
      <c r="NF322" s="475"/>
      <c r="NG322" s="475"/>
      <c r="NH322" s="475"/>
      <c r="NI322" s="475"/>
      <c r="NJ322" s="475"/>
      <c r="NK322" s="475"/>
      <c r="NL322" s="475"/>
      <c r="NM322" s="475"/>
      <c r="NN322" s="475"/>
      <c r="NO322" s="475"/>
      <c r="NP322" s="475"/>
      <c r="NQ322" s="475"/>
      <c r="NR322" s="475"/>
      <c r="NS322" s="475"/>
      <c r="NT322" s="475"/>
      <c r="NU322" s="475"/>
      <c r="NV322" s="475"/>
      <c r="NW322" s="475"/>
      <c r="NX322" s="475"/>
    </row>
    <row r="323" spans="1:388" s="484" customFormat="1" ht="14.25" x14ac:dyDescent="0.2">
      <c r="A323" s="471"/>
      <c r="B323" s="517"/>
      <c r="C323" s="471"/>
      <c r="D323" s="471"/>
      <c r="E323" s="518"/>
      <c r="F323" s="471"/>
      <c r="G323" s="475"/>
      <c r="H323" s="475"/>
      <c r="I323" s="475"/>
      <c r="J323" s="475"/>
      <c r="K323" s="475"/>
      <c r="L323" s="475"/>
      <c r="M323" s="475"/>
      <c r="N323" s="475"/>
      <c r="O323" s="475"/>
      <c r="P323" s="475"/>
      <c r="Q323" s="475"/>
      <c r="R323" s="475"/>
      <c r="S323" s="475"/>
      <c r="T323" s="475"/>
      <c r="U323" s="475"/>
      <c r="V323" s="475"/>
      <c r="W323" s="475"/>
      <c r="X323" s="475"/>
      <c r="Y323" s="475"/>
      <c r="Z323" s="475"/>
      <c r="AA323" s="475"/>
      <c r="AB323" s="475"/>
      <c r="AC323" s="475"/>
      <c r="AD323" s="475"/>
      <c r="AE323" s="475"/>
      <c r="AF323" s="475"/>
      <c r="AG323" s="475"/>
      <c r="AH323" s="475"/>
      <c r="AI323" s="475"/>
      <c r="AJ323" s="475"/>
      <c r="AK323" s="475"/>
      <c r="AL323" s="475"/>
      <c r="AM323" s="475"/>
      <c r="AN323" s="475"/>
      <c r="AO323" s="475"/>
      <c r="AP323" s="475"/>
      <c r="AQ323" s="475"/>
      <c r="AR323" s="475"/>
      <c r="AS323" s="475"/>
      <c r="AT323" s="475"/>
      <c r="AU323" s="475"/>
      <c r="AV323" s="475"/>
      <c r="AW323" s="475"/>
      <c r="AX323" s="475"/>
      <c r="AY323" s="475"/>
      <c r="AZ323" s="475"/>
      <c r="BA323" s="475"/>
      <c r="BB323" s="475"/>
      <c r="BC323" s="475"/>
      <c r="BD323" s="475"/>
      <c r="BE323" s="475"/>
      <c r="BF323" s="475"/>
      <c r="BG323" s="475"/>
      <c r="BH323" s="475"/>
      <c r="BI323" s="475"/>
      <c r="BJ323" s="475"/>
      <c r="BK323" s="475"/>
      <c r="BL323" s="475"/>
      <c r="BM323" s="475"/>
      <c r="BN323" s="475"/>
      <c r="BO323" s="475"/>
      <c r="BP323" s="475"/>
      <c r="BQ323" s="475"/>
      <c r="BR323" s="475"/>
      <c r="BS323" s="475"/>
      <c r="BT323" s="475"/>
      <c r="BU323" s="475"/>
      <c r="BV323" s="475"/>
      <c r="BW323" s="475"/>
      <c r="BX323" s="475"/>
      <c r="BY323" s="475"/>
      <c r="BZ323" s="475"/>
      <c r="CA323" s="475"/>
      <c r="CB323" s="475"/>
      <c r="CC323" s="475"/>
      <c r="CD323" s="475"/>
      <c r="CE323" s="475"/>
      <c r="CF323" s="475"/>
      <c r="CG323" s="475"/>
      <c r="CH323" s="475"/>
      <c r="CI323" s="475"/>
      <c r="CJ323" s="475"/>
      <c r="CK323" s="475"/>
      <c r="CL323" s="475"/>
      <c r="CM323" s="475"/>
      <c r="CN323" s="475"/>
      <c r="CO323" s="475"/>
      <c r="CP323" s="475"/>
      <c r="CQ323" s="475"/>
      <c r="CR323" s="475"/>
      <c r="CS323" s="475"/>
      <c r="CT323" s="475"/>
      <c r="CU323" s="475"/>
      <c r="CV323" s="475"/>
      <c r="CW323" s="475"/>
      <c r="CX323" s="475"/>
      <c r="CY323" s="475"/>
      <c r="CZ323" s="475"/>
      <c r="DA323" s="475"/>
      <c r="DB323" s="475"/>
      <c r="DC323" s="475"/>
      <c r="DD323" s="475"/>
      <c r="DE323" s="475"/>
      <c r="DF323" s="475"/>
      <c r="DG323" s="475"/>
      <c r="DH323" s="475"/>
      <c r="DI323" s="475"/>
      <c r="DJ323" s="475"/>
      <c r="DK323" s="475"/>
      <c r="DL323" s="475"/>
      <c r="DM323" s="475"/>
      <c r="DN323" s="475"/>
      <c r="DO323" s="475"/>
      <c r="DP323" s="475"/>
      <c r="DQ323" s="475"/>
      <c r="DR323" s="475"/>
      <c r="DS323" s="475"/>
      <c r="DT323" s="475"/>
      <c r="DU323" s="475"/>
      <c r="DV323" s="475"/>
      <c r="DW323" s="475"/>
      <c r="DX323" s="475"/>
      <c r="DY323" s="475"/>
      <c r="DZ323" s="475"/>
      <c r="EA323" s="475"/>
      <c r="EB323" s="475"/>
      <c r="EC323" s="475"/>
      <c r="ED323" s="475"/>
      <c r="EE323" s="475"/>
      <c r="EF323" s="475"/>
      <c r="EG323" s="475"/>
      <c r="EH323" s="475"/>
      <c r="EI323" s="475"/>
      <c r="EJ323" s="475"/>
      <c r="EK323" s="475"/>
      <c r="EL323" s="475"/>
      <c r="EM323" s="475"/>
      <c r="EN323" s="475"/>
      <c r="EO323" s="475"/>
      <c r="EP323" s="475"/>
      <c r="EQ323" s="475"/>
      <c r="ER323" s="475"/>
      <c r="ES323" s="475"/>
      <c r="ET323" s="475"/>
      <c r="EU323" s="475"/>
      <c r="EV323" s="475"/>
      <c r="EW323" s="475"/>
      <c r="EX323" s="475"/>
      <c r="EY323" s="475"/>
      <c r="EZ323" s="475"/>
      <c r="FA323" s="475"/>
      <c r="FB323" s="475"/>
      <c r="FC323" s="475"/>
      <c r="FD323" s="475"/>
      <c r="FE323" s="475"/>
      <c r="FF323" s="475"/>
      <c r="FG323" s="475"/>
      <c r="FH323" s="475"/>
      <c r="FI323" s="475"/>
      <c r="FJ323" s="475"/>
      <c r="FK323" s="475"/>
      <c r="FL323" s="475"/>
      <c r="FM323" s="475"/>
      <c r="FN323" s="475"/>
      <c r="FO323" s="475"/>
      <c r="FP323" s="475"/>
      <c r="FQ323" s="475"/>
      <c r="FR323" s="475"/>
      <c r="FS323" s="475"/>
      <c r="FT323" s="475"/>
      <c r="FU323" s="475"/>
      <c r="FV323" s="475"/>
      <c r="FW323" s="475"/>
      <c r="FX323" s="475"/>
      <c r="FY323" s="475"/>
      <c r="FZ323" s="475"/>
      <c r="GA323" s="475"/>
      <c r="GB323" s="475"/>
      <c r="GC323" s="475"/>
      <c r="GD323" s="475"/>
      <c r="GE323" s="475"/>
      <c r="GF323" s="475"/>
      <c r="GG323" s="475"/>
      <c r="GH323" s="475"/>
      <c r="GI323" s="475"/>
      <c r="GJ323" s="475"/>
      <c r="GK323" s="475"/>
      <c r="GL323" s="475"/>
      <c r="GM323" s="475"/>
      <c r="GN323" s="475"/>
      <c r="GO323" s="475"/>
      <c r="GP323" s="475"/>
      <c r="GQ323" s="475"/>
      <c r="GR323" s="475"/>
      <c r="GS323" s="475"/>
      <c r="GT323" s="475"/>
      <c r="GU323" s="475"/>
      <c r="GV323" s="475"/>
      <c r="GW323" s="475"/>
      <c r="GX323" s="475"/>
      <c r="GY323" s="475"/>
      <c r="GZ323" s="475"/>
      <c r="HA323" s="475"/>
      <c r="HB323" s="475"/>
      <c r="HC323" s="475"/>
      <c r="HD323" s="475"/>
      <c r="HE323" s="475"/>
      <c r="HF323" s="475"/>
      <c r="HG323" s="475"/>
      <c r="HH323" s="475"/>
      <c r="HI323" s="475"/>
      <c r="HJ323" s="475"/>
      <c r="HK323" s="475"/>
      <c r="HL323" s="475"/>
      <c r="HM323" s="475"/>
      <c r="HN323" s="475"/>
      <c r="HO323" s="475"/>
      <c r="HP323" s="475"/>
      <c r="HQ323" s="475"/>
      <c r="HR323" s="475"/>
      <c r="HS323" s="475"/>
      <c r="HT323" s="475"/>
      <c r="HU323" s="475"/>
      <c r="HV323" s="475"/>
      <c r="HW323" s="475"/>
      <c r="HX323" s="475"/>
      <c r="HY323" s="475"/>
      <c r="HZ323" s="475"/>
      <c r="IA323" s="475"/>
      <c r="IB323" s="475"/>
      <c r="IC323" s="475"/>
      <c r="ID323" s="475"/>
      <c r="IE323" s="475"/>
      <c r="IF323" s="475"/>
      <c r="IG323" s="475"/>
      <c r="IH323" s="475"/>
      <c r="II323" s="475"/>
      <c r="IJ323" s="475"/>
      <c r="IK323" s="475"/>
      <c r="IL323" s="475"/>
      <c r="IM323" s="475"/>
      <c r="IN323" s="475"/>
      <c r="IO323" s="475"/>
      <c r="IP323" s="475"/>
      <c r="IQ323" s="475"/>
      <c r="IR323" s="475"/>
      <c r="IS323" s="475"/>
      <c r="IT323" s="475"/>
      <c r="IU323" s="475"/>
      <c r="IV323" s="475"/>
      <c r="IW323" s="475"/>
      <c r="IX323" s="475"/>
      <c r="IY323" s="475"/>
      <c r="IZ323" s="475"/>
      <c r="JA323" s="475"/>
      <c r="JB323" s="475"/>
      <c r="JC323" s="475"/>
      <c r="JD323" s="475"/>
      <c r="JE323" s="475"/>
      <c r="JF323" s="475"/>
      <c r="JG323" s="475"/>
      <c r="JH323" s="475"/>
      <c r="JI323" s="475"/>
      <c r="JJ323" s="475"/>
      <c r="JK323" s="475"/>
      <c r="JL323" s="475"/>
      <c r="JM323" s="475"/>
      <c r="JN323" s="475"/>
      <c r="JO323" s="475"/>
      <c r="JP323" s="475"/>
      <c r="JQ323" s="475"/>
      <c r="JR323" s="475"/>
      <c r="JS323" s="475"/>
      <c r="JT323" s="475"/>
      <c r="JU323" s="475"/>
      <c r="JV323" s="475"/>
      <c r="JW323" s="475"/>
      <c r="JX323" s="475"/>
      <c r="JY323" s="475"/>
      <c r="JZ323" s="475"/>
      <c r="KA323" s="475"/>
      <c r="KB323" s="475"/>
      <c r="KC323" s="475"/>
      <c r="KD323" s="475"/>
      <c r="KE323" s="475"/>
      <c r="KF323" s="475"/>
      <c r="KG323" s="475"/>
      <c r="KH323" s="475"/>
      <c r="KI323" s="475"/>
      <c r="KJ323" s="475"/>
      <c r="KK323" s="475"/>
      <c r="KL323" s="475"/>
      <c r="KM323" s="475"/>
      <c r="KN323" s="475"/>
      <c r="KO323" s="475"/>
      <c r="KP323" s="475"/>
      <c r="KQ323" s="475"/>
      <c r="KR323" s="475"/>
      <c r="KS323" s="475"/>
      <c r="KT323" s="475"/>
      <c r="KU323" s="475"/>
      <c r="KV323" s="475"/>
      <c r="KW323" s="475"/>
      <c r="KX323" s="475"/>
      <c r="KY323" s="475"/>
      <c r="KZ323" s="475"/>
      <c r="LA323" s="475"/>
      <c r="LB323" s="475"/>
      <c r="LC323" s="475"/>
      <c r="LD323" s="475"/>
      <c r="LE323" s="475"/>
      <c r="LF323" s="475"/>
      <c r="LG323" s="475"/>
      <c r="LH323" s="475"/>
      <c r="LI323" s="475"/>
      <c r="LJ323" s="475"/>
      <c r="LK323" s="475"/>
      <c r="LL323" s="475"/>
      <c r="LM323" s="475"/>
      <c r="LN323" s="475"/>
      <c r="LO323" s="475"/>
      <c r="LP323" s="475"/>
      <c r="LQ323" s="475"/>
      <c r="LR323" s="475"/>
      <c r="LS323" s="475"/>
      <c r="LT323" s="475"/>
      <c r="LU323" s="475"/>
      <c r="LV323" s="475"/>
      <c r="LW323" s="475"/>
      <c r="LX323" s="475"/>
      <c r="LY323" s="475"/>
      <c r="LZ323" s="475"/>
      <c r="MA323" s="475"/>
      <c r="MB323" s="475"/>
      <c r="MC323" s="475"/>
      <c r="MD323" s="475"/>
      <c r="ME323" s="475"/>
      <c r="MF323" s="475"/>
      <c r="MG323" s="475"/>
      <c r="MH323" s="475"/>
      <c r="MI323" s="475"/>
      <c r="MJ323" s="475"/>
      <c r="MK323" s="475"/>
      <c r="ML323" s="475"/>
      <c r="MM323" s="475"/>
      <c r="MN323" s="475"/>
      <c r="MO323" s="475"/>
      <c r="MP323" s="475"/>
      <c r="MQ323" s="475"/>
      <c r="MR323" s="475"/>
      <c r="MS323" s="475"/>
      <c r="MT323" s="475"/>
      <c r="MU323" s="475"/>
      <c r="MV323" s="475"/>
      <c r="MW323" s="475"/>
      <c r="MX323" s="475"/>
      <c r="MY323" s="475"/>
      <c r="MZ323" s="475"/>
      <c r="NA323" s="475"/>
      <c r="NB323" s="475"/>
      <c r="NC323" s="475"/>
      <c r="ND323" s="475"/>
      <c r="NE323" s="475"/>
      <c r="NF323" s="475"/>
      <c r="NG323" s="475"/>
      <c r="NH323" s="475"/>
      <c r="NI323" s="475"/>
      <c r="NJ323" s="475"/>
      <c r="NK323" s="475"/>
      <c r="NL323" s="475"/>
      <c r="NM323" s="475"/>
      <c r="NN323" s="475"/>
      <c r="NO323" s="475"/>
      <c r="NP323" s="475"/>
      <c r="NQ323" s="475"/>
      <c r="NR323" s="475"/>
      <c r="NS323" s="475"/>
      <c r="NT323" s="475"/>
      <c r="NU323" s="475"/>
      <c r="NV323" s="475"/>
      <c r="NW323" s="475"/>
      <c r="NX323" s="475"/>
    </row>
    <row r="324" spans="1:388" s="484" customFormat="1" ht="14.25" x14ac:dyDescent="0.2">
      <c r="A324" s="471"/>
      <c r="B324" s="517"/>
      <c r="C324" s="471"/>
      <c r="D324" s="471"/>
      <c r="E324" s="518"/>
      <c r="F324" s="471"/>
      <c r="G324" s="526"/>
      <c r="H324" s="475"/>
      <c r="I324" s="475"/>
      <c r="J324" s="475"/>
      <c r="K324" s="475"/>
      <c r="L324" s="475"/>
      <c r="M324" s="475"/>
      <c r="N324" s="475"/>
      <c r="O324" s="475"/>
    </row>
    <row r="325" spans="1:388" s="484" customFormat="1" ht="14.25" x14ac:dyDescent="0.2">
      <c r="A325" s="471"/>
      <c r="B325" s="517"/>
      <c r="C325" s="471"/>
      <c r="D325" s="471"/>
      <c r="E325" s="518"/>
      <c r="F325" s="471"/>
      <c r="G325" s="526"/>
      <c r="H325" s="475"/>
      <c r="I325" s="475"/>
      <c r="J325" s="475"/>
      <c r="K325" s="475"/>
      <c r="L325" s="475"/>
      <c r="M325" s="475"/>
      <c r="N325" s="475"/>
      <c r="O325" s="475"/>
    </row>
    <row r="326" spans="1:388" s="181" customFormat="1" x14ac:dyDescent="0.2">
      <c r="A326" s="471"/>
      <c r="B326" s="517"/>
      <c r="C326" s="471"/>
      <c r="D326" s="471"/>
      <c r="E326" s="518"/>
      <c r="F326" s="471"/>
      <c r="G326" s="527"/>
      <c r="H326" s="471"/>
      <c r="I326" s="471"/>
      <c r="J326" s="471"/>
      <c r="K326" s="471"/>
      <c r="L326" s="471"/>
      <c r="M326" s="471"/>
      <c r="N326" s="471"/>
      <c r="O326" s="471"/>
    </row>
    <row r="327" spans="1:388" s="181" customFormat="1" x14ac:dyDescent="0.2">
      <c r="A327" s="471"/>
      <c r="B327" s="517"/>
      <c r="C327" s="471"/>
      <c r="D327" s="471"/>
      <c r="E327" s="518"/>
      <c r="F327" s="471"/>
      <c r="G327" s="527"/>
      <c r="H327" s="471"/>
      <c r="I327" s="471"/>
      <c r="J327" s="471"/>
      <c r="K327" s="471"/>
      <c r="L327" s="471"/>
      <c r="M327" s="471"/>
      <c r="N327" s="471"/>
      <c r="O327" s="471"/>
    </row>
    <row r="328" spans="1:388" s="181" customFormat="1" x14ac:dyDescent="0.2">
      <c r="A328" s="471"/>
      <c r="B328" s="517"/>
      <c r="C328" s="471"/>
      <c r="D328" s="471"/>
      <c r="E328" s="518"/>
      <c r="F328" s="471"/>
      <c r="G328" s="527"/>
      <c r="H328" s="471"/>
      <c r="I328" s="471"/>
      <c r="J328" s="471"/>
      <c r="K328" s="471"/>
      <c r="L328" s="471"/>
      <c r="M328" s="471"/>
      <c r="N328" s="471"/>
      <c r="O328" s="471"/>
    </row>
    <row r="329" spans="1:388" s="181" customFormat="1" x14ac:dyDescent="0.2">
      <c r="A329" s="471"/>
      <c r="B329" s="517"/>
      <c r="C329" s="471"/>
      <c r="D329" s="471"/>
      <c r="E329" s="518"/>
      <c r="F329" s="471"/>
      <c r="G329" s="527"/>
      <c r="H329" s="471"/>
      <c r="I329" s="471"/>
      <c r="J329" s="471"/>
      <c r="K329" s="471"/>
      <c r="L329" s="471"/>
      <c r="M329" s="471"/>
      <c r="N329" s="471"/>
      <c r="O329" s="471"/>
    </row>
    <row r="330" spans="1:388" s="181" customFormat="1" x14ac:dyDescent="0.2">
      <c r="A330" s="471"/>
      <c r="B330" s="517"/>
      <c r="C330" s="471"/>
      <c r="D330" s="471"/>
      <c r="E330" s="518"/>
      <c r="F330" s="471"/>
      <c r="G330" s="527"/>
      <c r="H330" s="471"/>
      <c r="I330" s="471"/>
      <c r="J330" s="471"/>
      <c r="K330" s="471"/>
      <c r="L330" s="471"/>
      <c r="M330" s="471"/>
      <c r="N330" s="471"/>
      <c r="O330" s="471"/>
    </row>
    <row r="331" spans="1:388" s="181" customFormat="1" x14ac:dyDescent="0.2">
      <c r="A331" s="471"/>
      <c r="B331" s="517"/>
      <c r="C331" s="471"/>
      <c r="D331" s="471"/>
      <c r="E331" s="518"/>
      <c r="F331" s="471"/>
      <c r="G331" s="527"/>
      <c r="H331" s="471"/>
      <c r="I331" s="471"/>
      <c r="J331" s="471"/>
      <c r="K331" s="471"/>
      <c r="L331" s="471"/>
      <c r="M331" s="471"/>
      <c r="N331" s="471"/>
      <c r="O331" s="471"/>
    </row>
    <row r="332" spans="1:388" s="181" customFormat="1" x14ac:dyDescent="0.2">
      <c r="A332" s="471"/>
      <c r="B332" s="517"/>
      <c r="C332" s="471"/>
      <c r="D332" s="471"/>
      <c r="E332" s="518"/>
      <c r="F332" s="471"/>
      <c r="G332" s="527"/>
      <c r="H332" s="471"/>
      <c r="I332" s="471"/>
      <c r="J332" s="471"/>
      <c r="K332" s="471"/>
      <c r="L332" s="471"/>
      <c r="M332" s="471"/>
      <c r="N332" s="471"/>
      <c r="O332" s="471"/>
    </row>
    <row r="333" spans="1:388" s="181" customFormat="1" x14ac:dyDescent="0.2">
      <c r="A333" s="471"/>
      <c r="B333" s="517"/>
      <c r="C333" s="471"/>
      <c r="D333" s="471"/>
      <c r="E333" s="518"/>
      <c r="F333" s="471"/>
      <c r="G333" s="527"/>
      <c r="H333" s="471"/>
      <c r="I333" s="471"/>
      <c r="J333" s="471"/>
      <c r="K333" s="471"/>
      <c r="L333" s="471"/>
      <c r="M333" s="471"/>
      <c r="N333" s="471"/>
      <c r="O333" s="471"/>
    </row>
    <row r="334" spans="1:388" s="181" customFormat="1" x14ac:dyDescent="0.2">
      <c r="A334" s="471"/>
      <c r="B334" s="517"/>
      <c r="C334" s="471"/>
      <c r="D334" s="471"/>
      <c r="E334" s="518"/>
      <c r="F334" s="471"/>
      <c r="G334" s="527"/>
      <c r="H334" s="471"/>
      <c r="I334" s="471"/>
      <c r="J334" s="471"/>
      <c r="K334" s="471"/>
      <c r="L334" s="471"/>
      <c r="M334" s="471"/>
      <c r="N334" s="471"/>
      <c r="O334" s="471"/>
    </row>
    <row r="335" spans="1:388" s="181" customFormat="1" x14ac:dyDescent="0.2">
      <c r="A335" s="471"/>
      <c r="B335" s="517"/>
      <c r="C335" s="471"/>
      <c r="D335" s="471"/>
      <c r="E335" s="518"/>
      <c r="F335" s="471"/>
      <c r="G335" s="527"/>
      <c r="H335" s="471"/>
      <c r="I335" s="471"/>
      <c r="J335" s="471"/>
      <c r="K335" s="471"/>
      <c r="L335" s="471"/>
      <c r="M335" s="471"/>
      <c r="N335" s="471"/>
      <c r="O335" s="471"/>
    </row>
    <row r="336" spans="1:388" s="181" customFormat="1" x14ac:dyDescent="0.2">
      <c r="A336" s="471"/>
      <c r="B336" s="517"/>
      <c r="C336" s="471"/>
      <c r="D336" s="471"/>
      <c r="E336" s="518"/>
      <c r="F336" s="471"/>
      <c r="G336" s="527"/>
      <c r="H336" s="471"/>
      <c r="I336" s="471"/>
      <c r="J336" s="471"/>
      <c r="K336" s="471"/>
      <c r="L336" s="471"/>
      <c r="M336" s="471"/>
      <c r="N336" s="471"/>
      <c r="O336" s="471"/>
    </row>
    <row r="337" spans="1:388" s="181" customFormat="1" x14ac:dyDescent="0.2">
      <c r="A337" s="471"/>
      <c r="B337" s="517"/>
      <c r="C337" s="471"/>
      <c r="D337" s="471"/>
      <c r="E337" s="518"/>
      <c r="F337" s="471"/>
      <c r="G337" s="527"/>
      <c r="H337" s="471"/>
      <c r="I337" s="471"/>
      <c r="J337" s="471"/>
      <c r="K337" s="471"/>
      <c r="L337" s="471"/>
      <c r="M337" s="471"/>
      <c r="N337" s="471"/>
      <c r="O337" s="471"/>
    </row>
    <row r="338" spans="1:388" s="181" customFormat="1" x14ac:dyDescent="0.2">
      <c r="A338" s="471"/>
      <c r="B338" s="517"/>
      <c r="C338" s="471"/>
      <c r="D338" s="471"/>
      <c r="E338" s="518"/>
      <c r="F338" s="471"/>
      <c r="G338" s="527"/>
      <c r="H338" s="471"/>
      <c r="I338" s="471"/>
      <c r="J338" s="471"/>
      <c r="K338" s="471"/>
      <c r="L338" s="471"/>
      <c r="M338" s="471"/>
      <c r="N338" s="471"/>
      <c r="O338" s="471"/>
    </row>
    <row r="339" spans="1:388" s="181" customFormat="1" x14ac:dyDescent="0.2">
      <c r="A339" s="471"/>
      <c r="B339" s="517"/>
      <c r="C339" s="471"/>
      <c r="D339" s="471"/>
      <c r="E339" s="518"/>
      <c r="F339" s="471"/>
      <c r="G339" s="527"/>
      <c r="H339" s="471"/>
      <c r="I339" s="471"/>
      <c r="J339" s="471"/>
      <c r="K339" s="471"/>
      <c r="L339" s="471"/>
      <c r="M339" s="471"/>
      <c r="N339" s="471"/>
      <c r="O339" s="471"/>
    </row>
    <row r="340" spans="1:388" s="181" customFormat="1" x14ac:dyDescent="0.2">
      <c r="A340" s="471"/>
      <c r="B340" s="517"/>
      <c r="C340" s="471"/>
      <c r="D340" s="471"/>
      <c r="E340" s="518"/>
      <c r="F340" s="471"/>
      <c r="G340" s="527"/>
      <c r="H340" s="471"/>
      <c r="I340" s="471"/>
      <c r="J340" s="471"/>
      <c r="K340" s="471"/>
      <c r="L340" s="471"/>
      <c r="M340" s="471"/>
      <c r="N340" s="471"/>
      <c r="O340" s="471"/>
    </row>
    <row r="341" spans="1:388" s="181" customFormat="1" x14ac:dyDescent="0.2">
      <c r="A341" s="471"/>
      <c r="B341" s="517"/>
      <c r="C341" s="471"/>
      <c r="D341" s="471"/>
      <c r="E341" s="518"/>
      <c r="F341" s="471"/>
      <c r="G341" s="527"/>
      <c r="H341" s="471"/>
      <c r="I341" s="471"/>
      <c r="J341" s="471"/>
      <c r="K341" s="471"/>
      <c r="L341" s="471"/>
      <c r="M341" s="471"/>
      <c r="N341" s="471"/>
      <c r="O341" s="471"/>
    </row>
    <row r="342" spans="1:388" s="181" customFormat="1" x14ac:dyDescent="0.2">
      <c r="A342" s="471"/>
      <c r="B342" s="517"/>
      <c r="C342" s="471"/>
      <c r="D342" s="471"/>
      <c r="E342" s="518"/>
      <c r="F342" s="471"/>
      <c r="G342" s="527"/>
      <c r="H342" s="471"/>
      <c r="I342" s="471"/>
      <c r="J342" s="471"/>
      <c r="K342" s="471"/>
      <c r="L342" s="471"/>
      <c r="M342" s="471"/>
      <c r="N342" s="471"/>
      <c r="O342" s="471"/>
    </row>
    <row r="343" spans="1:388" s="181" customFormat="1" x14ac:dyDescent="0.2">
      <c r="A343" s="471"/>
      <c r="B343" s="517"/>
      <c r="C343" s="471"/>
      <c r="D343" s="471"/>
      <c r="E343" s="518"/>
      <c r="F343" s="471"/>
      <c r="G343" s="527"/>
      <c r="H343" s="471"/>
      <c r="I343" s="471"/>
      <c r="J343" s="471"/>
      <c r="K343" s="471"/>
      <c r="L343" s="471"/>
      <c r="M343" s="471"/>
      <c r="N343" s="471"/>
      <c r="O343" s="471"/>
    </row>
    <row r="344" spans="1:388" s="181" customFormat="1" x14ac:dyDescent="0.2">
      <c r="A344" s="471"/>
      <c r="B344" s="517"/>
      <c r="C344" s="471"/>
      <c r="D344" s="471"/>
      <c r="E344" s="518"/>
      <c r="F344" s="471"/>
      <c r="G344" s="527"/>
      <c r="H344" s="471"/>
      <c r="I344" s="471"/>
      <c r="J344" s="471"/>
      <c r="K344" s="471"/>
      <c r="L344" s="471"/>
      <c r="M344" s="471"/>
      <c r="N344" s="471"/>
      <c r="O344" s="471"/>
    </row>
    <row r="345" spans="1:388" s="181" customFormat="1" x14ac:dyDescent="0.2">
      <c r="A345" s="471"/>
      <c r="B345" s="517"/>
      <c r="C345" s="471"/>
      <c r="D345" s="471"/>
      <c r="E345" s="518"/>
      <c r="F345" s="471"/>
      <c r="G345" s="527"/>
      <c r="H345" s="471"/>
      <c r="I345" s="471"/>
      <c r="J345" s="471"/>
      <c r="K345" s="471"/>
      <c r="L345" s="471"/>
      <c r="M345" s="471"/>
      <c r="N345" s="471"/>
      <c r="O345" s="471"/>
    </row>
    <row r="346" spans="1:388" s="181" customFormat="1" x14ac:dyDescent="0.2">
      <c r="A346" s="471"/>
      <c r="B346" s="517"/>
      <c r="C346" s="471"/>
      <c r="D346" s="471"/>
      <c r="E346" s="518"/>
      <c r="F346" s="471"/>
      <c r="G346" s="527"/>
      <c r="H346" s="471"/>
      <c r="I346" s="471"/>
      <c r="J346" s="471"/>
      <c r="K346" s="471"/>
      <c r="L346" s="471"/>
      <c r="M346" s="471"/>
      <c r="N346" s="471"/>
      <c r="O346" s="471"/>
    </row>
    <row r="347" spans="1:388" s="181" customFormat="1" x14ac:dyDescent="0.2">
      <c r="A347" s="471"/>
      <c r="B347" s="517"/>
      <c r="C347" s="471"/>
      <c r="D347" s="471"/>
      <c r="E347" s="518"/>
      <c r="F347" s="471"/>
      <c r="G347" s="527"/>
      <c r="H347" s="471"/>
      <c r="I347" s="471"/>
      <c r="J347" s="471"/>
      <c r="K347" s="471"/>
      <c r="L347" s="471"/>
      <c r="M347" s="471"/>
      <c r="N347" s="471"/>
      <c r="O347" s="471"/>
    </row>
    <row r="348" spans="1:388" s="181" customFormat="1" x14ac:dyDescent="0.2">
      <c r="A348" s="471"/>
      <c r="B348" s="517"/>
      <c r="C348" s="471"/>
      <c r="D348" s="471"/>
      <c r="E348" s="518"/>
      <c r="F348" s="471"/>
      <c r="G348" s="527"/>
      <c r="H348" s="471"/>
      <c r="I348" s="471"/>
      <c r="J348" s="471"/>
      <c r="K348" s="471"/>
      <c r="L348" s="471"/>
      <c r="M348" s="471"/>
      <c r="N348" s="471"/>
      <c r="O348" s="471"/>
    </row>
    <row r="349" spans="1:388" s="181" customFormat="1" x14ac:dyDescent="0.2">
      <c r="A349" s="471"/>
      <c r="B349" s="517"/>
      <c r="C349" s="471"/>
      <c r="D349" s="471"/>
      <c r="E349" s="518"/>
      <c r="F349" s="471"/>
      <c r="G349" s="527"/>
      <c r="H349" s="471"/>
      <c r="I349" s="471"/>
      <c r="J349" s="471"/>
      <c r="K349" s="471"/>
      <c r="L349" s="471"/>
      <c r="M349" s="471"/>
      <c r="N349" s="471"/>
      <c r="O349" s="471"/>
    </row>
    <row r="350" spans="1:388" s="181" customFormat="1" x14ac:dyDescent="0.2">
      <c r="A350" s="471"/>
      <c r="B350" s="517"/>
      <c r="C350" s="471"/>
      <c r="D350" s="471"/>
      <c r="E350" s="518"/>
      <c r="F350" s="471"/>
      <c r="G350" s="527"/>
      <c r="H350" s="471"/>
      <c r="I350" s="471"/>
      <c r="J350" s="471"/>
      <c r="K350" s="471"/>
      <c r="L350" s="471"/>
      <c r="M350" s="471"/>
      <c r="N350" s="471"/>
      <c r="O350" s="471"/>
    </row>
    <row r="351" spans="1:388" s="137" customFormat="1" ht="25.5" customHeight="1" x14ac:dyDescent="0.2">
      <c r="A351" s="471"/>
      <c r="B351" s="517"/>
      <c r="C351" s="471"/>
      <c r="D351" s="471"/>
      <c r="E351" s="518"/>
      <c r="F351" s="471"/>
      <c r="G351" s="475"/>
      <c r="H351" s="475"/>
      <c r="I351" s="475"/>
      <c r="J351" s="475"/>
      <c r="K351" s="475"/>
      <c r="L351" s="475"/>
      <c r="M351" s="475"/>
      <c r="N351" s="475"/>
      <c r="O351" s="475"/>
      <c r="P351" s="475"/>
      <c r="Q351" s="475"/>
      <c r="R351" s="475"/>
      <c r="S351" s="475"/>
      <c r="T351" s="475"/>
      <c r="U351" s="475"/>
      <c r="V351" s="475"/>
      <c r="W351" s="475"/>
      <c r="X351" s="475"/>
      <c r="Y351" s="475"/>
      <c r="Z351" s="475"/>
      <c r="AA351" s="475"/>
      <c r="AB351" s="475"/>
      <c r="AC351" s="475"/>
      <c r="AD351" s="475"/>
      <c r="AE351" s="475"/>
      <c r="AF351" s="475"/>
      <c r="AG351" s="475"/>
      <c r="AH351" s="475"/>
      <c r="AI351" s="475"/>
      <c r="AJ351" s="475"/>
      <c r="AK351" s="475"/>
      <c r="AL351" s="475"/>
      <c r="AM351" s="475"/>
      <c r="AN351" s="475"/>
      <c r="AO351" s="475"/>
      <c r="AP351" s="475"/>
      <c r="AQ351" s="475"/>
      <c r="AR351" s="475"/>
      <c r="AS351" s="475"/>
      <c r="AT351" s="475"/>
      <c r="AU351" s="475"/>
      <c r="AV351" s="475"/>
      <c r="AW351" s="475"/>
      <c r="AX351" s="475"/>
      <c r="AY351" s="475"/>
      <c r="AZ351" s="475"/>
      <c r="BA351" s="475"/>
      <c r="BB351" s="475"/>
      <c r="BC351" s="475"/>
      <c r="BD351" s="475"/>
      <c r="BE351" s="475"/>
      <c r="BF351" s="475"/>
      <c r="BG351" s="475"/>
      <c r="BH351" s="475"/>
      <c r="BI351" s="475"/>
      <c r="BJ351" s="475"/>
      <c r="BK351" s="475"/>
      <c r="BL351" s="475"/>
      <c r="BM351" s="475"/>
      <c r="BN351" s="475"/>
      <c r="BO351" s="475"/>
      <c r="BP351" s="475"/>
      <c r="BQ351" s="475"/>
      <c r="BR351" s="475"/>
      <c r="BS351" s="475"/>
      <c r="BT351" s="475"/>
      <c r="BU351" s="475"/>
      <c r="BV351" s="475"/>
      <c r="BW351" s="475"/>
      <c r="BX351" s="475"/>
      <c r="BY351" s="475"/>
      <c r="BZ351" s="475"/>
      <c r="CA351" s="475"/>
      <c r="CB351" s="475"/>
      <c r="CC351" s="475"/>
      <c r="CD351" s="475"/>
      <c r="CE351" s="475"/>
      <c r="CF351" s="475"/>
      <c r="CG351" s="475"/>
      <c r="CH351" s="475"/>
      <c r="CI351" s="475"/>
      <c r="CJ351" s="475"/>
      <c r="CK351" s="475"/>
      <c r="CL351" s="475"/>
      <c r="CM351" s="475"/>
      <c r="CN351" s="475"/>
      <c r="CO351" s="475"/>
      <c r="CP351" s="475"/>
      <c r="CQ351" s="475"/>
      <c r="CR351" s="475"/>
      <c r="CS351" s="475"/>
      <c r="CT351" s="475"/>
      <c r="CU351" s="475"/>
      <c r="CV351" s="475"/>
      <c r="CW351" s="475"/>
      <c r="CX351" s="475"/>
      <c r="CY351" s="475"/>
      <c r="CZ351" s="475"/>
      <c r="DA351" s="475"/>
      <c r="DB351" s="475"/>
      <c r="DC351" s="475"/>
      <c r="DD351" s="475"/>
      <c r="DE351" s="475"/>
      <c r="DF351" s="475"/>
      <c r="DG351" s="475"/>
      <c r="DH351" s="475"/>
      <c r="DI351" s="475"/>
      <c r="DJ351" s="475"/>
      <c r="DK351" s="475"/>
      <c r="DL351" s="475"/>
      <c r="DM351" s="475"/>
      <c r="DN351" s="475"/>
      <c r="DO351" s="475"/>
      <c r="DP351" s="475"/>
      <c r="DQ351" s="475"/>
      <c r="DR351" s="475"/>
      <c r="DS351" s="475"/>
      <c r="DT351" s="475"/>
      <c r="DU351" s="475"/>
      <c r="DV351" s="475"/>
      <c r="DW351" s="475"/>
      <c r="DX351" s="475"/>
      <c r="DY351" s="475"/>
      <c r="DZ351" s="475"/>
      <c r="EA351" s="475"/>
      <c r="EB351" s="475"/>
      <c r="EC351" s="475"/>
      <c r="ED351" s="475"/>
      <c r="EE351" s="475"/>
      <c r="EF351" s="475"/>
      <c r="EG351" s="475"/>
      <c r="EH351" s="475"/>
      <c r="EI351" s="475"/>
      <c r="EJ351" s="475"/>
      <c r="EK351" s="475"/>
      <c r="EL351" s="475"/>
      <c r="EM351" s="475"/>
      <c r="EN351" s="475"/>
      <c r="EO351" s="475"/>
      <c r="EP351" s="475"/>
      <c r="EQ351" s="475"/>
      <c r="ER351" s="475"/>
      <c r="ES351" s="475"/>
      <c r="ET351" s="475"/>
      <c r="EU351" s="475"/>
      <c r="EV351" s="475"/>
      <c r="EW351" s="475"/>
      <c r="EX351" s="475"/>
      <c r="EY351" s="475"/>
      <c r="EZ351" s="475"/>
      <c r="FA351" s="475"/>
      <c r="FB351" s="475"/>
      <c r="FC351" s="475"/>
      <c r="FD351" s="475"/>
      <c r="FE351" s="475"/>
      <c r="FF351" s="475"/>
      <c r="FG351" s="475"/>
      <c r="FH351" s="475"/>
      <c r="FI351" s="475"/>
      <c r="FJ351" s="475"/>
      <c r="FK351" s="475"/>
      <c r="FL351" s="475"/>
      <c r="FM351" s="475"/>
      <c r="FN351" s="475"/>
      <c r="FO351" s="475"/>
      <c r="FP351" s="475"/>
      <c r="FQ351" s="475"/>
      <c r="FR351" s="475"/>
      <c r="FS351" s="475"/>
      <c r="FT351" s="475"/>
      <c r="FU351" s="475"/>
      <c r="FV351" s="475"/>
      <c r="FW351" s="475"/>
      <c r="FX351" s="475"/>
      <c r="FY351" s="475"/>
      <c r="FZ351" s="475"/>
      <c r="GA351" s="475"/>
      <c r="GB351" s="475"/>
      <c r="GC351" s="475"/>
      <c r="GD351" s="475"/>
      <c r="GE351" s="475"/>
      <c r="GF351" s="475"/>
      <c r="GG351" s="475"/>
      <c r="GH351" s="475"/>
      <c r="GI351" s="475"/>
      <c r="GJ351" s="475"/>
      <c r="GK351" s="475"/>
      <c r="GL351" s="475"/>
      <c r="GM351" s="475"/>
      <c r="GN351" s="475"/>
      <c r="GO351" s="475"/>
      <c r="GP351" s="475"/>
      <c r="GQ351" s="475"/>
      <c r="GR351" s="475"/>
      <c r="GS351" s="475"/>
      <c r="GT351" s="475"/>
      <c r="GU351" s="475"/>
      <c r="GV351" s="475"/>
      <c r="GW351" s="475"/>
      <c r="GX351" s="475"/>
      <c r="GY351" s="475"/>
      <c r="GZ351" s="475"/>
      <c r="HA351" s="475"/>
      <c r="HB351" s="475"/>
      <c r="HC351" s="475"/>
      <c r="HD351" s="475"/>
      <c r="HE351" s="475"/>
      <c r="HF351" s="475"/>
      <c r="HG351" s="475"/>
      <c r="HH351" s="475"/>
      <c r="HI351" s="475"/>
      <c r="HJ351" s="475"/>
      <c r="HK351" s="475"/>
      <c r="HL351" s="475"/>
      <c r="HM351" s="475"/>
      <c r="HN351" s="475"/>
      <c r="HO351" s="475"/>
      <c r="HP351" s="475"/>
      <c r="HQ351" s="475"/>
      <c r="HR351" s="475"/>
      <c r="HS351" s="475"/>
      <c r="HT351" s="475"/>
      <c r="HU351" s="475"/>
      <c r="HV351" s="475"/>
      <c r="HW351" s="475"/>
      <c r="HX351" s="475"/>
      <c r="HY351" s="475"/>
      <c r="HZ351" s="475"/>
      <c r="IA351" s="475"/>
      <c r="IB351" s="475"/>
      <c r="IC351" s="475"/>
      <c r="ID351" s="475"/>
      <c r="IE351" s="475"/>
      <c r="IF351" s="475"/>
      <c r="IG351" s="475"/>
      <c r="IH351" s="475"/>
      <c r="II351" s="475"/>
      <c r="IJ351" s="475"/>
      <c r="IK351" s="475"/>
      <c r="IL351" s="475"/>
      <c r="IM351" s="475"/>
      <c r="IN351" s="475"/>
      <c r="IO351" s="475"/>
      <c r="IP351" s="475"/>
      <c r="IQ351" s="475"/>
      <c r="IR351" s="475"/>
      <c r="IS351" s="475"/>
      <c r="IT351" s="475"/>
      <c r="IU351" s="475"/>
      <c r="IV351" s="475"/>
      <c r="IW351" s="475"/>
      <c r="IX351" s="475"/>
      <c r="IY351" s="475"/>
      <c r="IZ351" s="475"/>
      <c r="JA351" s="475"/>
      <c r="JB351" s="475"/>
      <c r="JC351" s="475"/>
      <c r="JD351" s="475"/>
      <c r="JE351" s="475"/>
      <c r="JF351" s="475"/>
      <c r="JG351" s="475"/>
      <c r="JH351" s="475"/>
      <c r="JI351" s="475"/>
      <c r="JJ351" s="475"/>
      <c r="JK351" s="475"/>
      <c r="JL351" s="475"/>
      <c r="JM351" s="475"/>
      <c r="JN351" s="475"/>
      <c r="JO351" s="475"/>
      <c r="JP351" s="475"/>
      <c r="JQ351" s="475"/>
      <c r="JR351" s="475"/>
      <c r="JS351" s="475"/>
      <c r="JT351" s="475"/>
      <c r="JU351" s="475"/>
      <c r="JV351" s="475"/>
      <c r="JW351" s="475"/>
      <c r="JX351" s="475"/>
      <c r="JY351" s="475"/>
      <c r="JZ351" s="475"/>
      <c r="KA351" s="475"/>
      <c r="KB351" s="475"/>
      <c r="KC351" s="475"/>
      <c r="KD351" s="475"/>
      <c r="KE351" s="475"/>
      <c r="KF351" s="475"/>
      <c r="KG351" s="475"/>
      <c r="KH351" s="475"/>
      <c r="KI351" s="475"/>
      <c r="KJ351" s="475"/>
      <c r="KK351" s="475"/>
      <c r="KL351" s="475"/>
      <c r="KM351" s="475"/>
      <c r="KN351" s="475"/>
      <c r="KO351" s="475"/>
      <c r="KP351" s="475"/>
      <c r="KQ351" s="475"/>
      <c r="KR351" s="475"/>
      <c r="KS351" s="475"/>
      <c r="KT351" s="475"/>
      <c r="KU351" s="475"/>
      <c r="KV351" s="475"/>
      <c r="KW351" s="475"/>
      <c r="KX351" s="475"/>
      <c r="KY351" s="475"/>
      <c r="KZ351" s="475"/>
      <c r="LA351" s="475"/>
      <c r="LB351" s="475"/>
      <c r="LC351" s="475"/>
      <c r="LD351" s="475"/>
      <c r="LE351" s="475"/>
      <c r="LF351" s="475"/>
      <c r="LG351" s="475"/>
      <c r="LH351" s="475"/>
      <c r="LI351" s="475"/>
      <c r="LJ351" s="475"/>
      <c r="LK351" s="475"/>
      <c r="LL351" s="475"/>
      <c r="LM351" s="475"/>
      <c r="LN351" s="475"/>
      <c r="LO351" s="475"/>
      <c r="LP351" s="475"/>
      <c r="LQ351" s="475"/>
      <c r="LR351" s="475"/>
      <c r="LS351" s="475"/>
      <c r="LT351" s="475"/>
      <c r="LU351" s="475"/>
      <c r="LV351" s="475"/>
      <c r="LW351" s="475"/>
      <c r="LX351" s="475"/>
      <c r="LY351" s="475"/>
      <c r="LZ351" s="475"/>
      <c r="MA351" s="475"/>
      <c r="MB351" s="475"/>
      <c r="MC351" s="475"/>
      <c r="MD351" s="475"/>
      <c r="ME351" s="475"/>
      <c r="MF351" s="475"/>
      <c r="MG351" s="475"/>
      <c r="MH351" s="475"/>
      <c r="MI351" s="475"/>
      <c r="MJ351" s="475"/>
      <c r="MK351" s="475"/>
      <c r="ML351" s="475"/>
      <c r="MM351" s="475"/>
      <c r="MN351" s="475"/>
      <c r="MO351" s="475"/>
      <c r="MP351" s="475"/>
      <c r="MQ351" s="475"/>
      <c r="MR351" s="475"/>
      <c r="MS351" s="475"/>
      <c r="MT351" s="475"/>
      <c r="MU351" s="475"/>
      <c r="MV351" s="475"/>
      <c r="MW351" s="475"/>
      <c r="MX351" s="475"/>
      <c r="MY351" s="475"/>
      <c r="MZ351" s="475"/>
      <c r="NA351" s="475"/>
      <c r="NB351" s="475"/>
      <c r="NC351" s="475"/>
      <c r="ND351" s="475"/>
      <c r="NE351" s="475"/>
      <c r="NF351" s="475"/>
      <c r="NG351" s="475"/>
      <c r="NH351" s="475"/>
      <c r="NI351" s="475"/>
      <c r="NJ351" s="475"/>
      <c r="NK351" s="475"/>
      <c r="NL351" s="475"/>
      <c r="NM351" s="475"/>
      <c r="NN351" s="475"/>
      <c r="NO351" s="475"/>
      <c r="NP351" s="475"/>
      <c r="NQ351" s="475"/>
      <c r="NR351" s="475"/>
      <c r="NS351" s="475"/>
      <c r="NT351" s="475"/>
      <c r="NU351" s="475"/>
      <c r="NV351" s="475"/>
      <c r="NW351" s="475"/>
      <c r="NX351" s="475"/>
    </row>
    <row r="352" spans="1:388" s="484" customFormat="1" ht="14.25" x14ac:dyDescent="0.2">
      <c r="A352" s="471"/>
      <c r="B352" s="517"/>
      <c r="C352" s="471"/>
      <c r="D352" s="471"/>
      <c r="E352" s="518"/>
      <c r="F352" s="471"/>
      <c r="G352" s="475"/>
      <c r="H352" s="475"/>
      <c r="I352" s="475"/>
      <c r="J352" s="475"/>
      <c r="K352" s="475"/>
      <c r="L352" s="475"/>
      <c r="M352" s="475"/>
      <c r="N352" s="475"/>
      <c r="O352" s="475"/>
      <c r="P352" s="475"/>
      <c r="Q352" s="475"/>
      <c r="R352" s="475"/>
      <c r="S352" s="475"/>
      <c r="T352" s="475"/>
      <c r="U352" s="475"/>
      <c r="V352" s="475"/>
      <c r="W352" s="475"/>
      <c r="X352" s="475"/>
      <c r="Y352" s="475"/>
      <c r="Z352" s="475"/>
      <c r="AA352" s="475"/>
      <c r="AB352" s="475"/>
      <c r="AC352" s="475"/>
      <c r="AD352" s="475"/>
      <c r="AE352" s="475"/>
      <c r="AF352" s="475"/>
      <c r="AG352" s="475"/>
      <c r="AH352" s="475"/>
      <c r="AI352" s="475"/>
      <c r="AJ352" s="475"/>
      <c r="AK352" s="475"/>
      <c r="AL352" s="475"/>
      <c r="AM352" s="475"/>
      <c r="AN352" s="475"/>
      <c r="AO352" s="475"/>
      <c r="AP352" s="475"/>
      <c r="AQ352" s="475"/>
      <c r="AR352" s="475"/>
      <c r="AS352" s="475"/>
      <c r="AT352" s="475"/>
      <c r="AU352" s="475"/>
      <c r="AV352" s="475"/>
      <c r="AW352" s="475"/>
      <c r="AX352" s="475"/>
      <c r="AY352" s="475"/>
      <c r="AZ352" s="475"/>
      <c r="BA352" s="475"/>
      <c r="BB352" s="475"/>
      <c r="BC352" s="475"/>
      <c r="BD352" s="475"/>
      <c r="BE352" s="475"/>
      <c r="BF352" s="475"/>
      <c r="BG352" s="475"/>
      <c r="BH352" s="475"/>
      <c r="BI352" s="475"/>
      <c r="BJ352" s="475"/>
      <c r="BK352" s="475"/>
      <c r="BL352" s="475"/>
      <c r="BM352" s="475"/>
      <c r="BN352" s="475"/>
      <c r="BO352" s="475"/>
      <c r="BP352" s="475"/>
      <c r="BQ352" s="475"/>
      <c r="BR352" s="475"/>
      <c r="BS352" s="475"/>
      <c r="BT352" s="475"/>
      <c r="BU352" s="475"/>
      <c r="BV352" s="475"/>
      <c r="BW352" s="475"/>
      <c r="BX352" s="475"/>
      <c r="BY352" s="475"/>
      <c r="BZ352" s="475"/>
      <c r="CA352" s="475"/>
      <c r="CB352" s="475"/>
      <c r="CC352" s="475"/>
      <c r="CD352" s="475"/>
      <c r="CE352" s="475"/>
      <c r="CF352" s="475"/>
      <c r="CG352" s="475"/>
      <c r="CH352" s="475"/>
      <c r="CI352" s="475"/>
      <c r="CJ352" s="475"/>
      <c r="CK352" s="475"/>
      <c r="CL352" s="475"/>
      <c r="CM352" s="475"/>
      <c r="CN352" s="475"/>
      <c r="CO352" s="475"/>
      <c r="CP352" s="475"/>
      <c r="CQ352" s="475"/>
      <c r="CR352" s="475"/>
      <c r="CS352" s="475"/>
      <c r="CT352" s="475"/>
      <c r="CU352" s="475"/>
      <c r="CV352" s="475"/>
      <c r="CW352" s="475"/>
      <c r="CX352" s="475"/>
      <c r="CY352" s="475"/>
      <c r="CZ352" s="475"/>
      <c r="DA352" s="475"/>
      <c r="DB352" s="475"/>
      <c r="DC352" s="475"/>
      <c r="DD352" s="475"/>
      <c r="DE352" s="475"/>
      <c r="DF352" s="475"/>
      <c r="DG352" s="475"/>
      <c r="DH352" s="475"/>
      <c r="DI352" s="475"/>
      <c r="DJ352" s="475"/>
      <c r="DK352" s="475"/>
      <c r="DL352" s="475"/>
      <c r="DM352" s="475"/>
      <c r="DN352" s="475"/>
      <c r="DO352" s="475"/>
      <c r="DP352" s="475"/>
      <c r="DQ352" s="475"/>
      <c r="DR352" s="475"/>
      <c r="DS352" s="475"/>
      <c r="DT352" s="475"/>
      <c r="DU352" s="475"/>
      <c r="DV352" s="475"/>
      <c r="DW352" s="475"/>
      <c r="DX352" s="475"/>
      <c r="DY352" s="475"/>
      <c r="DZ352" s="475"/>
      <c r="EA352" s="475"/>
      <c r="EB352" s="475"/>
      <c r="EC352" s="475"/>
      <c r="ED352" s="475"/>
      <c r="EE352" s="475"/>
      <c r="EF352" s="475"/>
      <c r="EG352" s="475"/>
      <c r="EH352" s="475"/>
      <c r="EI352" s="475"/>
      <c r="EJ352" s="475"/>
      <c r="EK352" s="475"/>
      <c r="EL352" s="475"/>
      <c r="EM352" s="475"/>
      <c r="EN352" s="475"/>
      <c r="EO352" s="475"/>
      <c r="EP352" s="475"/>
      <c r="EQ352" s="475"/>
      <c r="ER352" s="475"/>
      <c r="ES352" s="475"/>
      <c r="ET352" s="475"/>
      <c r="EU352" s="475"/>
      <c r="EV352" s="475"/>
      <c r="EW352" s="475"/>
      <c r="EX352" s="475"/>
      <c r="EY352" s="475"/>
      <c r="EZ352" s="475"/>
      <c r="FA352" s="475"/>
      <c r="FB352" s="475"/>
      <c r="FC352" s="475"/>
      <c r="FD352" s="475"/>
      <c r="FE352" s="475"/>
      <c r="FF352" s="475"/>
      <c r="FG352" s="475"/>
      <c r="FH352" s="475"/>
      <c r="FI352" s="475"/>
      <c r="FJ352" s="475"/>
      <c r="FK352" s="475"/>
      <c r="FL352" s="475"/>
      <c r="FM352" s="475"/>
      <c r="FN352" s="475"/>
      <c r="FO352" s="475"/>
      <c r="FP352" s="475"/>
      <c r="FQ352" s="475"/>
      <c r="FR352" s="475"/>
      <c r="FS352" s="475"/>
      <c r="FT352" s="475"/>
      <c r="FU352" s="475"/>
      <c r="FV352" s="475"/>
      <c r="FW352" s="475"/>
      <c r="FX352" s="475"/>
      <c r="FY352" s="475"/>
      <c r="FZ352" s="475"/>
      <c r="GA352" s="475"/>
      <c r="GB352" s="475"/>
      <c r="GC352" s="475"/>
      <c r="GD352" s="475"/>
      <c r="GE352" s="475"/>
      <c r="GF352" s="475"/>
      <c r="GG352" s="475"/>
      <c r="GH352" s="475"/>
      <c r="GI352" s="475"/>
      <c r="GJ352" s="475"/>
      <c r="GK352" s="475"/>
      <c r="GL352" s="475"/>
      <c r="GM352" s="475"/>
      <c r="GN352" s="475"/>
      <c r="GO352" s="475"/>
      <c r="GP352" s="475"/>
      <c r="GQ352" s="475"/>
      <c r="GR352" s="475"/>
      <c r="GS352" s="475"/>
      <c r="GT352" s="475"/>
      <c r="GU352" s="475"/>
      <c r="GV352" s="475"/>
      <c r="GW352" s="475"/>
      <c r="GX352" s="475"/>
      <c r="GY352" s="475"/>
      <c r="GZ352" s="475"/>
      <c r="HA352" s="475"/>
      <c r="HB352" s="475"/>
      <c r="HC352" s="475"/>
      <c r="HD352" s="475"/>
      <c r="HE352" s="475"/>
      <c r="HF352" s="475"/>
      <c r="HG352" s="475"/>
      <c r="HH352" s="475"/>
      <c r="HI352" s="475"/>
      <c r="HJ352" s="475"/>
      <c r="HK352" s="475"/>
      <c r="HL352" s="475"/>
      <c r="HM352" s="475"/>
      <c r="HN352" s="475"/>
      <c r="HO352" s="475"/>
      <c r="HP352" s="475"/>
      <c r="HQ352" s="475"/>
      <c r="HR352" s="475"/>
      <c r="HS352" s="475"/>
      <c r="HT352" s="475"/>
      <c r="HU352" s="475"/>
      <c r="HV352" s="475"/>
      <c r="HW352" s="475"/>
      <c r="HX352" s="475"/>
      <c r="HY352" s="475"/>
      <c r="HZ352" s="475"/>
      <c r="IA352" s="475"/>
      <c r="IB352" s="475"/>
      <c r="IC352" s="475"/>
      <c r="ID352" s="475"/>
      <c r="IE352" s="475"/>
      <c r="IF352" s="475"/>
      <c r="IG352" s="475"/>
      <c r="IH352" s="475"/>
      <c r="II352" s="475"/>
      <c r="IJ352" s="475"/>
      <c r="IK352" s="475"/>
      <c r="IL352" s="475"/>
      <c r="IM352" s="475"/>
      <c r="IN352" s="475"/>
      <c r="IO352" s="475"/>
      <c r="IP352" s="475"/>
      <c r="IQ352" s="475"/>
      <c r="IR352" s="475"/>
      <c r="IS352" s="475"/>
      <c r="IT352" s="475"/>
      <c r="IU352" s="475"/>
      <c r="IV352" s="475"/>
      <c r="IW352" s="475"/>
      <c r="IX352" s="475"/>
      <c r="IY352" s="475"/>
      <c r="IZ352" s="475"/>
      <c r="JA352" s="475"/>
      <c r="JB352" s="475"/>
      <c r="JC352" s="475"/>
      <c r="JD352" s="475"/>
      <c r="JE352" s="475"/>
      <c r="JF352" s="475"/>
      <c r="JG352" s="475"/>
      <c r="JH352" s="475"/>
      <c r="JI352" s="475"/>
      <c r="JJ352" s="475"/>
      <c r="JK352" s="475"/>
      <c r="JL352" s="475"/>
      <c r="JM352" s="475"/>
      <c r="JN352" s="475"/>
      <c r="JO352" s="475"/>
      <c r="JP352" s="475"/>
      <c r="JQ352" s="475"/>
      <c r="JR352" s="475"/>
      <c r="JS352" s="475"/>
      <c r="JT352" s="475"/>
      <c r="JU352" s="475"/>
      <c r="JV352" s="475"/>
      <c r="JW352" s="475"/>
      <c r="JX352" s="475"/>
      <c r="JY352" s="475"/>
      <c r="JZ352" s="475"/>
      <c r="KA352" s="475"/>
      <c r="KB352" s="475"/>
      <c r="KC352" s="475"/>
      <c r="KD352" s="475"/>
      <c r="KE352" s="475"/>
      <c r="KF352" s="475"/>
      <c r="KG352" s="475"/>
      <c r="KH352" s="475"/>
      <c r="KI352" s="475"/>
      <c r="KJ352" s="475"/>
      <c r="KK352" s="475"/>
      <c r="KL352" s="475"/>
      <c r="KM352" s="475"/>
      <c r="KN352" s="475"/>
      <c r="KO352" s="475"/>
      <c r="KP352" s="475"/>
      <c r="KQ352" s="475"/>
      <c r="KR352" s="475"/>
      <c r="KS352" s="475"/>
      <c r="KT352" s="475"/>
      <c r="KU352" s="475"/>
      <c r="KV352" s="475"/>
      <c r="KW352" s="475"/>
      <c r="KX352" s="475"/>
      <c r="KY352" s="475"/>
      <c r="KZ352" s="475"/>
      <c r="LA352" s="475"/>
      <c r="LB352" s="475"/>
      <c r="LC352" s="475"/>
      <c r="LD352" s="475"/>
      <c r="LE352" s="475"/>
      <c r="LF352" s="475"/>
      <c r="LG352" s="475"/>
      <c r="LH352" s="475"/>
      <c r="LI352" s="475"/>
      <c r="LJ352" s="475"/>
      <c r="LK352" s="475"/>
      <c r="LL352" s="475"/>
      <c r="LM352" s="475"/>
      <c r="LN352" s="475"/>
      <c r="LO352" s="475"/>
      <c r="LP352" s="475"/>
      <c r="LQ352" s="475"/>
      <c r="LR352" s="475"/>
      <c r="LS352" s="475"/>
      <c r="LT352" s="475"/>
      <c r="LU352" s="475"/>
      <c r="LV352" s="475"/>
      <c r="LW352" s="475"/>
      <c r="LX352" s="475"/>
      <c r="LY352" s="475"/>
      <c r="LZ352" s="475"/>
      <c r="MA352" s="475"/>
      <c r="MB352" s="475"/>
      <c r="MC352" s="475"/>
      <c r="MD352" s="475"/>
      <c r="ME352" s="475"/>
      <c r="MF352" s="475"/>
      <c r="MG352" s="475"/>
      <c r="MH352" s="475"/>
      <c r="MI352" s="475"/>
      <c r="MJ352" s="475"/>
      <c r="MK352" s="475"/>
      <c r="ML352" s="475"/>
      <c r="MM352" s="475"/>
      <c r="MN352" s="475"/>
      <c r="MO352" s="475"/>
      <c r="MP352" s="475"/>
      <c r="MQ352" s="475"/>
      <c r="MR352" s="475"/>
      <c r="MS352" s="475"/>
      <c r="MT352" s="475"/>
      <c r="MU352" s="475"/>
      <c r="MV352" s="475"/>
      <c r="MW352" s="475"/>
      <c r="MX352" s="475"/>
      <c r="MY352" s="475"/>
      <c r="MZ352" s="475"/>
      <c r="NA352" s="475"/>
      <c r="NB352" s="475"/>
      <c r="NC352" s="475"/>
      <c r="ND352" s="475"/>
      <c r="NE352" s="475"/>
      <c r="NF352" s="475"/>
      <c r="NG352" s="475"/>
      <c r="NH352" s="475"/>
      <c r="NI352" s="475"/>
      <c r="NJ352" s="475"/>
      <c r="NK352" s="475"/>
      <c r="NL352" s="475"/>
      <c r="NM352" s="475"/>
      <c r="NN352" s="475"/>
      <c r="NO352" s="475"/>
      <c r="NP352" s="475"/>
      <c r="NQ352" s="475"/>
      <c r="NR352" s="475"/>
      <c r="NS352" s="475"/>
      <c r="NT352" s="475"/>
      <c r="NU352" s="475"/>
      <c r="NV352" s="475"/>
      <c r="NW352" s="475"/>
      <c r="NX352" s="475"/>
    </row>
    <row r="353" spans="1:388" s="484" customFormat="1" ht="14.25" x14ac:dyDescent="0.2">
      <c r="A353" s="471"/>
      <c r="B353" s="517"/>
      <c r="C353" s="471"/>
      <c r="D353" s="471"/>
      <c r="E353" s="518"/>
      <c r="F353" s="471"/>
      <c r="G353" s="475"/>
      <c r="H353" s="475"/>
      <c r="I353" s="475"/>
      <c r="J353" s="475"/>
      <c r="K353" s="475"/>
      <c r="L353" s="475"/>
      <c r="M353" s="475"/>
      <c r="N353" s="475"/>
      <c r="O353" s="475"/>
      <c r="P353" s="475"/>
      <c r="Q353" s="475"/>
      <c r="R353" s="475"/>
      <c r="S353" s="475"/>
      <c r="T353" s="475"/>
      <c r="U353" s="475"/>
      <c r="V353" s="475"/>
      <c r="W353" s="475"/>
      <c r="X353" s="475"/>
      <c r="Y353" s="475"/>
      <c r="Z353" s="475"/>
      <c r="AA353" s="475"/>
      <c r="AB353" s="475"/>
      <c r="AC353" s="475"/>
      <c r="AD353" s="475"/>
      <c r="AE353" s="475"/>
      <c r="AF353" s="475"/>
      <c r="AG353" s="475"/>
      <c r="AH353" s="475"/>
      <c r="AI353" s="475"/>
      <c r="AJ353" s="475"/>
      <c r="AK353" s="475"/>
      <c r="AL353" s="475"/>
      <c r="AM353" s="475"/>
      <c r="AN353" s="475"/>
      <c r="AO353" s="475"/>
      <c r="AP353" s="475"/>
      <c r="AQ353" s="475"/>
      <c r="AR353" s="475"/>
      <c r="AS353" s="475"/>
      <c r="AT353" s="475"/>
      <c r="AU353" s="475"/>
      <c r="AV353" s="475"/>
      <c r="AW353" s="475"/>
      <c r="AX353" s="475"/>
      <c r="AY353" s="475"/>
      <c r="AZ353" s="475"/>
      <c r="BA353" s="475"/>
      <c r="BB353" s="475"/>
      <c r="BC353" s="475"/>
      <c r="BD353" s="475"/>
      <c r="BE353" s="475"/>
      <c r="BF353" s="475"/>
      <c r="BG353" s="475"/>
      <c r="BH353" s="475"/>
      <c r="BI353" s="475"/>
      <c r="BJ353" s="475"/>
      <c r="BK353" s="475"/>
      <c r="BL353" s="475"/>
      <c r="BM353" s="475"/>
      <c r="BN353" s="475"/>
      <c r="BO353" s="475"/>
      <c r="BP353" s="475"/>
      <c r="BQ353" s="475"/>
      <c r="BR353" s="475"/>
      <c r="BS353" s="475"/>
      <c r="BT353" s="475"/>
      <c r="BU353" s="475"/>
      <c r="BV353" s="475"/>
      <c r="BW353" s="475"/>
      <c r="BX353" s="475"/>
      <c r="BY353" s="475"/>
      <c r="BZ353" s="475"/>
      <c r="CA353" s="475"/>
      <c r="CB353" s="475"/>
      <c r="CC353" s="475"/>
      <c r="CD353" s="475"/>
      <c r="CE353" s="475"/>
      <c r="CF353" s="475"/>
      <c r="CG353" s="475"/>
      <c r="CH353" s="475"/>
      <c r="CI353" s="475"/>
      <c r="CJ353" s="475"/>
      <c r="CK353" s="475"/>
      <c r="CL353" s="475"/>
      <c r="CM353" s="475"/>
      <c r="CN353" s="475"/>
      <c r="CO353" s="475"/>
      <c r="CP353" s="475"/>
      <c r="CQ353" s="475"/>
      <c r="CR353" s="475"/>
      <c r="CS353" s="475"/>
      <c r="CT353" s="475"/>
      <c r="CU353" s="475"/>
      <c r="CV353" s="475"/>
      <c r="CW353" s="475"/>
      <c r="CX353" s="475"/>
      <c r="CY353" s="475"/>
      <c r="CZ353" s="475"/>
      <c r="DA353" s="475"/>
      <c r="DB353" s="475"/>
      <c r="DC353" s="475"/>
      <c r="DD353" s="475"/>
      <c r="DE353" s="475"/>
      <c r="DF353" s="475"/>
      <c r="DG353" s="475"/>
      <c r="DH353" s="475"/>
      <c r="DI353" s="475"/>
      <c r="DJ353" s="475"/>
      <c r="DK353" s="475"/>
      <c r="DL353" s="475"/>
      <c r="DM353" s="475"/>
      <c r="DN353" s="475"/>
      <c r="DO353" s="475"/>
      <c r="DP353" s="475"/>
      <c r="DQ353" s="475"/>
      <c r="DR353" s="475"/>
      <c r="DS353" s="475"/>
      <c r="DT353" s="475"/>
      <c r="DU353" s="475"/>
      <c r="DV353" s="475"/>
      <c r="DW353" s="475"/>
      <c r="DX353" s="475"/>
      <c r="DY353" s="475"/>
      <c r="DZ353" s="475"/>
      <c r="EA353" s="475"/>
      <c r="EB353" s="475"/>
      <c r="EC353" s="475"/>
      <c r="ED353" s="475"/>
      <c r="EE353" s="475"/>
      <c r="EF353" s="475"/>
      <c r="EG353" s="475"/>
      <c r="EH353" s="475"/>
      <c r="EI353" s="475"/>
      <c r="EJ353" s="475"/>
      <c r="EK353" s="475"/>
      <c r="EL353" s="475"/>
      <c r="EM353" s="475"/>
      <c r="EN353" s="475"/>
      <c r="EO353" s="475"/>
      <c r="EP353" s="475"/>
      <c r="EQ353" s="475"/>
      <c r="ER353" s="475"/>
      <c r="ES353" s="475"/>
      <c r="ET353" s="475"/>
      <c r="EU353" s="475"/>
      <c r="EV353" s="475"/>
      <c r="EW353" s="475"/>
      <c r="EX353" s="475"/>
      <c r="EY353" s="475"/>
      <c r="EZ353" s="475"/>
      <c r="FA353" s="475"/>
      <c r="FB353" s="475"/>
      <c r="FC353" s="475"/>
      <c r="FD353" s="475"/>
      <c r="FE353" s="475"/>
      <c r="FF353" s="475"/>
      <c r="FG353" s="475"/>
      <c r="FH353" s="475"/>
      <c r="FI353" s="475"/>
      <c r="FJ353" s="475"/>
      <c r="FK353" s="475"/>
      <c r="FL353" s="475"/>
      <c r="FM353" s="475"/>
      <c r="FN353" s="475"/>
      <c r="FO353" s="475"/>
      <c r="FP353" s="475"/>
      <c r="FQ353" s="475"/>
      <c r="FR353" s="475"/>
      <c r="FS353" s="475"/>
      <c r="FT353" s="475"/>
      <c r="FU353" s="475"/>
      <c r="FV353" s="475"/>
      <c r="FW353" s="475"/>
      <c r="FX353" s="475"/>
      <c r="FY353" s="475"/>
      <c r="FZ353" s="475"/>
      <c r="GA353" s="475"/>
      <c r="GB353" s="475"/>
      <c r="GC353" s="475"/>
      <c r="GD353" s="475"/>
      <c r="GE353" s="475"/>
      <c r="GF353" s="475"/>
      <c r="GG353" s="475"/>
      <c r="GH353" s="475"/>
      <c r="GI353" s="475"/>
      <c r="GJ353" s="475"/>
      <c r="GK353" s="475"/>
      <c r="GL353" s="475"/>
      <c r="GM353" s="475"/>
      <c r="GN353" s="475"/>
      <c r="GO353" s="475"/>
      <c r="GP353" s="475"/>
      <c r="GQ353" s="475"/>
      <c r="GR353" s="475"/>
      <c r="GS353" s="475"/>
      <c r="GT353" s="475"/>
      <c r="GU353" s="475"/>
      <c r="GV353" s="475"/>
      <c r="GW353" s="475"/>
      <c r="GX353" s="475"/>
      <c r="GY353" s="475"/>
      <c r="GZ353" s="475"/>
      <c r="HA353" s="475"/>
      <c r="HB353" s="475"/>
      <c r="HC353" s="475"/>
      <c r="HD353" s="475"/>
      <c r="HE353" s="475"/>
      <c r="HF353" s="475"/>
      <c r="HG353" s="475"/>
      <c r="HH353" s="475"/>
      <c r="HI353" s="475"/>
      <c r="HJ353" s="475"/>
      <c r="HK353" s="475"/>
      <c r="HL353" s="475"/>
      <c r="HM353" s="475"/>
      <c r="HN353" s="475"/>
      <c r="HO353" s="475"/>
      <c r="HP353" s="475"/>
      <c r="HQ353" s="475"/>
      <c r="HR353" s="475"/>
      <c r="HS353" s="475"/>
      <c r="HT353" s="475"/>
      <c r="HU353" s="475"/>
      <c r="HV353" s="475"/>
      <c r="HW353" s="475"/>
      <c r="HX353" s="475"/>
      <c r="HY353" s="475"/>
      <c r="HZ353" s="475"/>
      <c r="IA353" s="475"/>
      <c r="IB353" s="475"/>
      <c r="IC353" s="475"/>
      <c r="ID353" s="475"/>
      <c r="IE353" s="475"/>
      <c r="IF353" s="475"/>
      <c r="IG353" s="475"/>
      <c r="IH353" s="475"/>
      <c r="II353" s="475"/>
      <c r="IJ353" s="475"/>
      <c r="IK353" s="475"/>
      <c r="IL353" s="475"/>
      <c r="IM353" s="475"/>
      <c r="IN353" s="475"/>
      <c r="IO353" s="475"/>
      <c r="IP353" s="475"/>
      <c r="IQ353" s="475"/>
      <c r="IR353" s="475"/>
      <c r="IS353" s="475"/>
      <c r="IT353" s="475"/>
      <c r="IU353" s="475"/>
      <c r="IV353" s="475"/>
      <c r="IW353" s="475"/>
      <c r="IX353" s="475"/>
      <c r="IY353" s="475"/>
      <c r="IZ353" s="475"/>
      <c r="JA353" s="475"/>
      <c r="JB353" s="475"/>
      <c r="JC353" s="475"/>
      <c r="JD353" s="475"/>
      <c r="JE353" s="475"/>
      <c r="JF353" s="475"/>
      <c r="JG353" s="475"/>
      <c r="JH353" s="475"/>
      <c r="JI353" s="475"/>
      <c r="JJ353" s="475"/>
      <c r="JK353" s="475"/>
      <c r="JL353" s="475"/>
      <c r="JM353" s="475"/>
      <c r="JN353" s="475"/>
      <c r="JO353" s="475"/>
      <c r="JP353" s="475"/>
      <c r="JQ353" s="475"/>
      <c r="JR353" s="475"/>
      <c r="JS353" s="475"/>
      <c r="JT353" s="475"/>
      <c r="JU353" s="475"/>
      <c r="JV353" s="475"/>
      <c r="JW353" s="475"/>
      <c r="JX353" s="475"/>
      <c r="JY353" s="475"/>
      <c r="JZ353" s="475"/>
      <c r="KA353" s="475"/>
      <c r="KB353" s="475"/>
      <c r="KC353" s="475"/>
      <c r="KD353" s="475"/>
      <c r="KE353" s="475"/>
      <c r="KF353" s="475"/>
      <c r="KG353" s="475"/>
      <c r="KH353" s="475"/>
      <c r="KI353" s="475"/>
      <c r="KJ353" s="475"/>
      <c r="KK353" s="475"/>
      <c r="KL353" s="475"/>
      <c r="KM353" s="475"/>
      <c r="KN353" s="475"/>
      <c r="KO353" s="475"/>
      <c r="KP353" s="475"/>
      <c r="KQ353" s="475"/>
      <c r="KR353" s="475"/>
      <c r="KS353" s="475"/>
      <c r="KT353" s="475"/>
      <c r="KU353" s="475"/>
      <c r="KV353" s="475"/>
      <c r="KW353" s="475"/>
      <c r="KX353" s="475"/>
      <c r="KY353" s="475"/>
      <c r="KZ353" s="475"/>
      <c r="LA353" s="475"/>
      <c r="LB353" s="475"/>
      <c r="LC353" s="475"/>
      <c r="LD353" s="475"/>
      <c r="LE353" s="475"/>
      <c r="LF353" s="475"/>
      <c r="LG353" s="475"/>
      <c r="LH353" s="475"/>
      <c r="LI353" s="475"/>
      <c r="LJ353" s="475"/>
      <c r="LK353" s="475"/>
      <c r="LL353" s="475"/>
      <c r="LM353" s="475"/>
      <c r="LN353" s="475"/>
      <c r="LO353" s="475"/>
      <c r="LP353" s="475"/>
      <c r="LQ353" s="475"/>
      <c r="LR353" s="475"/>
      <c r="LS353" s="475"/>
      <c r="LT353" s="475"/>
      <c r="LU353" s="475"/>
      <c r="LV353" s="475"/>
      <c r="LW353" s="475"/>
      <c r="LX353" s="475"/>
      <c r="LY353" s="475"/>
      <c r="LZ353" s="475"/>
      <c r="MA353" s="475"/>
      <c r="MB353" s="475"/>
      <c r="MC353" s="475"/>
      <c r="MD353" s="475"/>
      <c r="ME353" s="475"/>
      <c r="MF353" s="475"/>
      <c r="MG353" s="475"/>
      <c r="MH353" s="475"/>
      <c r="MI353" s="475"/>
      <c r="MJ353" s="475"/>
      <c r="MK353" s="475"/>
      <c r="ML353" s="475"/>
      <c r="MM353" s="475"/>
      <c r="MN353" s="475"/>
      <c r="MO353" s="475"/>
      <c r="MP353" s="475"/>
      <c r="MQ353" s="475"/>
      <c r="MR353" s="475"/>
      <c r="MS353" s="475"/>
      <c r="MT353" s="475"/>
      <c r="MU353" s="475"/>
      <c r="MV353" s="475"/>
      <c r="MW353" s="475"/>
      <c r="MX353" s="475"/>
      <c r="MY353" s="475"/>
      <c r="MZ353" s="475"/>
      <c r="NA353" s="475"/>
      <c r="NB353" s="475"/>
      <c r="NC353" s="475"/>
      <c r="ND353" s="475"/>
      <c r="NE353" s="475"/>
      <c r="NF353" s="475"/>
      <c r="NG353" s="475"/>
      <c r="NH353" s="475"/>
      <c r="NI353" s="475"/>
      <c r="NJ353" s="475"/>
      <c r="NK353" s="475"/>
      <c r="NL353" s="475"/>
      <c r="NM353" s="475"/>
      <c r="NN353" s="475"/>
      <c r="NO353" s="475"/>
      <c r="NP353" s="475"/>
      <c r="NQ353" s="475"/>
      <c r="NR353" s="475"/>
      <c r="NS353" s="475"/>
      <c r="NT353" s="475"/>
      <c r="NU353" s="475"/>
      <c r="NV353" s="475"/>
      <c r="NW353" s="475"/>
      <c r="NX353" s="475"/>
    </row>
    <row r="354" spans="1:388" s="137" customFormat="1" ht="25.5" customHeight="1" x14ac:dyDescent="0.2">
      <c r="A354" s="471"/>
      <c r="B354" s="517"/>
      <c r="C354" s="471"/>
      <c r="D354" s="471"/>
      <c r="E354" s="518"/>
      <c r="F354" s="471"/>
      <c r="G354" s="475"/>
      <c r="H354" s="475"/>
      <c r="I354" s="475"/>
      <c r="J354" s="475"/>
      <c r="K354" s="475"/>
      <c r="L354" s="475"/>
      <c r="M354" s="475"/>
      <c r="N354" s="475"/>
      <c r="O354" s="475"/>
      <c r="P354" s="475"/>
      <c r="Q354" s="475"/>
      <c r="R354" s="475"/>
      <c r="S354" s="475"/>
      <c r="T354" s="475"/>
      <c r="U354" s="475"/>
      <c r="V354" s="475"/>
      <c r="W354" s="475"/>
      <c r="X354" s="475"/>
      <c r="Y354" s="475"/>
      <c r="Z354" s="475"/>
      <c r="AA354" s="475"/>
      <c r="AB354" s="475"/>
      <c r="AC354" s="475"/>
      <c r="AD354" s="475"/>
      <c r="AE354" s="475"/>
      <c r="AF354" s="475"/>
      <c r="AG354" s="475"/>
      <c r="AH354" s="475"/>
      <c r="AI354" s="475"/>
      <c r="AJ354" s="475"/>
      <c r="AK354" s="475"/>
      <c r="AL354" s="475"/>
      <c r="AM354" s="475"/>
      <c r="AN354" s="475"/>
      <c r="AO354" s="475"/>
      <c r="AP354" s="475"/>
      <c r="AQ354" s="475"/>
      <c r="AR354" s="475"/>
      <c r="AS354" s="475"/>
      <c r="AT354" s="475"/>
      <c r="AU354" s="475"/>
      <c r="AV354" s="475"/>
      <c r="AW354" s="475"/>
      <c r="AX354" s="475"/>
      <c r="AY354" s="475"/>
      <c r="AZ354" s="475"/>
      <c r="BA354" s="475"/>
      <c r="BB354" s="475"/>
      <c r="BC354" s="475"/>
      <c r="BD354" s="475"/>
      <c r="BE354" s="475"/>
      <c r="BF354" s="475"/>
      <c r="BG354" s="475"/>
      <c r="BH354" s="475"/>
      <c r="BI354" s="475"/>
      <c r="BJ354" s="475"/>
      <c r="BK354" s="475"/>
      <c r="BL354" s="475"/>
      <c r="BM354" s="475"/>
      <c r="BN354" s="475"/>
      <c r="BO354" s="475"/>
      <c r="BP354" s="475"/>
      <c r="BQ354" s="475"/>
      <c r="BR354" s="475"/>
      <c r="BS354" s="475"/>
      <c r="BT354" s="475"/>
      <c r="BU354" s="475"/>
      <c r="BV354" s="475"/>
      <c r="BW354" s="475"/>
      <c r="BX354" s="475"/>
      <c r="BY354" s="475"/>
      <c r="BZ354" s="475"/>
      <c r="CA354" s="475"/>
      <c r="CB354" s="475"/>
      <c r="CC354" s="475"/>
      <c r="CD354" s="475"/>
      <c r="CE354" s="475"/>
      <c r="CF354" s="475"/>
      <c r="CG354" s="475"/>
      <c r="CH354" s="475"/>
      <c r="CI354" s="475"/>
      <c r="CJ354" s="475"/>
      <c r="CK354" s="475"/>
      <c r="CL354" s="475"/>
      <c r="CM354" s="475"/>
      <c r="CN354" s="475"/>
      <c r="CO354" s="475"/>
      <c r="CP354" s="475"/>
      <c r="CQ354" s="475"/>
      <c r="CR354" s="475"/>
      <c r="CS354" s="475"/>
      <c r="CT354" s="475"/>
      <c r="CU354" s="475"/>
      <c r="CV354" s="475"/>
      <c r="CW354" s="475"/>
      <c r="CX354" s="475"/>
      <c r="CY354" s="475"/>
      <c r="CZ354" s="475"/>
      <c r="DA354" s="475"/>
      <c r="DB354" s="475"/>
      <c r="DC354" s="475"/>
      <c r="DD354" s="475"/>
      <c r="DE354" s="475"/>
      <c r="DF354" s="475"/>
      <c r="DG354" s="475"/>
      <c r="DH354" s="475"/>
      <c r="DI354" s="475"/>
      <c r="DJ354" s="475"/>
      <c r="DK354" s="475"/>
      <c r="DL354" s="475"/>
      <c r="DM354" s="475"/>
      <c r="DN354" s="475"/>
      <c r="DO354" s="475"/>
      <c r="DP354" s="475"/>
      <c r="DQ354" s="475"/>
      <c r="DR354" s="475"/>
      <c r="DS354" s="475"/>
      <c r="DT354" s="475"/>
      <c r="DU354" s="475"/>
      <c r="DV354" s="475"/>
      <c r="DW354" s="475"/>
      <c r="DX354" s="475"/>
      <c r="DY354" s="475"/>
      <c r="DZ354" s="475"/>
      <c r="EA354" s="475"/>
      <c r="EB354" s="475"/>
      <c r="EC354" s="475"/>
      <c r="ED354" s="475"/>
      <c r="EE354" s="475"/>
      <c r="EF354" s="475"/>
      <c r="EG354" s="475"/>
      <c r="EH354" s="475"/>
      <c r="EI354" s="475"/>
      <c r="EJ354" s="475"/>
      <c r="EK354" s="475"/>
      <c r="EL354" s="475"/>
      <c r="EM354" s="475"/>
      <c r="EN354" s="475"/>
      <c r="EO354" s="475"/>
      <c r="EP354" s="475"/>
      <c r="EQ354" s="475"/>
      <c r="ER354" s="475"/>
      <c r="ES354" s="475"/>
      <c r="ET354" s="475"/>
      <c r="EU354" s="475"/>
      <c r="EV354" s="475"/>
      <c r="EW354" s="475"/>
      <c r="EX354" s="475"/>
      <c r="EY354" s="475"/>
      <c r="EZ354" s="475"/>
      <c r="FA354" s="475"/>
      <c r="FB354" s="475"/>
      <c r="FC354" s="475"/>
      <c r="FD354" s="475"/>
      <c r="FE354" s="475"/>
      <c r="FF354" s="475"/>
      <c r="FG354" s="475"/>
      <c r="FH354" s="475"/>
      <c r="FI354" s="475"/>
      <c r="FJ354" s="475"/>
      <c r="FK354" s="475"/>
      <c r="FL354" s="475"/>
      <c r="FM354" s="475"/>
      <c r="FN354" s="475"/>
      <c r="FO354" s="475"/>
      <c r="FP354" s="475"/>
      <c r="FQ354" s="475"/>
      <c r="FR354" s="475"/>
      <c r="FS354" s="475"/>
      <c r="FT354" s="475"/>
      <c r="FU354" s="475"/>
      <c r="FV354" s="475"/>
      <c r="FW354" s="475"/>
      <c r="FX354" s="475"/>
      <c r="FY354" s="475"/>
      <c r="FZ354" s="475"/>
      <c r="GA354" s="475"/>
      <c r="GB354" s="475"/>
      <c r="GC354" s="475"/>
      <c r="GD354" s="475"/>
      <c r="GE354" s="475"/>
      <c r="GF354" s="475"/>
      <c r="GG354" s="475"/>
      <c r="GH354" s="475"/>
      <c r="GI354" s="475"/>
      <c r="GJ354" s="475"/>
      <c r="GK354" s="475"/>
      <c r="GL354" s="475"/>
      <c r="GM354" s="475"/>
      <c r="GN354" s="475"/>
      <c r="GO354" s="475"/>
      <c r="GP354" s="475"/>
      <c r="GQ354" s="475"/>
      <c r="GR354" s="475"/>
      <c r="GS354" s="475"/>
      <c r="GT354" s="475"/>
      <c r="GU354" s="475"/>
      <c r="GV354" s="475"/>
      <c r="GW354" s="475"/>
      <c r="GX354" s="475"/>
      <c r="GY354" s="475"/>
      <c r="GZ354" s="475"/>
      <c r="HA354" s="475"/>
      <c r="HB354" s="475"/>
      <c r="HC354" s="475"/>
      <c r="HD354" s="475"/>
      <c r="HE354" s="475"/>
      <c r="HF354" s="475"/>
      <c r="HG354" s="475"/>
      <c r="HH354" s="475"/>
      <c r="HI354" s="475"/>
      <c r="HJ354" s="475"/>
      <c r="HK354" s="475"/>
      <c r="HL354" s="475"/>
      <c r="HM354" s="475"/>
      <c r="HN354" s="475"/>
      <c r="HO354" s="475"/>
      <c r="HP354" s="475"/>
      <c r="HQ354" s="475"/>
      <c r="HR354" s="475"/>
      <c r="HS354" s="475"/>
      <c r="HT354" s="475"/>
      <c r="HU354" s="475"/>
      <c r="HV354" s="475"/>
      <c r="HW354" s="475"/>
      <c r="HX354" s="475"/>
      <c r="HY354" s="475"/>
      <c r="HZ354" s="475"/>
      <c r="IA354" s="475"/>
      <c r="IB354" s="475"/>
      <c r="IC354" s="475"/>
      <c r="ID354" s="475"/>
      <c r="IE354" s="475"/>
      <c r="IF354" s="475"/>
      <c r="IG354" s="475"/>
      <c r="IH354" s="475"/>
      <c r="II354" s="475"/>
      <c r="IJ354" s="475"/>
      <c r="IK354" s="475"/>
      <c r="IL354" s="475"/>
      <c r="IM354" s="475"/>
      <c r="IN354" s="475"/>
      <c r="IO354" s="475"/>
      <c r="IP354" s="475"/>
      <c r="IQ354" s="475"/>
      <c r="IR354" s="475"/>
      <c r="IS354" s="475"/>
      <c r="IT354" s="475"/>
      <c r="IU354" s="475"/>
      <c r="IV354" s="475"/>
      <c r="IW354" s="475"/>
      <c r="IX354" s="475"/>
      <c r="IY354" s="475"/>
      <c r="IZ354" s="475"/>
      <c r="JA354" s="475"/>
      <c r="JB354" s="475"/>
      <c r="JC354" s="475"/>
      <c r="JD354" s="475"/>
      <c r="JE354" s="475"/>
      <c r="JF354" s="475"/>
      <c r="JG354" s="475"/>
      <c r="JH354" s="475"/>
      <c r="JI354" s="475"/>
      <c r="JJ354" s="475"/>
      <c r="JK354" s="475"/>
      <c r="JL354" s="475"/>
      <c r="JM354" s="475"/>
      <c r="JN354" s="475"/>
      <c r="JO354" s="475"/>
      <c r="JP354" s="475"/>
      <c r="JQ354" s="475"/>
      <c r="JR354" s="475"/>
      <c r="JS354" s="475"/>
      <c r="JT354" s="475"/>
      <c r="JU354" s="475"/>
      <c r="JV354" s="475"/>
      <c r="JW354" s="475"/>
      <c r="JX354" s="475"/>
      <c r="JY354" s="475"/>
      <c r="JZ354" s="475"/>
      <c r="KA354" s="475"/>
      <c r="KB354" s="475"/>
      <c r="KC354" s="475"/>
      <c r="KD354" s="475"/>
      <c r="KE354" s="475"/>
      <c r="KF354" s="475"/>
      <c r="KG354" s="475"/>
      <c r="KH354" s="475"/>
      <c r="KI354" s="475"/>
      <c r="KJ354" s="475"/>
      <c r="KK354" s="475"/>
      <c r="KL354" s="475"/>
      <c r="KM354" s="475"/>
      <c r="KN354" s="475"/>
      <c r="KO354" s="475"/>
      <c r="KP354" s="475"/>
      <c r="KQ354" s="475"/>
      <c r="KR354" s="475"/>
      <c r="KS354" s="475"/>
      <c r="KT354" s="475"/>
      <c r="KU354" s="475"/>
      <c r="KV354" s="475"/>
      <c r="KW354" s="475"/>
      <c r="KX354" s="475"/>
      <c r="KY354" s="475"/>
      <c r="KZ354" s="475"/>
      <c r="LA354" s="475"/>
      <c r="LB354" s="475"/>
      <c r="LC354" s="475"/>
      <c r="LD354" s="475"/>
      <c r="LE354" s="475"/>
      <c r="LF354" s="475"/>
      <c r="LG354" s="475"/>
      <c r="LH354" s="475"/>
      <c r="LI354" s="475"/>
      <c r="LJ354" s="475"/>
      <c r="LK354" s="475"/>
      <c r="LL354" s="475"/>
      <c r="LM354" s="475"/>
      <c r="LN354" s="475"/>
      <c r="LO354" s="475"/>
      <c r="LP354" s="475"/>
      <c r="LQ354" s="475"/>
      <c r="LR354" s="475"/>
      <c r="LS354" s="475"/>
      <c r="LT354" s="475"/>
      <c r="LU354" s="475"/>
      <c r="LV354" s="475"/>
      <c r="LW354" s="475"/>
      <c r="LX354" s="475"/>
      <c r="LY354" s="475"/>
      <c r="LZ354" s="475"/>
      <c r="MA354" s="475"/>
      <c r="MB354" s="475"/>
      <c r="MC354" s="475"/>
      <c r="MD354" s="475"/>
      <c r="ME354" s="475"/>
      <c r="MF354" s="475"/>
      <c r="MG354" s="475"/>
      <c r="MH354" s="475"/>
      <c r="MI354" s="475"/>
      <c r="MJ354" s="475"/>
      <c r="MK354" s="475"/>
      <c r="ML354" s="475"/>
      <c r="MM354" s="475"/>
      <c r="MN354" s="475"/>
      <c r="MO354" s="475"/>
      <c r="MP354" s="475"/>
      <c r="MQ354" s="475"/>
      <c r="MR354" s="475"/>
      <c r="MS354" s="475"/>
      <c r="MT354" s="475"/>
      <c r="MU354" s="475"/>
      <c r="MV354" s="475"/>
      <c r="MW354" s="475"/>
      <c r="MX354" s="475"/>
      <c r="MY354" s="475"/>
      <c r="MZ354" s="475"/>
      <c r="NA354" s="475"/>
      <c r="NB354" s="475"/>
      <c r="NC354" s="475"/>
      <c r="ND354" s="475"/>
      <c r="NE354" s="475"/>
      <c r="NF354" s="475"/>
      <c r="NG354" s="475"/>
      <c r="NH354" s="475"/>
      <c r="NI354" s="475"/>
      <c r="NJ354" s="475"/>
      <c r="NK354" s="475"/>
      <c r="NL354" s="475"/>
      <c r="NM354" s="475"/>
      <c r="NN354" s="475"/>
      <c r="NO354" s="475"/>
      <c r="NP354" s="475"/>
      <c r="NQ354" s="475"/>
      <c r="NR354" s="475"/>
      <c r="NS354" s="475"/>
      <c r="NT354" s="475"/>
      <c r="NU354" s="475"/>
      <c r="NV354" s="475"/>
      <c r="NW354" s="475"/>
      <c r="NX354" s="475"/>
    </row>
    <row r="355" spans="1:388" s="137" customFormat="1" ht="12" customHeight="1" x14ac:dyDescent="0.2">
      <c r="A355" s="471"/>
      <c r="B355" s="517"/>
      <c r="C355" s="471"/>
      <c r="D355" s="471"/>
      <c r="E355" s="518"/>
      <c r="F355" s="471"/>
      <c r="G355" s="471"/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71"/>
      <c r="T355" s="471"/>
      <c r="U355" s="471"/>
      <c r="V355" s="471"/>
      <c r="W355" s="471"/>
      <c r="X355" s="471"/>
      <c r="Y355" s="471"/>
      <c r="Z355" s="471"/>
      <c r="AA355" s="471"/>
      <c r="AB355" s="471"/>
      <c r="AC355" s="471"/>
      <c r="AD355" s="471"/>
      <c r="AE355" s="471"/>
      <c r="AF355" s="471"/>
      <c r="AG355" s="471"/>
      <c r="AH355" s="471"/>
      <c r="AI355" s="471"/>
      <c r="AJ355" s="471"/>
      <c r="AK355" s="471"/>
      <c r="AL355" s="471"/>
      <c r="AM355" s="471"/>
      <c r="AN355" s="471"/>
      <c r="AO355" s="471"/>
      <c r="AP355" s="471"/>
      <c r="AQ355" s="471"/>
      <c r="AR355" s="471"/>
      <c r="AS355" s="471"/>
      <c r="AT355" s="471"/>
      <c r="AU355" s="471"/>
      <c r="AV355" s="471"/>
      <c r="AW355" s="471"/>
      <c r="AX355" s="471"/>
      <c r="AY355" s="471"/>
      <c r="AZ355" s="471"/>
      <c r="BA355" s="471"/>
      <c r="BB355" s="471"/>
      <c r="BC355" s="471"/>
      <c r="BD355" s="471"/>
      <c r="BE355" s="471"/>
      <c r="BF355" s="471"/>
      <c r="BG355" s="471"/>
      <c r="BH355" s="471"/>
      <c r="BI355" s="471"/>
      <c r="BJ355" s="471"/>
      <c r="BK355" s="471"/>
      <c r="BL355" s="471"/>
      <c r="BM355" s="471"/>
      <c r="BN355" s="471"/>
      <c r="BO355" s="471"/>
      <c r="BP355" s="471"/>
      <c r="BQ355" s="471"/>
      <c r="BR355" s="471"/>
      <c r="BS355" s="471"/>
      <c r="BT355" s="471"/>
      <c r="BU355" s="471"/>
      <c r="BV355" s="471"/>
      <c r="BW355" s="471"/>
      <c r="BX355" s="471"/>
      <c r="BY355" s="471"/>
      <c r="BZ355" s="471"/>
      <c r="CA355" s="471"/>
      <c r="CB355" s="471"/>
      <c r="CC355" s="471"/>
      <c r="CD355" s="471"/>
      <c r="CE355" s="471"/>
      <c r="CF355" s="471"/>
      <c r="CG355" s="471"/>
      <c r="CH355" s="471"/>
      <c r="CI355" s="471"/>
      <c r="CJ355" s="471"/>
      <c r="CK355" s="471"/>
      <c r="CL355" s="471"/>
      <c r="CM355" s="471"/>
      <c r="CN355" s="471"/>
      <c r="CO355" s="471"/>
      <c r="CP355" s="471"/>
      <c r="CQ355" s="471"/>
      <c r="CR355" s="471"/>
      <c r="CS355" s="471"/>
      <c r="CT355" s="471"/>
      <c r="CU355" s="471"/>
      <c r="CV355" s="471"/>
      <c r="CW355" s="471"/>
      <c r="CX355" s="471"/>
      <c r="CY355" s="471"/>
      <c r="CZ355" s="471"/>
      <c r="DA355" s="471"/>
      <c r="DB355" s="471"/>
      <c r="DC355" s="471"/>
      <c r="DD355" s="471"/>
      <c r="DE355" s="471"/>
      <c r="DF355" s="471"/>
      <c r="DG355" s="471"/>
      <c r="DH355" s="471"/>
      <c r="DI355" s="471"/>
      <c r="DJ355" s="471"/>
      <c r="DK355" s="471"/>
      <c r="DL355" s="471"/>
      <c r="DM355" s="471"/>
      <c r="DN355" s="471"/>
      <c r="DO355" s="471"/>
      <c r="DP355" s="471"/>
      <c r="DQ355" s="471"/>
      <c r="DR355" s="471"/>
      <c r="DS355" s="471"/>
      <c r="DT355" s="471"/>
      <c r="DU355" s="471"/>
      <c r="DV355" s="471"/>
      <c r="DW355" s="471"/>
      <c r="DX355" s="471"/>
      <c r="DY355" s="471"/>
      <c r="DZ355" s="471"/>
      <c r="EA355" s="471"/>
      <c r="EB355" s="471"/>
      <c r="EC355" s="471"/>
      <c r="ED355" s="471"/>
      <c r="EE355" s="471"/>
      <c r="EF355" s="471"/>
      <c r="EG355" s="471"/>
      <c r="EH355" s="471"/>
      <c r="EI355" s="471"/>
      <c r="EJ355" s="471"/>
      <c r="EK355" s="471"/>
      <c r="EL355" s="471"/>
      <c r="EM355" s="471"/>
      <c r="EN355" s="471"/>
      <c r="EO355" s="471"/>
      <c r="EP355" s="471"/>
      <c r="EQ355" s="471"/>
      <c r="ER355" s="471"/>
      <c r="ES355" s="471"/>
      <c r="ET355" s="471"/>
      <c r="EU355" s="471"/>
      <c r="EV355" s="471"/>
      <c r="EW355" s="471"/>
      <c r="EX355" s="471"/>
      <c r="EY355" s="471"/>
      <c r="EZ355" s="471"/>
      <c r="FA355" s="471"/>
      <c r="FB355" s="471"/>
      <c r="FC355" s="471"/>
      <c r="FD355" s="471"/>
      <c r="FE355" s="471"/>
      <c r="FF355" s="471"/>
      <c r="FG355" s="471"/>
      <c r="FH355" s="471"/>
      <c r="FI355" s="471"/>
      <c r="FJ355" s="471"/>
      <c r="FK355" s="471"/>
      <c r="FL355" s="471"/>
      <c r="FM355" s="471"/>
      <c r="FN355" s="471"/>
      <c r="FO355" s="471"/>
      <c r="FP355" s="471"/>
      <c r="FQ355" s="471"/>
      <c r="FR355" s="471"/>
      <c r="FS355" s="471"/>
      <c r="FT355" s="471"/>
      <c r="FU355" s="471"/>
      <c r="FV355" s="471"/>
      <c r="FW355" s="471"/>
      <c r="FX355" s="471"/>
      <c r="FY355" s="471"/>
      <c r="FZ355" s="471"/>
      <c r="GA355" s="471"/>
      <c r="GB355" s="471"/>
      <c r="GC355" s="471"/>
      <c r="GD355" s="471"/>
      <c r="GE355" s="471"/>
      <c r="GF355" s="471"/>
      <c r="GG355" s="471"/>
      <c r="GH355" s="471"/>
      <c r="GI355" s="471"/>
      <c r="GJ355" s="471"/>
      <c r="GK355" s="471"/>
      <c r="GL355" s="471"/>
      <c r="GM355" s="471"/>
      <c r="GN355" s="471"/>
      <c r="GO355" s="471"/>
      <c r="GP355" s="471"/>
      <c r="GQ355" s="471"/>
      <c r="GR355" s="471"/>
      <c r="GS355" s="471"/>
      <c r="GT355" s="471"/>
      <c r="GU355" s="471"/>
      <c r="GV355" s="471"/>
      <c r="GW355" s="471"/>
      <c r="GX355" s="471"/>
      <c r="GY355" s="471"/>
      <c r="GZ355" s="471"/>
      <c r="HA355" s="471"/>
      <c r="HB355" s="471"/>
      <c r="HC355" s="471"/>
      <c r="HD355" s="471"/>
      <c r="HE355" s="471"/>
      <c r="HF355" s="471"/>
      <c r="HG355" s="471"/>
      <c r="HH355" s="471"/>
      <c r="HI355" s="471"/>
      <c r="HJ355" s="471"/>
      <c r="HK355" s="471"/>
      <c r="HL355" s="471"/>
      <c r="HM355" s="471"/>
      <c r="HN355" s="471"/>
      <c r="HO355" s="471"/>
      <c r="HP355" s="471"/>
      <c r="HQ355" s="471"/>
      <c r="HR355" s="471"/>
      <c r="HS355" s="471"/>
      <c r="HT355" s="471"/>
      <c r="HU355" s="471"/>
      <c r="HV355" s="471"/>
      <c r="HW355" s="471"/>
      <c r="HX355" s="471"/>
      <c r="HY355" s="471"/>
      <c r="HZ355" s="471"/>
      <c r="IA355" s="471"/>
      <c r="IB355" s="471"/>
      <c r="IC355" s="471"/>
      <c r="ID355" s="471"/>
      <c r="IE355" s="471"/>
      <c r="IF355" s="471"/>
      <c r="IG355" s="471"/>
      <c r="IH355" s="471"/>
      <c r="II355" s="471"/>
      <c r="IJ355" s="471"/>
      <c r="IK355" s="471"/>
      <c r="IL355" s="471"/>
      <c r="IM355" s="471"/>
      <c r="IN355" s="471"/>
      <c r="IO355" s="471"/>
      <c r="IP355" s="471"/>
      <c r="IQ355" s="471"/>
      <c r="IR355" s="471"/>
      <c r="IS355" s="471"/>
      <c r="IT355" s="471"/>
      <c r="IU355" s="471"/>
      <c r="IV355" s="471"/>
      <c r="IW355" s="471"/>
      <c r="IX355" s="471"/>
      <c r="IY355" s="471"/>
      <c r="IZ355" s="471"/>
      <c r="JA355" s="471"/>
      <c r="JB355" s="471"/>
      <c r="JC355" s="471"/>
      <c r="JD355" s="471"/>
      <c r="JE355" s="471"/>
      <c r="JF355" s="471"/>
      <c r="JG355" s="471"/>
      <c r="JH355" s="471"/>
      <c r="JI355" s="471"/>
      <c r="JJ355" s="471"/>
      <c r="JK355" s="471"/>
      <c r="JL355" s="471"/>
      <c r="JM355" s="471"/>
      <c r="JN355" s="471"/>
      <c r="JO355" s="471"/>
      <c r="JP355" s="471"/>
      <c r="JQ355" s="471"/>
      <c r="JR355" s="471"/>
      <c r="JS355" s="471"/>
      <c r="JT355" s="471"/>
      <c r="JU355" s="471"/>
      <c r="JV355" s="471"/>
      <c r="JW355" s="471"/>
      <c r="JX355" s="471"/>
      <c r="JY355" s="471"/>
      <c r="JZ355" s="471"/>
      <c r="KA355" s="471"/>
      <c r="KB355" s="471"/>
      <c r="KC355" s="471"/>
      <c r="KD355" s="471"/>
      <c r="KE355" s="471"/>
      <c r="KF355" s="471"/>
      <c r="KG355" s="471"/>
      <c r="KH355" s="471"/>
      <c r="KI355" s="471"/>
      <c r="KJ355" s="471"/>
      <c r="KK355" s="471"/>
      <c r="KL355" s="471"/>
      <c r="KM355" s="471"/>
      <c r="KN355" s="471"/>
      <c r="KO355" s="471"/>
      <c r="KP355" s="471"/>
      <c r="KQ355" s="471"/>
      <c r="KR355" s="471"/>
      <c r="KS355" s="471"/>
      <c r="KT355" s="471"/>
      <c r="KU355" s="471"/>
      <c r="KV355" s="471"/>
      <c r="KW355" s="471"/>
      <c r="KX355" s="471"/>
      <c r="KY355" s="471"/>
      <c r="KZ355" s="471"/>
      <c r="LA355" s="471"/>
      <c r="LB355" s="471"/>
      <c r="LC355" s="471"/>
      <c r="LD355" s="471"/>
      <c r="LE355" s="471"/>
      <c r="LF355" s="471"/>
      <c r="LG355" s="471"/>
      <c r="LH355" s="471"/>
      <c r="LI355" s="471"/>
      <c r="LJ355" s="471"/>
      <c r="LK355" s="471"/>
      <c r="LL355" s="471"/>
      <c r="LM355" s="471"/>
      <c r="LN355" s="471"/>
      <c r="LO355" s="471"/>
      <c r="LP355" s="471"/>
      <c r="LQ355" s="471"/>
      <c r="LR355" s="471"/>
      <c r="LS355" s="471"/>
      <c r="LT355" s="471"/>
      <c r="LU355" s="471"/>
      <c r="LV355" s="471"/>
      <c r="LW355" s="471"/>
      <c r="LX355" s="471"/>
      <c r="LY355" s="471"/>
      <c r="LZ355" s="471"/>
      <c r="MA355" s="471"/>
      <c r="MB355" s="471"/>
      <c r="MC355" s="471"/>
      <c r="MD355" s="471"/>
      <c r="ME355" s="471"/>
      <c r="MF355" s="471"/>
      <c r="MG355" s="471"/>
      <c r="MH355" s="471"/>
      <c r="MI355" s="471"/>
      <c r="MJ355" s="471"/>
      <c r="MK355" s="471"/>
      <c r="ML355" s="471"/>
      <c r="MM355" s="471"/>
      <c r="MN355" s="471"/>
      <c r="MO355" s="471"/>
      <c r="MP355" s="471"/>
      <c r="MQ355" s="471"/>
      <c r="MR355" s="471"/>
      <c r="MS355" s="471"/>
      <c r="MT355" s="471"/>
      <c r="MU355" s="471"/>
      <c r="MV355" s="471"/>
      <c r="MW355" s="471"/>
      <c r="MX355" s="471"/>
      <c r="MY355" s="471"/>
      <c r="MZ355" s="471"/>
      <c r="NA355" s="471"/>
      <c r="NB355" s="471"/>
      <c r="NC355" s="471"/>
      <c r="ND355" s="471"/>
      <c r="NE355" s="471"/>
      <c r="NF355" s="471"/>
      <c r="NG355" s="471"/>
      <c r="NH355" s="471"/>
      <c r="NI355" s="471"/>
      <c r="NJ355" s="471"/>
      <c r="NK355" s="471"/>
      <c r="NL355" s="471"/>
      <c r="NM355" s="471"/>
      <c r="NN355" s="471"/>
      <c r="NO355" s="471"/>
      <c r="NP355" s="471"/>
      <c r="NQ355" s="471"/>
      <c r="NR355" s="471"/>
      <c r="NS355" s="471"/>
      <c r="NT355" s="471"/>
      <c r="NU355" s="471"/>
      <c r="NV355" s="471"/>
      <c r="NW355" s="471"/>
      <c r="NX355" s="471"/>
    </row>
    <row r="356" spans="1:388" s="137" customFormat="1" ht="12" customHeight="1" x14ac:dyDescent="0.2">
      <c r="A356" s="471"/>
      <c r="B356" s="517"/>
      <c r="C356" s="471"/>
      <c r="D356" s="471"/>
      <c r="E356" s="518"/>
      <c r="F356" s="471"/>
      <c r="G356" s="471"/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71"/>
      <c r="T356" s="471"/>
      <c r="U356" s="471"/>
      <c r="V356" s="471"/>
      <c r="W356" s="471"/>
      <c r="X356" s="471"/>
      <c r="Y356" s="471"/>
      <c r="Z356" s="471"/>
      <c r="AA356" s="471"/>
      <c r="AB356" s="471"/>
      <c r="AC356" s="471"/>
      <c r="AD356" s="471"/>
      <c r="AE356" s="471"/>
      <c r="AF356" s="471"/>
      <c r="AG356" s="471"/>
      <c r="AH356" s="471"/>
      <c r="AI356" s="471"/>
      <c r="AJ356" s="471"/>
      <c r="AK356" s="471"/>
      <c r="AL356" s="471"/>
      <c r="AM356" s="471"/>
      <c r="AN356" s="471"/>
      <c r="AO356" s="471"/>
      <c r="AP356" s="471"/>
      <c r="AQ356" s="471"/>
      <c r="AR356" s="471"/>
      <c r="AS356" s="471"/>
      <c r="AT356" s="471"/>
      <c r="AU356" s="471"/>
      <c r="AV356" s="471"/>
      <c r="AW356" s="471"/>
      <c r="AX356" s="471"/>
      <c r="AY356" s="471"/>
      <c r="AZ356" s="471"/>
      <c r="BA356" s="471"/>
      <c r="BB356" s="471"/>
      <c r="BC356" s="471"/>
      <c r="BD356" s="471"/>
      <c r="BE356" s="471"/>
      <c r="BF356" s="471"/>
      <c r="BG356" s="471"/>
      <c r="BH356" s="471"/>
      <c r="BI356" s="471"/>
      <c r="BJ356" s="471"/>
      <c r="BK356" s="471"/>
      <c r="BL356" s="471"/>
      <c r="BM356" s="471"/>
      <c r="BN356" s="471"/>
      <c r="BO356" s="471"/>
      <c r="BP356" s="471"/>
      <c r="BQ356" s="471"/>
      <c r="BR356" s="471"/>
      <c r="BS356" s="471"/>
      <c r="BT356" s="471"/>
      <c r="BU356" s="471"/>
      <c r="BV356" s="471"/>
      <c r="BW356" s="471"/>
      <c r="BX356" s="471"/>
      <c r="BY356" s="471"/>
      <c r="BZ356" s="471"/>
      <c r="CA356" s="471"/>
      <c r="CB356" s="471"/>
      <c r="CC356" s="471"/>
      <c r="CD356" s="471"/>
      <c r="CE356" s="471"/>
      <c r="CF356" s="471"/>
      <c r="CG356" s="471"/>
      <c r="CH356" s="471"/>
      <c r="CI356" s="471"/>
      <c r="CJ356" s="471"/>
      <c r="CK356" s="471"/>
      <c r="CL356" s="471"/>
      <c r="CM356" s="471"/>
      <c r="CN356" s="471"/>
      <c r="CO356" s="471"/>
      <c r="CP356" s="471"/>
      <c r="CQ356" s="471"/>
      <c r="CR356" s="471"/>
      <c r="CS356" s="471"/>
      <c r="CT356" s="471"/>
      <c r="CU356" s="471"/>
      <c r="CV356" s="471"/>
      <c r="CW356" s="471"/>
      <c r="CX356" s="471"/>
      <c r="CY356" s="471"/>
      <c r="CZ356" s="471"/>
      <c r="DA356" s="471"/>
      <c r="DB356" s="471"/>
      <c r="DC356" s="471"/>
      <c r="DD356" s="471"/>
      <c r="DE356" s="471"/>
      <c r="DF356" s="471"/>
      <c r="DG356" s="471"/>
      <c r="DH356" s="471"/>
      <c r="DI356" s="471"/>
      <c r="DJ356" s="471"/>
      <c r="DK356" s="471"/>
      <c r="DL356" s="471"/>
      <c r="DM356" s="471"/>
      <c r="DN356" s="471"/>
      <c r="DO356" s="471"/>
      <c r="DP356" s="471"/>
      <c r="DQ356" s="471"/>
      <c r="DR356" s="471"/>
      <c r="DS356" s="471"/>
      <c r="DT356" s="471"/>
      <c r="DU356" s="471"/>
      <c r="DV356" s="471"/>
      <c r="DW356" s="471"/>
      <c r="DX356" s="471"/>
      <c r="DY356" s="471"/>
      <c r="DZ356" s="471"/>
      <c r="EA356" s="471"/>
      <c r="EB356" s="471"/>
      <c r="EC356" s="471"/>
      <c r="ED356" s="471"/>
      <c r="EE356" s="471"/>
      <c r="EF356" s="471"/>
      <c r="EG356" s="471"/>
      <c r="EH356" s="471"/>
      <c r="EI356" s="471"/>
      <c r="EJ356" s="471"/>
      <c r="EK356" s="471"/>
      <c r="EL356" s="471"/>
      <c r="EM356" s="471"/>
      <c r="EN356" s="471"/>
      <c r="EO356" s="471"/>
      <c r="EP356" s="471"/>
      <c r="EQ356" s="471"/>
      <c r="ER356" s="471"/>
      <c r="ES356" s="471"/>
      <c r="ET356" s="471"/>
      <c r="EU356" s="471"/>
      <c r="EV356" s="471"/>
      <c r="EW356" s="471"/>
      <c r="EX356" s="471"/>
      <c r="EY356" s="471"/>
      <c r="EZ356" s="471"/>
      <c r="FA356" s="471"/>
      <c r="FB356" s="471"/>
      <c r="FC356" s="471"/>
      <c r="FD356" s="471"/>
      <c r="FE356" s="471"/>
      <c r="FF356" s="471"/>
      <c r="FG356" s="471"/>
      <c r="FH356" s="471"/>
      <c r="FI356" s="471"/>
      <c r="FJ356" s="471"/>
      <c r="FK356" s="471"/>
      <c r="FL356" s="471"/>
      <c r="FM356" s="471"/>
      <c r="FN356" s="471"/>
      <c r="FO356" s="471"/>
      <c r="FP356" s="471"/>
      <c r="FQ356" s="471"/>
      <c r="FR356" s="471"/>
      <c r="FS356" s="471"/>
      <c r="FT356" s="471"/>
      <c r="FU356" s="471"/>
      <c r="FV356" s="471"/>
      <c r="FW356" s="471"/>
      <c r="FX356" s="471"/>
      <c r="FY356" s="471"/>
      <c r="FZ356" s="471"/>
      <c r="GA356" s="471"/>
      <c r="GB356" s="471"/>
      <c r="GC356" s="471"/>
      <c r="GD356" s="471"/>
      <c r="GE356" s="471"/>
      <c r="GF356" s="471"/>
      <c r="GG356" s="471"/>
      <c r="GH356" s="471"/>
      <c r="GI356" s="471"/>
      <c r="GJ356" s="471"/>
      <c r="GK356" s="471"/>
      <c r="GL356" s="471"/>
      <c r="GM356" s="471"/>
      <c r="GN356" s="471"/>
      <c r="GO356" s="471"/>
      <c r="GP356" s="471"/>
      <c r="GQ356" s="471"/>
      <c r="GR356" s="471"/>
      <c r="GS356" s="471"/>
      <c r="GT356" s="471"/>
      <c r="GU356" s="471"/>
      <c r="GV356" s="471"/>
      <c r="GW356" s="471"/>
      <c r="GX356" s="471"/>
      <c r="GY356" s="471"/>
      <c r="GZ356" s="471"/>
      <c r="HA356" s="471"/>
      <c r="HB356" s="471"/>
      <c r="HC356" s="471"/>
      <c r="HD356" s="471"/>
      <c r="HE356" s="471"/>
      <c r="HF356" s="471"/>
      <c r="HG356" s="471"/>
      <c r="HH356" s="471"/>
      <c r="HI356" s="471"/>
      <c r="HJ356" s="471"/>
      <c r="HK356" s="471"/>
      <c r="HL356" s="471"/>
      <c r="HM356" s="471"/>
      <c r="HN356" s="471"/>
      <c r="HO356" s="471"/>
      <c r="HP356" s="471"/>
      <c r="HQ356" s="471"/>
      <c r="HR356" s="471"/>
      <c r="HS356" s="471"/>
      <c r="HT356" s="471"/>
      <c r="HU356" s="471"/>
      <c r="HV356" s="471"/>
      <c r="HW356" s="471"/>
      <c r="HX356" s="471"/>
      <c r="HY356" s="471"/>
      <c r="HZ356" s="471"/>
      <c r="IA356" s="471"/>
      <c r="IB356" s="471"/>
      <c r="IC356" s="471"/>
      <c r="ID356" s="471"/>
      <c r="IE356" s="471"/>
      <c r="IF356" s="471"/>
      <c r="IG356" s="471"/>
      <c r="IH356" s="471"/>
      <c r="II356" s="471"/>
      <c r="IJ356" s="471"/>
      <c r="IK356" s="471"/>
      <c r="IL356" s="471"/>
      <c r="IM356" s="471"/>
      <c r="IN356" s="471"/>
      <c r="IO356" s="471"/>
      <c r="IP356" s="471"/>
      <c r="IQ356" s="471"/>
      <c r="IR356" s="471"/>
      <c r="IS356" s="471"/>
      <c r="IT356" s="471"/>
      <c r="IU356" s="471"/>
      <c r="IV356" s="471"/>
      <c r="IW356" s="471"/>
      <c r="IX356" s="471"/>
      <c r="IY356" s="471"/>
      <c r="IZ356" s="471"/>
      <c r="JA356" s="471"/>
      <c r="JB356" s="471"/>
      <c r="JC356" s="471"/>
      <c r="JD356" s="471"/>
      <c r="JE356" s="471"/>
      <c r="JF356" s="471"/>
      <c r="JG356" s="471"/>
      <c r="JH356" s="471"/>
      <c r="JI356" s="471"/>
      <c r="JJ356" s="471"/>
      <c r="JK356" s="471"/>
      <c r="JL356" s="471"/>
      <c r="JM356" s="471"/>
      <c r="JN356" s="471"/>
      <c r="JO356" s="471"/>
      <c r="JP356" s="471"/>
      <c r="JQ356" s="471"/>
      <c r="JR356" s="471"/>
      <c r="JS356" s="471"/>
      <c r="JT356" s="471"/>
      <c r="JU356" s="471"/>
      <c r="JV356" s="471"/>
      <c r="JW356" s="471"/>
      <c r="JX356" s="471"/>
      <c r="JY356" s="471"/>
      <c r="JZ356" s="471"/>
      <c r="KA356" s="471"/>
      <c r="KB356" s="471"/>
      <c r="KC356" s="471"/>
      <c r="KD356" s="471"/>
      <c r="KE356" s="471"/>
      <c r="KF356" s="471"/>
      <c r="KG356" s="471"/>
      <c r="KH356" s="471"/>
      <c r="KI356" s="471"/>
      <c r="KJ356" s="471"/>
      <c r="KK356" s="471"/>
      <c r="KL356" s="471"/>
      <c r="KM356" s="471"/>
      <c r="KN356" s="471"/>
      <c r="KO356" s="471"/>
      <c r="KP356" s="471"/>
      <c r="KQ356" s="471"/>
      <c r="KR356" s="471"/>
      <c r="KS356" s="471"/>
      <c r="KT356" s="471"/>
      <c r="KU356" s="471"/>
      <c r="KV356" s="471"/>
      <c r="KW356" s="471"/>
      <c r="KX356" s="471"/>
      <c r="KY356" s="471"/>
      <c r="KZ356" s="471"/>
      <c r="LA356" s="471"/>
      <c r="LB356" s="471"/>
      <c r="LC356" s="471"/>
      <c r="LD356" s="471"/>
      <c r="LE356" s="471"/>
      <c r="LF356" s="471"/>
      <c r="LG356" s="471"/>
      <c r="LH356" s="471"/>
      <c r="LI356" s="471"/>
      <c r="LJ356" s="471"/>
      <c r="LK356" s="471"/>
      <c r="LL356" s="471"/>
      <c r="LM356" s="471"/>
      <c r="LN356" s="471"/>
      <c r="LO356" s="471"/>
      <c r="LP356" s="471"/>
      <c r="LQ356" s="471"/>
      <c r="LR356" s="471"/>
      <c r="LS356" s="471"/>
      <c r="LT356" s="471"/>
      <c r="LU356" s="471"/>
      <c r="LV356" s="471"/>
      <c r="LW356" s="471"/>
      <c r="LX356" s="471"/>
      <c r="LY356" s="471"/>
      <c r="LZ356" s="471"/>
      <c r="MA356" s="471"/>
      <c r="MB356" s="471"/>
      <c r="MC356" s="471"/>
      <c r="MD356" s="471"/>
      <c r="ME356" s="471"/>
      <c r="MF356" s="471"/>
      <c r="MG356" s="471"/>
      <c r="MH356" s="471"/>
      <c r="MI356" s="471"/>
      <c r="MJ356" s="471"/>
      <c r="MK356" s="471"/>
      <c r="ML356" s="471"/>
      <c r="MM356" s="471"/>
      <c r="MN356" s="471"/>
      <c r="MO356" s="471"/>
      <c r="MP356" s="471"/>
      <c r="MQ356" s="471"/>
      <c r="MR356" s="471"/>
      <c r="MS356" s="471"/>
      <c r="MT356" s="471"/>
      <c r="MU356" s="471"/>
      <c r="MV356" s="471"/>
      <c r="MW356" s="471"/>
      <c r="MX356" s="471"/>
      <c r="MY356" s="471"/>
      <c r="MZ356" s="471"/>
      <c r="NA356" s="471"/>
      <c r="NB356" s="471"/>
      <c r="NC356" s="471"/>
      <c r="ND356" s="471"/>
      <c r="NE356" s="471"/>
      <c r="NF356" s="471"/>
      <c r="NG356" s="471"/>
      <c r="NH356" s="471"/>
      <c r="NI356" s="471"/>
      <c r="NJ356" s="471"/>
      <c r="NK356" s="471"/>
      <c r="NL356" s="471"/>
      <c r="NM356" s="471"/>
      <c r="NN356" s="471"/>
      <c r="NO356" s="471"/>
      <c r="NP356" s="471"/>
      <c r="NQ356" s="471"/>
      <c r="NR356" s="471"/>
      <c r="NS356" s="471"/>
      <c r="NT356" s="471"/>
      <c r="NU356" s="471"/>
      <c r="NV356" s="471"/>
      <c r="NW356" s="471"/>
      <c r="NX356" s="471"/>
    </row>
    <row r="357" spans="1:388" s="137" customFormat="1" ht="12" customHeight="1" x14ac:dyDescent="0.2">
      <c r="A357" s="471"/>
      <c r="B357" s="517"/>
      <c r="C357" s="471"/>
      <c r="D357" s="471"/>
      <c r="E357" s="518"/>
      <c r="F357" s="471"/>
      <c r="G357" s="471"/>
      <c r="H357" s="471"/>
      <c r="I357" s="471"/>
      <c r="J357" s="471"/>
      <c r="K357" s="471"/>
      <c r="L357" s="471"/>
      <c r="M357" s="471"/>
      <c r="N357" s="471"/>
      <c r="O357" s="471"/>
      <c r="P357" s="471"/>
      <c r="Q357" s="471"/>
      <c r="R357" s="471"/>
      <c r="S357" s="471"/>
      <c r="T357" s="471"/>
      <c r="U357" s="471"/>
      <c r="V357" s="471"/>
      <c r="W357" s="471"/>
      <c r="X357" s="471"/>
      <c r="Y357" s="471"/>
      <c r="Z357" s="471"/>
      <c r="AA357" s="471"/>
      <c r="AB357" s="471"/>
      <c r="AC357" s="471"/>
      <c r="AD357" s="471"/>
      <c r="AE357" s="471"/>
      <c r="AF357" s="471"/>
      <c r="AG357" s="471"/>
      <c r="AH357" s="471"/>
      <c r="AI357" s="471"/>
      <c r="AJ357" s="471"/>
      <c r="AK357" s="471"/>
      <c r="AL357" s="471"/>
      <c r="AM357" s="471"/>
      <c r="AN357" s="471"/>
      <c r="AO357" s="471"/>
      <c r="AP357" s="471"/>
      <c r="AQ357" s="471"/>
      <c r="AR357" s="471"/>
      <c r="AS357" s="471"/>
      <c r="AT357" s="471"/>
      <c r="AU357" s="471"/>
      <c r="AV357" s="471"/>
      <c r="AW357" s="471"/>
      <c r="AX357" s="471"/>
      <c r="AY357" s="471"/>
      <c r="AZ357" s="471"/>
      <c r="BA357" s="471"/>
      <c r="BB357" s="471"/>
      <c r="BC357" s="471"/>
      <c r="BD357" s="471"/>
      <c r="BE357" s="471"/>
      <c r="BF357" s="471"/>
      <c r="BG357" s="471"/>
      <c r="BH357" s="471"/>
      <c r="BI357" s="471"/>
      <c r="BJ357" s="471"/>
      <c r="BK357" s="471"/>
      <c r="BL357" s="471"/>
      <c r="BM357" s="471"/>
      <c r="BN357" s="471"/>
      <c r="BO357" s="471"/>
      <c r="BP357" s="471"/>
      <c r="BQ357" s="471"/>
      <c r="BR357" s="471"/>
      <c r="BS357" s="471"/>
      <c r="BT357" s="471"/>
      <c r="BU357" s="471"/>
      <c r="BV357" s="471"/>
      <c r="BW357" s="471"/>
      <c r="BX357" s="471"/>
      <c r="BY357" s="471"/>
      <c r="BZ357" s="471"/>
      <c r="CA357" s="471"/>
      <c r="CB357" s="471"/>
      <c r="CC357" s="471"/>
      <c r="CD357" s="471"/>
      <c r="CE357" s="471"/>
      <c r="CF357" s="471"/>
      <c r="CG357" s="471"/>
      <c r="CH357" s="471"/>
      <c r="CI357" s="471"/>
      <c r="CJ357" s="471"/>
      <c r="CK357" s="471"/>
      <c r="CL357" s="471"/>
      <c r="CM357" s="471"/>
      <c r="CN357" s="471"/>
      <c r="CO357" s="471"/>
      <c r="CP357" s="471"/>
      <c r="CQ357" s="471"/>
      <c r="CR357" s="471"/>
      <c r="CS357" s="471"/>
      <c r="CT357" s="471"/>
      <c r="CU357" s="471"/>
      <c r="CV357" s="471"/>
      <c r="CW357" s="471"/>
      <c r="CX357" s="471"/>
      <c r="CY357" s="471"/>
      <c r="CZ357" s="471"/>
      <c r="DA357" s="471"/>
      <c r="DB357" s="471"/>
      <c r="DC357" s="471"/>
      <c r="DD357" s="471"/>
      <c r="DE357" s="471"/>
      <c r="DF357" s="471"/>
      <c r="DG357" s="471"/>
      <c r="DH357" s="471"/>
      <c r="DI357" s="471"/>
      <c r="DJ357" s="471"/>
      <c r="DK357" s="471"/>
      <c r="DL357" s="471"/>
      <c r="DM357" s="471"/>
      <c r="DN357" s="471"/>
      <c r="DO357" s="471"/>
      <c r="DP357" s="471"/>
      <c r="DQ357" s="471"/>
      <c r="DR357" s="471"/>
      <c r="DS357" s="471"/>
      <c r="DT357" s="471"/>
      <c r="DU357" s="471"/>
      <c r="DV357" s="471"/>
      <c r="DW357" s="471"/>
      <c r="DX357" s="471"/>
      <c r="DY357" s="471"/>
      <c r="DZ357" s="471"/>
      <c r="EA357" s="471"/>
      <c r="EB357" s="471"/>
      <c r="EC357" s="471"/>
      <c r="ED357" s="471"/>
      <c r="EE357" s="471"/>
      <c r="EF357" s="471"/>
      <c r="EG357" s="471"/>
      <c r="EH357" s="471"/>
      <c r="EI357" s="471"/>
      <c r="EJ357" s="471"/>
      <c r="EK357" s="471"/>
      <c r="EL357" s="471"/>
      <c r="EM357" s="471"/>
      <c r="EN357" s="471"/>
      <c r="EO357" s="471"/>
      <c r="EP357" s="471"/>
      <c r="EQ357" s="471"/>
      <c r="ER357" s="471"/>
      <c r="ES357" s="471"/>
      <c r="ET357" s="471"/>
      <c r="EU357" s="471"/>
      <c r="EV357" s="471"/>
      <c r="EW357" s="471"/>
      <c r="EX357" s="471"/>
      <c r="EY357" s="471"/>
      <c r="EZ357" s="471"/>
      <c r="FA357" s="471"/>
      <c r="FB357" s="471"/>
      <c r="FC357" s="471"/>
      <c r="FD357" s="471"/>
      <c r="FE357" s="471"/>
      <c r="FF357" s="471"/>
      <c r="FG357" s="471"/>
      <c r="FH357" s="471"/>
      <c r="FI357" s="471"/>
      <c r="FJ357" s="471"/>
      <c r="FK357" s="471"/>
      <c r="FL357" s="471"/>
      <c r="FM357" s="471"/>
      <c r="FN357" s="471"/>
      <c r="FO357" s="471"/>
      <c r="FP357" s="471"/>
      <c r="FQ357" s="471"/>
      <c r="FR357" s="471"/>
      <c r="FS357" s="471"/>
      <c r="FT357" s="471"/>
      <c r="FU357" s="471"/>
      <c r="FV357" s="471"/>
      <c r="FW357" s="471"/>
      <c r="FX357" s="471"/>
      <c r="FY357" s="471"/>
      <c r="FZ357" s="471"/>
      <c r="GA357" s="471"/>
      <c r="GB357" s="471"/>
      <c r="GC357" s="471"/>
      <c r="GD357" s="471"/>
      <c r="GE357" s="471"/>
      <c r="GF357" s="471"/>
      <c r="GG357" s="471"/>
      <c r="GH357" s="471"/>
      <c r="GI357" s="471"/>
      <c r="GJ357" s="471"/>
      <c r="GK357" s="471"/>
      <c r="GL357" s="471"/>
      <c r="GM357" s="471"/>
      <c r="GN357" s="471"/>
      <c r="GO357" s="471"/>
      <c r="GP357" s="471"/>
      <c r="GQ357" s="471"/>
      <c r="GR357" s="471"/>
      <c r="GS357" s="471"/>
      <c r="GT357" s="471"/>
      <c r="GU357" s="471"/>
      <c r="GV357" s="471"/>
      <c r="GW357" s="471"/>
      <c r="GX357" s="471"/>
      <c r="GY357" s="471"/>
      <c r="GZ357" s="471"/>
      <c r="HA357" s="471"/>
      <c r="HB357" s="471"/>
      <c r="HC357" s="471"/>
      <c r="HD357" s="471"/>
      <c r="HE357" s="471"/>
      <c r="HF357" s="471"/>
      <c r="HG357" s="471"/>
      <c r="HH357" s="471"/>
      <c r="HI357" s="471"/>
      <c r="HJ357" s="471"/>
      <c r="HK357" s="471"/>
      <c r="HL357" s="471"/>
      <c r="HM357" s="471"/>
      <c r="HN357" s="471"/>
      <c r="HO357" s="471"/>
      <c r="HP357" s="471"/>
      <c r="HQ357" s="471"/>
      <c r="HR357" s="471"/>
      <c r="HS357" s="471"/>
      <c r="HT357" s="471"/>
      <c r="HU357" s="471"/>
      <c r="HV357" s="471"/>
      <c r="HW357" s="471"/>
      <c r="HX357" s="471"/>
      <c r="HY357" s="471"/>
      <c r="HZ357" s="471"/>
      <c r="IA357" s="471"/>
      <c r="IB357" s="471"/>
      <c r="IC357" s="471"/>
      <c r="ID357" s="471"/>
      <c r="IE357" s="471"/>
      <c r="IF357" s="471"/>
      <c r="IG357" s="471"/>
      <c r="IH357" s="471"/>
      <c r="II357" s="471"/>
      <c r="IJ357" s="471"/>
      <c r="IK357" s="471"/>
      <c r="IL357" s="471"/>
      <c r="IM357" s="471"/>
      <c r="IN357" s="471"/>
      <c r="IO357" s="471"/>
      <c r="IP357" s="471"/>
      <c r="IQ357" s="471"/>
      <c r="IR357" s="471"/>
      <c r="IS357" s="471"/>
      <c r="IT357" s="471"/>
      <c r="IU357" s="471"/>
      <c r="IV357" s="471"/>
      <c r="IW357" s="471"/>
      <c r="IX357" s="471"/>
      <c r="IY357" s="471"/>
      <c r="IZ357" s="471"/>
      <c r="JA357" s="471"/>
      <c r="JB357" s="471"/>
      <c r="JC357" s="471"/>
      <c r="JD357" s="471"/>
      <c r="JE357" s="471"/>
      <c r="JF357" s="471"/>
      <c r="JG357" s="471"/>
      <c r="JH357" s="471"/>
      <c r="JI357" s="471"/>
      <c r="JJ357" s="471"/>
      <c r="JK357" s="471"/>
      <c r="JL357" s="471"/>
      <c r="JM357" s="471"/>
      <c r="JN357" s="471"/>
      <c r="JO357" s="471"/>
      <c r="JP357" s="471"/>
      <c r="JQ357" s="471"/>
      <c r="JR357" s="471"/>
      <c r="JS357" s="471"/>
      <c r="JT357" s="471"/>
      <c r="JU357" s="471"/>
      <c r="JV357" s="471"/>
      <c r="JW357" s="471"/>
      <c r="JX357" s="471"/>
      <c r="JY357" s="471"/>
      <c r="JZ357" s="471"/>
      <c r="KA357" s="471"/>
      <c r="KB357" s="471"/>
      <c r="KC357" s="471"/>
      <c r="KD357" s="471"/>
      <c r="KE357" s="471"/>
      <c r="KF357" s="471"/>
      <c r="KG357" s="471"/>
      <c r="KH357" s="471"/>
      <c r="KI357" s="471"/>
      <c r="KJ357" s="471"/>
      <c r="KK357" s="471"/>
      <c r="KL357" s="471"/>
      <c r="KM357" s="471"/>
      <c r="KN357" s="471"/>
      <c r="KO357" s="471"/>
      <c r="KP357" s="471"/>
      <c r="KQ357" s="471"/>
      <c r="KR357" s="471"/>
      <c r="KS357" s="471"/>
      <c r="KT357" s="471"/>
      <c r="KU357" s="471"/>
      <c r="KV357" s="471"/>
      <c r="KW357" s="471"/>
      <c r="KX357" s="471"/>
      <c r="KY357" s="471"/>
      <c r="KZ357" s="471"/>
      <c r="LA357" s="471"/>
      <c r="LB357" s="471"/>
      <c r="LC357" s="471"/>
      <c r="LD357" s="471"/>
      <c r="LE357" s="471"/>
      <c r="LF357" s="471"/>
      <c r="LG357" s="471"/>
      <c r="LH357" s="471"/>
      <c r="LI357" s="471"/>
      <c r="LJ357" s="471"/>
      <c r="LK357" s="471"/>
      <c r="LL357" s="471"/>
      <c r="LM357" s="471"/>
      <c r="LN357" s="471"/>
      <c r="LO357" s="471"/>
      <c r="LP357" s="471"/>
      <c r="LQ357" s="471"/>
      <c r="LR357" s="471"/>
      <c r="LS357" s="471"/>
      <c r="LT357" s="471"/>
      <c r="LU357" s="471"/>
      <c r="LV357" s="471"/>
      <c r="LW357" s="471"/>
      <c r="LX357" s="471"/>
      <c r="LY357" s="471"/>
      <c r="LZ357" s="471"/>
      <c r="MA357" s="471"/>
      <c r="MB357" s="471"/>
      <c r="MC357" s="471"/>
      <c r="MD357" s="471"/>
      <c r="ME357" s="471"/>
      <c r="MF357" s="471"/>
      <c r="MG357" s="471"/>
      <c r="MH357" s="471"/>
      <c r="MI357" s="471"/>
      <c r="MJ357" s="471"/>
      <c r="MK357" s="471"/>
      <c r="ML357" s="471"/>
      <c r="MM357" s="471"/>
      <c r="MN357" s="471"/>
      <c r="MO357" s="471"/>
      <c r="MP357" s="471"/>
      <c r="MQ357" s="471"/>
      <c r="MR357" s="471"/>
      <c r="MS357" s="471"/>
      <c r="MT357" s="471"/>
      <c r="MU357" s="471"/>
      <c r="MV357" s="471"/>
      <c r="MW357" s="471"/>
      <c r="MX357" s="471"/>
      <c r="MY357" s="471"/>
      <c r="MZ357" s="471"/>
      <c r="NA357" s="471"/>
      <c r="NB357" s="471"/>
      <c r="NC357" s="471"/>
      <c r="ND357" s="471"/>
      <c r="NE357" s="471"/>
      <c r="NF357" s="471"/>
      <c r="NG357" s="471"/>
      <c r="NH357" s="471"/>
      <c r="NI357" s="471"/>
      <c r="NJ357" s="471"/>
      <c r="NK357" s="471"/>
      <c r="NL357" s="471"/>
      <c r="NM357" s="471"/>
      <c r="NN357" s="471"/>
      <c r="NO357" s="471"/>
      <c r="NP357" s="471"/>
      <c r="NQ357" s="471"/>
      <c r="NR357" s="471"/>
      <c r="NS357" s="471"/>
      <c r="NT357" s="471"/>
      <c r="NU357" s="471"/>
      <c r="NV357" s="471"/>
      <c r="NW357" s="471"/>
      <c r="NX357" s="471"/>
    </row>
    <row r="358" spans="1:388" s="137" customFormat="1" ht="12" customHeight="1" x14ac:dyDescent="0.2">
      <c r="A358" s="471"/>
      <c r="B358" s="517"/>
      <c r="C358" s="471"/>
      <c r="D358" s="471"/>
      <c r="E358" s="518"/>
      <c r="F358" s="471"/>
      <c r="G358" s="471"/>
      <c r="H358" s="471"/>
      <c r="I358" s="471"/>
      <c r="J358" s="471"/>
      <c r="K358" s="471"/>
      <c r="L358" s="471"/>
      <c r="M358" s="471"/>
      <c r="N358" s="471"/>
      <c r="O358" s="471"/>
      <c r="P358" s="471"/>
      <c r="Q358" s="471"/>
      <c r="R358" s="471"/>
      <c r="S358" s="471"/>
      <c r="T358" s="471"/>
      <c r="U358" s="471"/>
      <c r="V358" s="471"/>
      <c r="W358" s="471"/>
      <c r="X358" s="471"/>
      <c r="Y358" s="471"/>
      <c r="Z358" s="471"/>
      <c r="AA358" s="471"/>
      <c r="AB358" s="471"/>
      <c r="AC358" s="471"/>
      <c r="AD358" s="471"/>
      <c r="AE358" s="471"/>
      <c r="AF358" s="471"/>
      <c r="AG358" s="471"/>
      <c r="AH358" s="471"/>
      <c r="AI358" s="471"/>
      <c r="AJ358" s="471"/>
      <c r="AK358" s="471"/>
      <c r="AL358" s="471"/>
      <c r="AM358" s="471"/>
      <c r="AN358" s="471"/>
      <c r="AO358" s="471"/>
      <c r="AP358" s="471"/>
      <c r="AQ358" s="471"/>
      <c r="AR358" s="471"/>
      <c r="AS358" s="471"/>
      <c r="AT358" s="471"/>
      <c r="AU358" s="471"/>
      <c r="AV358" s="471"/>
      <c r="AW358" s="471"/>
      <c r="AX358" s="471"/>
      <c r="AY358" s="471"/>
      <c r="AZ358" s="471"/>
      <c r="BA358" s="471"/>
      <c r="BB358" s="471"/>
      <c r="BC358" s="471"/>
      <c r="BD358" s="471"/>
      <c r="BE358" s="471"/>
      <c r="BF358" s="471"/>
      <c r="BG358" s="471"/>
      <c r="BH358" s="471"/>
      <c r="BI358" s="471"/>
      <c r="BJ358" s="471"/>
      <c r="BK358" s="471"/>
      <c r="BL358" s="471"/>
      <c r="BM358" s="471"/>
      <c r="BN358" s="471"/>
      <c r="BO358" s="471"/>
      <c r="BP358" s="471"/>
      <c r="BQ358" s="471"/>
      <c r="BR358" s="471"/>
      <c r="BS358" s="471"/>
      <c r="BT358" s="471"/>
      <c r="BU358" s="471"/>
      <c r="BV358" s="471"/>
      <c r="BW358" s="471"/>
      <c r="BX358" s="471"/>
      <c r="BY358" s="471"/>
      <c r="BZ358" s="471"/>
      <c r="CA358" s="471"/>
      <c r="CB358" s="471"/>
      <c r="CC358" s="471"/>
      <c r="CD358" s="471"/>
      <c r="CE358" s="471"/>
      <c r="CF358" s="471"/>
      <c r="CG358" s="471"/>
      <c r="CH358" s="471"/>
      <c r="CI358" s="471"/>
      <c r="CJ358" s="471"/>
      <c r="CK358" s="471"/>
      <c r="CL358" s="471"/>
      <c r="CM358" s="471"/>
      <c r="CN358" s="471"/>
      <c r="CO358" s="471"/>
      <c r="CP358" s="471"/>
      <c r="CQ358" s="471"/>
      <c r="CR358" s="471"/>
      <c r="CS358" s="471"/>
      <c r="CT358" s="471"/>
      <c r="CU358" s="471"/>
      <c r="CV358" s="471"/>
      <c r="CW358" s="471"/>
      <c r="CX358" s="471"/>
      <c r="CY358" s="471"/>
      <c r="CZ358" s="471"/>
      <c r="DA358" s="471"/>
      <c r="DB358" s="471"/>
      <c r="DC358" s="471"/>
      <c r="DD358" s="471"/>
      <c r="DE358" s="471"/>
      <c r="DF358" s="471"/>
      <c r="DG358" s="471"/>
      <c r="DH358" s="471"/>
      <c r="DI358" s="471"/>
      <c r="DJ358" s="471"/>
      <c r="DK358" s="471"/>
      <c r="DL358" s="471"/>
      <c r="DM358" s="471"/>
      <c r="DN358" s="471"/>
      <c r="DO358" s="471"/>
      <c r="DP358" s="471"/>
      <c r="DQ358" s="471"/>
      <c r="DR358" s="471"/>
      <c r="DS358" s="471"/>
      <c r="DT358" s="471"/>
      <c r="DU358" s="471"/>
      <c r="DV358" s="471"/>
      <c r="DW358" s="471"/>
      <c r="DX358" s="471"/>
      <c r="DY358" s="471"/>
      <c r="DZ358" s="471"/>
      <c r="EA358" s="471"/>
      <c r="EB358" s="471"/>
      <c r="EC358" s="471"/>
      <c r="ED358" s="471"/>
      <c r="EE358" s="471"/>
      <c r="EF358" s="471"/>
      <c r="EG358" s="471"/>
      <c r="EH358" s="471"/>
      <c r="EI358" s="471"/>
      <c r="EJ358" s="471"/>
      <c r="EK358" s="471"/>
      <c r="EL358" s="471"/>
      <c r="EM358" s="471"/>
      <c r="EN358" s="471"/>
      <c r="EO358" s="471"/>
      <c r="EP358" s="471"/>
      <c r="EQ358" s="471"/>
      <c r="ER358" s="471"/>
      <c r="ES358" s="471"/>
      <c r="ET358" s="471"/>
      <c r="EU358" s="471"/>
      <c r="EV358" s="471"/>
      <c r="EW358" s="471"/>
      <c r="EX358" s="471"/>
      <c r="EY358" s="471"/>
      <c r="EZ358" s="471"/>
      <c r="FA358" s="471"/>
      <c r="FB358" s="471"/>
      <c r="FC358" s="471"/>
      <c r="FD358" s="471"/>
      <c r="FE358" s="471"/>
      <c r="FF358" s="471"/>
      <c r="FG358" s="471"/>
      <c r="FH358" s="471"/>
      <c r="FI358" s="471"/>
      <c r="FJ358" s="471"/>
      <c r="FK358" s="471"/>
      <c r="FL358" s="471"/>
      <c r="FM358" s="471"/>
      <c r="FN358" s="471"/>
      <c r="FO358" s="471"/>
      <c r="FP358" s="471"/>
      <c r="FQ358" s="471"/>
      <c r="FR358" s="471"/>
      <c r="FS358" s="471"/>
      <c r="FT358" s="471"/>
      <c r="FU358" s="471"/>
      <c r="FV358" s="471"/>
      <c r="FW358" s="471"/>
      <c r="FX358" s="471"/>
      <c r="FY358" s="471"/>
      <c r="FZ358" s="471"/>
      <c r="GA358" s="471"/>
      <c r="GB358" s="471"/>
      <c r="GC358" s="471"/>
      <c r="GD358" s="471"/>
      <c r="GE358" s="471"/>
      <c r="GF358" s="471"/>
      <c r="GG358" s="471"/>
      <c r="GH358" s="471"/>
      <c r="GI358" s="471"/>
      <c r="GJ358" s="471"/>
      <c r="GK358" s="471"/>
      <c r="GL358" s="471"/>
      <c r="GM358" s="471"/>
      <c r="GN358" s="471"/>
      <c r="GO358" s="471"/>
      <c r="GP358" s="471"/>
      <c r="GQ358" s="471"/>
      <c r="GR358" s="471"/>
      <c r="GS358" s="471"/>
      <c r="GT358" s="471"/>
      <c r="GU358" s="471"/>
      <c r="GV358" s="471"/>
      <c r="GW358" s="471"/>
      <c r="GX358" s="471"/>
      <c r="GY358" s="471"/>
      <c r="GZ358" s="471"/>
      <c r="HA358" s="471"/>
      <c r="HB358" s="471"/>
      <c r="HC358" s="471"/>
      <c r="HD358" s="471"/>
      <c r="HE358" s="471"/>
      <c r="HF358" s="471"/>
      <c r="HG358" s="471"/>
      <c r="HH358" s="471"/>
      <c r="HI358" s="471"/>
      <c r="HJ358" s="471"/>
      <c r="HK358" s="471"/>
      <c r="HL358" s="471"/>
      <c r="HM358" s="471"/>
      <c r="HN358" s="471"/>
      <c r="HO358" s="471"/>
      <c r="HP358" s="471"/>
      <c r="HQ358" s="471"/>
      <c r="HR358" s="471"/>
      <c r="HS358" s="471"/>
      <c r="HT358" s="471"/>
      <c r="HU358" s="471"/>
      <c r="HV358" s="471"/>
      <c r="HW358" s="471"/>
      <c r="HX358" s="471"/>
      <c r="HY358" s="471"/>
      <c r="HZ358" s="471"/>
      <c r="IA358" s="471"/>
      <c r="IB358" s="471"/>
      <c r="IC358" s="471"/>
      <c r="ID358" s="471"/>
      <c r="IE358" s="471"/>
      <c r="IF358" s="471"/>
      <c r="IG358" s="471"/>
      <c r="IH358" s="471"/>
      <c r="II358" s="471"/>
      <c r="IJ358" s="471"/>
      <c r="IK358" s="471"/>
      <c r="IL358" s="471"/>
      <c r="IM358" s="471"/>
      <c r="IN358" s="471"/>
      <c r="IO358" s="471"/>
      <c r="IP358" s="471"/>
      <c r="IQ358" s="471"/>
      <c r="IR358" s="471"/>
      <c r="IS358" s="471"/>
      <c r="IT358" s="471"/>
      <c r="IU358" s="471"/>
      <c r="IV358" s="471"/>
      <c r="IW358" s="471"/>
      <c r="IX358" s="471"/>
      <c r="IY358" s="471"/>
      <c r="IZ358" s="471"/>
      <c r="JA358" s="471"/>
      <c r="JB358" s="471"/>
      <c r="JC358" s="471"/>
      <c r="JD358" s="471"/>
      <c r="JE358" s="471"/>
      <c r="JF358" s="471"/>
      <c r="JG358" s="471"/>
      <c r="JH358" s="471"/>
      <c r="JI358" s="471"/>
      <c r="JJ358" s="471"/>
      <c r="JK358" s="471"/>
      <c r="JL358" s="471"/>
      <c r="JM358" s="471"/>
      <c r="JN358" s="471"/>
      <c r="JO358" s="471"/>
      <c r="JP358" s="471"/>
      <c r="JQ358" s="471"/>
      <c r="JR358" s="471"/>
      <c r="JS358" s="471"/>
      <c r="JT358" s="471"/>
      <c r="JU358" s="471"/>
      <c r="JV358" s="471"/>
      <c r="JW358" s="471"/>
      <c r="JX358" s="471"/>
      <c r="JY358" s="471"/>
      <c r="JZ358" s="471"/>
      <c r="KA358" s="471"/>
      <c r="KB358" s="471"/>
      <c r="KC358" s="471"/>
      <c r="KD358" s="471"/>
      <c r="KE358" s="471"/>
      <c r="KF358" s="471"/>
      <c r="KG358" s="471"/>
      <c r="KH358" s="471"/>
      <c r="KI358" s="471"/>
      <c r="KJ358" s="471"/>
      <c r="KK358" s="471"/>
      <c r="KL358" s="471"/>
      <c r="KM358" s="471"/>
      <c r="KN358" s="471"/>
      <c r="KO358" s="471"/>
      <c r="KP358" s="471"/>
      <c r="KQ358" s="471"/>
      <c r="KR358" s="471"/>
      <c r="KS358" s="471"/>
      <c r="KT358" s="471"/>
      <c r="KU358" s="471"/>
      <c r="KV358" s="471"/>
      <c r="KW358" s="471"/>
      <c r="KX358" s="471"/>
      <c r="KY358" s="471"/>
      <c r="KZ358" s="471"/>
      <c r="LA358" s="471"/>
      <c r="LB358" s="471"/>
      <c r="LC358" s="471"/>
      <c r="LD358" s="471"/>
      <c r="LE358" s="471"/>
      <c r="LF358" s="471"/>
      <c r="LG358" s="471"/>
      <c r="LH358" s="471"/>
      <c r="LI358" s="471"/>
      <c r="LJ358" s="471"/>
      <c r="LK358" s="471"/>
      <c r="LL358" s="471"/>
      <c r="LM358" s="471"/>
      <c r="LN358" s="471"/>
      <c r="LO358" s="471"/>
      <c r="LP358" s="471"/>
      <c r="LQ358" s="471"/>
      <c r="LR358" s="471"/>
      <c r="LS358" s="471"/>
      <c r="LT358" s="471"/>
      <c r="LU358" s="471"/>
      <c r="LV358" s="471"/>
      <c r="LW358" s="471"/>
      <c r="LX358" s="471"/>
      <c r="LY358" s="471"/>
      <c r="LZ358" s="471"/>
      <c r="MA358" s="471"/>
      <c r="MB358" s="471"/>
      <c r="MC358" s="471"/>
      <c r="MD358" s="471"/>
      <c r="ME358" s="471"/>
      <c r="MF358" s="471"/>
      <c r="MG358" s="471"/>
      <c r="MH358" s="471"/>
      <c r="MI358" s="471"/>
      <c r="MJ358" s="471"/>
      <c r="MK358" s="471"/>
      <c r="ML358" s="471"/>
      <c r="MM358" s="471"/>
      <c r="MN358" s="471"/>
      <c r="MO358" s="471"/>
      <c r="MP358" s="471"/>
      <c r="MQ358" s="471"/>
      <c r="MR358" s="471"/>
      <c r="MS358" s="471"/>
      <c r="MT358" s="471"/>
      <c r="MU358" s="471"/>
      <c r="MV358" s="471"/>
      <c r="MW358" s="471"/>
      <c r="MX358" s="471"/>
      <c r="MY358" s="471"/>
      <c r="MZ358" s="471"/>
      <c r="NA358" s="471"/>
      <c r="NB358" s="471"/>
      <c r="NC358" s="471"/>
      <c r="ND358" s="471"/>
      <c r="NE358" s="471"/>
      <c r="NF358" s="471"/>
      <c r="NG358" s="471"/>
      <c r="NH358" s="471"/>
      <c r="NI358" s="471"/>
      <c r="NJ358" s="471"/>
      <c r="NK358" s="471"/>
      <c r="NL358" s="471"/>
      <c r="NM358" s="471"/>
      <c r="NN358" s="471"/>
      <c r="NO358" s="471"/>
      <c r="NP358" s="471"/>
      <c r="NQ358" s="471"/>
      <c r="NR358" s="471"/>
      <c r="NS358" s="471"/>
      <c r="NT358" s="471"/>
      <c r="NU358" s="471"/>
      <c r="NV358" s="471"/>
      <c r="NW358" s="471"/>
      <c r="NX358" s="471"/>
    </row>
    <row r="359" spans="1:388" s="137" customFormat="1" ht="12" customHeight="1" x14ac:dyDescent="0.2">
      <c r="A359" s="471"/>
      <c r="B359" s="517"/>
      <c r="C359" s="471"/>
      <c r="D359" s="471"/>
      <c r="E359" s="518"/>
      <c r="F359" s="471"/>
      <c r="G359" s="471"/>
      <c r="H359" s="471"/>
      <c r="I359" s="471"/>
      <c r="J359" s="471"/>
      <c r="K359" s="471"/>
      <c r="L359" s="471"/>
      <c r="M359" s="471"/>
      <c r="N359" s="471"/>
      <c r="O359" s="471"/>
      <c r="P359" s="471"/>
      <c r="Q359" s="471"/>
      <c r="R359" s="471"/>
      <c r="S359" s="471"/>
      <c r="T359" s="471"/>
      <c r="U359" s="471"/>
      <c r="V359" s="471"/>
      <c r="W359" s="471"/>
      <c r="X359" s="471"/>
      <c r="Y359" s="471"/>
      <c r="Z359" s="471"/>
      <c r="AA359" s="471"/>
      <c r="AB359" s="471"/>
      <c r="AC359" s="471"/>
      <c r="AD359" s="471"/>
      <c r="AE359" s="471"/>
      <c r="AF359" s="471"/>
      <c r="AG359" s="471"/>
      <c r="AH359" s="471"/>
      <c r="AI359" s="471"/>
      <c r="AJ359" s="471"/>
      <c r="AK359" s="471"/>
      <c r="AL359" s="471"/>
      <c r="AM359" s="471"/>
      <c r="AN359" s="471"/>
      <c r="AO359" s="471"/>
      <c r="AP359" s="471"/>
      <c r="AQ359" s="471"/>
      <c r="AR359" s="471"/>
      <c r="AS359" s="471"/>
      <c r="AT359" s="471"/>
      <c r="AU359" s="471"/>
      <c r="AV359" s="471"/>
      <c r="AW359" s="471"/>
      <c r="AX359" s="471"/>
      <c r="AY359" s="471"/>
      <c r="AZ359" s="471"/>
      <c r="BA359" s="471"/>
      <c r="BB359" s="471"/>
      <c r="BC359" s="471"/>
      <c r="BD359" s="471"/>
      <c r="BE359" s="471"/>
      <c r="BF359" s="471"/>
      <c r="BG359" s="471"/>
      <c r="BH359" s="471"/>
      <c r="BI359" s="471"/>
      <c r="BJ359" s="471"/>
      <c r="BK359" s="471"/>
      <c r="BL359" s="471"/>
      <c r="BM359" s="471"/>
      <c r="BN359" s="471"/>
      <c r="BO359" s="471"/>
      <c r="BP359" s="471"/>
      <c r="BQ359" s="471"/>
      <c r="BR359" s="471"/>
      <c r="BS359" s="471"/>
      <c r="BT359" s="471"/>
      <c r="BU359" s="471"/>
      <c r="BV359" s="471"/>
      <c r="BW359" s="471"/>
      <c r="BX359" s="471"/>
      <c r="BY359" s="471"/>
      <c r="BZ359" s="471"/>
      <c r="CA359" s="471"/>
      <c r="CB359" s="471"/>
      <c r="CC359" s="471"/>
      <c r="CD359" s="471"/>
      <c r="CE359" s="471"/>
      <c r="CF359" s="471"/>
      <c r="CG359" s="471"/>
      <c r="CH359" s="471"/>
      <c r="CI359" s="471"/>
      <c r="CJ359" s="471"/>
      <c r="CK359" s="471"/>
      <c r="CL359" s="471"/>
      <c r="CM359" s="471"/>
      <c r="CN359" s="471"/>
      <c r="CO359" s="471"/>
      <c r="CP359" s="471"/>
      <c r="CQ359" s="471"/>
      <c r="CR359" s="471"/>
      <c r="CS359" s="471"/>
      <c r="CT359" s="471"/>
      <c r="CU359" s="471"/>
      <c r="CV359" s="471"/>
      <c r="CW359" s="471"/>
      <c r="CX359" s="471"/>
      <c r="CY359" s="471"/>
      <c r="CZ359" s="471"/>
      <c r="DA359" s="471"/>
      <c r="DB359" s="471"/>
      <c r="DC359" s="471"/>
      <c r="DD359" s="471"/>
      <c r="DE359" s="471"/>
      <c r="DF359" s="471"/>
      <c r="DG359" s="471"/>
      <c r="DH359" s="471"/>
      <c r="DI359" s="471"/>
      <c r="DJ359" s="471"/>
      <c r="DK359" s="471"/>
      <c r="DL359" s="471"/>
      <c r="DM359" s="471"/>
      <c r="DN359" s="471"/>
      <c r="DO359" s="471"/>
      <c r="DP359" s="471"/>
      <c r="DQ359" s="471"/>
      <c r="DR359" s="471"/>
      <c r="DS359" s="471"/>
      <c r="DT359" s="471"/>
      <c r="DU359" s="471"/>
      <c r="DV359" s="471"/>
      <c r="DW359" s="471"/>
      <c r="DX359" s="471"/>
      <c r="DY359" s="471"/>
      <c r="DZ359" s="471"/>
      <c r="EA359" s="471"/>
      <c r="EB359" s="471"/>
      <c r="EC359" s="471"/>
      <c r="ED359" s="471"/>
      <c r="EE359" s="471"/>
      <c r="EF359" s="471"/>
      <c r="EG359" s="471"/>
      <c r="EH359" s="471"/>
      <c r="EI359" s="471"/>
      <c r="EJ359" s="471"/>
      <c r="EK359" s="471"/>
      <c r="EL359" s="471"/>
      <c r="EM359" s="471"/>
      <c r="EN359" s="471"/>
      <c r="EO359" s="471"/>
      <c r="EP359" s="471"/>
      <c r="EQ359" s="471"/>
      <c r="ER359" s="471"/>
      <c r="ES359" s="471"/>
      <c r="ET359" s="471"/>
      <c r="EU359" s="471"/>
      <c r="EV359" s="471"/>
      <c r="EW359" s="471"/>
      <c r="EX359" s="471"/>
      <c r="EY359" s="471"/>
      <c r="EZ359" s="471"/>
      <c r="FA359" s="471"/>
      <c r="FB359" s="471"/>
      <c r="FC359" s="471"/>
      <c r="FD359" s="471"/>
      <c r="FE359" s="471"/>
      <c r="FF359" s="471"/>
      <c r="FG359" s="471"/>
      <c r="FH359" s="471"/>
      <c r="FI359" s="471"/>
      <c r="FJ359" s="471"/>
      <c r="FK359" s="471"/>
      <c r="FL359" s="471"/>
      <c r="FM359" s="471"/>
      <c r="FN359" s="471"/>
      <c r="FO359" s="471"/>
      <c r="FP359" s="471"/>
      <c r="FQ359" s="471"/>
      <c r="FR359" s="471"/>
      <c r="FS359" s="471"/>
      <c r="FT359" s="471"/>
      <c r="FU359" s="471"/>
      <c r="FV359" s="471"/>
      <c r="FW359" s="471"/>
      <c r="FX359" s="471"/>
      <c r="FY359" s="471"/>
      <c r="FZ359" s="471"/>
      <c r="GA359" s="471"/>
      <c r="GB359" s="471"/>
      <c r="GC359" s="471"/>
      <c r="GD359" s="471"/>
      <c r="GE359" s="471"/>
      <c r="GF359" s="471"/>
      <c r="GG359" s="471"/>
      <c r="GH359" s="471"/>
      <c r="GI359" s="471"/>
      <c r="GJ359" s="471"/>
      <c r="GK359" s="471"/>
      <c r="GL359" s="471"/>
      <c r="GM359" s="471"/>
      <c r="GN359" s="471"/>
      <c r="GO359" s="471"/>
      <c r="GP359" s="471"/>
      <c r="GQ359" s="471"/>
      <c r="GR359" s="471"/>
      <c r="GS359" s="471"/>
      <c r="GT359" s="471"/>
      <c r="GU359" s="471"/>
      <c r="GV359" s="471"/>
      <c r="GW359" s="471"/>
      <c r="GX359" s="471"/>
      <c r="GY359" s="471"/>
      <c r="GZ359" s="471"/>
      <c r="HA359" s="471"/>
      <c r="HB359" s="471"/>
      <c r="HC359" s="471"/>
      <c r="HD359" s="471"/>
      <c r="HE359" s="471"/>
      <c r="HF359" s="471"/>
      <c r="HG359" s="471"/>
      <c r="HH359" s="471"/>
      <c r="HI359" s="471"/>
      <c r="HJ359" s="471"/>
      <c r="HK359" s="471"/>
      <c r="HL359" s="471"/>
      <c r="HM359" s="471"/>
      <c r="HN359" s="471"/>
      <c r="HO359" s="471"/>
      <c r="HP359" s="471"/>
      <c r="HQ359" s="471"/>
      <c r="HR359" s="471"/>
      <c r="HS359" s="471"/>
      <c r="HT359" s="471"/>
      <c r="HU359" s="471"/>
      <c r="HV359" s="471"/>
      <c r="HW359" s="471"/>
      <c r="HX359" s="471"/>
      <c r="HY359" s="471"/>
      <c r="HZ359" s="471"/>
      <c r="IA359" s="471"/>
      <c r="IB359" s="471"/>
      <c r="IC359" s="471"/>
      <c r="ID359" s="471"/>
      <c r="IE359" s="471"/>
      <c r="IF359" s="471"/>
      <c r="IG359" s="471"/>
      <c r="IH359" s="471"/>
      <c r="II359" s="471"/>
      <c r="IJ359" s="471"/>
      <c r="IK359" s="471"/>
      <c r="IL359" s="471"/>
      <c r="IM359" s="471"/>
      <c r="IN359" s="471"/>
      <c r="IO359" s="471"/>
      <c r="IP359" s="471"/>
      <c r="IQ359" s="471"/>
      <c r="IR359" s="471"/>
      <c r="IS359" s="471"/>
      <c r="IT359" s="471"/>
      <c r="IU359" s="471"/>
      <c r="IV359" s="471"/>
      <c r="IW359" s="471"/>
      <c r="IX359" s="471"/>
      <c r="IY359" s="471"/>
      <c r="IZ359" s="471"/>
      <c r="JA359" s="471"/>
      <c r="JB359" s="471"/>
      <c r="JC359" s="471"/>
      <c r="JD359" s="471"/>
      <c r="JE359" s="471"/>
      <c r="JF359" s="471"/>
      <c r="JG359" s="471"/>
      <c r="JH359" s="471"/>
      <c r="JI359" s="471"/>
      <c r="JJ359" s="471"/>
      <c r="JK359" s="471"/>
      <c r="JL359" s="471"/>
      <c r="JM359" s="471"/>
      <c r="JN359" s="471"/>
      <c r="JO359" s="471"/>
      <c r="JP359" s="471"/>
      <c r="JQ359" s="471"/>
      <c r="JR359" s="471"/>
      <c r="JS359" s="471"/>
      <c r="JT359" s="471"/>
      <c r="JU359" s="471"/>
      <c r="JV359" s="471"/>
      <c r="JW359" s="471"/>
      <c r="JX359" s="471"/>
      <c r="JY359" s="471"/>
      <c r="JZ359" s="471"/>
      <c r="KA359" s="471"/>
      <c r="KB359" s="471"/>
      <c r="KC359" s="471"/>
      <c r="KD359" s="471"/>
      <c r="KE359" s="471"/>
      <c r="KF359" s="471"/>
      <c r="KG359" s="471"/>
      <c r="KH359" s="471"/>
      <c r="KI359" s="471"/>
      <c r="KJ359" s="471"/>
      <c r="KK359" s="471"/>
      <c r="KL359" s="471"/>
      <c r="KM359" s="471"/>
      <c r="KN359" s="471"/>
      <c r="KO359" s="471"/>
      <c r="KP359" s="471"/>
      <c r="KQ359" s="471"/>
      <c r="KR359" s="471"/>
      <c r="KS359" s="471"/>
      <c r="KT359" s="471"/>
      <c r="KU359" s="471"/>
      <c r="KV359" s="471"/>
      <c r="KW359" s="471"/>
      <c r="KX359" s="471"/>
      <c r="KY359" s="471"/>
      <c r="KZ359" s="471"/>
      <c r="LA359" s="471"/>
      <c r="LB359" s="471"/>
      <c r="LC359" s="471"/>
      <c r="LD359" s="471"/>
      <c r="LE359" s="471"/>
      <c r="LF359" s="471"/>
      <c r="LG359" s="471"/>
      <c r="LH359" s="471"/>
      <c r="LI359" s="471"/>
      <c r="LJ359" s="471"/>
      <c r="LK359" s="471"/>
      <c r="LL359" s="471"/>
      <c r="LM359" s="471"/>
      <c r="LN359" s="471"/>
      <c r="LO359" s="471"/>
      <c r="LP359" s="471"/>
      <c r="LQ359" s="471"/>
      <c r="LR359" s="471"/>
      <c r="LS359" s="471"/>
      <c r="LT359" s="471"/>
      <c r="LU359" s="471"/>
      <c r="LV359" s="471"/>
      <c r="LW359" s="471"/>
      <c r="LX359" s="471"/>
      <c r="LY359" s="471"/>
      <c r="LZ359" s="471"/>
      <c r="MA359" s="471"/>
      <c r="MB359" s="471"/>
      <c r="MC359" s="471"/>
      <c r="MD359" s="471"/>
      <c r="ME359" s="471"/>
      <c r="MF359" s="471"/>
      <c r="MG359" s="471"/>
      <c r="MH359" s="471"/>
      <c r="MI359" s="471"/>
      <c r="MJ359" s="471"/>
      <c r="MK359" s="471"/>
      <c r="ML359" s="471"/>
      <c r="MM359" s="471"/>
      <c r="MN359" s="471"/>
      <c r="MO359" s="471"/>
      <c r="MP359" s="471"/>
      <c r="MQ359" s="471"/>
      <c r="MR359" s="471"/>
      <c r="MS359" s="471"/>
      <c r="MT359" s="471"/>
      <c r="MU359" s="471"/>
      <c r="MV359" s="471"/>
      <c r="MW359" s="471"/>
      <c r="MX359" s="471"/>
      <c r="MY359" s="471"/>
      <c r="MZ359" s="471"/>
      <c r="NA359" s="471"/>
      <c r="NB359" s="471"/>
      <c r="NC359" s="471"/>
      <c r="ND359" s="471"/>
      <c r="NE359" s="471"/>
      <c r="NF359" s="471"/>
      <c r="NG359" s="471"/>
      <c r="NH359" s="471"/>
      <c r="NI359" s="471"/>
      <c r="NJ359" s="471"/>
      <c r="NK359" s="471"/>
      <c r="NL359" s="471"/>
      <c r="NM359" s="471"/>
      <c r="NN359" s="471"/>
      <c r="NO359" s="471"/>
      <c r="NP359" s="471"/>
      <c r="NQ359" s="471"/>
      <c r="NR359" s="471"/>
      <c r="NS359" s="471"/>
      <c r="NT359" s="471"/>
      <c r="NU359" s="471"/>
      <c r="NV359" s="471"/>
      <c r="NW359" s="471"/>
      <c r="NX359" s="471"/>
    </row>
    <row r="360" spans="1:388" s="137" customFormat="1" ht="12" customHeight="1" x14ac:dyDescent="0.2">
      <c r="A360" s="471"/>
      <c r="B360" s="517"/>
      <c r="C360" s="471"/>
      <c r="D360" s="471"/>
      <c r="E360" s="518"/>
      <c r="F360" s="471"/>
      <c r="G360" s="471"/>
      <c r="H360" s="471"/>
      <c r="I360" s="471"/>
      <c r="J360" s="471"/>
      <c r="K360" s="471"/>
      <c r="L360" s="471"/>
      <c r="M360" s="471"/>
      <c r="N360" s="471"/>
      <c r="O360" s="471"/>
      <c r="P360" s="471"/>
      <c r="Q360" s="471"/>
      <c r="R360" s="471"/>
      <c r="S360" s="471"/>
      <c r="T360" s="471"/>
      <c r="U360" s="471"/>
      <c r="V360" s="471"/>
      <c r="W360" s="471"/>
      <c r="X360" s="471"/>
      <c r="Y360" s="471"/>
      <c r="Z360" s="471"/>
      <c r="AA360" s="471"/>
      <c r="AB360" s="471"/>
      <c r="AC360" s="471"/>
      <c r="AD360" s="471"/>
      <c r="AE360" s="471"/>
      <c r="AF360" s="471"/>
      <c r="AG360" s="471"/>
      <c r="AH360" s="471"/>
      <c r="AI360" s="471"/>
      <c r="AJ360" s="471"/>
      <c r="AK360" s="471"/>
      <c r="AL360" s="471"/>
      <c r="AM360" s="471"/>
      <c r="AN360" s="471"/>
      <c r="AO360" s="471"/>
      <c r="AP360" s="471"/>
      <c r="AQ360" s="471"/>
      <c r="AR360" s="471"/>
      <c r="AS360" s="471"/>
      <c r="AT360" s="471"/>
      <c r="AU360" s="471"/>
      <c r="AV360" s="471"/>
      <c r="AW360" s="471"/>
      <c r="AX360" s="471"/>
      <c r="AY360" s="471"/>
      <c r="AZ360" s="471"/>
      <c r="BA360" s="471"/>
      <c r="BB360" s="471"/>
      <c r="BC360" s="471"/>
      <c r="BD360" s="471"/>
      <c r="BE360" s="471"/>
      <c r="BF360" s="471"/>
      <c r="BG360" s="471"/>
      <c r="BH360" s="471"/>
      <c r="BI360" s="471"/>
      <c r="BJ360" s="471"/>
      <c r="BK360" s="471"/>
      <c r="BL360" s="471"/>
      <c r="BM360" s="471"/>
      <c r="BN360" s="471"/>
      <c r="BO360" s="471"/>
      <c r="BP360" s="471"/>
      <c r="BQ360" s="471"/>
      <c r="BR360" s="471"/>
      <c r="BS360" s="471"/>
      <c r="BT360" s="471"/>
      <c r="BU360" s="471"/>
      <c r="BV360" s="471"/>
      <c r="BW360" s="471"/>
      <c r="BX360" s="471"/>
      <c r="BY360" s="471"/>
      <c r="BZ360" s="471"/>
      <c r="CA360" s="471"/>
      <c r="CB360" s="471"/>
      <c r="CC360" s="471"/>
      <c r="CD360" s="471"/>
      <c r="CE360" s="471"/>
      <c r="CF360" s="471"/>
      <c r="CG360" s="471"/>
      <c r="CH360" s="471"/>
      <c r="CI360" s="471"/>
      <c r="CJ360" s="471"/>
      <c r="CK360" s="471"/>
      <c r="CL360" s="471"/>
      <c r="CM360" s="471"/>
      <c r="CN360" s="471"/>
      <c r="CO360" s="471"/>
      <c r="CP360" s="471"/>
      <c r="CQ360" s="471"/>
      <c r="CR360" s="471"/>
      <c r="CS360" s="471"/>
      <c r="CT360" s="471"/>
      <c r="CU360" s="471"/>
      <c r="CV360" s="471"/>
      <c r="CW360" s="471"/>
      <c r="CX360" s="471"/>
      <c r="CY360" s="471"/>
      <c r="CZ360" s="471"/>
      <c r="DA360" s="471"/>
      <c r="DB360" s="471"/>
      <c r="DC360" s="471"/>
      <c r="DD360" s="471"/>
      <c r="DE360" s="471"/>
      <c r="DF360" s="471"/>
      <c r="DG360" s="471"/>
      <c r="DH360" s="471"/>
      <c r="DI360" s="471"/>
      <c r="DJ360" s="471"/>
      <c r="DK360" s="471"/>
      <c r="DL360" s="471"/>
      <c r="DM360" s="471"/>
      <c r="DN360" s="471"/>
      <c r="DO360" s="471"/>
      <c r="DP360" s="471"/>
      <c r="DQ360" s="471"/>
      <c r="DR360" s="471"/>
      <c r="DS360" s="471"/>
      <c r="DT360" s="471"/>
      <c r="DU360" s="471"/>
      <c r="DV360" s="471"/>
      <c r="DW360" s="471"/>
      <c r="DX360" s="471"/>
      <c r="DY360" s="471"/>
      <c r="DZ360" s="471"/>
      <c r="EA360" s="471"/>
      <c r="EB360" s="471"/>
      <c r="EC360" s="471"/>
      <c r="ED360" s="471"/>
      <c r="EE360" s="471"/>
      <c r="EF360" s="471"/>
      <c r="EG360" s="471"/>
      <c r="EH360" s="471"/>
      <c r="EI360" s="471"/>
      <c r="EJ360" s="471"/>
      <c r="EK360" s="471"/>
      <c r="EL360" s="471"/>
      <c r="EM360" s="471"/>
      <c r="EN360" s="471"/>
      <c r="EO360" s="471"/>
      <c r="EP360" s="471"/>
      <c r="EQ360" s="471"/>
      <c r="ER360" s="471"/>
      <c r="ES360" s="471"/>
      <c r="ET360" s="471"/>
      <c r="EU360" s="471"/>
      <c r="EV360" s="471"/>
      <c r="EW360" s="471"/>
      <c r="EX360" s="471"/>
      <c r="EY360" s="471"/>
      <c r="EZ360" s="471"/>
      <c r="FA360" s="471"/>
      <c r="FB360" s="471"/>
      <c r="FC360" s="471"/>
      <c r="FD360" s="471"/>
      <c r="FE360" s="471"/>
      <c r="FF360" s="471"/>
      <c r="FG360" s="471"/>
      <c r="FH360" s="471"/>
      <c r="FI360" s="471"/>
      <c r="FJ360" s="471"/>
      <c r="FK360" s="471"/>
      <c r="FL360" s="471"/>
      <c r="FM360" s="471"/>
      <c r="FN360" s="471"/>
      <c r="FO360" s="471"/>
      <c r="FP360" s="471"/>
      <c r="FQ360" s="471"/>
      <c r="FR360" s="471"/>
      <c r="FS360" s="471"/>
      <c r="FT360" s="471"/>
      <c r="FU360" s="471"/>
      <c r="FV360" s="471"/>
      <c r="FW360" s="471"/>
      <c r="FX360" s="471"/>
      <c r="FY360" s="471"/>
      <c r="FZ360" s="471"/>
      <c r="GA360" s="471"/>
      <c r="GB360" s="471"/>
      <c r="GC360" s="471"/>
      <c r="GD360" s="471"/>
      <c r="GE360" s="471"/>
      <c r="GF360" s="471"/>
      <c r="GG360" s="471"/>
      <c r="GH360" s="471"/>
      <c r="GI360" s="471"/>
      <c r="GJ360" s="471"/>
      <c r="GK360" s="471"/>
      <c r="GL360" s="471"/>
      <c r="GM360" s="471"/>
      <c r="GN360" s="471"/>
      <c r="GO360" s="471"/>
      <c r="GP360" s="471"/>
      <c r="GQ360" s="471"/>
      <c r="GR360" s="471"/>
      <c r="GS360" s="471"/>
      <c r="GT360" s="471"/>
      <c r="GU360" s="471"/>
      <c r="GV360" s="471"/>
      <c r="GW360" s="471"/>
      <c r="GX360" s="471"/>
      <c r="GY360" s="471"/>
      <c r="GZ360" s="471"/>
      <c r="HA360" s="471"/>
      <c r="HB360" s="471"/>
      <c r="HC360" s="471"/>
      <c r="HD360" s="471"/>
      <c r="HE360" s="471"/>
      <c r="HF360" s="471"/>
      <c r="HG360" s="471"/>
      <c r="HH360" s="471"/>
      <c r="HI360" s="471"/>
      <c r="HJ360" s="471"/>
      <c r="HK360" s="471"/>
      <c r="HL360" s="471"/>
      <c r="HM360" s="471"/>
      <c r="HN360" s="471"/>
      <c r="HO360" s="471"/>
      <c r="HP360" s="471"/>
      <c r="HQ360" s="471"/>
      <c r="HR360" s="471"/>
      <c r="HS360" s="471"/>
      <c r="HT360" s="471"/>
      <c r="HU360" s="471"/>
      <c r="HV360" s="471"/>
      <c r="HW360" s="471"/>
      <c r="HX360" s="471"/>
      <c r="HY360" s="471"/>
      <c r="HZ360" s="471"/>
      <c r="IA360" s="471"/>
      <c r="IB360" s="471"/>
      <c r="IC360" s="471"/>
      <c r="ID360" s="471"/>
      <c r="IE360" s="471"/>
      <c r="IF360" s="471"/>
      <c r="IG360" s="471"/>
      <c r="IH360" s="471"/>
      <c r="II360" s="471"/>
      <c r="IJ360" s="471"/>
      <c r="IK360" s="471"/>
      <c r="IL360" s="471"/>
      <c r="IM360" s="471"/>
      <c r="IN360" s="471"/>
      <c r="IO360" s="471"/>
      <c r="IP360" s="471"/>
      <c r="IQ360" s="471"/>
      <c r="IR360" s="471"/>
      <c r="IS360" s="471"/>
      <c r="IT360" s="471"/>
      <c r="IU360" s="471"/>
      <c r="IV360" s="471"/>
      <c r="IW360" s="471"/>
      <c r="IX360" s="471"/>
      <c r="IY360" s="471"/>
      <c r="IZ360" s="471"/>
      <c r="JA360" s="471"/>
      <c r="JB360" s="471"/>
      <c r="JC360" s="471"/>
      <c r="JD360" s="471"/>
      <c r="JE360" s="471"/>
      <c r="JF360" s="471"/>
      <c r="JG360" s="471"/>
      <c r="JH360" s="471"/>
      <c r="JI360" s="471"/>
      <c r="JJ360" s="471"/>
      <c r="JK360" s="471"/>
      <c r="JL360" s="471"/>
      <c r="JM360" s="471"/>
      <c r="JN360" s="471"/>
      <c r="JO360" s="471"/>
      <c r="JP360" s="471"/>
      <c r="JQ360" s="471"/>
      <c r="JR360" s="471"/>
      <c r="JS360" s="471"/>
      <c r="JT360" s="471"/>
      <c r="JU360" s="471"/>
      <c r="JV360" s="471"/>
      <c r="JW360" s="471"/>
      <c r="JX360" s="471"/>
      <c r="JY360" s="471"/>
      <c r="JZ360" s="471"/>
      <c r="KA360" s="471"/>
      <c r="KB360" s="471"/>
      <c r="KC360" s="471"/>
      <c r="KD360" s="471"/>
      <c r="KE360" s="471"/>
      <c r="KF360" s="471"/>
      <c r="KG360" s="471"/>
      <c r="KH360" s="471"/>
      <c r="KI360" s="471"/>
      <c r="KJ360" s="471"/>
      <c r="KK360" s="471"/>
      <c r="KL360" s="471"/>
      <c r="KM360" s="471"/>
      <c r="KN360" s="471"/>
      <c r="KO360" s="471"/>
      <c r="KP360" s="471"/>
      <c r="KQ360" s="471"/>
      <c r="KR360" s="471"/>
      <c r="KS360" s="471"/>
      <c r="KT360" s="471"/>
      <c r="KU360" s="471"/>
      <c r="KV360" s="471"/>
      <c r="KW360" s="471"/>
      <c r="KX360" s="471"/>
      <c r="KY360" s="471"/>
      <c r="KZ360" s="471"/>
      <c r="LA360" s="471"/>
      <c r="LB360" s="471"/>
      <c r="LC360" s="471"/>
      <c r="LD360" s="471"/>
      <c r="LE360" s="471"/>
      <c r="LF360" s="471"/>
      <c r="LG360" s="471"/>
      <c r="LH360" s="471"/>
      <c r="LI360" s="471"/>
      <c r="LJ360" s="471"/>
      <c r="LK360" s="471"/>
      <c r="LL360" s="471"/>
      <c r="LM360" s="471"/>
      <c r="LN360" s="471"/>
      <c r="LO360" s="471"/>
      <c r="LP360" s="471"/>
      <c r="LQ360" s="471"/>
      <c r="LR360" s="471"/>
      <c r="LS360" s="471"/>
      <c r="LT360" s="471"/>
      <c r="LU360" s="471"/>
      <c r="LV360" s="471"/>
      <c r="LW360" s="471"/>
      <c r="LX360" s="471"/>
      <c r="LY360" s="471"/>
      <c r="LZ360" s="471"/>
      <c r="MA360" s="471"/>
      <c r="MB360" s="471"/>
      <c r="MC360" s="471"/>
      <c r="MD360" s="471"/>
      <c r="ME360" s="471"/>
      <c r="MF360" s="471"/>
      <c r="MG360" s="471"/>
      <c r="MH360" s="471"/>
      <c r="MI360" s="471"/>
      <c r="MJ360" s="471"/>
      <c r="MK360" s="471"/>
      <c r="ML360" s="471"/>
      <c r="MM360" s="471"/>
      <c r="MN360" s="471"/>
      <c r="MO360" s="471"/>
      <c r="MP360" s="471"/>
      <c r="MQ360" s="471"/>
      <c r="MR360" s="471"/>
      <c r="MS360" s="471"/>
      <c r="MT360" s="471"/>
      <c r="MU360" s="471"/>
      <c r="MV360" s="471"/>
      <c r="MW360" s="471"/>
      <c r="MX360" s="471"/>
      <c r="MY360" s="471"/>
      <c r="MZ360" s="471"/>
      <c r="NA360" s="471"/>
      <c r="NB360" s="471"/>
      <c r="NC360" s="471"/>
      <c r="ND360" s="471"/>
      <c r="NE360" s="471"/>
      <c r="NF360" s="471"/>
      <c r="NG360" s="471"/>
      <c r="NH360" s="471"/>
      <c r="NI360" s="471"/>
      <c r="NJ360" s="471"/>
      <c r="NK360" s="471"/>
      <c r="NL360" s="471"/>
      <c r="NM360" s="471"/>
      <c r="NN360" s="471"/>
      <c r="NO360" s="471"/>
      <c r="NP360" s="471"/>
      <c r="NQ360" s="471"/>
      <c r="NR360" s="471"/>
      <c r="NS360" s="471"/>
      <c r="NT360" s="471"/>
      <c r="NU360" s="471"/>
      <c r="NV360" s="471"/>
      <c r="NW360" s="471"/>
      <c r="NX360" s="471"/>
    </row>
    <row r="361" spans="1:388" s="137" customFormat="1" ht="12" customHeight="1" x14ac:dyDescent="0.2">
      <c r="A361" s="471"/>
      <c r="B361" s="517"/>
      <c r="C361" s="471"/>
      <c r="D361" s="471"/>
      <c r="E361" s="518"/>
      <c r="F361" s="471"/>
      <c r="G361" s="471"/>
      <c r="H361" s="471"/>
      <c r="I361" s="471"/>
      <c r="J361" s="471"/>
      <c r="K361" s="471"/>
      <c r="L361" s="471"/>
      <c r="M361" s="471"/>
      <c r="N361" s="471"/>
      <c r="O361" s="471"/>
      <c r="P361" s="471"/>
      <c r="Q361" s="471"/>
      <c r="R361" s="471"/>
      <c r="S361" s="471"/>
      <c r="T361" s="471"/>
      <c r="U361" s="471"/>
      <c r="V361" s="471"/>
      <c r="W361" s="471"/>
      <c r="X361" s="471"/>
      <c r="Y361" s="471"/>
      <c r="Z361" s="471"/>
      <c r="AA361" s="471"/>
      <c r="AB361" s="471"/>
      <c r="AC361" s="471"/>
      <c r="AD361" s="471"/>
      <c r="AE361" s="471"/>
      <c r="AF361" s="471"/>
      <c r="AG361" s="471"/>
      <c r="AH361" s="471"/>
      <c r="AI361" s="471"/>
      <c r="AJ361" s="471"/>
      <c r="AK361" s="471"/>
      <c r="AL361" s="471"/>
      <c r="AM361" s="471"/>
      <c r="AN361" s="471"/>
      <c r="AO361" s="471"/>
      <c r="AP361" s="471"/>
      <c r="AQ361" s="471"/>
      <c r="AR361" s="471"/>
      <c r="AS361" s="471"/>
      <c r="AT361" s="471"/>
      <c r="AU361" s="471"/>
      <c r="AV361" s="471"/>
      <c r="AW361" s="471"/>
      <c r="AX361" s="471"/>
      <c r="AY361" s="471"/>
      <c r="AZ361" s="471"/>
      <c r="BA361" s="471"/>
      <c r="BB361" s="471"/>
      <c r="BC361" s="471"/>
      <c r="BD361" s="471"/>
      <c r="BE361" s="471"/>
      <c r="BF361" s="471"/>
      <c r="BG361" s="471"/>
      <c r="BH361" s="471"/>
      <c r="BI361" s="471"/>
      <c r="BJ361" s="471"/>
      <c r="BK361" s="471"/>
      <c r="BL361" s="471"/>
      <c r="BM361" s="471"/>
      <c r="BN361" s="471"/>
      <c r="BO361" s="471"/>
      <c r="BP361" s="471"/>
      <c r="BQ361" s="471"/>
      <c r="BR361" s="471"/>
      <c r="BS361" s="471"/>
      <c r="BT361" s="471"/>
      <c r="BU361" s="471"/>
      <c r="BV361" s="471"/>
      <c r="BW361" s="471"/>
      <c r="BX361" s="471"/>
      <c r="BY361" s="471"/>
      <c r="BZ361" s="471"/>
      <c r="CA361" s="471"/>
      <c r="CB361" s="471"/>
      <c r="CC361" s="471"/>
      <c r="CD361" s="471"/>
      <c r="CE361" s="471"/>
      <c r="CF361" s="471"/>
      <c r="CG361" s="471"/>
      <c r="CH361" s="471"/>
      <c r="CI361" s="471"/>
      <c r="CJ361" s="471"/>
      <c r="CK361" s="471"/>
      <c r="CL361" s="471"/>
      <c r="CM361" s="471"/>
      <c r="CN361" s="471"/>
      <c r="CO361" s="471"/>
      <c r="CP361" s="471"/>
      <c r="CQ361" s="471"/>
      <c r="CR361" s="471"/>
      <c r="CS361" s="471"/>
      <c r="CT361" s="471"/>
      <c r="CU361" s="471"/>
      <c r="CV361" s="471"/>
      <c r="CW361" s="471"/>
      <c r="CX361" s="471"/>
      <c r="CY361" s="471"/>
      <c r="CZ361" s="471"/>
      <c r="DA361" s="471"/>
      <c r="DB361" s="471"/>
      <c r="DC361" s="471"/>
      <c r="DD361" s="471"/>
      <c r="DE361" s="471"/>
      <c r="DF361" s="471"/>
      <c r="DG361" s="471"/>
      <c r="DH361" s="471"/>
      <c r="DI361" s="471"/>
      <c r="DJ361" s="471"/>
      <c r="DK361" s="471"/>
      <c r="DL361" s="471"/>
      <c r="DM361" s="471"/>
      <c r="DN361" s="471"/>
      <c r="DO361" s="471"/>
      <c r="DP361" s="471"/>
      <c r="DQ361" s="471"/>
      <c r="DR361" s="471"/>
      <c r="DS361" s="471"/>
      <c r="DT361" s="471"/>
      <c r="DU361" s="471"/>
      <c r="DV361" s="471"/>
      <c r="DW361" s="471"/>
      <c r="DX361" s="471"/>
      <c r="DY361" s="471"/>
      <c r="DZ361" s="471"/>
      <c r="EA361" s="471"/>
      <c r="EB361" s="471"/>
      <c r="EC361" s="471"/>
      <c r="ED361" s="471"/>
      <c r="EE361" s="471"/>
      <c r="EF361" s="471"/>
      <c r="EG361" s="471"/>
      <c r="EH361" s="471"/>
      <c r="EI361" s="471"/>
      <c r="EJ361" s="471"/>
      <c r="EK361" s="471"/>
      <c r="EL361" s="471"/>
      <c r="EM361" s="471"/>
      <c r="EN361" s="471"/>
      <c r="EO361" s="471"/>
      <c r="EP361" s="471"/>
      <c r="EQ361" s="471"/>
      <c r="ER361" s="471"/>
      <c r="ES361" s="471"/>
      <c r="ET361" s="471"/>
      <c r="EU361" s="471"/>
      <c r="EV361" s="471"/>
      <c r="EW361" s="471"/>
      <c r="EX361" s="471"/>
      <c r="EY361" s="471"/>
      <c r="EZ361" s="471"/>
      <c r="FA361" s="471"/>
      <c r="FB361" s="471"/>
      <c r="FC361" s="471"/>
      <c r="FD361" s="471"/>
      <c r="FE361" s="471"/>
      <c r="FF361" s="471"/>
      <c r="FG361" s="471"/>
      <c r="FH361" s="471"/>
      <c r="FI361" s="471"/>
      <c r="FJ361" s="471"/>
      <c r="FK361" s="471"/>
      <c r="FL361" s="471"/>
      <c r="FM361" s="471"/>
      <c r="FN361" s="471"/>
      <c r="FO361" s="471"/>
      <c r="FP361" s="471"/>
      <c r="FQ361" s="471"/>
      <c r="FR361" s="471"/>
      <c r="FS361" s="471"/>
      <c r="FT361" s="471"/>
      <c r="FU361" s="471"/>
      <c r="FV361" s="471"/>
      <c r="FW361" s="471"/>
      <c r="FX361" s="471"/>
      <c r="FY361" s="471"/>
      <c r="FZ361" s="471"/>
      <c r="GA361" s="471"/>
      <c r="GB361" s="471"/>
      <c r="GC361" s="471"/>
      <c r="GD361" s="471"/>
      <c r="GE361" s="471"/>
      <c r="GF361" s="471"/>
      <c r="GG361" s="471"/>
      <c r="GH361" s="471"/>
      <c r="GI361" s="471"/>
      <c r="GJ361" s="471"/>
      <c r="GK361" s="471"/>
      <c r="GL361" s="471"/>
      <c r="GM361" s="471"/>
      <c r="GN361" s="471"/>
      <c r="GO361" s="471"/>
      <c r="GP361" s="471"/>
      <c r="GQ361" s="471"/>
      <c r="GR361" s="471"/>
      <c r="GS361" s="471"/>
      <c r="GT361" s="471"/>
      <c r="GU361" s="471"/>
      <c r="GV361" s="471"/>
      <c r="GW361" s="471"/>
      <c r="GX361" s="471"/>
      <c r="GY361" s="471"/>
      <c r="GZ361" s="471"/>
      <c r="HA361" s="471"/>
      <c r="HB361" s="471"/>
      <c r="HC361" s="471"/>
      <c r="HD361" s="471"/>
      <c r="HE361" s="471"/>
      <c r="HF361" s="471"/>
      <c r="HG361" s="471"/>
      <c r="HH361" s="471"/>
      <c r="HI361" s="471"/>
      <c r="HJ361" s="471"/>
      <c r="HK361" s="471"/>
      <c r="HL361" s="471"/>
      <c r="HM361" s="471"/>
      <c r="HN361" s="471"/>
      <c r="HO361" s="471"/>
      <c r="HP361" s="471"/>
      <c r="HQ361" s="471"/>
      <c r="HR361" s="471"/>
      <c r="HS361" s="471"/>
      <c r="HT361" s="471"/>
      <c r="HU361" s="471"/>
      <c r="HV361" s="471"/>
      <c r="HW361" s="471"/>
      <c r="HX361" s="471"/>
      <c r="HY361" s="471"/>
      <c r="HZ361" s="471"/>
      <c r="IA361" s="471"/>
      <c r="IB361" s="471"/>
      <c r="IC361" s="471"/>
      <c r="ID361" s="471"/>
      <c r="IE361" s="471"/>
      <c r="IF361" s="471"/>
      <c r="IG361" s="471"/>
      <c r="IH361" s="471"/>
      <c r="II361" s="471"/>
      <c r="IJ361" s="471"/>
      <c r="IK361" s="471"/>
      <c r="IL361" s="471"/>
      <c r="IM361" s="471"/>
      <c r="IN361" s="471"/>
      <c r="IO361" s="471"/>
      <c r="IP361" s="471"/>
      <c r="IQ361" s="471"/>
      <c r="IR361" s="471"/>
      <c r="IS361" s="471"/>
      <c r="IT361" s="471"/>
      <c r="IU361" s="471"/>
      <c r="IV361" s="471"/>
      <c r="IW361" s="471"/>
      <c r="IX361" s="471"/>
      <c r="IY361" s="471"/>
      <c r="IZ361" s="471"/>
      <c r="JA361" s="471"/>
      <c r="JB361" s="471"/>
      <c r="JC361" s="471"/>
      <c r="JD361" s="471"/>
      <c r="JE361" s="471"/>
      <c r="JF361" s="471"/>
      <c r="JG361" s="471"/>
      <c r="JH361" s="471"/>
      <c r="JI361" s="471"/>
      <c r="JJ361" s="471"/>
      <c r="JK361" s="471"/>
      <c r="JL361" s="471"/>
      <c r="JM361" s="471"/>
      <c r="JN361" s="471"/>
      <c r="JO361" s="471"/>
      <c r="JP361" s="471"/>
      <c r="JQ361" s="471"/>
      <c r="JR361" s="471"/>
      <c r="JS361" s="471"/>
      <c r="JT361" s="471"/>
      <c r="JU361" s="471"/>
      <c r="JV361" s="471"/>
      <c r="JW361" s="471"/>
      <c r="JX361" s="471"/>
      <c r="JY361" s="471"/>
      <c r="JZ361" s="471"/>
      <c r="KA361" s="471"/>
      <c r="KB361" s="471"/>
      <c r="KC361" s="471"/>
      <c r="KD361" s="471"/>
      <c r="KE361" s="471"/>
      <c r="KF361" s="471"/>
      <c r="KG361" s="471"/>
      <c r="KH361" s="471"/>
      <c r="KI361" s="471"/>
      <c r="KJ361" s="471"/>
      <c r="KK361" s="471"/>
      <c r="KL361" s="471"/>
      <c r="KM361" s="471"/>
      <c r="KN361" s="471"/>
      <c r="KO361" s="471"/>
      <c r="KP361" s="471"/>
      <c r="KQ361" s="471"/>
      <c r="KR361" s="471"/>
      <c r="KS361" s="471"/>
      <c r="KT361" s="471"/>
      <c r="KU361" s="471"/>
      <c r="KV361" s="471"/>
      <c r="KW361" s="471"/>
      <c r="KX361" s="471"/>
      <c r="KY361" s="471"/>
      <c r="KZ361" s="471"/>
      <c r="LA361" s="471"/>
      <c r="LB361" s="471"/>
      <c r="LC361" s="471"/>
      <c r="LD361" s="471"/>
      <c r="LE361" s="471"/>
      <c r="LF361" s="471"/>
      <c r="LG361" s="471"/>
      <c r="LH361" s="471"/>
      <c r="LI361" s="471"/>
      <c r="LJ361" s="471"/>
      <c r="LK361" s="471"/>
      <c r="LL361" s="471"/>
      <c r="LM361" s="471"/>
      <c r="LN361" s="471"/>
      <c r="LO361" s="471"/>
      <c r="LP361" s="471"/>
      <c r="LQ361" s="471"/>
      <c r="LR361" s="471"/>
      <c r="LS361" s="471"/>
      <c r="LT361" s="471"/>
      <c r="LU361" s="471"/>
      <c r="LV361" s="471"/>
      <c r="LW361" s="471"/>
      <c r="LX361" s="471"/>
      <c r="LY361" s="471"/>
      <c r="LZ361" s="471"/>
      <c r="MA361" s="471"/>
      <c r="MB361" s="471"/>
      <c r="MC361" s="471"/>
      <c r="MD361" s="471"/>
      <c r="ME361" s="471"/>
      <c r="MF361" s="471"/>
      <c r="MG361" s="471"/>
      <c r="MH361" s="471"/>
      <c r="MI361" s="471"/>
      <c r="MJ361" s="471"/>
      <c r="MK361" s="471"/>
      <c r="ML361" s="471"/>
      <c r="MM361" s="471"/>
      <c r="MN361" s="471"/>
      <c r="MO361" s="471"/>
      <c r="MP361" s="471"/>
      <c r="MQ361" s="471"/>
      <c r="MR361" s="471"/>
      <c r="MS361" s="471"/>
      <c r="MT361" s="471"/>
      <c r="MU361" s="471"/>
      <c r="MV361" s="471"/>
      <c r="MW361" s="471"/>
      <c r="MX361" s="471"/>
      <c r="MY361" s="471"/>
      <c r="MZ361" s="471"/>
      <c r="NA361" s="471"/>
      <c r="NB361" s="471"/>
      <c r="NC361" s="471"/>
      <c r="ND361" s="471"/>
      <c r="NE361" s="471"/>
      <c r="NF361" s="471"/>
      <c r="NG361" s="471"/>
      <c r="NH361" s="471"/>
      <c r="NI361" s="471"/>
      <c r="NJ361" s="471"/>
      <c r="NK361" s="471"/>
      <c r="NL361" s="471"/>
      <c r="NM361" s="471"/>
      <c r="NN361" s="471"/>
      <c r="NO361" s="471"/>
      <c r="NP361" s="471"/>
      <c r="NQ361" s="471"/>
      <c r="NR361" s="471"/>
      <c r="NS361" s="471"/>
      <c r="NT361" s="471"/>
      <c r="NU361" s="471"/>
      <c r="NV361" s="471"/>
      <c r="NW361" s="471"/>
      <c r="NX361" s="471"/>
    </row>
    <row r="362" spans="1:388" s="137" customFormat="1" ht="12" customHeight="1" x14ac:dyDescent="0.2">
      <c r="A362" s="471"/>
      <c r="B362" s="517"/>
      <c r="C362" s="471"/>
      <c r="D362" s="471"/>
      <c r="E362" s="518"/>
      <c r="F362" s="471"/>
      <c r="G362" s="471"/>
      <c r="H362" s="471"/>
      <c r="I362" s="471"/>
      <c r="J362" s="471"/>
      <c r="K362" s="471"/>
      <c r="L362" s="471"/>
      <c r="M362" s="471"/>
      <c r="N362" s="471"/>
      <c r="O362" s="471"/>
      <c r="P362" s="471"/>
      <c r="Q362" s="471"/>
      <c r="R362" s="471"/>
      <c r="S362" s="471"/>
      <c r="T362" s="471"/>
      <c r="U362" s="471"/>
      <c r="V362" s="471"/>
      <c r="W362" s="471"/>
      <c r="X362" s="471"/>
      <c r="Y362" s="471"/>
      <c r="Z362" s="471"/>
      <c r="AA362" s="471"/>
      <c r="AB362" s="471"/>
      <c r="AC362" s="471"/>
      <c r="AD362" s="471"/>
      <c r="AE362" s="471"/>
      <c r="AF362" s="471"/>
      <c r="AG362" s="471"/>
      <c r="AH362" s="471"/>
      <c r="AI362" s="471"/>
      <c r="AJ362" s="471"/>
      <c r="AK362" s="471"/>
      <c r="AL362" s="471"/>
      <c r="AM362" s="471"/>
      <c r="AN362" s="471"/>
      <c r="AO362" s="471"/>
      <c r="AP362" s="471"/>
      <c r="AQ362" s="471"/>
      <c r="AR362" s="471"/>
      <c r="AS362" s="471"/>
      <c r="AT362" s="471"/>
      <c r="AU362" s="471"/>
      <c r="AV362" s="471"/>
      <c r="AW362" s="471"/>
      <c r="AX362" s="471"/>
      <c r="AY362" s="471"/>
      <c r="AZ362" s="471"/>
      <c r="BA362" s="471"/>
      <c r="BB362" s="471"/>
      <c r="BC362" s="471"/>
      <c r="BD362" s="471"/>
      <c r="BE362" s="471"/>
      <c r="BF362" s="471"/>
      <c r="BG362" s="471"/>
      <c r="BH362" s="471"/>
      <c r="BI362" s="471"/>
      <c r="BJ362" s="471"/>
      <c r="BK362" s="471"/>
      <c r="BL362" s="471"/>
      <c r="BM362" s="471"/>
      <c r="BN362" s="471"/>
      <c r="BO362" s="471"/>
      <c r="BP362" s="471"/>
      <c r="BQ362" s="471"/>
      <c r="BR362" s="471"/>
      <c r="BS362" s="471"/>
      <c r="BT362" s="471"/>
      <c r="BU362" s="471"/>
      <c r="BV362" s="471"/>
      <c r="BW362" s="471"/>
      <c r="BX362" s="471"/>
      <c r="BY362" s="471"/>
      <c r="BZ362" s="471"/>
      <c r="CA362" s="471"/>
      <c r="CB362" s="471"/>
      <c r="CC362" s="471"/>
      <c r="CD362" s="471"/>
      <c r="CE362" s="471"/>
      <c r="CF362" s="471"/>
      <c r="CG362" s="471"/>
      <c r="CH362" s="471"/>
      <c r="CI362" s="471"/>
      <c r="CJ362" s="471"/>
      <c r="CK362" s="471"/>
      <c r="CL362" s="471"/>
      <c r="CM362" s="471"/>
      <c r="CN362" s="471"/>
      <c r="CO362" s="471"/>
      <c r="CP362" s="471"/>
      <c r="CQ362" s="471"/>
      <c r="CR362" s="471"/>
      <c r="CS362" s="471"/>
      <c r="CT362" s="471"/>
      <c r="CU362" s="471"/>
      <c r="CV362" s="471"/>
      <c r="CW362" s="471"/>
      <c r="CX362" s="471"/>
      <c r="CY362" s="471"/>
      <c r="CZ362" s="471"/>
      <c r="DA362" s="471"/>
      <c r="DB362" s="471"/>
      <c r="DC362" s="471"/>
      <c r="DD362" s="471"/>
      <c r="DE362" s="471"/>
      <c r="DF362" s="471"/>
      <c r="DG362" s="471"/>
      <c r="DH362" s="471"/>
      <c r="DI362" s="471"/>
      <c r="DJ362" s="471"/>
      <c r="DK362" s="471"/>
      <c r="DL362" s="471"/>
      <c r="DM362" s="471"/>
      <c r="DN362" s="471"/>
      <c r="DO362" s="471"/>
      <c r="DP362" s="471"/>
      <c r="DQ362" s="471"/>
      <c r="DR362" s="471"/>
      <c r="DS362" s="471"/>
      <c r="DT362" s="471"/>
      <c r="DU362" s="471"/>
      <c r="DV362" s="471"/>
      <c r="DW362" s="471"/>
      <c r="DX362" s="471"/>
      <c r="DY362" s="471"/>
      <c r="DZ362" s="471"/>
      <c r="EA362" s="471"/>
      <c r="EB362" s="471"/>
      <c r="EC362" s="471"/>
      <c r="ED362" s="471"/>
      <c r="EE362" s="471"/>
      <c r="EF362" s="471"/>
      <c r="EG362" s="471"/>
      <c r="EH362" s="471"/>
      <c r="EI362" s="471"/>
      <c r="EJ362" s="471"/>
      <c r="EK362" s="471"/>
      <c r="EL362" s="471"/>
      <c r="EM362" s="471"/>
      <c r="EN362" s="471"/>
      <c r="EO362" s="471"/>
      <c r="EP362" s="471"/>
      <c r="EQ362" s="471"/>
      <c r="ER362" s="471"/>
      <c r="ES362" s="471"/>
      <c r="ET362" s="471"/>
      <c r="EU362" s="471"/>
      <c r="EV362" s="471"/>
      <c r="EW362" s="471"/>
      <c r="EX362" s="471"/>
      <c r="EY362" s="471"/>
      <c r="EZ362" s="471"/>
      <c r="FA362" s="471"/>
      <c r="FB362" s="471"/>
      <c r="FC362" s="471"/>
      <c r="FD362" s="471"/>
      <c r="FE362" s="471"/>
      <c r="FF362" s="471"/>
      <c r="FG362" s="471"/>
      <c r="FH362" s="471"/>
      <c r="FI362" s="471"/>
      <c r="FJ362" s="471"/>
      <c r="FK362" s="471"/>
      <c r="FL362" s="471"/>
      <c r="FM362" s="471"/>
      <c r="FN362" s="471"/>
      <c r="FO362" s="471"/>
      <c r="FP362" s="471"/>
      <c r="FQ362" s="471"/>
      <c r="FR362" s="471"/>
      <c r="FS362" s="471"/>
      <c r="FT362" s="471"/>
      <c r="FU362" s="471"/>
      <c r="FV362" s="471"/>
      <c r="FW362" s="471"/>
      <c r="FX362" s="471"/>
      <c r="FY362" s="471"/>
      <c r="FZ362" s="471"/>
      <c r="GA362" s="471"/>
      <c r="GB362" s="471"/>
      <c r="GC362" s="471"/>
      <c r="GD362" s="471"/>
      <c r="GE362" s="471"/>
      <c r="GF362" s="471"/>
      <c r="GG362" s="471"/>
      <c r="GH362" s="471"/>
      <c r="GI362" s="471"/>
      <c r="GJ362" s="471"/>
      <c r="GK362" s="471"/>
      <c r="GL362" s="471"/>
      <c r="GM362" s="471"/>
      <c r="GN362" s="471"/>
      <c r="GO362" s="471"/>
      <c r="GP362" s="471"/>
      <c r="GQ362" s="471"/>
      <c r="GR362" s="471"/>
      <c r="GS362" s="471"/>
      <c r="GT362" s="471"/>
      <c r="GU362" s="471"/>
      <c r="GV362" s="471"/>
      <c r="GW362" s="471"/>
      <c r="GX362" s="471"/>
      <c r="GY362" s="471"/>
      <c r="GZ362" s="471"/>
      <c r="HA362" s="471"/>
      <c r="HB362" s="471"/>
      <c r="HC362" s="471"/>
      <c r="HD362" s="471"/>
      <c r="HE362" s="471"/>
      <c r="HF362" s="471"/>
      <c r="HG362" s="471"/>
      <c r="HH362" s="471"/>
      <c r="HI362" s="471"/>
      <c r="HJ362" s="471"/>
      <c r="HK362" s="471"/>
      <c r="HL362" s="471"/>
      <c r="HM362" s="471"/>
      <c r="HN362" s="471"/>
      <c r="HO362" s="471"/>
      <c r="HP362" s="471"/>
      <c r="HQ362" s="471"/>
      <c r="HR362" s="471"/>
      <c r="HS362" s="471"/>
      <c r="HT362" s="471"/>
      <c r="HU362" s="471"/>
      <c r="HV362" s="471"/>
      <c r="HW362" s="471"/>
      <c r="HX362" s="471"/>
      <c r="HY362" s="471"/>
      <c r="HZ362" s="471"/>
      <c r="IA362" s="471"/>
      <c r="IB362" s="471"/>
      <c r="IC362" s="471"/>
      <c r="ID362" s="471"/>
      <c r="IE362" s="471"/>
      <c r="IF362" s="471"/>
      <c r="IG362" s="471"/>
      <c r="IH362" s="471"/>
      <c r="II362" s="471"/>
      <c r="IJ362" s="471"/>
      <c r="IK362" s="471"/>
      <c r="IL362" s="471"/>
      <c r="IM362" s="471"/>
      <c r="IN362" s="471"/>
      <c r="IO362" s="471"/>
      <c r="IP362" s="471"/>
      <c r="IQ362" s="471"/>
      <c r="IR362" s="471"/>
      <c r="IS362" s="471"/>
      <c r="IT362" s="471"/>
      <c r="IU362" s="471"/>
      <c r="IV362" s="471"/>
      <c r="IW362" s="471"/>
      <c r="IX362" s="471"/>
      <c r="IY362" s="471"/>
      <c r="IZ362" s="471"/>
      <c r="JA362" s="471"/>
      <c r="JB362" s="471"/>
      <c r="JC362" s="471"/>
      <c r="JD362" s="471"/>
      <c r="JE362" s="471"/>
      <c r="JF362" s="471"/>
      <c r="JG362" s="471"/>
      <c r="JH362" s="471"/>
      <c r="JI362" s="471"/>
      <c r="JJ362" s="471"/>
      <c r="JK362" s="471"/>
      <c r="JL362" s="471"/>
      <c r="JM362" s="471"/>
      <c r="JN362" s="471"/>
      <c r="JO362" s="471"/>
      <c r="JP362" s="471"/>
      <c r="JQ362" s="471"/>
      <c r="JR362" s="471"/>
      <c r="JS362" s="471"/>
      <c r="JT362" s="471"/>
      <c r="JU362" s="471"/>
      <c r="JV362" s="471"/>
      <c r="JW362" s="471"/>
      <c r="JX362" s="471"/>
      <c r="JY362" s="471"/>
      <c r="JZ362" s="471"/>
      <c r="KA362" s="471"/>
      <c r="KB362" s="471"/>
      <c r="KC362" s="471"/>
      <c r="KD362" s="471"/>
      <c r="KE362" s="471"/>
      <c r="KF362" s="471"/>
      <c r="KG362" s="471"/>
      <c r="KH362" s="471"/>
      <c r="KI362" s="471"/>
      <c r="KJ362" s="471"/>
      <c r="KK362" s="471"/>
      <c r="KL362" s="471"/>
      <c r="KM362" s="471"/>
      <c r="KN362" s="471"/>
      <c r="KO362" s="471"/>
      <c r="KP362" s="471"/>
      <c r="KQ362" s="471"/>
      <c r="KR362" s="471"/>
      <c r="KS362" s="471"/>
      <c r="KT362" s="471"/>
      <c r="KU362" s="471"/>
      <c r="KV362" s="471"/>
      <c r="KW362" s="471"/>
      <c r="KX362" s="471"/>
      <c r="KY362" s="471"/>
      <c r="KZ362" s="471"/>
      <c r="LA362" s="471"/>
      <c r="LB362" s="471"/>
      <c r="LC362" s="471"/>
      <c r="LD362" s="471"/>
      <c r="LE362" s="471"/>
      <c r="LF362" s="471"/>
      <c r="LG362" s="471"/>
      <c r="LH362" s="471"/>
      <c r="LI362" s="471"/>
      <c r="LJ362" s="471"/>
      <c r="LK362" s="471"/>
      <c r="LL362" s="471"/>
      <c r="LM362" s="471"/>
      <c r="LN362" s="471"/>
      <c r="LO362" s="471"/>
      <c r="LP362" s="471"/>
      <c r="LQ362" s="471"/>
      <c r="LR362" s="471"/>
      <c r="LS362" s="471"/>
      <c r="LT362" s="471"/>
      <c r="LU362" s="471"/>
      <c r="LV362" s="471"/>
      <c r="LW362" s="471"/>
      <c r="LX362" s="471"/>
      <c r="LY362" s="471"/>
      <c r="LZ362" s="471"/>
      <c r="MA362" s="471"/>
      <c r="MB362" s="471"/>
      <c r="MC362" s="471"/>
      <c r="MD362" s="471"/>
      <c r="ME362" s="471"/>
      <c r="MF362" s="471"/>
      <c r="MG362" s="471"/>
      <c r="MH362" s="471"/>
      <c r="MI362" s="471"/>
      <c r="MJ362" s="471"/>
      <c r="MK362" s="471"/>
      <c r="ML362" s="471"/>
      <c r="MM362" s="471"/>
      <c r="MN362" s="471"/>
      <c r="MO362" s="471"/>
      <c r="MP362" s="471"/>
      <c r="MQ362" s="471"/>
      <c r="MR362" s="471"/>
      <c r="MS362" s="471"/>
      <c r="MT362" s="471"/>
      <c r="MU362" s="471"/>
      <c r="MV362" s="471"/>
      <c r="MW362" s="471"/>
      <c r="MX362" s="471"/>
      <c r="MY362" s="471"/>
      <c r="MZ362" s="471"/>
      <c r="NA362" s="471"/>
      <c r="NB362" s="471"/>
      <c r="NC362" s="471"/>
      <c r="ND362" s="471"/>
      <c r="NE362" s="471"/>
      <c r="NF362" s="471"/>
      <c r="NG362" s="471"/>
      <c r="NH362" s="471"/>
      <c r="NI362" s="471"/>
      <c r="NJ362" s="471"/>
      <c r="NK362" s="471"/>
      <c r="NL362" s="471"/>
      <c r="NM362" s="471"/>
      <c r="NN362" s="471"/>
      <c r="NO362" s="471"/>
      <c r="NP362" s="471"/>
      <c r="NQ362" s="471"/>
      <c r="NR362" s="471"/>
      <c r="NS362" s="471"/>
      <c r="NT362" s="471"/>
      <c r="NU362" s="471"/>
      <c r="NV362" s="471"/>
      <c r="NW362" s="471"/>
      <c r="NX362" s="471"/>
    </row>
    <row r="363" spans="1:388" s="137" customFormat="1" ht="12" customHeight="1" x14ac:dyDescent="0.2">
      <c r="A363" s="471"/>
      <c r="B363" s="517"/>
      <c r="C363" s="471"/>
      <c r="D363" s="471"/>
      <c r="E363" s="518"/>
      <c r="F363" s="471"/>
      <c r="G363" s="471"/>
      <c r="H363" s="471"/>
      <c r="I363" s="471"/>
      <c r="J363" s="471"/>
      <c r="K363" s="471"/>
      <c r="L363" s="471"/>
      <c r="M363" s="471"/>
      <c r="N363" s="471"/>
      <c r="O363" s="471"/>
      <c r="P363" s="471"/>
      <c r="Q363" s="471"/>
      <c r="R363" s="471"/>
      <c r="S363" s="471"/>
      <c r="T363" s="471"/>
      <c r="U363" s="471"/>
      <c r="V363" s="471"/>
      <c r="W363" s="471"/>
      <c r="X363" s="471"/>
      <c r="Y363" s="471"/>
      <c r="Z363" s="471"/>
      <c r="AA363" s="471"/>
      <c r="AB363" s="471"/>
      <c r="AC363" s="471"/>
      <c r="AD363" s="471"/>
      <c r="AE363" s="471"/>
      <c r="AF363" s="471"/>
      <c r="AG363" s="471"/>
      <c r="AH363" s="471"/>
      <c r="AI363" s="471"/>
      <c r="AJ363" s="471"/>
      <c r="AK363" s="471"/>
      <c r="AL363" s="471"/>
      <c r="AM363" s="471"/>
      <c r="AN363" s="471"/>
      <c r="AO363" s="471"/>
      <c r="AP363" s="471"/>
      <c r="AQ363" s="471"/>
      <c r="AR363" s="471"/>
      <c r="AS363" s="471"/>
      <c r="AT363" s="471"/>
      <c r="AU363" s="471"/>
      <c r="AV363" s="471"/>
      <c r="AW363" s="471"/>
      <c r="AX363" s="471"/>
      <c r="AY363" s="471"/>
      <c r="AZ363" s="471"/>
      <c r="BA363" s="471"/>
      <c r="BB363" s="471"/>
      <c r="BC363" s="471"/>
      <c r="BD363" s="471"/>
      <c r="BE363" s="471"/>
      <c r="BF363" s="471"/>
      <c r="BG363" s="471"/>
      <c r="BH363" s="471"/>
      <c r="BI363" s="471"/>
      <c r="BJ363" s="471"/>
      <c r="BK363" s="471"/>
      <c r="BL363" s="471"/>
      <c r="BM363" s="471"/>
      <c r="BN363" s="471"/>
      <c r="BO363" s="471"/>
      <c r="BP363" s="471"/>
      <c r="BQ363" s="471"/>
      <c r="BR363" s="471"/>
      <c r="BS363" s="471"/>
      <c r="BT363" s="471"/>
      <c r="BU363" s="471"/>
      <c r="BV363" s="471"/>
      <c r="BW363" s="471"/>
      <c r="BX363" s="471"/>
      <c r="BY363" s="471"/>
      <c r="BZ363" s="471"/>
      <c r="CA363" s="471"/>
      <c r="CB363" s="471"/>
      <c r="CC363" s="471"/>
      <c r="CD363" s="471"/>
      <c r="CE363" s="471"/>
      <c r="CF363" s="471"/>
      <c r="CG363" s="471"/>
      <c r="CH363" s="471"/>
      <c r="CI363" s="471"/>
      <c r="CJ363" s="471"/>
      <c r="CK363" s="471"/>
      <c r="CL363" s="471"/>
      <c r="CM363" s="471"/>
      <c r="CN363" s="471"/>
      <c r="CO363" s="471"/>
      <c r="CP363" s="471"/>
      <c r="CQ363" s="471"/>
      <c r="CR363" s="471"/>
      <c r="CS363" s="471"/>
      <c r="CT363" s="471"/>
      <c r="CU363" s="471"/>
      <c r="CV363" s="471"/>
      <c r="CW363" s="471"/>
      <c r="CX363" s="471"/>
      <c r="CY363" s="471"/>
      <c r="CZ363" s="471"/>
      <c r="DA363" s="471"/>
      <c r="DB363" s="471"/>
      <c r="DC363" s="471"/>
      <c r="DD363" s="471"/>
      <c r="DE363" s="471"/>
      <c r="DF363" s="471"/>
      <c r="DG363" s="471"/>
      <c r="DH363" s="471"/>
      <c r="DI363" s="471"/>
      <c r="DJ363" s="471"/>
      <c r="DK363" s="471"/>
      <c r="DL363" s="471"/>
      <c r="DM363" s="471"/>
      <c r="DN363" s="471"/>
      <c r="DO363" s="471"/>
      <c r="DP363" s="471"/>
      <c r="DQ363" s="471"/>
      <c r="DR363" s="471"/>
      <c r="DS363" s="471"/>
      <c r="DT363" s="471"/>
      <c r="DU363" s="471"/>
      <c r="DV363" s="471"/>
      <c r="DW363" s="471"/>
      <c r="DX363" s="471"/>
      <c r="DY363" s="471"/>
      <c r="DZ363" s="471"/>
      <c r="EA363" s="471"/>
      <c r="EB363" s="471"/>
      <c r="EC363" s="471"/>
      <c r="ED363" s="471"/>
      <c r="EE363" s="471"/>
      <c r="EF363" s="471"/>
      <c r="EG363" s="471"/>
      <c r="EH363" s="471"/>
      <c r="EI363" s="471"/>
      <c r="EJ363" s="471"/>
      <c r="EK363" s="471"/>
      <c r="EL363" s="471"/>
      <c r="EM363" s="471"/>
      <c r="EN363" s="471"/>
      <c r="EO363" s="471"/>
      <c r="EP363" s="471"/>
      <c r="EQ363" s="471"/>
      <c r="ER363" s="471"/>
      <c r="ES363" s="471"/>
      <c r="ET363" s="471"/>
      <c r="EU363" s="471"/>
      <c r="EV363" s="471"/>
      <c r="EW363" s="471"/>
      <c r="EX363" s="471"/>
      <c r="EY363" s="471"/>
      <c r="EZ363" s="471"/>
      <c r="FA363" s="471"/>
      <c r="FB363" s="471"/>
      <c r="FC363" s="471"/>
      <c r="FD363" s="471"/>
      <c r="FE363" s="471"/>
      <c r="FF363" s="471"/>
      <c r="FG363" s="471"/>
      <c r="FH363" s="471"/>
      <c r="FI363" s="471"/>
      <c r="FJ363" s="471"/>
      <c r="FK363" s="471"/>
      <c r="FL363" s="471"/>
      <c r="FM363" s="471"/>
      <c r="FN363" s="471"/>
      <c r="FO363" s="471"/>
      <c r="FP363" s="471"/>
      <c r="FQ363" s="471"/>
      <c r="FR363" s="471"/>
      <c r="FS363" s="471"/>
      <c r="FT363" s="471"/>
      <c r="FU363" s="471"/>
      <c r="FV363" s="471"/>
      <c r="FW363" s="471"/>
      <c r="FX363" s="471"/>
      <c r="FY363" s="471"/>
      <c r="FZ363" s="471"/>
      <c r="GA363" s="471"/>
      <c r="GB363" s="471"/>
      <c r="GC363" s="471"/>
      <c r="GD363" s="471"/>
      <c r="GE363" s="471"/>
      <c r="GF363" s="471"/>
      <c r="GG363" s="471"/>
      <c r="GH363" s="471"/>
      <c r="GI363" s="471"/>
      <c r="GJ363" s="471"/>
      <c r="GK363" s="471"/>
      <c r="GL363" s="471"/>
      <c r="GM363" s="471"/>
      <c r="GN363" s="471"/>
      <c r="GO363" s="471"/>
      <c r="GP363" s="471"/>
      <c r="GQ363" s="471"/>
      <c r="GR363" s="471"/>
      <c r="GS363" s="471"/>
      <c r="GT363" s="471"/>
      <c r="GU363" s="471"/>
      <c r="GV363" s="471"/>
      <c r="GW363" s="471"/>
      <c r="GX363" s="471"/>
      <c r="GY363" s="471"/>
      <c r="GZ363" s="471"/>
      <c r="HA363" s="471"/>
      <c r="HB363" s="471"/>
      <c r="HC363" s="471"/>
      <c r="HD363" s="471"/>
      <c r="HE363" s="471"/>
      <c r="HF363" s="471"/>
      <c r="HG363" s="471"/>
      <c r="HH363" s="471"/>
      <c r="HI363" s="471"/>
      <c r="HJ363" s="471"/>
      <c r="HK363" s="471"/>
      <c r="HL363" s="471"/>
      <c r="HM363" s="471"/>
      <c r="HN363" s="471"/>
      <c r="HO363" s="471"/>
      <c r="HP363" s="471"/>
      <c r="HQ363" s="471"/>
      <c r="HR363" s="471"/>
      <c r="HS363" s="471"/>
      <c r="HT363" s="471"/>
      <c r="HU363" s="471"/>
      <c r="HV363" s="471"/>
      <c r="HW363" s="471"/>
      <c r="HX363" s="471"/>
      <c r="HY363" s="471"/>
      <c r="HZ363" s="471"/>
      <c r="IA363" s="471"/>
      <c r="IB363" s="471"/>
      <c r="IC363" s="471"/>
      <c r="ID363" s="471"/>
      <c r="IE363" s="471"/>
      <c r="IF363" s="471"/>
      <c r="IG363" s="471"/>
      <c r="IH363" s="471"/>
      <c r="II363" s="471"/>
      <c r="IJ363" s="471"/>
      <c r="IK363" s="471"/>
      <c r="IL363" s="471"/>
      <c r="IM363" s="471"/>
      <c r="IN363" s="471"/>
      <c r="IO363" s="471"/>
      <c r="IP363" s="471"/>
      <c r="IQ363" s="471"/>
      <c r="IR363" s="471"/>
      <c r="IS363" s="471"/>
      <c r="IT363" s="471"/>
      <c r="IU363" s="471"/>
      <c r="IV363" s="471"/>
      <c r="IW363" s="471"/>
      <c r="IX363" s="471"/>
      <c r="IY363" s="471"/>
      <c r="IZ363" s="471"/>
      <c r="JA363" s="471"/>
      <c r="JB363" s="471"/>
      <c r="JC363" s="471"/>
      <c r="JD363" s="471"/>
      <c r="JE363" s="471"/>
      <c r="JF363" s="471"/>
      <c r="JG363" s="471"/>
      <c r="JH363" s="471"/>
      <c r="JI363" s="471"/>
      <c r="JJ363" s="471"/>
      <c r="JK363" s="471"/>
      <c r="JL363" s="471"/>
      <c r="JM363" s="471"/>
      <c r="JN363" s="471"/>
      <c r="JO363" s="471"/>
      <c r="JP363" s="471"/>
      <c r="JQ363" s="471"/>
      <c r="JR363" s="471"/>
      <c r="JS363" s="471"/>
      <c r="JT363" s="471"/>
      <c r="JU363" s="471"/>
      <c r="JV363" s="471"/>
      <c r="JW363" s="471"/>
      <c r="JX363" s="471"/>
      <c r="JY363" s="471"/>
      <c r="JZ363" s="471"/>
      <c r="KA363" s="471"/>
      <c r="KB363" s="471"/>
      <c r="KC363" s="471"/>
      <c r="KD363" s="471"/>
      <c r="KE363" s="471"/>
      <c r="KF363" s="471"/>
      <c r="KG363" s="471"/>
      <c r="KH363" s="471"/>
      <c r="KI363" s="471"/>
      <c r="KJ363" s="471"/>
      <c r="KK363" s="471"/>
      <c r="KL363" s="471"/>
      <c r="KM363" s="471"/>
      <c r="KN363" s="471"/>
      <c r="KO363" s="471"/>
      <c r="KP363" s="471"/>
      <c r="KQ363" s="471"/>
      <c r="KR363" s="471"/>
      <c r="KS363" s="471"/>
      <c r="KT363" s="471"/>
      <c r="KU363" s="471"/>
      <c r="KV363" s="471"/>
      <c r="KW363" s="471"/>
      <c r="KX363" s="471"/>
      <c r="KY363" s="471"/>
      <c r="KZ363" s="471"/>
      <c r="LA363" s="471"/>
      <c r="LB363" s="471"/>
      <c r="LC363" s="471"/>
      <c r="LD363" s="471"/>
      <c r="LE363" s="471"/>
      <c r="LF363" s="471"/>
      <c r="LG363" s="471"/>
      <c r="LH363" s="471"/>
      <c r="LI363" s="471"/>
      <c r="LJ363" s="471"/>
      <c r="LK363" s="471"/>
      <c r="LL363" s="471"/>
      <c r="LM363" s="471"/>
      <c r="LN363" s="471"/>
      <c r="LO363" s="471"/>
      <c r="LP363" s="471"/>
      <c r="LQ363" s="471"/>
      <c r="LR363" s="471"/>
      <c r="LS363" s="471"/>
      <c r="LT363" s="471"/>
      <c r="LU363" s="471"/>
      <c r="LV363" s="471"/>
      <c r="LW363" s="471"/>
      <c r="LX363" s="471"/>
      <c r="LY363" s="471"/>
      <c r="LZ363" s="471"/>
      <c r="MA363" s="471"/>
      <c r="MB363" s="471"/>
      <c r="MC363" s="471"/>
      <c r="MD363" s="471"/>
      <c r="ME363" s="471"/>
      <c r="MF363" s="471"/>
      <c r="MG363" s="471"/>
      <c r="MH363" s="471"/>
      <c r="MI363" s="471"/>
      <c r="MJ363" s="471"/>
      <c r="MK363" s="471"/>
      <c r="ML363" s="471"/>
      <c r="MM363" s="471"/>
      <c r="MN363" s="471"/>
      <c r="MO363" s="471"/>
      <c r="MP363" s="471"/>
      <c r="MQ363" s="471"/>
      <c r="MR363" s="471"/>
      <c r="MS363" s="471"/>
      <c r="MT363" s="471"/>
      <c r="MU363" s="471"/>
      <c r="MV363" s="471"/>
      <c r="MW363" s="471"/>
      <c r="MX363" s="471"/>
      <c r="MY363" s="471"/>
      <c r="MZ363" s="471"/>
      <c r="NA363" s="471"/>
      <c r="NB363" s="471"/>
      <c r="NC363" s="471"/>
      <c r="ND363" s="471"/>
      <c r="NE363" s="471"/>
      <c r="NF363" s="471"/>
      <c r="NG363" s="471"/>
      <c r="NH363" s="471"/>
      <c r="NI363" s="471"/>
      <c r="NJ363" s="471"/>
      <c r="NK363" s="471"/>
      <c r="NL363" s="471"/>
      <c r="NM363" s="471"/>
      <c r="NN363" s="471"/>
      <c r="NO363" s="471"/>
      <c r="NP363" s="471"/>
      <c r="NQ363" s="471"/>
      <c r="NR363" s="471"/>
      <c r="NS363" s="471"/>
      <c r="NT363" s="471"/>
      <c r="NU363" s="471"/>
      <c r="NV363" s="471"/>
      <c r="NW363" s="471"/>
      <c r="NX363" s="471"/>
    </row>
    <row r="364" spans="1:388" s="137" customFormat="1" ht="12" customHeight="1" x14ac:dyDescent="0.2">
      <c r="A364" s="471"/>
      <c r="B364" s="517"/>
      <c r="C364" s="471"/>
      <c r="D364" s="471"/>
      <c r="E364" s="518"/>
      <c r="F364" s="471"/>
      <c r="G364" s="471"/>
      <c r="H364" s="471"/>
      <c r="I364" s="471"/>
      <c r="J364" s="471"/>
      <c r="K364" s="471"/>
      <c r="L364" s="471"/>
      <c r="M364" s="471"/>
      <c r="N364" s="471"/>
      <c r="O364" s="471"/>
      <c r="P364" s="471"/>
      <c r="Q364" s="471"/>
      <c r="R364" s="471"/>
      <c r="S364" s="471"/>
      <c r="T364" s="471"/>
      <c r="U364" s="471"/>
      <c r="V364" s="471"/>
      <c r="W364" s="471"/>
      <c r="X364" s="471"/>
      <c r="Y364" s="471"/>
      <c r="Z364" s="471"/>
      <c r="AA364" s="471"/>
      <c r="AB364" s="471"/>
      <c r="AC364" s="471"/>
      <c r="AD364" s="471"/>
      <c r="AE364" s="471"/>
      <c r="AF364" s="471"/>
      <c r="AG364" s="471"/>
      <c r="AH364" s="471"/>
      <c r="AI364" s="471"/>
      <c r="AJ364" s="471"/>
      <c r="AK364" s="471"/>
      <c r="AL364" s="471"/>
      <c r="AM364" s="471"/>
      <c r="AN364" s="471"/>
      <c r="AO364" s="471"/>
      <c r="AP364" s="471"/>
      <c r="AQ364" s="471"/>
      <c r="AR364" s="471"/>
      <c r="AS364" s="471"/>
      <c r="AT364" s="471"/>
      <c r="AU364" s="471"/>
      <c r="AV364" s="471"/>
      <c r="AW364" s="471"/>
      <c r="AX364" s="471"/>
      <c r="AY364" s="471"/>
      <c r="AZ364" s="471"/>
      <c r="BA364" s="471"/>
      <c r="BB364" s="471"/>
      <c r="BC364" s="471"/>
      <c r="BD364" s="471"/>
      <c r="BE364" s="471"/>
      <c r="BF364" s="471"/>
      <c r="BG364" s="471"/>
      <c r="BH364" s="471"/>
      <c r="BI364" s="471"/>
      <c r="BJ364" s="471"/>
      <c r="BK364" s="471"/>
      <c r="BL364" s="471"/>
      <c r="BM364" s="471"/>
      <c r="BN364" s="471"/>
      <c r="BO364" s="471"/>
      <c r="BP364" s="471"/>
      <c r="BQ364" s="471"/>
      <c r="BR364" s="471"/>
      <c r="BS364" s="471"/>
      <c r="BT364" s="471"/>
      <c r="BU364" s="471"/>
      <c r="BV364" s="471"/>
      <c r="BW364" s="471"/>
      <c r="BX364" s="471"/>
      <c r="BY364" s="471"/>
      <c r="BZ364" s="471"/>
      <c r="CA364" s="471"/>
      <c r="CB364" s="471"/>
      <c r="CC364" s="471"/>
      <c r="CD364" s="471"/>
      <c r="CE364" s="471"/>
      <c r="CF364" s="471"/>
      <c r="CG364" s="471"/>
      <c r="CH364" s="471"/>
      <c r="CI364" s="471"/>
      <c r="CJ364" s="471"/>
      <c r="CK364" s="471"/>
      <c r="CL364" s="471"/>
      <c r="CM364" s="471"/>
      <c r="CN364" s="471"/>
      <c r="CO364" s="471"/>
      <c r="CP364" s="471"/>
      <c r="CQ364" s="471"/>
      <c r="CR364" s="471"/>
      <c r="CS364" s="471"/>
      <c r="CT364" s="471"/>
      <c r="CU364" s="471"/>
      <c r="CV364" s="471"/>
      <c r="CW364" s="471"/>
      <c r="CX364" s="471"/>
      <c r="CY364" s="471"/>
      <c r="CZ364" s="471"/>
      <c r="DA364" s="471"/>
      <c r="DB364" s="471"/>
      <c r="DC364" s="471"/>
      <c r="DD364" s="471"/>
      <c r="DE364" s="471"/>
      <c r="DF364" s="471"/>
      <c r="DG364" s="471"/>
      <c r="DH364" s="471"/>
      <c r="DI364" s="471"/>
      <c r="DJ364" s="471"/>
      <c r="DK364" s="471"/>
      <c r="DL364" s="471"/>
      <c r="DM364" s="471"/>
      <c r="DN364" s="471"/>
      <c r="DO364" s="471"/>
      <c r="DP364" s="471"/>
      <c r="DQ364" s="471"/>
      <c r="DR364" s="471"/>
      <c r="DS364" s="471"/>
      <c r="DT364" s="471"/>
      <c r="DU364" s="471"/>
      <c r="DV364" s="471"/>
      <c r="DW364" s="471"/>
      <c r="DX364" s="471"/>
      <c r="DY364" s="471"/>
      <c r="DZ364" s="471"/>
      <c r="EA364" s="471"/>
      <c r="EB364" s="471"/>
      <c r="EC364" s="471"/>
      <c r="ED364" s="471"/>
      <c r="EE364" s="471"/>
      <c r="EF364" s="471"/>
      <c r="EG364" s="471"/>
      <c r="EH364" s="471"/>
      <c r="EI364" s="471"/>
      <c r="EJ364" s="471"/>
      <c r="EK364" s="471"/>
      <c r="EL364" s="471"/>
      <c r="EM364" s="471"/>
      <c r="EN364" s="471"/>
      <c r="EO364" s="471"/>
      <c r="EP364" s="471"/>
      <c r="EQ364" s="471"/>
      <c r="ER364" s="471"/>
      <c r="ES364" s="471"/>
      <c r="ET364" s="471"/>
      <c r="EU364" s="471"/>
      <c r="EV364" s="471"/>
      <c r="EW364" s="471"/>
      <c r="EX364" s="471"/>
      <c r="EY364" s="471"/>
      <c r="EZ364" s="471"/>
      <c r="FA364" s="471"/>
      <c r="FB364" s="471"/>
      <c r="FC364" s="471"/>
      <c r="FD364" s="471"/>
      <c r="FE364" s="471"/>
      <c r="FF364" s="471"/>
      <c r="FG364" s="471"/>
      <c r="FH364" s="471"/>
      <c r="FI364" s="471"/>
      <c r="FJ364" s="471"/>
      <c r="FK364" s="471"/>
      <c r="FL364" s="471"/>
      <c r="FM364" s="471"/>
      <c r="FN364" s="471"/>
      <c r="FO364" s="471"/>
      <c r="FP364" s="471"/>
      <c r="FQ364" s="471"/>
      <c r="FR364" s="471"/>
      <c r="FS364" s="471"/>
      <c r="FT364" s="471"/>
      <c r="FU364" s="471"/>
      <c r="FV364" s="471"/>
      <c r="FW364" s="471"/>
      <c r="FX364" s="471"/>
      <c r="FY364" s="471"/>
      <c r="FZ364" s="471"/>
      <c r="GA364" s="471"/>
      <c r="GB364" s="471"/>
      <c r="GC364" s="471"/>
      <c r="GD364" s="471"/>
      <c r="GE364" s="471"/>
      <c r="GF364" s="471"/>
      <c r="GG364" s="471"/>
      <c r="GH364" s="471"/>
      <c r="GI364" s="471"/>
      <c r="GJ364" s="471"/>
      <c r="GK364" s="471"/>
      <c r="GL364" s="471"/>
      <c r="GM364" s="471"/>
      <c r="GN364" s="471"/>
      <c r="GO364" s="471"/>
      <c r="GP364" s="471"/>
      <c r="GQ364" s="471"/>
      <c r="GR364" s="471"/>
      <c r="GS364" s="471"/>
      <c r="GT364" s="471"/>
      <c r="GU364" s="471"/>
      <c r="GV364" s="471"/>
      <c r="GW364" s="471"/>
      <c r="GX364" s="471"/>
      <c r="GY364" s="471"/>
      <c r="GZ364" s="471"/>
      <c r="HA364" s="471"/>
      <c r="HB364" s="471"/>
      <c r="HC364" s="471"/>
      <c r="HD364" s="471"/>
      <c r="HE364" s="471"/>
      <c r="HF364" s="471"/>
      <c r="HG364" s="471"/>
      <c r="HH364" s="471"/>
      <c r="HI364" s="471"/>
      <c r="HJ364" s="471"/>
      <c r="HK364" s="471"/>
      <c r="HL364" s="471"/>
      <c r="HM364" s="471"/>
      <c r="HN364" s="471"/>
      <c r="HO364" s="471"/>
      <c r="HP364" s="471"/>
      <c r="HQ364" s="471"/>
      <c r="HR364" s="471"/>
      <c r="HS364" s="471"/>
      <c r="HT364" s="471"/>
      <c r="HU364" s="471"/>
      <c r="HV364" s="471"/>
      <c r="HW364" s="471"/>
      <c r="HX364" s="471"/>
      <c r="HY364" s="471"/>
      <c r="HZ364" s="471"/>
      <c r="IA364" s="471"/>
      <c r="IB364" s="471"/>
      <c r="IC364" s="471"/>
      <c r="ID364" s="471"/>
      <c r="IE364" s="471"/>
      <c r="IF364" s="471"/>
      <c r="IG364" s="471"/>
      <c r="IH364" s="471"/>
      <c r="II364" s="471"/>
      <c r="IJ364" s="471"/>
      <c r="IK364" s="471"/>
      <c r="IL364" s="471"/>
      <c r="IM364" s="471"/>
      <c r="IN364" s="471"/>
      <c r="IO364" s="471"/>
      <c r="IP364" s="471"/>
      <c r="IQ364" s="471"/>
      <c r="IR364" s="471"/>
      <c r="IS364" s="471"/>
      <c r="IT364" s="471"/>
      <c r="IU364" s="471"/>
      <c r="IV364" s="471"/>
      <c r="IW364" s="471"/>
      <c r="IX364" s="471"/>
      <c r="IY364" s="471"/>
      <c r="IZ364" s="471"/>
      <c r="JA364" s="471"/>
      <c r="JB364" s="471"/>
      <c r="JC364" s="471"/>
      <c r="JD364" s="471"/>
      <c r="JE364" s="471"/>
      <c r="JF364" s="471"/>
      <c r="JG364" s="471"/>
      <c r="JH364" s="471"/>
      <c r="JI364" s="471"/>
      <c r="JJ364" s="471"/>
      <c r="JK364" s="471"/>
      <c r="JL364" s="471"/>
      <c r="JM364" s="471"/>
      <c r="JN364" s="471"/>
      <c r="JO364" s="471"/>
      <c r="JP364" s="471"/>
      <c r="JQ364" s="471"/>
      <c r="JR364" s="471"/>
      <c r="JS364" s="471"/>
      <c r="JT364" s="471"/>
      <c r="JU364" s="471"/>
      <c r="JV364" s="471"/>
      <c r="JW364" s="471"/>
      <c r="JX364" s="471"/>
      <c r="JY364" s="471"/>
      <c r="JZ364" s="471"/>
      <c r="KA364" s="471"/>
      <c r="KB364" s="471"/>
      <c r="KC364" s="471"/>
      <c r="KD364" s="471"/>
      <c r="KE364" s="471"/>
      <c r="KF364" s="471"/>
      <c r="KG364" s="471"/>
      <c r="KH364" s="471"/>
      <c r="KI364" s="471"/>
      <c r="KJ364" s="471"/>
      <c r="KK364" s="471"/>
      <c r="KL364" s="471"/>
      <c r="KM364" s="471"/>
      <c r="KN364" s="471"/>
      <c r="KO364" s="471"/>
      <c r="KP364" s="471"/>
      <c r="KQ364" s="471"/>
      <c r="KR364" s="471"/>
      <c r="KS364" s="471"/>
      <c r="KT364" s="471"/>
      <c r="KU364" s="471"/>
      <c r="KV364" s="471"/>
      <c r="KW364" s="471"/>
      <c r="KX364" s="471"/>
      <c r="KY364" s="471"/>
      <c r="KZ364" s="471"/>
      <c r="LA364" s="471"/>
      <c r="LB364" s="471"/>
      <c r="LC364" s="471"/>
      <c r="LD364" s="471"/>
      <c r="LE364" s="471"/>
      <c r="LF364" s="471"/>
      <c r="LG364" s="471"/>
      <c r="LH364" s="471"/>
      <c r="LI364" s="471"/>
      <c r="LJ364" s="471"/>
      <c r="LK364" s="471"/>
      <c r="LL364" s="471"/>
      <c r="LM364" s="471"/>
      <c r="LN364" s="471"/>
      <c r="LO364" s="471"/>
      <c r="LP364" s="471"/>
      <c r="LQ364" s="471"/>
      <c r="LR364" s="471"/>
      <c r="LS364" s="471"/>
      <c r="LT364" s="471"/>
      <c r="LU364" s="471"/>
      <c r="LV364" s="471"/>
      <c r="LW364" s="471"/>
      <c r="LX364" s="471"/>
      <c r="LY364" s="471"/>
      <c r="LZ364" s="471"/>
      <c r="MA364" s="471"/>
      <c r="MB364" s="471"/>
      <c r="MC364" s="471"/>
      <c r="MD364" s="471"/>
      <c r="ME364" s="471"/>
      <c r="MF364" s="471"/>
      <c r="MG364" s="471"/>
      <c r="MH364" s="471"/>
      <c r="MI364" s="471"/>
      <c r="MJ364" s="471"/>
      <c r="MK364" s="471"/>
      <c r="ML364" s="471"/>
      <c r="MM364" s="471"/>
      <c r="MN364" s="471"/>
      <c r="MO364" s="471"/>
      <c r="MP364" s="471"/>
      <c r="MQ364" s="471"/>
      <c r="MR364" s="471"/>
      <c r="MS364" s="471"/>
      <c r="MT364" s="471"/>
      <c r="MU364" s="471"/>
      <c r="MV364" s="471"/>
      <c r="MW364" s="471"/>
      <c r="MX364" s="471"/>
      <c r="MY364" s="471"/>
      <c r="MZ364" s="471"/>
      <c r="NA364" s="471"/>
      <c r="NB364" s="471"/>
      <c r="NC364" s="471"/>
      <c r="ND364" s="471"/>
      <c r="NE364" s="471"/>
      <c r="NF364" s="471"/>
      <c r="NG364" s="471"/>
      <c r="NH364" s="471"/>
      <c r="NI364" s="471"/>
      <c r="NJ364" s="471"/>
      <c r="NK364" s="471"/>
      <c r="NL364" s="471"/>
      <c r="NM364" s="471"/>
      <c r="NN364" s="471"/>
      <c r="NO364" s="471"/>
      <c r="NP364" s="471"/>
      <c r="NQ364" s="471"/>
      <c r="NR364" s="471"/>
      <c r="NS364" s="471"/>
      <c r="NT364" s="471"/>
      <c r="NU364" s="471"/>
      <c r="NV364" s="471"/>
      <c r="NW364" s="471"/>
      <c r="NX364" s="471"/>
    </row>
    <row r="365" spans="1:388" s="137" customFormat="1" ht="12" customHeight="1" x14ac:dyDescent="0.2">
      <c r="A365" s="471"/>
      <c r="B365" s="517"/>
      <c r="C365" s="471"/>
      <c r="D365" s="471"/>
      <c r="E365" s="518"/>
      <c r="F365" s="471"/>
      <c r="G365" s="471"/>
      <c r="H365" s="471"/>
      <c r="I365" s="471"/>
      <c r="J365" s="471"/>
      <c r="K365" s="471"/>
      <c r="L365" s="471"/>
      <c r="M365" s="471"/>
      <c r="N365" s="471"/>
      <c r="O365" s="471"/>
      <c r="P365" s="471"/>
      <c r="Q365" s="471"/>
      <c r="R365" s="471"/>
      <c r="S365" s="471"/>
      <c r="T365" s="471"/>
      <c r="U365" s="471"/>
      <c r="V365" s="471"/>
      <c r="W365" s="471"/>
      <c r="X365" s="471"/>
      <c r="Y365" s="471"/>
      <c r="Z365" s="471"/>
      <c r="AA365" s="471"/>
      <c r="AB365" s="471"/>
      <c r="AC365" s="471"/>
      <c r="AD365" s="471"/>
      <c r="AE365" s="471"/>
      <c r="AF365" s="471"/>
      <c r="AG365" s="471"/>
      <c r="AH365" s="471"/>
      <c r="AI365" s="471"/>
      <c r="AJ365" s="471"/>
      <c r="AK365" s="471"/>
      <c r="AL365" s="471"/>
      <c r="AM365" s="471"/>
      <c r="AN365" s="471"/>
      <c r="AO365" s="471"/>
      <c r="AP365" s="471"/>
      <c r="AQ365" s="471"/>
      <c r="AR365" s="471"/>
      <c r="AS365" s="471"/>
      <c r="AT365" s="471"/>
      <c r="AU365" s="471"/>
      <c r="AV365" s="471"/>
      <c r="AW365" s="471"/>
      <c r="AX365" s="471"/>
      <c r="AY365" s="471"/>
      <c r="AZ365" s="471"/>
      <c r="BA365" s="471"/>
      <c r="BB365" s="471"/>
      <c r="BC365" s="471"/>
      <c r="BD365" s="471"/>
      <c r="BE365" s="471"/>
      <c r="BF365" s="471"/>
      <c r="BG365" s="471"/>
      <c r="BH365" s="471"/>
      <c r="BI365" s="471"/>
      <c r="BJ365" s="471"/>
      <c r="BK365" s="471"/>
      <c r="BL365" s="471"/>
      <c r="BM365" s="471"/>
      <c r="BN365" s="471"/>
      <c r="BO365" s="471"/>
      <c r="BP365" s="471"/>
      <c r="BQ365" s="471"/>
      <c r="BR365" s="471"/>
      <c r="BS365" s="471"/>
      <c r="BT365" s="471"/>
      <c r="BU365" s="471"/>
      <c r="BV365" s="471"/>
      <c r="BW365" s="471"/>
      <c r="BX365" s="471"/>
      <c r="BY365" s="471"/>
      <c r="BZ365" s="471"/>
      <c r="CA365" s="471"/>
      <c r="CB365" s="471"/>
      <c r="CC365" s="471"/>
      <c r="CD365" s="471"/>
      <c r="CE365" s="471"/>
      <c r="CF365" s="471"/>
      <c r="CG365" s="471"/>
      <c r="CH365" s="471"/>
      <c r="CI365" s="471"/>
      <c r="CJ365" s="471"/>
      <c r="CK365" s="471"/>
      <c r="CL365" s="471"/>
      <c r="CM365" s="471"/>
      <c r="CN365" s="471"/>
      <c r="CO365" s="471"/>
      <c r="CP365" s="471"/>
      <c r="CQ365" s="471"/>
      <c r="CR365" s="471"/>
      <c r="CS365" s="471"/>
      <c r="CT365" s="471"/>
      <c r="CU365" s="471"/>
      <c r="CV365" s="471"/>
      <c r="CW365" s="471"/>
      <c r="CX365" s="471"/>
      <c r="CY365" s="471"/>
      <c r="CZ365" s="471"/>
      <c r="DA365" s="471"/>
      <c r="DB365" s="471"/>
      <c r="DC365" s="471"/>
      <c r="DD365" s="471"/>
      <c r="DE365" s="471"/>
      <c r="DF365" s="471"/>
      <c r="DG365" s="471"/>
      <c r="DH365" s="471"/>
      <c r="DI365" s="471"/>
      <c r="DJ365" s="471"/>
      <c r="DK365" s="471"/>
      <c r="DL365" s="471"/>
      <c r="DM365" s="471"/>
      <c r="DN365" s="471"/>
      <c r="DO365" s="471"/>
      <c r="DP365" s="471"/>
      <c r="DQ365" s="471"/>
      <c r="DR365" s="471"/>
      <c r="DS365" s="471"/>
      <c r="DT365" s="471"/>
      <c r="DU365" s="471"/>
      <c r="DV365" s="471"/>
      <c r="DW365" s="471"/>
      <c r="DX365" s="471"/>
      <c r="DY365" s="471"/>
      <c r="DZ365" s="471"/>
      <c r="EA365" s="471"/>
      <c r="EB365" s="471"/>
      <c r="EC365" s="471"/>
      <c r="ED365" s="471"/>
      <c r="EE365" s="471"/>
      <c r="EF365" s="471"/>
      <c r="EG365" s="471"/>
      <c r="EH365" s="471"/>
      <c r="EI365" s="471"/>
      <c r="EJ365" s="471"/>
      <c r="EK365" s="471"/>
      <c r="EL365" s="471"/>
      <c r="EM365" s="471"/>
      <c r="EN365" s="471"/>
      <c r="EO365" s="471"/>
      <c r="EP365" s="471"/>
      <c r="EQ365" s="471"/>
      <c r="ER365" s="471"/>
      <c r="ES365" s="471"/>
      <c r="ET365" s="471"/>
      <c r="EU365" s="471"/>
      <c r="EV365" s="471"/>
      <c r="EW365" s="471"/>
      <c r="EX365" s="471"/>
      <c r="EY365" s="471"/>
      <c r="EZ365" s="471"/>
      <c r="FA365" s="471"/>
      <c r="FB365" s="471"/>
      <c r="FC365" s="471"/>
      <c r="FD365" s="471"/>
      <c r="FE365" s="471"/>
      <c r="FF365" s="471"/>
      <c r="FG365" s="471"/>
      <c r="FH365" s="471"/>
      <c r="FI365" s="471"/>
      <c r="FJ365" s="471"/>
      <c r="FK365" s="471"/>
      <c r="FL365" s="471"/>
      <c r="FM365" s="471"/>
      <c r="FN365" s="471"/>
      <c r="FO365" s="471"/>
      <c r="FP365" s="471"/>
      <c r="FQ365" s="471"/>
      <c r="FR365" s="471"/>
      <c r="FS365" s="471"/>
      <c r="FT365" s="471"/>
      <c r="FU365" s="471"/>
      <c r="FV365" s="471"/>
      <c r="FW365" s="471"/>
      <c r="FX365" s="471"/>
      <c r="FY365" s="471"/>
      <c r="FZ365" s="471"/>
      <c r="GA365" s="471"/>
      <c r="GB365" s="471"/>
      <c r="GC365" s="471"/>
      <c r="GD365" s="471"/>
      <c r="GE365" s="471"/>
      <c r="GF365" s="471"/>
      <c r="GG365" s="471"/>
      <c r="GH365" s="471"/>
      <c r="GI365" s="471"/>
      <c r="GJ365" s="471"/>
      <c r="GK365" s="471"/>
      <c r="GL365" s="471"/>
      <c r="GM365" s="471"/>
      <c r="GN365" s="471"/>
      <c r="GO365" s="471"/>
      <c r="GP365" s="471"/>
      <c r="GQ365" s="471"/>
      <c r="GR365" s="471"/>
      <c r="GS365" s="471"/>
      <c r="GT365" s="471"/>
      <c r="GU365" s="471"/>
      <c r="GV365" s="471"/>
      <c r="GW365" s="471"/>
      <c r="GX365" s="471"/>
      <c r="GY365" s="471"/>
      <c r="GZ365" s="471"/>
      <c r="HA365" s="471"/>
      <c r="HB365" s="471"/>
      <c r="HC365" s="471"/>
      <c r="HD365" s="471"/>
      <c r="HE365" s="471"/>
      <c r="HF365" s="471"/>
      <c r="HG365" s="471"/>
      <c r="HH365" s="471"/>
      <c r="HI365" s="471"/>
      <c r="HJ365" s="471"/>
      <c r="HK365" s="471"/>
      <c r="HL365" s="471"/>
      <c r="HM365" s="471"/>
      <c r="HN365" s="471"/>
      <c r="HO365" s="471"/>
      <c r="HP365" s="471"/>
      <c r="HQ365" s="471"/>
      <c r="HR365" s="471"/>
      <c r="HS365" s="471"/>
      <c r="HT365" s="471"/>
      <c r="HU365" s="471"/>
      <c r="HV365" s="471"/>
      <c r="HW365" s="471"/>
      <c r="HX365" s="471"/>
      <c r="HY365" s="471"/>
      <c r="HZ365" s="471"/>
      <c r="IA365" s="471"/>
      <c r="IB365" s="471"/>
      <c r="IC365" s="471"/>
      <c r="ID365" s="471"/>
      <c r="IE365" s="471"/>
      <c r="IF365" s="471"/>
      <c r="IG365" s="471"/>
      <c r="IH365" s="471"/>
      <c r="II365" s="471"/>
      <c r="IJ365" s="471"/>
      <c r="IK365" s="471"/>
      <c r="IL365" s="471"/>
      <c r="IM365" s="471"/>
      <c r="IN365" s="471"/>
      <c r="IO365" s="471"/>
      <c r="IP365" s="471"/>
      <c r="IQ365" s="471"/>
      <c r="IR365" s="471"/>
      <c r="IS365" s="471"/>
      <c r="IT365" s="471"/>
      <c r="IU365" s="471"/>
      <c r="IV365" s="471"/>
      <c r="IW365" s="471"/>
      <c r="IX365" s="471"/>
      <c r="IY365" s="471"/>
      <c r="IZ365" s="471"/>
      <c r="JA365" s="471"/>
      <c r="JB365" s="471"/>
      <c r="JC365" s="471"/>
      <c r="JD365" s="471"/>
      <c r="JE365" s="471"/>
      <c r="JF365" s="471"/>
      <c r="JG365" s="471"/>
      <c r="JH365" s="471"/>
      <c r="JI365" s="471"/>
      <c r="JJ365" s="471"/>
      <c r="JK365" s="471"/>
      <c r="JL365" s="471"/>
      <c r="JM365" s="471"/>
      <c r="JN365" s="471"/>
      <c r="JO365" s="471"/>
      <c r="JP365" s="471"/>
      <c r="JQ365" s="471"/>
      <c r="JR365" s="471"/>
      <c r="JS365" s="471"/>
      <c r="JT365" s="471"/>
      <c r="JU365" s="471"/>
      <c r="JV365" s="471"/>
      <c r="JW365" s="471"/>
      <c r="JX365" s="471"/>
      <c r="JY365" s="471"/>
      <c r="JZ365" s="471"/>
      <c r="KA365" s="471"/>
      <c r="KB365" s="471"/>
      <c r="KC365" s="471"/>
      <c r="KD365" s="471"/>
      <c r="KE365" s="471"/>
      <c r="KF365" s="471"/>
      <c r="KG365" s="471"/>
      <c r="KH365" s="471"/>
      <c r="KI365" s="471"/>
      <c r="KJ365" s="471"/>
      <c r="KK365" s="471"/>
      <c r="KL365" s="471"/>
      <c r="KM365" s="471"/>
      <c r="KN365" s="471"/>
      <c r="KO365" s="471"/>
      <c r="KP365" s="471"/>
      <c r="KQ365" s="471"/>
      <c r="KR365" s="471"/>
      <c r="KS365" s="471"/>
      <c r="KT365" s="471"/>
      <c r="KU365" s="471"/>
      <c r="KV365" s="471"/>
      <c r="KW365" s="471"/>
      <c r="KX365" s="471"/>
      <c r="KY365" s="471"/>
      <c r="KZ365" s="471"/>
      <c r="LA365" s="471"/>
      <c r="LB365" s="471"/>
      <c r="LC365" s="471"/>
      <c r="LD365" s="471"/>
      <c r="LE365" s="471"/>
      <c r="LF365" s="471"/>
      <c r="LG365" s="471"/>
      <c r="LH365" s="471"/>
      <c r="LI365" s="471"/>
      <c r="LJ365" s="471"/>
      <c r="LK365" s="471"/>
      <c r="LL365" s="471"/>
      <c r="LM365" s="471"/>
      <c r="LN365" s="471"/>
      <c r="LO365" s="471"/>
      <c r="LP365" s="471"/>
      <c r="LQ365" s="471"/>
      <c r="LR365" s="471"/>
      <c r="LS365" s="471"/>
      <c r="LT365" s="471"/>
      <c r="LU365" s="471"/>
      <c r="LV365" s="471"/>
      <c r="LW365" s="471"/>
      <c r="LX365" s="471"/>
      <c r="LY365" s="471"/>
      <c r="LZ365" s="471"/>
      <c r="MA365" s="471"/>
      <c r="MB365" s="471"/>
      <c r="MC365" s="471"/>
      <c r="MD365" s="471"/>
      <c r="ME365" s="471"/>
      <c r="MF365" s="471"/>
      <c r="MG365" s="471"/>
      <c r="MH365" s="471"/>
      <c r="MI365" s="471"/>
      <c r="MJ365" s="471"/>
      <c r="MK365" s="471"/>
      <c r="ML365" s="471"/>
      <c r="MM365" s="471"/>
      <c r="MN365" s="471"/>
      <c r="MO365" s="471"/>
      <c r="MP365" s="471"/>
      <c r="MQ365" s="471"/>
      <c r="MR365" s="471"/>
      <c r="MS365" s="471"/>
      <c r="MT365" s="471"/>
      <c r="MU365" s="471"/>
      <c r="MV365" s="471"/>
      <c r="MW365" s="471"/>
      <c r="MX365" s="471"/>
      <c r="MY365" s="471"/>
      <c r="MZ365" s="471"/>
      <c r="NA365" s="471"/>
      <c r="NB365" s="471"/>
      <c r="NC365" s="471"/>
      <c r="ND365" s="471"/>
      <c r="NE365" s="471"/>
      <c r="NF365" s="471"/>
      <c r="NG365" s="471"/>
      <c r="NH365" s="471"/>
      <c r="NI365" s="471"/>
      <c r="NJ365" s="471"/>
      <c r="NK365" s="471"/>
      <c r="NL365" s="471"/>
      <c r="NM365" s="471"/>
      <c r="NN365" s="471"/>
      <c r="NO365" s="471"/>
      <c r="NP365" s="471"/>
      <c r="NQ365" s="471"/>
      <c r="NR365" s="471"/>
      <c r="NS365" s="471"/>
      <c r="NT365" s="471"/>
      <c r="NU365" s="471"/>
      <c r="NV365" s="471"/>
      <c r="NW365" s="471"/>
      <c r="NX365" s="471"/>
    </row>
    <row r="366" spans="1:388" s="137" customFormat="1" ht="12" customHeight="1" x14ac:dyDescent="0.2">
      <c r="A366" s="471"/>
      <c r="B366" s="517"/>
      <c r="C366" s="471"/>
      <c r="D366" s="471"/>
      <c r="E366" s="518"/>
      <c r="F366" s="471"/>
      <c r="G366" s="471"/>
      <c r="H366" s="471"/>
      <c r="I366" s="471"/>
      <c r="J366" s="471"/>
      <c r="K366" s="471"/>
      <c r="L366" s="471"/>
      <c r="M366" s="471"/>
      <c r="N366" s="471"/>
      <c r="O366" s="471"/>
      <c r="P366" s="471"/>
      <c r="Q366" s="471"/>
      <c r="R366" s="471"/>
      <c r="S366" s="471"/>
      <c r="T366" s="471"/>
      <c r="U366" s="471"/>
      <c r="V366" s="471"/>
      <c r="W366" s="471"/>
      <c r="X366" s="471"/>
      <c r="Y366" s="471"/>
      <c r="Z366" s="471"/>
      <c r="AA366" s="471"/>
      <c r="AB366" s="471"/>
      <c r="AC366" s="471"/>
      <c r="AD366" s="471"/>
      <c r="AE366" s="471"/>
      <c r="AF366" s="471"/>
      <c r="AG366" s="471"/>
      <c r="AH366" s="471"/>
      <c r="AI366" s="471"/>
      <c r="AJ366" s="471"/>
      <c r="AK366" s="471"/>
      <c r="AL366" s="471"/>
      <c r="AM366" s="471"/>
      <c r="AN366" s="471"/>
      <c r="AO366" s="471"/>
      <c r="AP366" s="471"/>
      <c r="AQ366" s="471"/>
      <c r="AR366" s="471"/>
      <c r="AS366" s="471"/>
      <c r="AT366" s="471"/>
      <c r="AU366" s="471"/>
      <c r="AV366" s="471"/>
      <c r="AW366" s="471"/>
      <c r="AX366" s="471"/>
      <c r="AY366" s="471"/>
      <c r="AZ366" s="471"/>
      <c r="BA366" s="471"/>
      <c r="BB366" s="471"/>
      <c r="BC366" s="471"/>
      <c r="BD366" s="471"/>
      <c r="BE366" s="471"/>
      <c r="BF366" s="471"/>
      <c r="BG366" s="471"/>
      <c r="BH366" s="471"/>
      <c r="BI366" s="471"/>
      <c r="BJ366" s="471"/>
      <c r="BK366" s="471"/>
      <c r="BL366" s="471"/>
      <c r="BM366" s="471"/>
      <c r="BN366" s="471"/>
      <c r="BO366" s="471"/>
      <c r="BP366" s="471"/>
      <c r="BQ366" s="471"/>
      <c r="BR366" s="471"/>
      <c r="BS366" s="471"/>
      <c r="BT366" s="471"/>
      <c r="BU366" s="471"/>
      <c r="BV366" s="471"/>
      <c r="BW366" s="471"/>
      <c r="BX366" s="471"/>
      <c r="BY366" s="471"/>
      <c r="BZ366" s="471"/>
      <c r="CA366" s="471"/>
      <c r="CB366" s="471"/>
      <c r="CC366" s="471"/>
      <c r="CD366" s="471"/>
      <c r="CE366" s="471"/>
      <c r="CF366" s="471"/>
      <c r="CG366" s="471"/>
      <c r="CH366" s="471"/>
      <c r="CI366" s="471"/>
      <c r="CJ366" s="471"/>
      <c r="CK366" s="471"/>
      <c r="CL366" s="471"/>
      <c r="CM366" s="471"/>
      <c r="CN366" s="471"/>
      <c r="CO366" s="471"/>
      <c r="CP366" s="471"/>
      <c r="CQ366" s="471"/>
      <c r="CR366" s="471"/>
      <c r="CS366" s="471"/>
      <c r="CT366" s="471"/>
      <c r="CU366" s="471"/>
      <c r="CV366" s="471"/>
      <c r="CW366" s="471"/>
      <c r="CX366" s="471"/>
      <c r="CY366" s="471"/>
      <c r="CZ366" s="471"/>
      <c r="DA366" s="471"/>
      <c r="DB366" s="471"/>
      <c r="DC366" s="471"/>
      <c r="DD366" s="471"/>
      <c r="DE366" s="471"/>
      <c r="DF366" s="471"/>
      <c r="DG366" s="471"/>
      <c r="DH366" s="471"/>
      <c r="DI366" s="471"/>
      <c r="DJ366" s="471"/>
      <c r="DK366" s="471"/>
      <c r="DL366" s="471"/>
      <c r="DM366" s="471"/>
      <c r="DN366" s="471"/>
      <c r="DO366" s="471"/>
      <c r="DP366" s="471"/>
      <c r="DQ366" s="471"/>
      <c r="DR366" s="471"/>
      <c r="DS366" s="471"/>
      <c r="DT366" s="471"/>
      <c r="DU366" s="471"/>
      <c r="DV366" s="471"/>
      <c r="DW366" s="471"/>
      <c r="DX366" s="471"/>
      <c r="DY366" s="471"/>
      <c r="DZ366" s="471"/>
      <c r="EA366" s="471"/>
      <c r="EB366" s="471"/>
      <c r="EC366" s="471"/>
      <c r="ED366" s="471"/>
      <c r="EE366" s="471"/>
      <c r="EF366" s="471"/>
      <c r="EG366" s="471"/>
      <c r="EH366" s="471"/>
      <c r="EI366" s="471"/>
      <c r="EJ366" s="471"/>
      <c r="EK366" s="471"/>
      <c r="EL366" s="471"/>
      <c r="EM366" s="471"/>
      <c r="EN366" s="471"/>
      <c r="EO366" s="471"/>
      <c r="EP366" s="471"/>
      <c r="EQ366" s="471"/>
      <c r="ER366" s="471"/>
      <c r="ES366" s="471"/>
      <c r="ET366" s="471"/>
      <c r="EU366" s="471"/>
      <c r="EV366" s="471"/>
      <c r="EW366" s="471"/>
      <c r="EX366" s="471"/>
      <c r="EY366" s="471"/>
      <c r="EZ366" s="471"/>
      <c r="FA366" s="471"/>
      <c r="FB366" s="471"/>
      <c r="FC366" s="471"/>
      <c r="FD366" s="471"/>
      <c r="FE366" s="471"/>
      <c r="FF366" s="471"/>
      <c r="FG366" s="471"/>
      <c r="FH366" s="471"/>
      <c r="FI366" s="471"/>
      <c r="FJ366" s="471"/>
      <c r="FK366" s="471"/>
      <c r="FL366" s="471"/>
      <c r="FM366" s="471"/>
      <c r="FN366" s="471"/>
      <c r="FO366" s="471"/>
      <c r="FP366" s="471"/>
      <c r="FQ366" s="471"/>
      <c r="FR366" s="471"/>
      <c r="FS366" s="471"/>
      <c r="FT366" s="471"/>
      <c r="FU366" s="471"/>
      <c r="FV366" s="471"/>
      <c r="FW366" s="471"/>
      <c r="FX366" s="471"/>
      <c r="FY366" s="471"/>
      <c r="FZ366" s="471"/>
      <c r="GA366" s="471"/>
      <c r="GB366" s="471"/>
      <c r="GC366" s="471"/>
      <c r="GD366" s="471"/>
      <c r="GE366" s="471"/>
      <c r="GF366" s="471"/>
      <c r="GG366" s="471"/>
      <c r="GH366" s="471"/>
      <c r="GI366" s="471"/>
      <c r="GJ366" s="471"/>
      <c r="GK366" s="471"/>
      <c r="GL366" s="471"/>
      <c r="GM366" s="471"/>
      <c r="GN366" s="471"/>
      <c r="GO366" s="471"/>
      <c r="GP366" s="471"/>
      <c r="GQ366" s="471"/>
      <c r="GR366" s="471"/>
      <c r="GS366" s="471"/>
      <c r="GT366" s="471"/>
      <c r="GU366" s="471"/>
      <c r="GV366" s="471"/>
      <c r="GW366" s="471"/>
      <c r="GX366" s="471"/>
      <c r="GY366" s="471"/>
      <c r="GZ366" s="471"/>
      <c r="HA366" s="471"/>
      <c r="HB366" s="471"/>
      <c r="HC366" s="471"/>
      <c r="HD366" s="471"/>
      <c r="HE366" s="471"/>
      <c r="HF366" s="471"/>
      <c r="HG366" s="471"/>
      <c r="HH366" s="471"/>
      <c r="HI366" s="471"/>
      <c r="HJ366" s="471"/>
      <c r="HK366" s="471"/>
      <c r="HL366" s="471"/>
      <c r="HM366" s="471"/>
      <c r="HN366" s="471"/>
      <c r="HO366" s="471"/>
      <c r="HP366" s="471"/>
      <c r="HQ366" s="471"/>
      <c r="HR366" s="471"/>
      <c r="HS366" s="471"/>
      <c r="HT366" s="471"/>
      <c r="HU366" s="471"/>
      <c r="HV366" s="471"/>
      <c r="HW366" s="471"/>
      <c r="HX366" s="471"/>
      <c r="HY366" s="471"/>
      <c r="HZ366" s="471"/>
      <c r="IA366" s="471"/>
      <c r="IB366" s="471"/>
      <c r="IC366" s="471"/>
      <c r="ID366" s="471"/>
      <c r="IE366" s="471"/>
      <c r="IF366" s="471"/>
      <c r="IG366" s="471"/>
      <c r="IH366" s="471"/>
      <c r="II366" s="471"/>
      <c r="IJ366" s="471"/>
      <c r="IK366" s="471"/>
      <c r="IL366" s="471"/>
      <c r="IM366" s="471"/>
      <c r="IN366" s="471"/>
      <c r="IO366" s="471"/>
      <c r="IP366" s="471"/>
      <c r="IQ366" s="471"/>
      <c r="IR366" s="471"/>
      <c r="IS366" s="471"/>
      <c r="IT366" s="471"/>
      <c r="IU366" s="471"/>
      <c r="IV366" s="471"/>
      <c r="IW366" s="471"/>
      <c r="IX366" s="471"/>
      <c r="IY366" s="471"/>
      <c r="IZ366" s="471"/>
      <c r="JA366" s="471"/>
      <c r="JB366" s="471"/>
      <c r="JC366" s="471"/>
      <c r="JD366" s="471"/>
      <c r="JE366" s="471"/>
      <c r="JF366" s="471"/>
      <c r="JG366" s="471"/>
      <c r="JH366" s="471"/>
      <c r="JI366" s="471"/>
      <c r="JJ366" s="471"/>
      <c r="JK366" s="471"/>
      <c r="JL366" s="471"/>
      <c r="JM366" s="471"/>
      <c r="JN366" s="471"/>
      <c r="JO366" s="471"/>
      <c r="JP366" s="471"/>
      <c r="JQ366" s="471"/>
      <c r="JR366" s="471"/>
      <c r="JS366" s="471"/>
      <c r="JT366" s="471"/>
      <c r="JU366" s="471"/>
      <c r="JV366" s="471"/>
      <c r="JW366" s="471"/>
      <c r="JX366" s="471"/>
      <c r="JY366" s="471"/>
      <c r="JZ366" s="471"/>
      <c r="KA366" s="471"/>
      <c r="KB366" s="471"/>
      <c r="KC366" s="471"/>
      <c r="KD366" s="471"/>
      <c r="KE366" s="471"/>
      <c r="KF366" s="471"/>
      <c r="KG366" s="471"/>
      <c r="KH366" s="471"/>
      <c r="KI366" s="471"/>
      <c r="KJ366" s="471"/>
      <c r="KK366" s="471"/>
      <c r="KL366" s="471"/>
      <c r="KM366" s="471"/>
      <c r="KN366" s="471"/>
      <c r="KO366" s="471"/>
      <c r="KP366" s="471"/>
      <c r="KQ366" s="471"/>
      <c r="KR366" s="471"/>
      <c r="KS366" s="471"/>
      <c r="KT366" s="471"/>
      <c r="KU366" s="471"/>
      <c r="KV366" s="471"/>
      <c r="KW366" s="471"/>
      <c r="KX366" s="471"/>
      <c r="KY366" s="471"/>
      <c r="KZ366" s="471"/>
      <c r="LA366" s="471"/>
      <c r="LB366" s="471"/>
      <c r="LC366" s="471"/>
      <c r="LD366" s="471"/>
      <c r="LE366" s="471"/>
      <c r="LF366" s="471"/>
      <c r="LG366" s="471"/>
      <c r="LH366" s="471"/>
      <c r="LI366" s="471"/>
      <c r="LJ366" s="471"/>
      <c r="LK366" s="471"/>
      <c r="LL366" s="471"/>
      <c r="LM366" s="471"/>
      <c r="LN366" s="471"/>
      <c r="LO366" s="471"/>
      <c r="LP366" s="471"/>
      <c r="LQ366" s="471"/>
      <c r="LR366" s="471"/>
      <c r="LS366" s="471"/>
      <c r="LT366" s="471"/>
      <c r="LU366" s="471"/>
      <c r="LV366" s="471"/>
      <c r="LW366" s="471"/>
      <c r="LX366" s="471"/>
      <c r="LY366" s="471"/>
      <c r="LZ366" s="471"/>
      <c r="MA366" s="471"/>
      <c r="MB366" s="471"/>
      <c r="MC366" s="471"/>
      <c r="MD366" s="471"/>
      <c r="ME366" s="471"/>
      <c r="MF366" s="471"/>
      <c r="MG366" s="471"/>
      <c r="MH366" s="471"/>
      <c r="MI366" s="471"/>
      <c r="MJ366" s="471"/>
      <c r="MK366" s="471"/>
      <c r="ML366" s="471"/>
      <c r="MM366" s="471"/>
      <c r="MN366" s="471"/>
      <c r="MO366" s="471"/>
      <c r="MP366" s="471"/>
      <c r="MQ366" s="471"/>
      <c r="MR366" s="471"/>
      <c r="MS366" s="471"/>
      <c r="MT366" s="471"/>
      <c r="MU366" s="471"/>
      <c r="MV366" s="471"/>
      <c r="MW366" s="471"/>
      <c r="MX366" s="471"/>
      <c r="MY366" s="471"/>
      <c r="MZ366" s="471"/>
      <c r="NA366" s="471"/>
      <c r="NB366" s="471"/>
      <c r="NC366" s="471"/>
      <c r="ND366" s="471"/>
      <c r="NE366" s="471"/>
      <c r="NF366" s="471"/>
      <c r="NG366" s="471"/>
      <c r="NH366" s="471"/>
      <c r="NI366" s="471"/>
      <c r="NJ366" s="471"/>
      <c r="NK366" s="471"/>
      <c r="NL366" s="471"/>
      <c r="NM366" s="471"/>
      <c r="NN366" s="471"/>
      <c r="NO366" s="471"/>
      <c r="NP366" s="471"/>
      <c r="NQ366" s="471"/>
      <c r="NR366" s="471"/>
      <c r="NS366" s="471"/>
      <c r="NT366" s="471"/>
      <c r="NU366" s="471"/>
      <c r="NV366" s="471"/>
      <c r="NW366" s="471"/>
      <c r="NX366" s="471"/>
    </row>
    <row r="367" spans="1:388" s="137" customFormat="1" ht="12" customHeight="1" x14ac:dyDescent="0.2">
      <c r="A367" s="471"/>
      <c r="B367" s="517"/>
      <c r="C367" s="471"/>
      <c r="D367" s="471"/>
      <c r="E367" s="518"/>
      <c r="F367" s="471"/>
      <c r="G367" s="471"/>
      <c r="H367" s="471"/>
      <c r="I367" s="471"/>
      <c r="J367" s="471"/>
      <c r="K367" s="471"/>
      <c r="L367" s="471"/>
      <c r="M367" s="471"/>
      <c r="N367" s="471"/>
      <c r="O367" s="471"/>
      <c r="P367" s="471"/>
      <c r="Q367" s="471"/>
      <c r="R367" s="471"/>
      <c r="S367" s="471"/>
      <c r="T367" s="471"/>
      <c r="U367" s="471"/>
      <c r="V367" s="471"/>
      <c r="W367" s="471"/>
      <c r="X367" s="471"/>
      <c r="Y367" s="471"/>
      <c r="Z367" s="471"/>
      <c r="AA367" s="471"/>
      <c r="AB367" s="471"/>
      <c r="AC367" s="471"/>
      <c r="AD367" s="471"/>
      <c r="AE367" s="471"/>
      <c r="AF367" s="471"/>
      <c r="AG367" s="471"/>
      <c r="AH367" s="471"/>
      <c r="AI367" s="471"/>
      <c r="AJ367" s="471"/>
      <c r="AK367" s="471"/>
      <c r="AL367" s="471"/>
      <c r="AM367" s="471"/>
      <c r="AN367" s="471"/>
      <c r="AO367" s="471"/>
      <c r="AP367" s="471"/>
      <c r="AQ367" s="471"/>
      <c r="AR367" s="471"/>
      <c r="AS367" s="471"/>
      <c r="AT367" s="471"/>
      <c r="AU367" s="471"/>
      <c r="AV367" s="471"/>
      <c r="AW367" s="471"/>
      <c r="AX367" s="471"/>
      <c r="AY367" s="471"/>
      <c r="AZ367" s="471"/>
      <c r="BA367" s="471"/>
      <c r="BB367" s="471"/>
      <c r="BC367" s="471"/>
      <c r="BD367" s="471"/>
      <c r="BE367" s="471"/>
      <c r="BF367" s="471"/>
      <c r="BG367" s="471"/>
      <c r="BH367" s="471"/>
      <c r="BI367" s="471"/>
      <c r="BJ367" s="471"/>
      <c r="BK367" s="471"/>
      <c r="BL367" s="471"/>
      <c r="BM367" s="471"/>
      <c r="BN367" s="471"/>
      <c r="BO367" s="471"/>
      <c r="BP367" s="471"/>
      <c r="BQ367" s="471"/>
      <c r="BR367" s="471"/>
      <c r="BS367" s="471"/>
      <c r="BT367" s="471"/>
      <c r="BU367" s="471"/>
      <c r="BV367" s="471"/>
      <c r="BW367" s="471"/>
      <c r="BX367" s="471"/>
      <c r="BY367" s="471"/>
      <c r="BZ367" s="471"/>
      <c r="CA367" s="471"/>
      <c r="CB367" s="471"/>
      <c r="CC367" s="471"/>
      <c r="CD367" s="471"/>
      <c r="CE367" s="471"/>
      <c r="CF367" s="471"/>
      <c r="CG367" s="471"/>
      <c r="CH367" s="471"/>
      <c r="CI367" s="471"/>
      <c r="CJ367" s="471"/>
      <c r="CK367" s="471"/>
      <c r="CL367" s="471"/>
      <c r="CM367" s="471"/>
      <c r="CN367" s="471"/>
      <c r="CO367" s="471"/>
      <c r="CP367" s="471"/>
      <c r="CQ367" s="471"/>
      <c r="CR367" s="471"/>
      <c r="CS367" s="471"/>
      <c r="CT367" s="471"/>
      <c r="CU367" s="471"/>
      <c r="CV367" s="471"/>
      <c r="CW367" s="471"/>
      <c r="CX367" s="471"/>
      <c r="CY367" s="471"/>
      <c r="CZ367" s="471"/>
      <c r="DA367" s="471"/>
      <c r="DB367" s="471"/>
      <c r="DC367" s="471"/>
      <c r="DD367" s="471"/>
      <c r="DE367" s="471"/>
      <c r="DF367" s="471"/>
      <c r="DG367" s="471"/>
      <c r="DH367" s="471"/>
      <c r="DI367" s="471"/>
      <c r="DJ367" s="471"/>
      <c r="DK367" s="471"/>
      <c r="DL367" s="471"/>
      <c r="DM367" s="471"/>
      <c r="DN367" s="471"/>
      <c r="DO367" s="471"/>
      <c r="DP367" s="471"/>
      <c r="DQ367" s="471"/>
      <c r="DR367" s="471"/>
      <c r="DS367" s="471"/>
      <c r="DT367" s="471"/>
      <c r="DU367" s="471"/>
      <c r="DV367" s="471"/>
      <c r="DW367" s="471"/>
      <c r="DX367" s="471"/>
      <c r="DY367" s="471"/>
      <c r="DZ367" s="471"/>
      <c r="EA367" s="471"/>
      <c r="EB367" s="471"/>
      <c r="EC367" s="471"/>
      <c r="ED367" s="471"/>
      <c r="EE367" s="471"/>
      <c r="EF367" s="471"/>
      <c r="EG367" s="471"/>
      <c r="EH367" s="471"/>
      <c r="EI367" s="471"/>
      <c r="EJ367" s="471"/>
      <c r="EK367" s="471"/>
      <c r="EL367" s="471"/>
      <c r="EM367" s="471"/>
      <c r="EN367" s="471"/>
      <c r="EO367" s="471"/>
      <c r="EP367" s="471"/>
      <c r="EQ367" s="471"/>
      <c r="ER367" s="471"/>
      <c r="ES367" s="471"/>
      <c r="ET367" s="471"/>
      <c r="EU367" s="471"/>
      <c r="EV367" s="471"/>
      <c r="EW367" s="471"/>
      <c r="EX367" s="471"/>
      <c r="EY367" s="471"/>
      <c r="EZ367" s="471"/>
      <c r="FA367" s="471"/>
      <c r="FB367" s="471"/>
      <c r="FC367" s="471"/>
      <c r="FD367" s="471"/>
      <c r="FE367" s="471"/>
      <c r="FF367" s="471"/>
      <c r="FG367" s="471"/>
      <c r="FH367" s="471"/>
      <c r="FI367" s="471"/>
      <c r="FJ367" s="471"/>
      <c r="FK367" s="471"/>
      <c r="FL367" s="471"/>
      <c r="FM367" s="471"/>
      <c r="FN367" s="471"/>
      <c r="FO367" s="471"/>
      <c r="FP367" s="471"/>
      <c r="FQ367" s="471"/>
      <c r="FR367" s="471"/>
      <c r="FS367" s="471"/>
      <c r="FT367" s="471"/>
      <c r="FU367" s="471"/>
      <c r="FV367" s="471"/>
      <c r="FW367" s="471"/>
      <c r="FX367" s="471"/>
      <c r="FY367" s="471"/>
      <c r="FZ367" s="471"/>
      <c r="GA367" s="471"/>
      <c r="GB367" s="471"/>
      <c r="GC367" s="471"/>
      <c r="GD367" s="471"/>
      <c r="GE367" s="471"/>
      <c r="GF367" s="471"/>
      <c r="GG367" s="471"/>
      <c r="GH367" s="471"/>
      <c r="GI367" s="471"/>
      <c r="GJ367" s="471"/>
      <c r="GK367" s="471"/>
      <c r="GL367" s="471"/>
      <c r="GM367" s="471"/>
      <c r="GN367" s="471"/>
      <c r="GO367" s="471"/>
      <c r="GP367" s="471"/>
      <c r="GQ367" s="471"/>
      <c r="GR367" s="471"/>
      <c r="GS367" s="471"/>
      <c r="GT367" s="471"/>
      <c r="GU367" s="471"/>
      <c r="GV367" s="471"/>
      <c r="GW367" s="471"/>
      <c r="GX367" s="471"/>
      <c r="GY367" s="471"/>
      <c r="GZ367" s="471"/>
      <c r="HA367" s="471"/>
      <c r="HB367" s="471"/>
      <c r="HC367" s="471"/>
      <c r="HD367" s="471"/>
      <c r="HE367" s="471"/>
      <c r="HF367" s="471"/>
      <c r="HG367" s="471"/>
      <c r="HH367" s="471"/>
      <c r="HI367" s="471"/>
      <c r="HJ367" s="471"/>
      <c r="HK367" s="471"/>
      <c r="HL367" s="471"/>
      <c r="HM367" s="471"/>
      <c r="HN367" s="471"/>
      <c r="HO367" s="471"/>
      <c r="HP367" s="471"/>
      <c r="HQ367" s="471"/>
      <c r="HR367" s="471"/>
      <c r="HS367" s="471"/>
      <c r="HT367" s="471"/>
      <c r="HU367" s="471"/>
      <c r="HV367" s="471"/>
      <c r="HW367" s="471"/>
      <c r="HX367" s="471"/>
      <c r="HY367" s="471"/>
      <c r="HZ367" s="471"/>
      <c r="IA367" s="471"/>
      <c r="IB367" s="471"/>
      <c r="IC367" s="471"/>
      <c r="ID367" s="471"/>
      <c r="IE367" s="471"/>
      <c r="IF367" s="471"/>
      <c r="IG367" s="471"/>
      <c r="IH367" s="471"/>
      <c r="II367" s="471"/>
      <c r="IJ367" s="471"/>
      <c r="IK367" s="471"/>
      <c r="IL367" s="471"/>
      <c r="IM367" s="471"/>
      <c r="IN367" s="471"/>
      <c r="IO367" s="471"/>
      <c r="IP367" s="471"/>
      <c r="IQ367" s="471"/>
      <c r="IR367" s="471"/>
      <c r="IS367" s="471"/>
      <c r="IT367" s="471"/>
      <c r="IU367" s="471"/>
      <c r="IV367" s="471"/>
      <c r="IW367" s="471"/>
      <c r="IX367" s="471"/>
      <c r="IY367" s="471"/>
      <c r="IZ367" s="471"/>
      <c r="JA367" s="471"/>
      <c r="JB367" s="471"/>
      <c r="JC367" s="471"/>
      <c r="JD367" s="471"/>
      <c r="JE367" s="471"/>
      <c r="JF367" s="471"/>
      <c r="JG367" s="471"/>
      <c r="JH367" s="471"/>
      <c r="JI367" s="471"/>
      <c r="JJ367" s="471"/>
      <c r="JK367" s="471"/>
      <c r="JL367" s="471"/>
      <c r="JM367" s="471"/>
      <c r="JN367" s="471"/>
      <c r="JO367" s="471"/>
      <c r="JP367" s="471"/>
      <c r="JQ367" s="471"/>
      <c r="JR367" s="471"/>
      <c r="JS367" s="471"/>
      <c r="JT367" s="471"/>
      <c r="JU367" s="471"/>
      <c r="JV367" s="471"/>
      <c r="JW367" s="471"/>
      <c r="JX367" s="471"/>
      <c r="JY367" s="471"/>
      <c r="JZ367" s="471"/>
      <c r="KA367" s="471"/>
      <c r="KB367" s="471"/>
      <c r="KC367" s="471"/>
      <c r="KD367" s="471"/>
      <c r="KE367" s="471"/>
      <c r="KF367" s="471"/>
      <c r="KG367" s="471"/>
      <c r="KH367" s="471"/>
      <c r="KI367" s="471"/>
      <c r="KJ367" s="471"/>
      <c r="KK367" s="471"/>
      <c r="KL367" s="471"/>
      <c r="KM367" s="471"/>
      <c r="KN367" s="471"/>
      <c r="KO367" s="471"/>
      <c r="KP367" s="471"/>
      <c r="KQ367" s="471"/>
      <c r="KR367" s="471"/>
      <c r="KS367" s="471"/>
      <c r="KT367" s="471"/>
      <c r="KU367" s="471"/>
      <c r="KV367" s="471"/>
      <c r="KW367" s="471"/>
      <c r="KX367" s="471"/>
      <c r="KY367" s="471"/>
      <c r="KZ367" s="471"/>
      <c r="LA367" s="471"/>
      <c r="LB367" s="471"/>
      <c r="LC367" s="471"/>
      <c r="LD367" s="471"/>
      <c r="LE367" s="471"/>
      <c r="LF367" s="471"/>
      <c r="LG367" s="471"/>
      <c r="LH367" s="471"/>
      <c r="LI367" s="471"/>
      <c r="LJ367" s="471"/>
      <c r="LK367" s="471"/>
      <c r="LL367" s="471"/>
      <c r="LM367" s="471"/>
      <c r="LN367" s="471"/>
      <c r="LO367" s="471"/>
      <c r="LP367" s="471"/>
      <c r="LQ367" s="471"/>
      <c r="LR367" s="471"/>
      <c r="LS367" s="471"/>
      <c r="LT367" s="471"/>
      <c r="LU367" s="471"/>
      <c r="LV367" s="471"/>
      <c r="LW367" s="471"/>
      <c r="LX367" s="471"/>
      <c r="LY367" s="471"/>
      <c r="LZ367" s="471"/>
      <c r="MA367" s="471"/>
      <c r="MB367" s="471"/>
      <c r="MC367" s="471"/>
      <c r="MD367" s="471"/>
      <c r="ME367" s="471"/>
      <c r="MF367" s="471"/>
      <c r="MG367" s="471"/>
      <c r="MH367" s="471"/>
      <c r="MI367" s="471"/>
      <c r="MJ367" s="471"/>
      <c r="MK367" s="471"/>
      <c r="ML367" s="471"/>
      <c r="MM367" s="471"/>
      <c r="MN367" s="471"/>
      <c r="MO367" s="471"/>
      <c r="MP367" s="471"/>
      <c r="MQ367" s="471"/>
      <c r="MR367" s="471"/>
      <c r="MS367" s="471"/>
      <c r="MT367" s="471"/>
      <c r="MU367" s="471"/>
      <c r="MV367" s="471"/>
      <c r="MW367" s="471"/>
      <c r="MX367" s="471"/>
      <c r="MY367" s="471"/>
      <c r="MZ367" s="471"/>
      <c r="NA367" s="471"/>
      <c r="NB367" s="471"/>
      <c r="NC367" s="471"/>
      <c r="ND367" s="471"/>
      <c r="NE367" s="471"/>
      <c r="NF367" s="471"/>
      <c r="NG367" s="471"/>
      <c r="NH367" s="471"/>
      <c r="NI367" s="471"/>
      <c r="NJ367" s="471"/>
      <c r="NK367" s="471"/>
      <c r="NL367" s="471"/>
      <c r="NM367" s="471"/>
      <c r="NN367" s="471"/>
      <c r="NO367" s="471"/>
      <c r="NP367" s="471"/>
      <c r="NQ367" s="471"/>
      <c r="NR367" s="471"/>
      <c r="NS367" s="471"/>
      <c r="NT367" s="471"/>
      <c r="NU367" s="471"/>
      <c r="NV367" s="471"/>
      <c r="NW367" s="471"/>
      <c r="NX367" s="471"/>
    </row>
    <row r="368" spans="1:388" s="137" customFormat="1" ht="12" customHeight="1" x14ac:dyDescent="0.2">
      <c r="A368" s="471"/>
      <c r="B368" s="517"/>
      <c r="C368" s="471"/>
      <c r="D368" s="471"/>
      <c r="E368" s="518"/>
      <c r="F368" s="471"/>
      <c r="G368" s="471"/>
      <c r="H368" s="471"/>
      <c r="I368" s="471"/>
      <c r="J368" s="471"/>
      <c r="K368" s="471"/>
      <c r="L368" s="471"/>
      <c r="M368" s="471"/>
      <c r="N368" s="471"/>
      <c r="O368" s="471"/>
      <c r="P368" s="471"/>
      <c r="Q368" s="471"/>
      <c r="R368" s="471"/>
      <c r="S368" s="471"/>
      <c r="T368" s="471"/>
      <c r="U368" s="471"/>
      <c r="V368" s="471"/>
      <c r="W368" s="471"/>
      <c r="X368" s="471"/>
      <c r="Y368" s="471"/>
      <c r="Z368" s="471"/>
      <c r="AA368" s="471"/>
      <c r="AB368" s="471"/>
      <c r="AC368" s="471"/>
      <c r="AD368" s="471"/>
      <c r="AE368" s="471"/>
      <c r="AF368" s="471"/>
      <c r="AG368" s="471"/>
      <c r="AH368" s="471"/>
      <c r="AI368" s="471"/>
      <c r="AJ368" s="471"/>
      <c r="AK368" s="471"/>
      <c r="AL368" s="471"/>
      <c r="AM368" s="471"/>
      <c r="AN368" s="471"/>
      <c r="AO368" s="471"/>
      <c r="AP368" s="471"/>
      <c r="AQ368" s="471"/>
      <c r="AR368" s="471"/>
      <c r="AS368" s="471"/>
      <c r="AT368" s="471"/>
      <c r="AU368" s="471"/>
      <c r="AV368" s="471"/>
      <c r="AW368" s="471"/>
      <c r="AX368" s="471"/>
      <c r="AY368" s="471"/>
      <c r="AZ368" s="471"/>
      <c r="BA368" s="471"/>
      <c r="BB368" s="471"/>
      <c r="BC368" s="471"/>
      <c r="BD368" s="471"/>
      <c r="BE368" s="471"/>
      <c r="BF368" s="471"/>
      <c r="BG368" s="471"/>
      <c r="BH368" s="471"/>
      <c r="BI368" s="471"/>
      <c r="BJ368" s="471"/>
      <c r="BK368" s="471"/>
      <c r="BL368" s="471"/>
      <c r="BM368" s="471"/>
      <c r="BN368" s="471"/>
      <c r="BO368" s="471"/>
      <c r="BP368" s="471"/>
      <c r="BQ368" s="471"/>
      <c r="BR368" s="471"/>
      <c r="BS368" s="471"/>
      <c r="BT368" s="471"/>
      <c r="BU368" s="471"/>
      <c r="BV368" s="471"/>
      <c r="BW368" s="471"/>
      <c r="BX368" s="471"/>
      <c r="BY368" s="471"/>
      <c r="BZ368" s="471"/>
      <c r="CA368" s="471"/>
      <c r="CB368" s="471"/>
      <c r="CC368" s="471"/>
      <c r="CD368" s="471"/>
      <c r="CE368" s="471"/>
      <c r="CF368" s="471"/>
      <c r="CG368" s="471"/>
      <c r="CH368" s="471"/>
      <c r="CI368" s="471"/>
      <c r="CJ368" s="471"/>
      <c r="CK368" s="471"/>
      <c r="CL368" s="471"/>
      <c r="CM368" s="471"/>
      <c r="CN368" s="471"/>
      <c r="CO368" s="471"/>
      <c r="CP368" s="471"/>
      <c r="CQ368" s="471"/>
      <c r="CR368" s="471"/>
      <c r="CS368" s="471"/>
      <c r="CT368" s="471"/>
      <c r="CU368" s="471"/>
      <c r="CV368" s="471"/>
      <c r="CW368" s="471"/>
      <c r="CX368" s="471"/>
      <c r="CY368" s="471"/>
      <c r="CZ368" s="471"/>
      <c r="DA368" s="471"/>
      <c r="DB368" s="471"/>
      <c r="DC368" s="471"/>
      <c r="DD368" s="471"/>
      <c r="DE368" s="471"/>
      <c r="DF368" s="471"/>
      <c r="DG368" s="471"/>
      <c r="DH368" s="471"/>
      <c r="DI368" s="471"/>
      <c r="DJ368" s="471"/>
      <c r="DK368" s="471"/>
      <c r="DL368" s="471"/>
      <c r="DM368" s="471"/>
      <c r="DN368" s="471"/>
      <c r="DO368" s="471"/>
      <c r="DP368" s="471"/>
      <c r="DQ368" s="471"/>
      <c r="DR368" s="471"/>
      <c r="DS368" s="471"/>
      <c r="DT368" s="471"/>
      <c r="DU368" s="471"/>
      <c r="DV368" s="471"/>
      <c r="DW368" s="471"/>
      <c r="DX368" s="471"/>
      <c r="DY368" s="471"/>
      <c r="DZ368" s="471"/>
      <c r="EA368" s="471"/>
      <c r="EB368" s="471"/>
      <c r="EC368" s="471"/>
      <c r="ED368" s="471"/>
      <c r="EE368" s="471"/>
      <c r="EF368" s="471"/>
      <c r="EG368" s="471"/>
      <c r="EH368" s="471"/>
      <c r="EI368" s="471"/>
      <c r="EJ368" s="471"/>
      <c r="EK368" s="471"/>
      <c r="EL368" s="471"/>
      <c r="EM368" s="471"/>
      <c r="EN368" s="471"/>
      <c r="EO368" s="471"/>
      <c r="EP368" s="471"/>
      <c r="EQ368" s="471"/>
      <c r="ER368" s="471"/>
      <c r="ES368" s="471"/>
      <c r="ET368" s="471"/>
      <c r="EU368" s="471"/>
      <c r="EV368" s="471"/>
      <c r="EW368" s="471"/>
      <c r="EX368" s="471"/>
      <c r="EY368" s="471"/>
      <c r="EZ368" s="471"/>
      <c r="FA368" s="471"/>
      <c r="FB368" s="471"/>
      <c r="FC368" s="471"/>
      <c r="FD368" s="471"/>
      <c r="FE368" s="471"/>
      <c r="FF368" s="471"/>
      <c r="FG368" s="471"/>
      <c r="FH368" s="471"/>
      <c r="FI368" s="471"/>
      <c r="FJ368" s="471"/>
      <c r="FK368" s="471"/>
      <c r="FL368" s="471"/>
      <c r="FM368" s="471"/>
      <c r="FN368" s="471"/>
      <c r="FO368" s="471"/>
      <c r="FP368" s="471"/>
      <c r="FQ368" s="471"/>
      <c r="FR368" s="471"/>
      <c r="FS368" s="471"/>
      <c r="FT368" s="471"/>
      <c r="FU368" s="471"/>
      <c r="FV368" s="471"/>
      <c r="FW368" s="471"/>
      <c r="FX368" s="471"/>
      <c r="FY368" s="471"/>
      <c r="FZ368" s="471"/>
      <c r="GA368" s="471"/>
      <c r="GB368" s="471"/>
      <c r="GC368" s="471"/>
      <c r="GD368" s="471"/>
      <c r="GE368" s="471"/>
      <c r="GF368" s="471"/>
      <c r="GG368" s="471"/>
      <c r="GH368" s="471"/>
      <c r="GI368" s="471"/>
      <c r="GJ368" s="471"/>
      <c r="GK368" s="471"/>
      <c r="GL368" s="471"/>
      <c r="GM368" s="471"/>
      <c r="GN368" s="471"/>
      <c r="GO368" s="471"/>
      <c r="GP368" s="471"/>
      <c r="GQ368" s="471"/>
      <c r="GR368" s="471"/>
      <c r="GS368" s="471"/>
      <c r="GT368" s="471"/>
      <c r="GU368" s="471"/>
      <c r="GV368" s="471"/>
      <c r="GW368" s="471"/>
      <c r="GX368" s="471"/>
      <c r="GY368" s="471"/>
      <c r="GZ368" s="471"/>
      <c r="HA368" s="471"/>
      <c r="HB368" s="471"/>
      <c r="HC368" s="471"/>
      <c r="HD368" s="471"/>
      <c r="HE368" s="471"/>
      <c r="HF368" s="471"/>
      <c r="HG368" s="471"/>
      <c r="HH368" s="471"/>
      <c r="HI368" s="471"/>
      <c r="HJ368" s="471"/>
      <c r="HK368" s="471"/>
      <c r="HL368" s="471"/>
      <c r="HM368" s="471"/>
      <c r="HN368" s="471"/>
      <c r="HO368" s="471"/>
      <c r="HP368" s="471"/>
      <c r="HQ368" s="471"/>
      <c r="HR368" s="471"/>
      <c r="HS368" s="471"/>
      <c r="HT368" s="471"/>
      <c r="HU368" s="471"/>
      <c r="HV368" s="471"/>
      <c r="HW368" s="471"/>
      <c r="HX368" s="471"/>
      <c r="HY368" s="471"/>
      <c r="HZ368" s="471"/>
      <c r="IA368" s="471"/>
      <c r="IB368" s="471"/>
      <c r="IC368" s="471"/>
      <c r="ID368" s="471"/>
      <c r="IE368" s="471"/>
      <c r="IF368" s="471"/>
      <c r="IG368" s="471"/>
      <c r="IH368" s="471"/>
      <c r="II368" s="471"/>
      <c r="IJ368" s="471"/>
      <c r="IK368" s="471"/>
      <c r="IL368" s="471"/>
      <c r="IM368" s="471"/>
      <c r="IN368" s="471"/>
      <c r="IO368" s="471"/>
      <c r="IP368" s="471"/>
      <c r="IQ368" s="471"/>
      <c r="IR368" s="471"/>
      <c r="IS368" s="471"/>
      <c r="IT368" s="471"/>
      <c r="IU368" s="471"/>
      <c r="IV368" s="471"/>
      <c r="IW368" s="471"/>
      <c r="IX368" s="471"/>
      <c r="IY368" s="471"/>
      <c r="IZ368" s="471"/>
      <c r="JA368" s="471"/>
      <c r="JB368" s="471"/>
      <c r="JC368" s="471"/>
      <c r="JD368" s="471"/>
      <c r="JE368" s="471"/>
      <c r="JF368" s="471"/>
      <c r="JG368" s="471"/>
      <c r="JH368" s="471"/>
      <c r="JI368" s="471"/>
      <c r="JJ368" s="471"/>
      <c r="JK368" s="471"/>
      <c r="JL368" s="471"/>
      <c r="JM368" s="471"/>
      <c r="JN368" s="471"/>
      <c r="JO368" s="471"/>
      <c r="JP368" s="471"/>
      <c r="JQ368" s="471"/>
      <c r="JR368" s="471"/>
      <c r="JS368" s="471"/>
      <c r="JT368" s="471"/>
      <c r="JU368" s="471"/>
      <c r="JV368" s="471"/>
      <c r="JW368" s="471"/>
      <c r="JX368" s="471"/>
      <c r="JY368" s="471"/>
      <c r="JZ368" s="471"/>
      <c r="KA368" s="471"/>
      <c r="KB368" s="471"/>
      <c r="KC368" s="471"/>
      <c r="KD368" s="471"/>
      <c r="KE368" s="471"/>
      <c r="KF368" s="471"/>
      <c r="KG368" s="471"/>
      <c r="KH368" s="471"/>
      <c r="KI368" s="471"/>
      <c r="KJ368" s="471"/>
      <c r="KK368" s="471"/>
      <c r="KL368" s="471"/>
      <c r="KM368" s="471"/>
      <c r="KN368" s="471"/>
      <c r="KO368" s="471"/>
      <c r="KP368" s="471"/>
      <c r="KQ368" s="471"/>
      <c r="KR368" s="471"/>
      <c r="KS368" s="471"/>
      <c r="KT368" s="471"/>
      <c r="KU368" s="471"/>
      <c r="KV368" s="471"/>
      <c r="KW368" s="471"/>
      <c r="KX368" s="471"/>
      <c r="KY368" s="471"/>
      <c r="KZ368" s="471"/>
      <c r="LA368" s="471"/>
      <c r="LB368" s="471"/>
      <c r="LC368" s="471"/>
      <c r="LD368" s="471"/>
      <c r="LE368" s="471"/>
      <c r="LF368" s="471"/>
      <c r="LG368" s="471"/>
      <c r="LH368" s="471"/>
      <c r="LI368" s="471"/>
      <c r="LJ368" s="471"/>
      <c r="LK368" s="471"/>
      <c r="LL368" s="471"/>
      <c r="LM368" s="471"/>
      <c r="LN368" s="471"/>
      <c r="LO368" s="471"/>
      <c r="LP368" s="471"/>
      <c r="LQ368" s="471"/>
      <c r="LR368" s="471"/>
      <c r="LS368" s="471"/>
      <c r="LT368" s="471"/>
      <c r="LU368" s="471"/>
      <c r="LV368" s="471"/>
      <c r="LW368" s="471"/>
      <c r="LX368" s="471"/>
      <c r="LY368" s="471"/>
      <c r="LZ368" s="471"/>
      <c r="MA368" s="471"/>
      <c r="MB368" s="471"/>
      <c r="MC368" s="471"/>
      <c r="MD368" s="471"/>
      <c r="ME368" s="471"/>
      <c r="MF368" s="471"/>
      <c r="MG368" s="471"/>
      <c r="MH368" s="471"/>
      <c r="MI368" s="471"/>
      <c r="MJ368" s="471"/>
      <c r="MK368" s="471"/>
      <c r="ML368" s="471"/>
      <c r="MM368" s="471"/>
      <c r="MN368" s="471"/>
      <c r="MO368" s="471"/>
      <c r="MP368" s="471"/>
      <c r="MQ368" s="471"/>
      <c r="MR368" s="471"/>
      <c r="MS368" s="471"/>
      <c r="MT368" s="471"/>
      <c r="MU368" s="471"/>
      <c r="MV368" s="471"/>
      <c r="MW368" s="471"/>
      <c r="MX368" s="471"/>
      <c r="MY368" s="471"/>
      <c r="MZ368" s="471"/>
      <c r="NA368" s="471"/>
      <c r="NB368" s="471"/>
      <c r="NC368" s="471"/>
      <c r="ND368" s="471"/>
      <c r="NE368" s="471"/>
      <c r="NF368" s="471"/>
      <c r="NG368" s="471"/>
      <c r="NH368" s="471"/>
      <c r="NI368" s="471"/>
      <c r="NJ368" s="471"/>
      <c r="NK368" s="471"/>
      <c r="NL368" s="471"/>
      <c r="NM368" s="471"/>
      <c r="NN368" s="471"/>
      <c r="NO368" s="471"/>
      <c r="NP368" s="471"/>
      <c r="NQ368" s="471"/>
      <c r="NR368" s="471"/>
      <c r="NS368" s="471"/>
      <c r="NT368" s="471"/>
      <c r="NU368" s="471"/>
      <c r="NV368" s="471"/>
      <c r="NW368" s="471"/>
      <c r="NX368" s="471"/>
    </row>
    <row r="369" spans="1:388" s="137" customFormat="1" ht="12" customHeight="1" x14ac:dyDescent="0.2">
      <c r="A369" s="471"/>
      <c r="B369" s="517"/>
      <c r="C369" s="471"/>
      <c r="D369" s="471"/>
      <c r="E369" s="518"/>
      <c r="F369" s="471"/>
      <c r="G369" s="471"/>
      <c r="H369" s="471"/>
      <c r="I369" s="471"/>
      <c r="J369" s="471"/>
      <c r="K369" s="471"/>
      <c r="L369" s="471"/>
      <c r="M369" s="471"/>
      <c r="N369" s="471"/>
      <c r="O369" s="471"/>
      <c r="P369" s="471"/>
      <c r="Q369" s="471"/>
      <c r="R369" s="471"/>
      <c r="S369" s="471"/>
      <c r="T369" s="471"/>
      <c r="U369" s="471"/>
      <c r="V369" s="471"/>
      <c r="W369" s="471"/>
      <c r="X369" s="471"/>
      <c r="Y369" s="471"/>
      <c r="Z369" s="471"/>
      <c r="AA369" s="471"/>
      <c r="AB369" s="471"/>
      <c r="AC369" s="471"/>
      <c r="AD369" s="471"/>
      <c r="AE369" s="471"/>
      <c r="AF369" s="471"/>
      <c r="AG369" s="471"/>
      <c r="AH369" s="471"/>
      <c r="AI369" s="471"/>
      <c r="AJ369" s="471"/>
      <c r="AK369" s="471"/>
      <c r="AL369" s="471"/>
      <c r="AM369" s="471"/>
      <c r="AN369" s="471"/>
      <c r="AO369" s="471"/>
      <c r="AP369" s="471"/>
      <c r="AQ369" s="471"/>
      <c r="AR369" s="471"/>
      <c r="AS369" s="471"/>
      <c r="AT369" s="471"/>
      <c r="AU369" s="471"/>
      <c r="AV369" s="471"/>
      <c r="AW369" s="471"/>
      <c r="AX369" s="471"/>
      <c r="AY369" s="471"/>
      <c r="AZ369" s="471"/>
      <c r="BA369" s="471"/>
      <c r="BB369" s="471"/>
      <c r="BC369" s="471"/>
      <c r="BD369" s="471"/>
      <c r="BE369" s="471"/>
      <c r="BF369" s="471"/>
      <c r="BG369" s="471"/>
      <c r="BH369" s="471"/>
      <c r="BI369" s="471"/>
      <c r="BJ369" s="471"/>
      <c r="BK369" s="471"/>
      <c r="BL369" s="471"/>
      <c r="BM369" s="471"/>
      <c r="BN369" s="471"/>
      <c r="BO369" s="471"/>
      <c r="BP369" s="471"/>
      <c r="BQ369" s="471"/>
      <c r="BR369" s="471"/>
      <c r="BS369" s="471"/>
      <c r="BT369" s="471"/>
      <c r="BU369" s="471"/>
      <c r="BV369" s="471"/>
      <c r="BW369" s="471"/>
      <c r="BX369" s="471"/>
      <c r="BY369" s="471"/>
      <c r="BZ369" s="471"/>
      <c r="CA369" s="471"/>
      <c r="CB369" s="471"/>
      <c r="CC369" s="471"/>
      <c r="CD369" s="471"/>
      <c r="CE369" s="471"/>
      <c r="CF369" s="471"/>
      <c r="CG369" s="471"/>
      <c r="CH369" s="471"/>
      <c r="CI369" s="471"/>
      <c r="CJ369" s="471"/>
      <c r="CK369" s="471"/>
      <c r="CL369" s="471"/>
      <c r="CM369" s="471"/>
      <c r="CN369" s="471"/>
      <c r="CO369" s="471"/>
      <c r="CP369" s="471"/>
      <c r="CQ369" s="471"/>
      <c r="CR369" s="471"/>
      <c r="CS369" s="471"/>
      <c r="CT369" s="471"/>
      <c r="CU369" s="471"/>
      <c r="CV369" s="471"/>
      <c r="CW369" s="471"/>
      <c r="CX369" s="471"/>
      <c r="CY369" s="471"/>
      <c r="CZ369" s="471"/>
      <c r="DA369" s="471"/>
      <c r="DB369" s="471"/>
      <c r="DC369" s="471"/>
      <c r="DD369" s="471"/>
      <c r="DE369" s="471"/>
      <c r="DF369" s="471"/>
      <c r="DG369" s="471"/>
      <c r="DH369" s="471"/>
      <c r="DI369" s="471"/>
      <c r="DJ369" s="471"/>
      <c r="DK369" s="471"/>
      <c r="DL369" s="471"/>
      <c r="DM369" s="471"/>
      <c r="DN369" s="471"/>
      <c r="DO369" s="471"/>
      <c r="DP369" s="471"/>
      <c r="DQ369" s="471"/>
      <c r="DR369" s="471"/>
      <c r="DS369" s="471"/>
      <c r="DT369" s="471"/>
      <c r="DU369" s="471"/>
      <c r="DV369" s="471"/>
      <c r="DW369" s="471"/>
      <c r="DX369" s="471"/>
      <c r="DY369" s="471"/>
      <c r="DZ369" s="471"/>
      <c r="EA369" s="471"/>
      <c r="EB369" s="471"/>
      <c r="EC369" s="471"/>
      <c r="ED369" s="471"/>
      <c r="EE369" s="471"/>
      <c r="EF369" s="471"/>
      <c r="EG369" s="471"/>
      <c r="EH369" s="471"/>
      <c r="EI369" s="471"/>
      <c r="EJ369" s="471"/>
      <c r="EK369" s="471"/>
      <c r="EL369" s="471"/>
      <c r="EM369" s="471"/>
      <c r="EN369" s="471"/>
      <c r="EO369" s="471"/>
      <c r="EP369" s="471"/>
      <c r="EQ369" s="471"/>
      <c r="ER369" s="471"/>
      <c r="ES369" s="471"/>
      <c r="ET369" s="471"/>
      <c r="EU369" s="471"/>
      <c r="EV369" s="471"/>
      <c r="EW369" s="471"/>
      <c r="EX369" s="471"/>
      <c r="EY369" s="471"/>
      <c r="EZ369" s="471"/>
      <c r="FA369" s="471"/>
      <c r="FB369" s="471"/>
      <c r="FC369" s="471"/>
      <c r="FD369" s="471"/>
      <c r="FE369" s="471"/>
      <c r="FF369" s="471"/>
      <c r="FG369" s="471"/>
      <c r="FH369" s="471"/>
      <c r="FI369" s="471"/>
      <c r="FJ369" s="471"/>
      <c r="FK369" s="471"/>
      <c r="FL369" s="471"/>
      <c r="FM369" s="471"/>
      <c r="FN369" s="471"/>
      <c r="FO369" s="471"/>
      <c r="FP369" s="471"/>
      <c r="FQ369" s="471"/>
      <c r="FR369" s="471"/>
      <c r="FS369" s="471"/>
      <c r="FT369" s="471"/>
      <c r="FU369" s="471"/>
      <c r="FV369" s="471"/>
      <c r="FW369" s="471"/>
      <c r="FX369" s="471"/>
      <c r="FY369" s="471"/>
      <c r="FZ369" s="471"/>
      <c r="GA369" s="471"/>
      <c r="GB369" s="471"/>
      <c r="GC369" s="471"/>
      <c r="GD369" s="471"/>
      <c r="GE369" s="471"/>
      <c r="GF369" s="471"/>
      <c r="GG369" s="471"/>
      <c r="GH369" s="471"/>
      <c r="GI369" s="471"/>
      <c r="GJ369" s="471"/>
      <c r="GK369" s="471"/>
      <c r="GL369" s="471"/>
      <c r="GM369" s="471"/>
      <c r="GN369" s="471"/>
      <c r="GO369" s="471"/>
      <c r="GP369" s="471"/>
      <c r="GQ369" s="471"/>
      <c r="GR369" s="471"/>
      <c r="GS369" s="471"/>
      <c r="GT369" s="471"/>
      <c r="GU369" s="471"/>
      <c r="GV369" s="471"/>
      <c r="GW369" s="471"/>
      <c r="GX369" s="471"/>
      <c r="GY369" s="471"/>
      <c r="GZ369" s="471"/>
      <c r="HA369" s="471"/>
      <c r="HB369" s="471"/>
      <c r="HC369" s="471"/>
      <c r="HD369" s="471"/>
      <c r="HE369" s="471"/>
      <c r="HF369" s="471"/>
      <c r="HG369" s="471"/>
      <c r="HH369" s="471"/>
      <c r="HI369" s="471"/>
      <c r="HJ369" s="471"/>
      <c r="HK369" s="471"/>
      <c r="HL369" s="471"/>
      <c r="HM369" s="471"/>
      <c r="HN369" s="471"/>
      <c r="HO369" s="471"/>
      <c r="HP369" s="471"/>
      <c r="HQ369" s="471"/>
      <c r="HR369" s="471"/>
      <c r="HS369" s="471"/>
      <c r="HT369" s="471"/>
      <c r="HU369" s="471"/>
      <c r="HV369" s="471"/>
      <c r="HW369" s="471"/>
      <c r="HX369" s="471"/>
      <c r="HY369" s="471"/>
      <c r="HZ369" s="471"/>
      <c r="IA369" s="471"/>
      <c r="IB369" s="471"/>
      <c r="IC369" s="471"/>
      <c r="ID369" s="471"/>
      <c r="IE369" s="471"/>
      <c r="IF369" s="471"/>
      <c r="IG369" s="471"/>
      <c r="IH369" s="471"/>
      <c r="II369" s="471"/>
      <c r="IJ369" s="471"/>
      <c r="IK369" s="471"/>
      <c r="IL369" s="471"/>
      <c r="IM369" s="471"/>
      <c r="IN369" s="471"/>
      <c r="IO369" s="471"/>
      <c r="IP369" s="471"/>
      <c r="IQ369" s="471"/>
      <c r="IR369" s="471"/>
      <c r="IS369" s="471"/>
      <c r="IT369" s="471"/>
      <c r="IU369" s="471"/>
      <c r="IV369" s="471"/>
      <c r="IW369" s="471"/>
      <c r="IX369" s="471"/>
      <c r="IY369" s="471"/>
      <c r="IZ369" s="471"/>
      <c r="JA369" s="471"/>
      <c r="JB369" s="471"/>
      <c r="JC369" s="471"/>
      <c r="JD369" s="471"/>
      <c r="JE369" s="471"/>
      <c r="JF369" s="471"/>
      <c r="JG369" s="471"/>
      <c r="JH369" s="471"/>
      <c r="JI369" s="471"/>
      <c r="JJ369" s="471"/>
      <c r="JK369" s="471"/>
      <c r="JL369" s="471"/>
      <c r="JM369" s="471"/>
      <c r="JN369" s="471"/>
      <c r="JO369" s="471"/>
      <c r="JP369" s="471"/>
      <c r="JQ369" s="471"/>
      <c r="JR369" s="471"/>
      <c r="JS369" s="471"/>
      <c r="JT369" s="471"/>
      <c r="JU369" s="471"/>
      <c r="JV369" s="471"/>
      <c r="JW369" s="471"/>
      <c r="JX369" s="471"/>
      <c r="JY369" s="471"/>
      <c r="JZ369" s="471"/>
      <c r="KA369" s="471"/>
      <c r="KB369" s="471"/>
      <c r="KC369" s="471"/>
      <c r="KD369" s="471"/>
      <c r="KE369" s="471"/>
      <c r="KF369" s="471"/>
      <c r="KG369" s="471"/>
      <c r="KH369" s="471"/>
      <c r="KI369" s="471"/>
      <c r="KJ369" s="471"/>
      <c r="KK369" s="471"/>
      <c r="KL369" s="471"/>
      <c r="KM369" s="471"/>
      <c r="KN369" s="471"/>
      <c r="KO369" s="471"/>
      <c r="KP369" s="471"/>
      <c r="KQ369" s="471"/>
      <c r="KR369" s="471"/>
      <c r="KS369" s="471"/>
      <c r="KT369" s="471"/>
      <c r="KU369" s="471"/>
      <c r="KV369" s="471"/>
      <c r="KW369" s="471"/>
      <c r="KX369" s="471"/>
      <c r="KY369" s="471"/>
      <c r="KZ369" s="471"/>
      <c r="LA369" s="471"/>
      <c r="LB369" s="471"/>
      <c r="LC369" s="471"/>
      <c r="LD369" s="471"/>
      <c r="LE369" s="471"/>
      <c r="LF369" s="471"/>
      <c r="LG369" s="471"/>
      <c r="LH369" s="471"/>
      <c r="LI369" s="471"/>
      <c r="LJ369" s="471"/>
      <c r="LK369" s="471"/>
      <c r="LL369" s="471"/>
      <c r="LM369" s="471"/>
      <c r="LN369" s="471"/>
      <c r="LO369" s="471"/>
      <c r="LP369" s="471"/>
      <c r="LQ369" s="471"/>
      <c r="LR369" s="471"/>
      <c r="LS369" s="471"/>
      <c r="LT369" s="471"/>
      <c r="LU369" s="471"/>
      <c r="LV369" s="471"/>
      <c r="LW369" s="471"/>
      <c r="LX369" s="471"/>
      <c r="LY369" s="471"/>
      <c r="LZ369" s="471"/>
      <c r="MA369" s="471"/>
      <c r="MB369" s="471"/>
      <c r="MC369" s="471"/>
      <c r="MD369" s="471"/>
      <c r="ME369" s="471"/>
      <c r="MF369" s="471"/>
      <c r="MG369" s="471"/>
      <c r="MH369" s="471"/>
      <c r="MI369" s="471"/>
      <c r="MJ369" s="471"/>
      <c r="MK369" s="471"/>
      <c r="ML369" s="471"/>
      <c r="MM369" s="471"/>
      <c r="MN369" s="471"/>
      <c r="MO369" s="471"/>
      <c r="MP369" s="471"/>
      <c r="MQ369" s="471"/>
      <c r="MR369" s="471"/>
      <c r="MS369" s="471"/>
      <c r="MT369" s="471"/>
      <c r="MU369" s="471"/>
      <c r="MV369" s="471"/>
      <c r="MW369" s="471"/>
      <c r="MX369" s="471"/>
      <c r="MY369" s="471"/>
      <c r="MZ369" s="471"/>
      <c r="NA369" s="471"/>
      <c r="NB369" s="471"/>
      <c r="NC369" s="471"/>
      <c r="ND369" s="471"/>
      <c r="NE369" s="471"/>
      <c r="NF369" s="471"/>
      <c r="NG369" s="471"/>
      <c r="NH369" s="471"/>
      <c r="NI369" s="471"/>
      <c r="NJ369" s="471"/>
      <c r="NK369" s="471"/>
      <c r="NL369" s="471"/>
      <c r="NM369" s="471"/>
      <c r="NN369" s="471"/>
      <c r="NO369" s="471"/>
      <c r="NP369" s="471"/>
      <c r="NQ369" s="471"/>
      <c r="NR369" s="471"/>
      <c r="NS369" s="471"/>
      <c r="NT369" s="471"/>
      <c r="NU369" s="471"/>
      <c r="NV369" s="471"/>
      <c r="NW369" s="471"/>
      <c r="NX369" s="471"/>
    </row>
    <row r="370" spans="1:388" s="137" customFormat="1" ht="12" customHeight="1" x14ac:dyDescent="0.2">
      <c r="A370" s="471"/>
      <c r="B370" s="517"/>
      <c r="C370" s="471"/>
      <c r="D370" s="471"/>
      <c r="E370" s="518"/>
      <c r="F370" s="471"/>
      <c r="G370" s="471"/>
      <c r="H370" s="471"/>
      <c r="I370" s="471"/>
      <c r="J370" s="471"/>
      <c r="K370" s="471"/>
      <c r="L370" s="471"/>
      <c r="M370" s="471"/>
      <c r="N370" s="471"/>
      <c r="O370" s="471"/>
      <c r="P370" s="471"/>
      <c r="Q370" s="471"/>
      <c r="R370" s="471"/>
      <c r="S370" s="471"/>
      <c r="T370" s="471"/>
      <c r="U370" s="471"/>
      <c r="V370" s="471"/>
      <c r="W370" s="471"/>
      <c r="X370" s="471"/>
      <c r="Y370" s="471"/>
      <c r="Z370" s="471"/>
      <c r="AA370" s="471"/>
      <c r="AB370" s="471"/>
      <c r="AC370" s="471"/>
      <c r="AD370" s="471"/>
      <c r="AE370" s="471"/>
      <c r="AF370" s="471"/>
      <c r="AG370" s="471"/>
      <c r="AH370" s="471"/>
      <c r="AI370" s="471"/>
      <c r="AJ370" s="471"/>
      <c r="AK370" s="471"/>
      <c r="AL370" s="471"/>
      <c r="AM370" s="471"/>
      <c r="AN370" s="471"/>
      <c r="AO370" s="471"/>
      <c r="AP370" s="471"/>
      <c r="AQ370" s="471"/>
      <c r="AR370" s="471"/>
      <c r="AS370" s="471"/>
      <c r="AT370" s="471"/>
      <c r="AU370" s="471"/>
      <c r="AV370" s="471"/>
      <c r="AW370" s="471"/>
      <c r="AX370" s="471"/>
      <c r="AY370" s="471"/>
      <c r="AZ370" s="471"/>
      <c r="BA370" s="471"/>
      <c r="BB370" s="471"/>
      <c r="BC370" s="471"/>
      <c r="BD370" s="471"/>
      <c r="BE370" s="471"/>
      <c r="BF370" s="471"/>
      <c r="BG370" s="471"/>
      <c r="BH370" s="471"/>
      <c r="BI370" s="471"/>
      <c r="BJ370" s="471"/>
      <c r="BK370" s="471"/>
      <c r="BL370" s="471"/>
      <c r="BM370" s="471"/>
      <c r="BN370" s="471"/>
      <c r="BO370" s="471"/>
      <c r="BP370" s="471"/>
      <c r="BQ370" s="471"/>
      <c r="BR370" s="471"/>
      <c r="BS370" s="471"/>
      <c r="BT370" s="471"/>
      <c r="BU370" s="471"/>
      <c r="BV370" s="471"/>
      <c r="BW370" s="471"/>
      <c r="BX370" s="471"/>
      <c r="BY370" s="471"/>
      <c r="BZ370" s="471"/>
      <c r="CA370" s="471"/>
      <c r="CB370" s="471"/>
      <c r="CC370" s="471"/>
      <c r="CD370" s="471"/>
      <c r="CE370" s="471"/>
      <c r="CF370" s="471"/>
      <c r="CG370" s="471"/>
      <c r="CH370" s="471"/>
      <c r="CI370" s="471"/>
      <c r="CJ370" s="471"/>
      <c r="CK370" s="471"/>
      <c r="CL370" s="471"/>
      <c r="CM370" s="471"/>
      <c r="CN370" s="471"/>
      <c r="CO370" s="471"/>
      <c r="CP370" s="471"/>
      <c r="CQ370" s="471"/>
      <c r="CR370" s="471"/>
      <c r="CS370" s="471"/>
      <c r="CT370" s="471"/>
      <c r="CU370" s="471"/>
      <c r="CV370" s="471"/>
      <c r="CW370" s="471"/>
      <c r="CX370" s="471"/>
      <c r="CY370" s="471"/>
      <c r="CZ370" s="471"/>
      <c r="DA370" s="471"/>
      <c r="DB370" s="471"/>
      <c r="DC370" s="471"/>
      <c r="DD370" s="471"/>
      <c r="DE370" s="471"/>
      <c r="DF370" s="471"/>
      <c r="DG370" s="471"/>
      <c r="DH370" s="471"/>
      <c r="DI370" s="471"/>
      <c r="DJ370" s="471"/>
      <c r="DK370" s="471"/>
      <c r="DL370" s="471"/>
      <c r="DM370" s="471"/>
      <c r="DN370" s="471"/>
      <c r="DO370" s="471"/>
      <c r="DP370" s="471"/>
      <c r="DQ370" s="471"/>
      <c r="DR370" s="471"/>
      <c r="DS370" s="471"/>
      <c r="DT370" s="471"/>
      <c r="DU370" s="471"/>
      <c r="DV370" s="471"/>
      <c r="DW370" s="471"/>
      <c r="DX370" s="471"/>
      <c r="DY370" s="471"/>
      <c r="DZ370" s="471"/>
      <c r="EA370" s="471"/>
      <c r="EB370" s="471"/>
      <c r="EC370" s="471"/>
      <c r="ED370" s="471"/>
      <c r="EE370" s="471"/>
      <c r="EF370" s="471"/>
      <c r="EG370" s="471"/>
      <c r="EH370" s="471"/>
      <c r="EI370" s="471"/>
      <c r="EJ370" s="471"/>
      <c r="EK370" s="471"/>
      <c r="EL370" s="471"/>
      <c r="EM370" s="471"/>
      <c r="EN370" s="471"/>
      <c r="EO370" s="471"/>
      <c r="EP370" s="471"/>
      <c r="EQ370" s="471"/>
      <c r="ER370" s="471"/>
      <c r="ES370" s="471"/>
      <c r="ET370" s="471"/>
      <c r="EU370" s="471"/>
      <c r="EV370" s="471"/>
      <c r="EW370" s="471"/>
      <c r="EX370" s="471"/>
      <c r="EY370" s="471"/>
      <c r="EZ370" s="471"/>
      <c r="FA370" s="471"/>
      <c r="FB370" s="471"/>
      <c r="FC370" s="471"/>
      <c r="FD370" s="471"/>
      <c r="FE370" s="471"/>
      <c r="FF370" s="471"/>
      <c r="FG370" s="471"/>
      <c r="FH370" s="471"/>
      <c r="FI370" s="471"/>
      <c r="FJ370" s="471"/>
      <c r="FK370" s="471"/>
      <c r="FL370" s="471"/>
      <c r="FM370" s="471"/>
      <c r="FN370" s="471"/>
      <c r="FO370" s="471"/>
      <c r="FP370" s="471"/>
      <c r="FQ370" s="471"/>
      <c r="FR370" s="471"/>
      <c r="FS370" s="471"/>
      <c r="FT370" s="471"/>
      <c r="FU370" s="471"/>
      <c r="FV370" s="471"/>
      <c r="FW370" s="471"/>
      <c r="FX370" s="471"/>
      <c r="FY370" s="471"/>
      <c r="FZ370" s="471"/>
      <c r="GA370" s="471"/>
      <c r="GB370" s="471"/>
      <c r="GC370" s="471"/>
      <c r="GD370" s="471"/>
      <c r="GE370" s="471"/>
      <c r="GF370" s="471"/>
      <c r="GG370" s="471"/>
      <c r="GH370" s="471"/>
      <c r="GI370" s="471"/>
      <c r="GJ370" s="471"/>
      <c r="GK370" s="471"/>
      <c r="GL370" s="471"/>
      <c r="GM370" s="471"/>
      <c r="GN370" s="471"/>
      <c r="GO370" s="471"/>
      <c r="GP370" s="471"/>
      <c r="GQ370" s="471"/>
      <c r="GR370" s="471"/>
      <c r="GS370" s="471"/>
      <c r="GT370" s="471"/>
      <c r="GU370" s="471"/>
      <c r="GV370" s="471"/>
      <c r="GW370" s="471"/>
      <c r="GX370" s="471"/>
      <c r="GY370" s="471"/>
      <c r="GZ370" s="471"/>
      <c r="HA370" s="471"/>
      <c r="HB370" s="471"/>
      <c r="HC370" s="471"/>
      <c r="HD370" s="471"/>
      <c r="HE370" s="471"/>
      <c r="HF370" s="471"/>
      <c r="HG370" s="471"/>
      <c r="HH370" s="471"/>
      <c r="HI370" s="471"/>
      <c r="HJ370" s="471"/>
      <c r="HK370" s="471"/>
      <c r="HL370" s="471"/>
      <c r="HM370" s="471"/>
      <c r="HN370" s="471"/>
      <c r="HO370" s="471"/>
      <c r="HP370" s="471"/>
      <c r="HQ370" s="471"/>
      <c r="HR370" s="471"/>
      <c r="HS370" s="471"/>
      <c r="HT370" s="471"/>
      <c r="HU370" s="471"/>
      <c r="HV370" s="471"/>
      <c r="HW370" s="471"/>
      <c r="HX370" s="471"/>
      <c r="HY370" s="471"/>
      <c r="HZ370" s="471"/>
      <c r="IA370" s="471"/>
      <c r="IB370" s="471"/>
      <c r="IC370" s="471"/>
      <c r="ID370" s="471"/>
      <c r="IE370" s="471"/>
      <c r="IF370" s="471"/>
      <c r="IG370" s="471"/>
      <c r="IH370" s="471"/>
      <c r="II370" s="471"/>
      <c r="IJ370" s="471"/>
      <c r="IK370" s="471"/>
      <c r="IL370" s="471"/>
      <c r="IM370" s="471"/>
      <c r="IN370" s="471"/>
      <c r="IO370" s="471"/>
      <c r="IP370" s="471"/>
      <c r="IQ370" s="471"/>
      <c r="IR370" s="471"/>
      <c r="IS370" s="471"/>
      <c r="IT370" s="471"/>
      <c r="IU370" s="471"/>
      <c r="IV370" s="471"/>
      <c r="IW370" s="471"/>
      <c r="IX370" s="471"/>
      <c r="IY370" s="471"/>
      <c r="IZ370" s="471"/>
      <c r="JA370" s="471"/>
      <c r="JB370" s="471"/>
      <c r="JC370" s="471"/>
      <c r="JD370" s="471"/>
      <c r="JE370" s="471"/>
      <c r="JF370" s="471"/>
      <c r="JG370" s="471"/>
      <c r="JH370" s="471"/>
      <c r="JI370" s="471"/>
      <c r="JJ370" s="471"/>
      <c r="JK370" s="471"/>
      <c r="JL370" s="471"/>
      <c r="JM370" s="471"/>
      <c r="JN370" s="471"/>
      <c r="JO370" s="471"/>
      <c r="JP370" s="471"/>
      <c r="JQ370" s="471"/>
      <c r="JR370" s="471"/>
      <c r="JS370" s="471"/>
      <c r="JT370" s="471"/>
      <c r="JU370" s="471"/>
      <c r="JV370" s="471"/>
      <c r="JW370" s="471"/>
      <c r="JX370" s="471"/>
      <c r="JY370" s="471"/>
      <c r="JZ370" s="471"/>
      <c r="KA370" s="471"/>
      <c r="KB370" s="471"/>
      <c r="KC370" s="471"/>
      <c r="KD370" s="471"/>
      <c r="KE370" s="471"/>
      <c r="KF370" s="471"/>
      <c r="KG370" s="471"/>
      <c r="KH370" s="471"/>
      <c r="KI370" s="471"/>
      <c r="KJ370" s="471"/>
      <c r="KK370" s="471"/>
      <c r="KL370" s="471"/>
      <c r="KM370" s="471"/>
      <c r="KN370" s="471"/>
      <c r="KO370" s="471"/>
      <c r="KP370" s="471"/>
      <c r="KQ370" s="471"/>
      <c r="KR370" s="471"/>
      <c r="KS370" s="471"/>
      <c r="KT370" s="471"/>
      <c r="KU370" s="471"/>
      <c r="KV370" s="471"/>
      <c r="KW370" s="471"/>
      <c r="KX370" s="471"/>
      <c r="KY370" s="471"/>
      <c r="KZ370" s="471"/>
      <c r="LA370" s="471"/>
      <c r="LB370" s="471"/>
      <c r="LC370" s="471"/>
      <c r="LD370" s="471"/>
      <c r="LE370" s="471"/>
      <c r="LF370" s="471"/>
      <c r="LG370" s="471"/>
      <c r="LH370" s="471"/>
      <c r="LI370" s="471"/>
      <c r="LJ370" s="471"/>
      <c r="LK370" s="471"/>
      <c r="LL370" s="471"/>
      <c r="LM370" s="471"/>
      <c r="LN370" s="471"/>
      <c r="LO370" s="471"/>
      <c r="LP370" s="471"/>
      <c r="LQ370" s="471"/>
      <c r="LR370" s="471"/>
      <c r="LS370" s="471"/>
      <c r="LT370" s="471"/>
      <c r="LU370" s="471"/>
      <c r="LV370" s="471"/>
      <c r="LW370" s="471"/>
      <c r="LX370" s="471"/>
      <c r="LY370" s="471"/>
      <c r="LZ370" s="471"/>
      <c r="MA370" s="471"/>
      <c r="MB370" s="471"/>
      <c r="MC370" s="471"/>
      <c r="MD370" s="471"/>
      <c r="ME370" s="471"/>
      <c r="MF370" s="471"/>
      <c r="MG370" s="471"/>
      <c r="MH370" s="471"/>
      <c r="MI370" s="471"/>
      <c r="MJ370" s="471"/>
      <c r="MK370" s="471"/>
      <c r="ML370" s="471"/>
      <c r="MM370" s="471"/>
      <c r="MN370" s="471"/>
      <c r="MO370" s="471"/>
      <c r="MP370" s="471"/>
      <c r="MQ370" s="471"/>
      <c r="MR370" s="471"/>
      <c r="MS370" s="471"/>
      <c r="MT370" s="471"/>
      <c r="MU370" s="471"/>
      <c r="MV370" s="471"/>
      <c r="MW370" s="471"/>
      <c r="MX370" s="471"/>
      <c r="MY370" s="471"/>
      <c r="MZ370" s="471"/>
      <c r="NA370" s="471"/>
      <c r="NB370" s="471"/>
      <c r="NC370" s="471"/>
      <c r="ND370" s="471"/>
      <c r="NE370" s="471"/>
      <c r="NF370" s="471"/>
      <c r="NG370" s="471"/>
      <c r="NH370" s="471"/>
      <c r="NI370" s="471"/>
      <c r="NJ370" s="471"/>
      <c r="NK370" s="471"/>
      <c r="NL370" s="471"/>
      <c r="NM370" s="471"/>
      <c r="NN370" s="471"/>
      <c r="NO370" s="471"/>
      <c r="NP370" s="471"/>
      <c r="NQ370" s="471"/>
      <c r="NR370" s="471"/>
      <c r="NS370" s="471"/>
      <c r="NT370" s="471"/>
      <c r="NU370" s="471"/>
      <c r="NV370" s="471"/>
      <c r="NW370" s="471"/>
      <c r="NX370" s="471"/>
    </row>
    <row r="371" spans="1:388" s="137" customFormat="1" ht="12" customHeight="1" x14ac:dyDescent="0.2">
      <c r="A371" s="471"/>
      <c r="B371" s="517"/>
      <c r="C371" s="471"/>
      <c r="D371" s="471"/>
      <c r="E371" s="518"/>
      <c r="F371" s="471"/>
      <c r="G371" s="471"/>
      <c r="H371" s="471"/>
      <c r="I371" s="471"/>
      <c r="J371" s="471"/>
      <c r="K371" s="471"/>
      <c r="L371" s="471"/>
      <c r="M371" s="471"/>
      <c r="N371" s="471"/>
      <c r="O371" s="471"/>
      <c r="P371" s="471"/>
      <c r="Q371" s="471"/>
      <c r="R371" s="471"/>
      <c r="S371" s="471"/>
      <c r="T371" s="471"/>
      <c r="U371" s="471"/>
      <c r="V371" s="471"/>
      <c r="W371" s="471"/>
      <c r="X371" s="471"/>
      <c r="Y371" s="471"/>
      <c r="Z371" s="471"/>
      <c r="AA371" s="471"/>
      <c r="AB371" s="471"/>
      <c r="AC371" s="471"/>
      <c r="AD371" s="471"/>
      <c r="AE371" s="471"/>
      <c r="AF371" s="471"/>
      <c r="AG371" s="471"/>
      <c r="AH371" s="471"/>
      <c r="AI371" s="471"/>
      <c r="AJ371" s="471"/>
      <c r="AK371" s="471"/>
      <c r="AL371" s="471"/>
      <c r="AM371" s="471"/>
      <c r="AN371" s="471"/>
      <c r="AO371" s="471"/>
      <c r="AP371" s="471"/>
      <c r="AQ371" s="471"/>
      <c r="AR371" s="471"/>
      <c r="AS371" s="471"/>
      <c r="AT371" s="471"/>
      <c r="AU371" s="471"/>
      <c r="AV371" s="471"/>
      <c r="AW371" s="471"/>
      <c r="AX371" s="471"/>
      <c r="AY371" s="471"/>
      <c r="AZ371" s="471"/>
      <c r="BA371" s="471"/>
      <c r="BB371" s="471"/>
      <c r="BC371" s="471"/>
      <c r="BD371" s="471"/>
      <c r="BE371" s="471"/>
      <c r="BF371" s="471"/>
      <c r="BG371" s="471"/>
      <c r="BH371" s="471"/>
      <c r="BI371" s="471"/>
      <c r="BJ371" s="471"/>
      <c r="BK371" s="471"/>
      <c r="BL371" s="471"/>
      <c r="BM371" s="471"/>
      <c r="BN371" s="471"/>
      <c r="BO371" s="471"/>
      <c r="BP371" s="471"/>
      <c r="BQ371" s="471"/>
      <c r="BR371" s="471"/>
      <c r="BS371" s="471"/>
      <c r="BT371" s="471"/>
      <c r="BU371" s="471"/>
      <c r="BV371" s="471"/>
      <c r="BW371" s="471"/>
      <c r="BX371" s="471"/>
      <c r="BY371" s="471"/>
      <c r="BZ371" s="471"/>
      <c r="CA371" s="471"/>
      <c r="CB371" s="471"/>
      <c r="CC371" s="471"/>
      <c r="CD371" s="471"/>
      <c r="CE371" s="471"/>
      <c r="CF371" s="471"/>
      <c r="CG371" s="471"/>
      <c r="CH371" s="471"/>
      <c r="CI371" s="471"/>
      <c r="CJ371" s="471"/>
      <c r="CK371" s="471"/>
      <c r="CL371" s="471"/>
      <c r="CM371" s="471"/>
      <c r="CN371" s="471"/>
      <c r="CO371" s="471"/>
      <c r="CP371" s="471"/>
      <c r="CQ371" s="471"/>
      <c r="CR371" s="471"/>
      <c r="CS371" s="471"/>
      <c r="CT371" s="471"/>
      <c r="CU371" s="471"/>
      <c r="CV371" s="471"/>
      <c r="CW371" s="471"/>
      <c r="CX371" s="471"/>
      <c r="CY371" s="471"/>
      <c r="CZ371" s="471"/>
      <c r="DA371" s="471"/>
      <c r="DB371" s="471"/>
      <c r="DC371" s="471"/>
      <c r="DD371" s="471"/>
      <c r="DE371" s="471"/>
      <c r="DF371" s="471"/>
      <c r="DG371" s="471"/>
      <c r="DH371" s="471"/>
      <c r="DI371" s="471"/>
      <c r="DJ371" s="471"/>
      <c r="DK371" s="471"/>
      <c r="DL371" s="471"/>
      <c r="DM371" s="471"/>
      <c r="DN371" s="471"/>
      <c r="DO371" s="471"/>
      <c r="DP371" s="471"/>
      <c r="DQ371" s="471"/>
      <c r="DR371" s="471"/>
      <c r="DS371" s="471"/>
      <c r="DT371" s="471"/>
      <c r="DU371" s="471"/>
      <c r="DV371" s="471"/>
      <c r="DW371" s="471"/>
      <c r="DX371" s="471"/>
      <c r="DY371" s="471"/>
      <c r="DZ371" s="471"/>
      <c r="EA371" s="471"/>
      <c r="EB371" s="471"/>
      <c r="EC371" s="471"/>
      <c r="ED371" s="471"/>
      <c r="EE371" s="471"/>
      <c r="EF371" s="471"/>
      <c r="EG371" s="471"/>
      <c r="EH371" s="471"/>
      <c r="EI371" s="471"/>
      <c r="EJ371" s="471"/>
      <c r="EK371" s="471"/>
      <c r="EL371" s="471"/>
      <c r="EM371" s="471"/>
      <c r="EN371" s="471"/>
      <c r="EO371" s="471"/>
      <c r="EP371" s="471"/>
      <c r="EQ371" s="471"/>
      <c r="ER371" s="471"/>
      <c r="ES371" s="471"/>
      <c r="ET371" s="471"/>
      <c r="EU371" s="471"/>
      <c r="EV371" s="471"/>
      <c r="EW371" s="471"/>
      <c r="EX371" s="471"/>
      <c r="EY371" s="471"/>
      <c r="EZ371" s="471"/>
      <c r="FA371" s="471"/>
      <c r="FB371" s="471"/>
      <c r="FC371" s="471"/>
      <c r="FD371" s="471"/>
      <c r="FE371" s="471"/>
      <c r="FF371" s="471"/>
      <c r="FG371" s="471"/>
      <c r="FH371" s="471"/>
      <c r="FI371" s="471"/>
      <c r="FJ371" s="471"/>
      <c r="FK371" s="471"/>
      <c r="FL371" s="471"/>
      <c r="FM371" s="471"/>
      <c r="FN371" s="471"/>
      <c r="FO371" s="471"/>
      <c r="FP371" s="471"/>
      <c r="FQ371" s="471"/>
      <c r="FR371" s="471"/>
      <c r="FS371" s="471"/>
      <c r="FT371" s="471"/>
      <c r="FU371" s="471"/>
      <c r="FV371" s="471"/>
      <c r="FW371" s="471"/>
      <c r="FX371" s="471"/>
      <c r="FY371" s="471"/>
      <c r="FZ371" s="471"/>
      <c r="GA371" s="471"/>
      <c r="GB371" s="471"/>
      <c r="GC371" s="471"/>
      <c r="GD371" s="471"/>
      <c r="GE371" s="471"/>
      <c r="GF371" s="471"/>
      <c r="GG371" s="471"/>
      <c r="GH371" s="471"/>
      <c r="GI371" s="471"/>
      <c r="GJ371" s="471"/>
      <c r="GK371" s="471"/>
      <c r="GL371" s="471"/>
      <c r="GM371" s="471"/>
      <c r="GN371" s="471"/>
      <c r="GO371" s="471"/>
      <c r="GP371" s="471"/>
      <c r="GQ371" s="471"/>
      <c r="GR371" s="471"/>
      <c r="GS371" s="471"/>
      <c r="GT371" s="471"/>
      <c r="GU371" s="471"/>
      <c r="GV371" s="471"/>
      <c r="GW371" s="471"/>
      <c r="GX371" s="471"/>
      <c r="GY371" s="471"/>
      <c r="GZ371" s="471"/>
      <c r="HA371" s="471"/>
      <c r="HB371" s="471"/>
      <c r="HC371" s="471"/>
      <c r="HD371" s="471"/>
      <c r="HE371" s="471"/>
      <c r="HF371" s="471"/>
      <c r="HG371" s="471"/>
      <c r="HH371" s="471"/>
      <c r="HI371" s="471"/>
      <c r="HJ371" s="471"/>
      <c r="HK371" s="471"/>
      <c r="HL371" s="471"/>
      <c r="HM371" s="471"/>
      <c r="HN371" s="471"/>
      <c r="HO371" s="471"/>
      <c r="HP371" s="471"/>
      <c r="HQ371" s="471"/>
      <c r="HR371" s="471"/>
      <c r="HS371" s="471"/>
      <c r="HT371" s="471"/>
      <c r="HU371" s="471"/>
      <c r="HV371" s="471"/>
      <c r="HW371" s="471"/>
      <c r="HX371" s="471"/>
      <c r="HY371" s="471"/>
      <c r="HZ371" s="471"/>
      <c r="IA371" s="471"/>
      <c r="IB371" s="471"/>
      <c r="IC371" s="471"/>
      <c r="ID371" s="471"/>
      <c r="IE371" s="471"/>
      <c r="IF371" s="471"/>
      <c r="IG371" s="471"/>
      <c r="IH371" s="471"/>
      <c r="II371" s="471"/>
      <c r="IJ371" s="471"/>
      <c r="IK371" s="471"/>
      <c r="IL371" s="471"/>
      <c r="IM371" s="471"/>
      <c r="IN371" s="471"/>
      <c r="IO371" s="471"/>
      <c r="IP371" s="471"/>
      <c r="IQ371" s="471"/>
      <c r="IR371" s="471"/>
      <c r="IS371" s="471"/>
      <c r="IT371" s="471"/>
      <c r="IU371" s="471"/>
      <c r="IV371" s="471"/>
      <c r="IW371" s="471"/>
      <c r="IX371" s="471"/>
      <c r="IY371" s="471"/>
      <c r="IZ371" s="471"/>
      <c r="JA371" s="471"/>
      <c r="JB371" s="471"/>
      <c r="JC371" s="471"/>
      <c r="JD371" s="471"/>
      <c r="JE371" s="471"/>
      <c r="JF371" s="471"/>
      <c r="JG371" s="471"/>
      <c r="JH371" s="471"/>
      <c r="JI371" s="471"/>
      <c r="JJ371" s="471"/>
      <c r="JK371" s="471"/>
      <c r="JL371" s="471"/>
      <c r="JM371" s="471"/>
      <c r="JN371" s="471"/>
      <c r="JO371" s="471"/>
      <c r="JP371" s="471"/>
      <c r="JQ371" s="471"/>
      <c r="JR371" s="471"/>
      <c r="JS371" s="471"/>
      <c r="JT371" s="471"/>
      <c r="JU371" s="471"/>
      <c r="JV371" s="471"/>
      <c r="JW371" s="471"/>
      <c r="JX371" s="471"/>
      <c r="JY371" s="471"/>
      <c r="JZ371" s="471"/>
      <c r="KA371" s="471"/>
      <c r="KB371" s="471"/>
      <c r="KC371" s="471"/>
      <c r="KD371" s="471"/>
      <c r="KE371" s="471"/>
      <c r="KF371" s="471"/>
      <c r="KG371" s="471"/>
      <c r="KH371" s="471"/>
      <c r="KI371" s="471"/>
      <c r="KJ371" s="471"/>
      <c r="KK371" s="471"/>
      <c r="KL371" s="471"/>
      <c r="KM371" s="471"/>
      <c r="KN371" s="471"/>
      <c r="KO371" s="471"/>
      <c r="KP371" s="471"/>
      <c r="KQ371" s="471"/>
      <c r="KR371" s="471"/>
      <c r="KS371" s="471"/>
      <c r="KT371" s="471"/>
      <c r="KU371" s="471"/>
      <c r="KV371" s="471"/>
      <c r="KW371" s="471"/>
      <c r="KX371" s="471"/>
      <c r="KY371" s="471"/>
      <c r="KZ371" s="471"/>
      <c r="LA371" s="471"/>
      <c r="LB371" s="471"/>
      <c r="LC371" s="471"/>
      <c r="LD371" s="471"/>
      <c r="LE371" s="471"/>
      <c r="LF371" s="471"/>
      <c r="LG371" s="471"/>
      <c r="LH371" s="471"/>
      <c r="LI371" s="471"/>
      <c r="LJ371" s="471"/>
      <c r="LK371" s="471"/>
      <c r="LL371" s="471"/>
      <c r="LM371" s="471"/>
      <c r="LN371" s="471"/>
      <c r="LO371" s="471"/>
      <c r="LP371" s="471"/>
      <c r="LQ371" s="471"/>
      <c r="LR371" s="471"/>
      <c r="LS371" s="471"/>
      <c r="LT371" s="471"/>
      <c r="LU371" s="471"/>
      <c r="LV371" s="471"/>
      <c r="LW371" s="471"/>
      <c r="LX371" s="471"/>
      <c r="LY371" s="471"/>
      <c r="LZ371" s="471"/>
      <c r="MA371" s="471"/>
      <c r="MB371" s="471"/>
      <c r="MC371" s="471"/>
      <c r="MD371" s="471"/>
      <c r="ME371" s="471"/>
      <c r="MF371" s="471"/>
      <c r="MG371" s="471"/>
      <c r="MH371" s="471"/>
      <c r="MI371" s="471"/>
      <c r="MJ371" s="471"/>
      <c r="MK371" s="471"/>
      <c r="ML371" s="471"/>
      <c r="MM371" s="471"/>
      <c r="MN371" s="471"/>
      <c r="MO371" s="471"/>
      <c r="MP371" s="471"/>
      <c r="MQ371" s="471"/>
      <c r="MR371" s="471"/>
      <c r="MS371" s="471"/>
      <c r="MT371" s="471"/>
      <c r="MU371" s="471"/>
      <c r="MV371" s="471"/>
      <c r="MW371" s="471"/>
      <c r="MX371" s="471"/>
      <c r="MY371" s="471"/>
      <c r="MZ371" s="471"/>
      <c r="NA371" s="471"/>
      <c r="NB371" s="471"/>
      <c r="NC371" s="471"/>
      <c r="ND371" s="471"/>
      <c r="NE371" s="471"/>
      <c r="NF371" s="471"/>
      <c r="NG371" s="471"/>
      <c r="NH371" s="471"/>
      <c r="NI371" s="471"/>
      <c r="NJ371" s="471"/>
      <c r="NK371" s="471"/>
      <c r="NL371" s="471"/>
      <c r="NM371" s="471"/>
      <c r="NN371" s="471"/>
      <c r="NO371" s="471"/>
      <c r="NP371" s="471"/>
      <c r="NQ371" s="471"/>
      <c r="NR371" s="471"/>
      <c r="NS371" s="471"/>
      <c r="NT371" s="471"/>
      <c r="NU371" s="471"/>
      <c r="NV371" s="471"/>
      <c r="NW371" s="471"/>
      <c r="NX371" s="471"/>
    </row>
    <row r="372" spans="1:388" s="137" customFormat="1" ht="12" customHeight="1" x14ac:dyDescent="0.2">
      <c r="A372" s="471"/>
      <c r="B372" s="517"/>
      <c r="C372" s="471"/>
      <c r="D372" s="471"/>
      <c r="E372" s="518"/>
      <c r="F372" s="471"/>
      <c r="G372" s="471"/>
      <c r="H372" s="471"/>
      <c r="I372" s="471"/>
      <c r="J372" s="471"/>
      <c r="K372" s="471"/>
      <c r="L372" s="471"/>
      <c r="M372" s="471"/>
      <c r="N372" s="471"/>
      <c r="O372" s="471"/>
      <c r="P372" s="471"/>
      <c r="Q372" s="471"/>
      <c r="R372" s="471"/>
      <c r="S372" s="471"/>
      <c r="T372" s="471"/>
      <c r="U372" s="471"/>
      <c r="V372" s="471"/>
      <c r="W372" s="471"/>
      <c r="X372" s="471"/>
      <c r="Y372" s="471"/>
      <c r="Z372" s="471"/>
      <c r="AA372" s="471"/>
      <c r="AB372" s="471"/>
      <c r="AC372" s="471"/>
      <c r="AD372" s="471"/>
      <c r="AE372" s="471"/>
      <c r="AF372" s="471"/>
      <c r="AG372" s="471"/>
      <c r="AH372" s="471"/>
      <c r="AI372" s="471"/>
      <c r="AJ372" s="471"/>
      <c r="AK372" s="471"/>
      <c r="AL372" s="471"/>
      <c r="AM372" s="471"/>
      <c r="AN372" s="471"/>
      <c r="AO372" s="471"/>
      <c r="AP372" s="471"/>
      <c r="AQ372" s="471"/>
      <c r="AR372" s="471"/>
      <c r="AS372" s="471"/>
      <c r="AT372" s="471"/>
      <c r="AU372" s="471"/>
      <c r="AV372" s="471"/>
      <c r="AW372" s="471"/>
      <c r="AX372" s="471"/>
      <c r="AY372" s="471"/>
      <c r="AZ372" s="471"/>
      <c r="BA372" s="471"/>
      <c r="BB372" s="471"/>
      <c r="BC372" s="471"/>
      <c r="BD372" s="471"/>
      <c r="BE372" s="471"/>
      <c r="BF372" s="471"/>
      <c r="BG372" s="471"/>
      <c r="BH372" s="471"/>
      <c r="BI372" s="471"/>
      <c r="BJ372" s="471"/>
      <c r="BK372" s="471"/>
      <c r="BL372" s="471"/>
      <c r="BM372" s="471"/>
      <c r="BN372" s="471"/>
      <c r="BO372" s="471"/>
      <c r="BP372" s="471"/>
      <c r="BQ372" s="471"/>
      <c r="BR372" s="471"/>
      <c r="BS372" s="471"/>
      <c r="BT372" s="471"/>
      <c r="BU372" s="471"/>
      <c r="BV372" s="471"/>
      <c r="BW372" s="471"/>
      <c r="BX372" s="471"/>
      <c r="BY372" s="471"/>
      <c r="BZ372" s="471"/>
      <c r="CA372" s="471"/>
      <c r="CB372" s="471"/>
      <c r="CC372" s="471"/>
      <c r="CD372" s="471"/>
      <c r="CE372" s="471"/>
      <c r="CF372" s="471"/>
      <c r="CG372" s="471"/>
      <c r="CH372" s="471"/>
      <c r="CI372" s="471"/>
      <c r="CJ372" s="471"/>
      <c r="CK372" s="471"/>
      <c r="CL372" s="471"/>
      <c r="CM372" s="471"/>
      <c r="CN372" s="471"/>
      <c r="CO372" s="471"/>
      <c r="CP372" s="471"/>
      <c r="CQ372" s="471"/>
      <c r="CR372" s="471"/>
      <c r="CS372" s="471"/>
      <c r="CT372" s="471"/>
      <c r="CU372" s="471"/>
      <c r="CV372" s="471"/>
      <c r="CW372" s="471"/>
      <c r="CX372" s="471"/>
      <c r="CY372" s="471"/>
      <c r="CZ372" s="471"/>
      <c r="DA372" s="471"/>
      <c r="DB372" s="471"/>
      <c r="DC372" s="471"/>
      <c r="DD372" s="471"/>
      <c r="DE372" s="471"/>
      <c r="DF372" s="471"/>
      <c r="DG372" s="471"/>
      <c r="DH372" s="471"/>
      <c r="DI372" s="471"/>
      <c r="DJ372" s="471"/>
      <c r="DK372" s="471"/>
      <c r="DL372" s="471"/>
      <c r="DM372" s="471"/>
      <c r="DN372" s="471"/>
      <c r="DO372" s="471"/>
      <c r="DP372" s="471"/>
      <c r="DQ372" s="471"/>
      <c r="DR372" s="471"/>
      <c r="DS372" s="471"/>
      <c r="DT372" s="471"/>
      <c r="DU372" s="471"/>
      <c r="DV372" s="471"/>
      <c r="DW372" s="471"/>
      <c r="DX372" s="471"/>
      <c r="DY372" s="471"/>
      <c r="DZ372" s="471"/>
      <c r="EA372" s="471"/>
      <c r="EB372" s="471"/>
      <c r="EC372" s="471"/>
      <c r="ED372" s="471"/>
      <c r="EE372" s="471"/>
      <c r="EF372" s="471"/>
      <c r="EG372" s="471"/>
      <c r="EH372" s="471"/>
      <c r="EI372" s="471"/>
      <c r="EJ372" s="471"/>
      <c r="EK372" s="471"/>
      <c r="EL372" s="471"/>
      <c r="EM372" s="471"/>
      <c r="EN372" s="471"/>
      <c r="EO372" s="471"/>
      <c r="EP372" s="471"/>
      <c r="EQ372" s="471"/>
      <c r="ER372" s="471"/>
      <c r="ES372" s="471"/>
      <c r="ET372" s="471"/>
      <c r="EU372" s="471"/>
      <c r="EV372" s="471"/>
      <c r="EW372" s="471"/>
      <c r="EX372" s="471"/>
      <c r="EY372" s="471"/>
      <c r="EZ372" s="471"/>
      <c r="FA372" s="471"/>
      <c r="FB372" s="471"/>
      <c r="FC372" s="471"/>
      <c r="FD372" s="471"/>
      <c r="FE372" s="471"/>
      <c r="FF372" s="471"/>
      <c r="FG372" s="471"/>
      <c r="FH372" s="471"/>
      <c r="FI372" s="471"/>
      <c r="FJ372" s="471"/>
      <c r="FK372" s="471"/>
      <c r="FL372" s="471"/>
      <c r="FM372" s="471"/>
      <c r="FN372" s="471"/>
      <c r="FO372" s="471"/>
      <c r="FP372" s="471"/>
      <c r="FQ372" s="471"/>
      <c r="FR372" s="471"/>
      <c r="FS372" s="471"/>
      <c r="FT372" s="471"/>
      <c r="FU372" s="471"/>
      <c r="FV372" s="471"/>
      <c r="FW372" s="471"/>
      <c r="FX372" s="471"/>
      <c r="FY372" s="471"/>
      <c r="FZ372" s="471"/>
      <c r="GA372" s="471"/>
      <c r="GB372" s="471"/>
      <c r="GC372" s="471"/>
      <c r="GD372" s="471"/>
      <c r="GE372" s="471"/>
      <c r="GF372" s="471"/>
      <c r="GG372" s="471"/>
      <c r="GH372" s="471"/>
      <c r="GI372" s="471"/>
      <c r="GJ372" s="471"/>
      <c r="GK372" s="471"/>
      <c r="GL372" s="471"/>
      <c r="GM372" s="471"/>
      <c r="GN372" s="471"/>
      <c r="GO372" s="471"/>
      <c r="GP372" s="471"/>
      <c r="GQ372" s="471"/>
      <c r="GR372" s="471"/>
      <c r="GS372" s="471"/>
      <c r="GT372" s="471"/>
      <c r="GU372" s="471"/>
      <c r="GV372" s="471"/>
      <c r="GW372" s="471"/>
      <c r="GX372" s="471"/>
      <c r="GY372" s="471"/>
      <c r="GZ372" s="471"/>
      <c r="HA372" s="471"/>
      <c r="HB372" s="471"/>
      <c r="HC372" s="471"/>
      <c r="HD372" s="471"/>
      <c r="HE372" s="471"/>
      <c r="HF372" s="471"/>
      <c r="HG372" s="471"/>
      <c r="HH372" s="471"/>
      <c r="HI372" s="471"/>
      <c r="HJ372" s="471"/>
      <c r="HK372" s="471"/>
      <c r="HL372" s="471"/>
      <c r="HM372" s="471"/>
      <c r="HN372" s="471"/>
      <c r="HO372" s="471"/>
      <c r="HP372" s="471"/>
      <c r="HQ372" s="471"/>
      <c r="HR372" s="471"/>
      <c r="HS372" s="471"/>
      <c r="HT372" s="471"/>
      <c r="HU372" s="471"/>
      <c r="HV372" s="471"/>
      <c r="HW372" s="471"/>
      <c r="HX372" s="471"/>
      <c r="HY372" s="471"/>
      <c r="HZ372" s="471"/>
      <c r="IA372" s="471"/>
      <c r="IB372" s="471"/>
      <c r="IC372" s="471"/>
      <c r="ID372" s="471"/>
      <c r="IE372" s="471"/>
      <c r="IF372" s="471"/>
      <c r="IG372" s="471"/>
      <c r="IH372" s="471"/>
      <c r="II372" s="471"/>
      <c r="IJ372" s="471"/>
      <c r="IK372" s="471"/>
      <c r="IL372" s="471"/>
      <c r="IM372" s="471"/>
      <c r="IN372" s="471"/>
      <c r="IO372" s="471"/>
      <c r="IP372" s="471"/>
      <c r="IQ372" s="471"/>
      <c r="IR372" s="471"/>
      <c r="IS372" s="471"/>
      <c r="IT372" s="471"/>
      <c r="IU372" s="471"/>
      <c r="IV372" s="471"/>
      <c r="IW372" s="471"/>
      <c r="IX372" s="471"/>
      <c r="IY372" s="471"/>
      <c r="IZ372" s="471"/>
      <c r="JA372" s="471"/>
      <c r="JB372" s="471"/>
      <c r="JC372" s="471"/>
      <c r="JD372" s="471"/>
      <c r="JE372" s="471"/>
      <c r="JF372" s="471"/>
      <c r="JG372" s="471"/>
      <c r="JH372" s="471"/>
      <c r="JI372" s="471"/>
      <c r="JJ372" s="471"/>
      <c r="JK372" s="471"/>
      <c r="JL372" s="471"/>
      <c r="JM372" s="471"/>
      <c r="JN372" s="471"/>
      <c r="JO372" s="471"/>
      <c r="JP372" s="471"/>
      <c r="JQ372" s="471"/>
      <c r="JR372" s="471"/>
      <c r="JS372" s="471"/>
      <c r="JT372" s="471"/>
      <c r="JU372" s="471"/>
      <c r="JV372" s="471"/>
      <c r="JW372" s="471"/>
      <c r="JX372" s="471"/>
      <c r="JY372" s="471"/>
      <c r="JZ372" s="471"/>
      <c r="KA372" s="471"/>
      <c r="KB372" s="471"/>
      <c r="KC372" s="471"/>
      <c r="KD372" s="471"/>
      <c r="KE372" s="471"/>
      <c r="KF372" s="471"/>
      <c r="KG372" s="471"/>
      <c r="KH372" s="471"/>
      <c r="KI372" s="471"/>
      <c r="KJ372" s="471"/>
      <c r="KK372" s="471"/>
      <c r="KL372" s="471"/>
      <c r="KM372" s="471"/>
      <c r="KN372" s="471"/>
      <c r="KO372" s="471"/>
      <c r="KP372" s="471"/>
      <c r="KQ372" s="471"/>
      <c r="KR372" s="471"/>
      <c r="KS372" s="471"/>
      <c r="KT372" s="471"/>
      <c r="KU372" s="471"/>
      <c r="KV372" s="471"/>
      <c r="KW372" s="471"/>
      <c r="KX372" s="471"/>
      <c r="KY372" s="471"/>
      <c r="KZ372" s="471"/>
      <c r="LA372" s="471"/>
      <c r="LB372" s="471"/>
      <c r="LC372" s="471"/>
      <c r="LD372" s="471"/>
      <c r="LE372" s="471"/>
      <c r="LF372" s="471"/>
      <c r="LG372" s="471"/>
      <c r="LH372" s="471"/>
      <c r="LI372" s="471"/>
      <c r="LJ372" s="471"/>
      <c r="LK372" s="471"/>
      <c r="LL372" s="471"/>
      <c r="LM372" s="471"/>
      <c r="LN372" s="471"/>
      <c r="LO372" s="471"/>
      <c r="LP372" s="471"/>
      <c r="LQ372" s="471"/>
      <c r="LR372" s="471"/>
      <c r="LS372" s="471"/>
      <c r="LT372" s="471"/>
      <c r="LU372" s="471"/>
      <c r="LV372" s="471"/>
      <c r="LW372" s="471"/>
      <c r="LX372" s="471"/>
      <c r="LY372" s="471"/>
      <c r="LZ372" s="471"/>
      <c r="MA372" s="471"/>
      <c r="MB372" s="471"/>
      <c r="MC372" s="471"/>
      <c r="MD372" s="471"/>
      <c r="ME372" s="471"/>
      <c r="MF372" s="471"/>
      <c r="MG372" s="471"/>
      <c r="MH372" s="471"/>
      <c r="MI372" s="471"/>
      <c r="MJ372" s="471"/>
      <c r="MK372" s="471"/>
      <c r="ML372" s="471"/>
      <c r="MM372" s="471"/>
      <c r="MN372" s="471"/>
      <c r="MO372" s="471"/>
      <c r="MP372" s="471"/>
      <c r="MQ372" s="471"/>
      <c r="MR372" s="471"/>
      <c r="MS372" s="471"/>
      <c r="MT372" s="471"/>
      <c r="MU372" s="471"/>
      <c r="MV372" s="471"/>
      <c r="MW372" s="471"/>
      <c r="MX372" s="471"/>
      <c r="MY372" s="471"/>
      <c r="MZ372" s="471"/>
      <c r="NA372" s="471"/>
      <c r="NB372" s="471"/>
      <c r="NC372" s="471"/>
      <c r="ND372" s="471"/>
      <c r="NE372" s="471"/>
      <c r="NF372" s="471"/>
      <c r="NG372" s="471"/>
      <c r="NH372" s="471"/>
      <c r="NI372" s="471"/>
      <c r="NJ372" s="471"/>
      <c r="NK372" s="471"/>
      <c r="NL372" s="471"/>
      <c r="NM372" s="471"/>
      <c r="NN372" s="471"/>
      <c r="NO372" s="471"/>
      <c r="NP372" s="471"/>
      <c r="NQ372" s="471"/>
      <c r="NR372" s="471"/>
      <c r="NS372" s="471"/>
      <c r="NT372" s="471"/>
      <c r="NU372" s="471"/>
      <c r="NV372" s="471"/>
      <c r="NW372" s="471"/>
      <c r="NX372" s="471"/>
    </row>
    <row r="373" spans="1:388" s="137" customFormat="1" ht="12" customHeight="1" x14ac:dyDescent="0.2">
      <c r="A373" s="471"/>
      <c r="B373" s="517"/>
      <c r="C373" s="471"/>
      <c r="D373" s="471"/>
      <c r="E373" s="518"/>
      <c r="F373" s="471"/>
      <c r="G373" s="471"/>
      <c r="H373" s="471"/>
      <c r="I373" s="471"/>
      <c r="J373" s="471"/>
      <c r="K373" s="471"/>
      <c r="L373" s="471"/>
      <c r="M373" s="471"/>
      <c r="N373" s="471"/>
      <c r="O373" s="471"/>
      <c r="P373" s="471"/>
      <c r="Q373" s="471"/>
      <c r="R373" s="471"/>
      <c r="S373" s="471"/>
      <c r="T373" s="471"/>
      <c r="U373" s="471"/>
      <c r="V373" s="471"/>
      <c r="W373" s="471"/>
      <c r="X373" s="471"/>
      <c r="Y373" s="471"/>
      <c r="Z373" s="471"/>
      <c r="AA373" s="471"/>
      <c r="AB373" s="471"/>
      <c r="AC373" s="471"/>
      <c r="AD373" s="471"/>
      <c r="AE373" s="471"/>
      <c r="AF373" s="471"/>
      <c r="AG373" s="471"/>
      <c r="AH373" s="471"/>
      <c r="AI373" s="471"/>
      <c r="AJ373" s="471"/>
      <c r="AK373" s="471"/>
      <c r="AL373" s="471"/>
      <c r="AM373" s="471"/>
      <c r="AN373" s="471"/>
      <c r="AO373" s="471"/>
      <c r="AP373" s="471"/>
      <c r="AQ373" s="471"/>
      <c r="AR373" s="471"/>
      <c r="AS373" s="471"/>
      <c r="AT373" s="471"/>
      <c r="AU373" s="471"/>
      <c r="AV373" s="471"/>
      <c r="AW373" s="471"/>
      <c r="AX373" s="471"/>
      <c r="AY373" s="471"/>
      <c r="AZ373" s="471"/>
      <c r="BA373" s="471"/>
      <c r="BB373" s="471"/>
      <c r="BC373" s="471"/>
      <c r="BD373" s="471"/>
      <c r="BE373" s="471"/>
      <c r="BF373" s="471"/>
      <c r="BG373" s="471"/>
      <c r="BH373" s="471"/>
      <c r="BI373" s="471"/>
      <c r="BJ373" s="471"/>
      <c r="BK373" s="471"/>
      <c r="BL373" s="471"/>
      <c r="BM373" s="471"/>
      <c r="BN373" s="471"/>
      <c r="BO373" s="471"/>
      <c r="BP373" s="471"/>
      <c r="BQ373" s="471"/>
      <c r="BR373" s="471"/>
      <c r="BS373" s="471"/>
      <c r="BT373" s="471"/>
      <c r="BU373" s="471"/>
      <c r="BV373" s="471"/>
      <c r="BW373" s="471"/>
      <c r="BX373" s="471"/>
      <c r="BY373" s="471"/>
      <c r="BZ373" s="471"/>
      <c r="CA373" s="471"/>
      <c r="CB373" s="471"/>
      <c r="CC373" s="471"/>
      <c r="CD373" s="471"/>
      <c r="CE373" s="471"/>
      <c r="CF373" s="471"/>
      <c r="CG373" s="471"/>
      <c r="CH373" s="471"/>
      <c r="CI373" s="471"/>
      <c r="CJ373" s="471"/>
      <c r="CK373" s="471"/>
      <c r="CL373" s="471"/>
      <c r="CM373" s="471"/>
      <c r="CN373" s="471"/>
      <c r="CO373" s="471"/>
      <c r="CP373" s="471"/>
      <c r="CQ373" s="471"/>
      <c r="CR373" s="471"/>
      <c r="CS373" s="471"/>
      <c r="CT373" s="471"/>
      <c r="CU373" s="471"/>
      <c r="CV373" s="471"/>
      <c r="CW373" s="471"/>
      <c r="CX373" s="471"/>
      <c r="CY373" s="471"/>
      <c r="CZ373" s="471"/>
      <c r="DA373" s="471"/>
      <c r="DB373" s="471"/>
      <c r="DC373" s="471"/>
      <c r="DD373" s="471"/>
      <c r="DE373" s="471"/>
      <c r="DF373" s="471"/>
      <c r="DG373" s="471"/>
      <c r="DH373" s="471"/>
      <c r="DI373" s="471"/>
      <c r="DJ373" s="471"/>
      <c r="DK373" s="471"/>
      <c r="DL373" s="471"/>
      <c r="DM373" s="471"/>
      <c r="DN373" s="471"/>
      <c r="DO373" s="471"/>
      <c r="DP373" s="471"/>
      <c r="DQ373" s="471"/>
      <c r="DR373" s="471"/>
      <c r="DS373" s="471"/>
      <c r="DT373" s="471"/>
      <c r="DU373" s="471"/>
      <c r="DV373" s="471"/>
      <c r="DW373" s="471"/>
      <c r="DX373" s="471"/>
      <c r="DY373" s="471"/>
      <c r="DZ373" s="471"/>
      <c r="EA373" s="471"/>
      <c r="EB373" s="471"/>
      <c r="EC373" s="471"/>
      <c r="ED373" s="471"/>
      <c r="EE373" s="471"/>
      <c r="EF373" s="471"/>
      <c r="EG373" s="471"/>
      <c r="EH373" s="471"/>
      <c r="EI373" s="471"/>
      <c r="EJ373" s="471"/>
      <c r="EK373" s="471"/>
      <c r="EL373" s="471"/>
      <c r="EM373" s="471"/>
      <c r="EN373" s="471"/>
      <c r="EO373" s="471"/>
      <c r="EP373" s="471"/>
      <c r="EQ373" s="471"/>
      <c r="ER373" s="471"/>
      <c r="ES373" s="471"/>
      <c r="ET373" s="471"/>
      <c r="EU373" s="471"/>
      <c r="EV373" s="471"/>
      <c r="EW373" s="471"/>
      <c r="EX373" s="471"/>
      <c r="EY373" s="471"/>
      <c r="EZ373" s="471"/>
      <c r="FA373" s="471"/>
      <c r="FB373" s="471"/>
      <c r="FC373" s="471"/>
      <c r="FD373" s="471"/>
      <c r="FE373" s="471"/>
      <c r="FF373" s="471"/>
      <c r="FG373" s="471"/>
      <c r="FH373" s="471"/>
      <c r="FI373" s="471"/>
      <c r="FJ373" s="471"/>
      <c r="FK373" s="471"/>
      <c r="FL373" s="471"/>
      <c r="FM373" s="471"/>
      <c r="FN373" s="471"/>
      <c r="FO373" s="471"/>
      <c r="FP373" s="471"/>
      <c r="FQ373" s="471"/>
      <c r="FR373" s="471"/>
      <c r="FS373" s="471"/>
      <c r="FT373" s="471"/>
      <c r="FU373" s="471"/>
      <c r="FV373" s="471"/>
      <c r="FW373" s="471"/>
      <c r="FX373" s="471"/>
      <c r="FY373" s="471"/>
      <c r="FZ373" s="471"/>
      <c r="GA373" s="471"/>
      <c r="GB373" s="471"/>
      <c r="GC373" s="471"/>
      <c r="GD373" s="471"/>
      <c r="GE373" s="471"/>
      <c r="GF373" s="471"/>
      <c r="GG373" s="471"/>
      <c r="GH373" s="471"/>
      <c r="GI373" s="471"/>
      <c r="GJ373" s="471"/>
      <c r="GK373" s="471"/>
      <c r="GL373" s="471"/>
      <c r="GM373" s="471"/>
      <c r="GN373" s="471"/>
      <c r="GO373" s="471"/>
      <c r="GP373" s="471"/>
      <c r="GQ373" s="471"/>
      <c r="GR373" s="471"/>
      <c r="GS373" s="471"/>
      <c r="GT373" s="471"/>
      <c r="GU373" s="471"/>
      <c r="GV373" s="471"/>
      <c r="GW373" s="471"/>
      <c r="GX373" s="471"/>
      <c r="GY373" s="471"/>
      <c r="GZ373" s="471"/>
      <c r="HA373" s="471"/>
      <c r="HB373" s="471"/>
      <c r="HC373" s="471"/>
      <c r="HD373" s="471"/>
      <c r="HE373" s="471"/>
      <c r="HF373" s="471"/>
      <c r="HG373" s="471"/>
      <c r="HH373" s="471"/>
      <c r="HI373" s="471"/>
      <c r="HJ373" s="471"/>
      <c r="HK373" s="471"/>
      <c r="HL373" s="471"/>
      <c r="HM373" s="471"/>
      <c r="HN373" s="471"/>
      <c r="HO373" s="471"/>
      <c r="HP373" s="471"/>
      <c r="HQ373" s="471"/>
      <c r="HR373" s="471"/>
      <c r="HS373" s="471"/>
      <c r="HT373" s="471"/>
      <c r="HU373" s="471"/>
      <c r="HV373" s="471"/>
      <c r="HW373" s="471"/>
      <c r="HX373" s="471"/>
      <c r="HY373" s="471"/>
      <c r="HZ373" s="471"/>
      <c r="IA373" s="471"/>
      <c r="IB373" s="471"/>
      <c r="IC373" s="471"/>
      <c r="ID373" s="471"/>
      <c r="IE373" s="471"/>
      <c r="IF373" s="471"/>
      <c r="IG373" s="471"/>
      <c r="IH373" s="471"/>
      <c r="II373" s="471"/>
      <c r="IJ373" s="471"/>
      <c r="IK373" s="471"/>
      <c r="IL373" s="471"/>
      <c r="IM373" s="471"/>
      <c r="IN373" s="471"/>
      <c r="IO373" s="471"/>
      <c r="IP373" s="471"/>
      <c r="IQ373" s="471"/>
      <c r="IR373" s="471"/>
      <c r="IS373" s="471"/>
      <c r="IT373" s="471"/>
      <c r="IU373" s="471"/>
      <c r="IV373" s="471"/>
      <c r="IW373" s="471"/>
      <c r="IX373" s="471"/>
      <c r="IY373" s="471"/>
      <c r="IZ373" s="471"/>
      <c r="JA373" s="471"/>
      <c r="JB373" s="471"/>
      <c r="JC373" s="471"/>
      <c r="JD373" s="471"/>
      <c r="JE373" s="471"/>
      <c r="JF373" s="471"/>
      <c r="JG373" s="471"/>
      <c r="JH373" s="471"/>
      <c r="JI373" s="471"/>
      <c r="JJ373" s="471"/>
      <c r="JK373" s="471"/>
      <c r="JL373" s="471"/>
      <c r="JM373" s="471"/>
      <c r="JN373" s="471"/>
      <c r="JO373" s="471"/>
      <c r="JP373" s="471"/>
      <c r="JQ373" s="471"/>
      <c r="JR373" s="471"/>
      <c r="JS373" s="471"/>
      <c r="JT373" s="471"/>
      <c r="JU373" s="471"/>
      <c r="JV373" s="471"/>
      <c r="JW373" s="471"/>
      <c r="JX373" s="471"/>
      <c r="JY373" s="471"/>
      <c r="JZ373" s="471"/>
      <c r="KA373" s="471"/>
      <c r="KB373" s="471"/>
      <c r="KC373" s="471"/>
      <c r="KD373" s="471"/>
      <c r="KE373" s="471"/>
      <c r="KF373" s="471"/>
      <c r="KG373" s="471"/>
      <c r="KH373" s="471"/>
      <c r="KI373" s="471"/>
      <c r="KJ373" s="471"/>
      <c r="KK373" s="471"/>
      <c r="KL373" s="471"/>
      <c r="KM373" s="471"/>
      <c r="KN373" s="471"/>
      <c r="KO373" s="471"/>
      <c r="KP373" s="471"/>
      <c r="KQ373" s="471"/>
      <c r="KR373" s="471"/>
      <c r="KS373" s="471"/>
      <c r="KT373" s="471"/>
      <c r="KU373" s="471"/>
      <c r="KV373" s="471"/>
      <c r="KW373" s="471"/>
      <c r="KX373" s="471"/>
      <c r="KY373" s="471"/>
      <c r="KZ373" s="471"/>
      <c r="LA373" s="471"/>
      <c r="LB373" s="471"/>
      <c r="LC373" s="471"/>
      <c r="LD373" s="471"/>
      <c r="LE373" s="471"/>
      <c r="LF373" s="471"/>
      <c r="LG373" s="471"/>
      <c r="LH373" s="471"/>
      <c r="LI373" s="471"/>
      <c r="LJ373" s="471"/>
      <c r="LK373" s="471"/>
      <c r="LL373" s="471"/>
      <c r="LM373" s="471"/>
      <c r="LN373" s="471"/>
      <c r="LO373" s="471"/>
      <c r="LP373" s="471"/>
      <c r="LQ373" s="471"/>
      <c r="LR373" s="471"/>
      <c r="LS373" s="471"/>
      <c r="LT373" s="471"/>
      <c r="LU373" s="471"/>
      <c r="LV373" s="471"/>
      <c r="LW373" s="471"/>
      <c r="LX373" s="471"/>
      <c r="LY373" s="471"/>
      <c r="LZ373" s="471"/>
      <c r="MA373" s="471"/>
      <c r="MB373" s="471"/>
      <c r="MC373" s="471"/>
      <c r="MD373" s="471"/>
      <c r="ME373" s="471"/>
      <c r="MF373" s="471"/>
      <c r="MG373" s="471"/>
      <c r="MH373" s="471"/>
      <c r="MI373" s="471"/>
      <c r="MJ373" s="471"/>
      <c r="MK373" s="471"/>
      <c r="ML373" s="471"/>
      <c r="MM373" s="471"/>
      <c r="MN373" s="471"/>
      <c r="MO373" s="471"/>
      <c r="MP373" s="471"/>
      <c r="MQ373" s="471"/>
      <c r="MR373" s="471"/>
      <c r="MS373" s="471"/>
      <c r="MT373" s="471"/>
      <c r="MU373" s="471"/>
      <c r="MV373" s="471"/>
      <c r="MW373" s="471"/>
      <c r="MX373" s="471"/>
      <c r="MY373" s="471"/>
      <c r="MZ373" s="471"/>
      <c r="NA373" s="471"/>
      <c r="NB373" s="471"/>
      <c r="NC373" s="471"/>
      <c r="ND373" s="471"/>
      <c r="NE373" s="471"/>
      <c r="NF373" s="471"/>
      <c r="NG373" s="471"/>
      <c r="NH373" s="471"/>
      <c r="NI373" s="471"/>
      <c r="NJ373" s="471"/>
      <c r="NK373" s="471"/>
      <c r="NL373" s="471"/>
      <c r="NM373" s="471"/>
      <c r="NN373" s="471"/>
      <c r="NO373" s="471"/>
      <c r="NP373" s="471"/>
      <c r="NQ373" s="471"/>
      <c r="NR373" s="471"/>
      <c r="NS373" s="471"/>
      <c r="NT373" s="471"/>
      <c r="NU373" s="471"/>
      <c r="NV373" s="471"/>
      <c r="NW373" s="471"/>
      <c r="NX373" s="471"/>
    </row>
    <row r="374" spans="1:388" s="137" customFormat="1" ht="12" customHeight="1" x14ac:dyDescent="0.2">
      <c r="A374" s="471"/>
      <c r="B374" s="517"/>
      <c r="C374" s="471"/>
      <c r="D374" s="471"/>
      <c r="E374" s="518"/>
      <c r="F374" s="471"/>
      <c r="G374" s="471"/>
      <c r="H374" s="471"/>
      <c r="I374" s="471"/>
      <c r="J374" s="471"/>
      <c r="K374" s="471"/>
      <c r="L374" s="471"/>
      <c r="M374" s="471"/>
      <c r="N374" s="471"/>
      <c r="O374" s="471"/>
      <c r="P374" s="471"/>
      <c r="Q374" s="471"/>
      <c r="R374" s="471"/>
      <c r="S374" s="471"/>
      <c r="T374" s="471"/>
      <c r="U374" s="471"/>
      <c r="V374" s="471"/>
      <c r="W374" s="471"/>
      <c r="X374" s="471"/>
      <c r="Y374" s="471"/>
      <c r="Z374" s="471"/>
      <c r="AA374" s="471"/>
      <c r="AB374" s="471"/>
      <c r="AC374" s="471"/>
      <c r="AD374" s="471"/>
      <c r="AE374" s="471"/>
      <c r="AF374" s="471"/>
      <c r="AG374" s="471"/>
      <c r="AH374" s="471"/>
      <c r="AI374" s="471"/>
      <c r="AJ374" s="471"/>
      <c r="AK374" s="471"/>
      <c r="AL374" s="471"/>
      <c r="AM374" s="471"/>
      <c r="AN374" s="471"/>
      <c r="AO374" s="471"/>
      <c r="AP374" s="471"/>
      <c r="AQ374" s="471"/>
      <c r="AR374" s="471"/>
      <c r="AS374" s="471"/>
      <c r="AT374" s="471"/>
      <c r="AU374" s="471"/>
      <c r="AV374" s="471"/>
      <c r="AW374" s="471"/>
      <c r="AX374" s="471"/>
      <c r="AY374" s="471"/>
      <c r="AZ374" s="471"/>
      <c r="BA374" s="471"/>
      <c r="BB374" s="471"/>
      <c r="BC374" s="471"/>
      <c r="BD374" s="471"/>
      <c r="BE374" s="471"/>
      <c r="BF374" s="471"/>
      <c r="BG374" s="471"/>
      <c r="BH374" s="471"/>
      <c r="BI374" s="471"/>
      <c r="BJ374" s="471"/>
      <c r="BK374" s="471"/>
      <c r="BL374" s="471"/>
      <c r="BM374" s="471"/>
      <c r="BN374" s="471"/>
      <c r="BO374" s="471"/>
      <c r="BP374" s="471"/>
      <c r="BQ374" s="471"/>
      <c r="BR374" s="471"/>
      <c r="BS374" s="471"/>
      <c r="BT374" s="471"/>
      <c r="BU374" s="471"/>
      <c r="BV374" s="471"/>
      <c r="BW374" s="471"/>
      <c r="BX374" s="471"/>
      <c r="BY374" s="471"/>
      <c r="BZ374" s="471"/>
      <c r="CA374" s="471"/>
      <c r="CB374" s="471"/>
      <c r="CC374" s="471"/>
      <c r="CD374" s="471"/>
      <c r="CE374" s="471"/>
      <c r="CF374" s="471"/>
      <c r="CG374" s="471"/>
      <c r="CH374" s="471"/>
      <c r="CI374" s="471"/>
      <c r="CJ374" s="471"/>
      <c r="CK374" s="471"/>
      <c r="CL374" s="471"/>
      <c r="CM374" s="471"/>
      <c r="CN374" s="471"/>
      <c r="CO374" s="471"/>
      <c r="CP374" s="471"/>
      <c r="CQ374" s="471"/>
      <c r="CR374" s="471"/>
      <c r="CS374" s="471"/>
      <c r="CT374" s="471"/>
      <c r="CU374" s="471"/>
      <c r="CV374" s="471"/>
      <c r="CW374" s="471"/>
      <c r="CX374" s="471"/>
      <c r="CY374" s="471"/>
      <c r="CZ374" s="471"/>
      <c r="DA374" s="471"/>
      <c r="DB374" s="471"/>
      <c r="DC374" s="471"/>
      <c r="DD374" s="471"/>
      <c r="DE374" s="471"/>
      <c r="DF374" s="471"/>
      <c r="DG374" s="471"/>
      <c r="DH374" s="471"/>
      <c r="DI374" s="471"/>
      <c r="DJ374" s="471"/>
      <c r="DK374" s="471"/>
      <c r="DL374" s="471"/>
      <c r="DM374" s="471"/>
      <c r="DN374" s="471"/>
      <c r="DO374" s="471"/>
      <c r="DP374" s="471"/>
      <c r="DQ374" s="471"/>
      <c r="DR374" s="471"/>
      <c r="DS374" s="471"/>
      <c r="DT374" s="471"/>
      <c r="DU374" s="471"/>
      <c r="DV374" s="471"/>
      <c r="DW374" s="471"/>
      <c r="DX374" s="471"/>
      <c r="DY374" s="471"/>
      <c r="DZ374" s="471"/>
      <c r="EA374" s="471"/>
      <c r="EB374" s="471"/>
      <c r="EC374" s="471"/>
      <c r="ED374" s="471"/>
      <c r="EE374" s="471"/>
      <c r="EF374" s="471"/>
      <c r="EG374" s="471"/>
      <c r="EH374" s="471"/>
      <c r="EI374" s="471"/>
      <c r="EJ374" s="471"/>
      <c r="EK374" s="471"/>
      <c r="EL374" s="471"/>
      <c r="EM374" s="471"/>
      <c r="EN374" s="471"/>
      <c r="EO374" s="471"/>
      <c r="EP374" s="471"/>
      <c r="EQ374" s="471"/>
      <c r="ER374" s="471"/>
      <c r="ES374" s="471"/>
      <c r="ET374" s="471"/>
      <c r="EU374" s="471"/>
      <c r="EV374" s="471"/>
      <c r="EW374" s="471"/>
      <c r="EX374" s="471"/>
      <c r="EY374" s="471"/>
      <c r="EZ374" s="471"/>
      <c r="FA374" s="471"/>
      <c r="FB374" s="471"/>
      <c r="FC374" s="471"/>
      <c r="FD374" s="471"/>
      <c r="FE374" s="471"/>
      <c r="FF374" s="471"/>
      <c r="FG374" s="471"/>
      <c r="FH374" s="471"/>
      <c r="FI374" s="471"/>
      <c r="FJ374" s="471"/>
      <c r="FK374" s="471"/>
      <c r="FL374" s="471"/>
      <c r="FM374" s="471"/>
      <c r="FN374" s="471"/>
      <c r="FO374" s="471"/>
      <c r="FP374" s="471"/>
      <c r="FQ374" s="471"/>
      <c r="FR374" s="471"/>
      <c r="FS374" s="471"/>
      <c r="FT374" s="471"/>
      <c r="FU374" s="471"/>
      <c r="FV374" s="471"/>
      <c r="FW374" s="471"/>
      <c r="FX374" s="471"/>
      <c r="FY374" s="471"/>
      <c r="FZ374" s="471"/>
      <c r="GA374" s="471"/>
      <c r="GB374" s="471"/>
      <c r="GC374" s="471"/>
      <c r="GD374" s="471"/>
      <c r="GE374" s="471"/>
      <c r="GF374" s="471"/>
      <c r="GG374" s="471"/>
      <c r="GH374" s="471"/>
      <c r="GI374" s="471"/>
      <c r="GJ374" s="471"/>
      <c r="GK374" s="471"/>
      <c r="GL374" s="471"/>
      <c r="GM374" s="471"/>
      <c r="GN374" s="471"/>
      <c r="GO374" s="471"/>
      <c r="GP374" s="471"/>
      <c r="GQ374" s="471"/>
      <c r="GR374" s="471"/>
      <c r="GS374" s="471"/>
      <c r="GT374" s="471"/>
      <c r="GU374" s="471"/>
      <c r="GV374" s="471"/>
      <c r="GW374" s="471"/>
      <c r="GX374" s="471"/>
      <c r="GY374" s="471"/>
      <c r="GZ374" s="471"/>
      <c r="HA374" s="471"/>
      <c r="HB374" s="471"/>
      <c r="HC374" s="471"/>
      <c r="HD374" s="471"/>
      <c r="HE374" s="471"/>
      <c r="HF374" s="471"/>
      <c r="HG374" s="471"/>
      <c r="HH374" s="471"/>
      <c r="HI374" s="471"/>
      <c r="HJ374" s="471"/>
      <c r="HK374" s="471"/>
      <c r="HL374" s="471"/>
      <c r="HM374" s="471"/>
      <c r="HN374" s="471"/>
      <c r="HO374" s="471"/>
      <c r="HP374" s="471"/>
      <c r="HQ374" s="471"/>
      <c r="HR374" s="471"/>
      <c r="HS374" s="471"/>
      <c r="HT374" s="471"/>
      <c r="HU374" s="471"/>
      <c r="HV374" s="471"/>
      <c r="HW374" s="471"/>
      <c r="HX374" s="471"/>
      <c r="HY374" s="471"/>
      <c r="HZ374" s="471"/>
      <c r="IA374" s="471"/>
      <c r="IB374" s="471"/>
      <c r="IC374" s="471"/>
      <c r="ID374" s="471"/>
      <c r="IE374" s="471"/>
      <c r="IF374" s="471"/>
      <c r="IG374" s="471"/>
      <c r="IH374" s="471"/>
      <c r="II374" s="471"/>
      <c r="IJ374" s="471"/>
      <c r="IK374" s="471"/>
      <c r="IL374" s="471"/>
      <c r="IM374" s="471"/>
      <c r="IN374" s="471"/>
      <c r="IO374" s="471"/>
      <c r="IP374" s="471"/>
      <c r="IQ374" s="471"/>
      <c r="IR374" s="471"/>
      <c r="IS374" s="471"/>
      <c r="IT374" s="471"/>
      <c r="IU374" s="471"/>
      <c r="IV374" s="471"/>
      <c r="IW374" s="471"/>
      <c r="IX374" s="471"/>
      <c r="IY374" s="471"/>
      <c r="IZ374" s="471"/>
      <c r="JA374" s="471"/>
      <c r="JB374" s="471"/>
      <c r="JC374" s="471"/>
      <c r="JD374" s="471"/>
      <c r="JE374" s="471"/>
      <c r="JF374" s="471"/>
      <c r="JG374" s="471"/>
      <c r="JH374" s="471"/>
      <c r="JI374" s="471"/>
      <c r="JJ374" s="471"/>
      <c r="JK374" s="471"/>
      <c r="JL374" s="471"/>
      <c r="JM374" s="471"/>
      <c r="JN374" s="471"/>
      <c r="JO374" s="471"/>
      <c r="JP374" s="471"/>
      <c r="JQ374" s="471"/>
      <c r="JR374" s="471"/>
      <c r="JS374" s="471"/>
      <c r="JT374" s="471"/>
      <c r="JU374" s="471"/>
      <c r="JV374" s="471"/>
      <c r="JW374" s="471"/>
      <c r="JX374" s="471"/>
      <c r="JY374" s="471"/>
      <c r="JZ374" s="471"/>
      <c r="KA374" s="471"/>
      <c r="KB374" s="471"/>
      <c r="KC374" s="471"/>
      <c r="KD374" s="471"/>
      <c r="KE374" s="471"/>
      <c r="KF374" s="471"/>
      <c r="KG374" s="471"/>
      <c r="KH374" s="471"/>
      <c r="KI374" s="471"/>
      <c r="KJ374" s="471"/>
      <c r="KK374" s="471"/>
      <c r="KL374" s="471"/>
      <c r="KM374" s="471"/>
      <c r="KN374" s="471"/>
      <c r="KO374" s="471"/>
      <c r="KP374" s="471"/>
      <c r="KQ374" s="471"/>
      <c r="KR374" s="471"/>
      <c r="KS374" s="471"/>
      <c r="KT374" s="471"/>
      <c r="KU374" s="471"/>
      <c r="KV374" s="471"/>
      <c r="KW374" s="471"/>
      <c r="KX374" s="471"/>
      <c r="KY374" s="471"/>
      <c r="KZ374" s="471"/>
      <c r="LA374" s="471"/>
      <c r="LB374" s="471"/>
      <c r="LC374" s="471"/>
      <c r="LD374" s="471"/>
      <c r="LE374" s="471"/>
      <c r="LF374" s="471"/>
      <c r="LG374" s="471"/>
      <c r="LH374" s="471"/>
      <c r="LI374" s="471"/>
      <c r="LJ374" s="471"/>
      <c r="LK374" s="471"/>
      <c r="LL374" s="471"/>
      <c r="LM374" s="471"/>
      <c r="LN374" s="471"/>
      <c r="LO374" s="471"/>
      <c r="LP374" s="471"/>
      <c r="LQ374" s="471"/>
      <c r="LR374" s="471"/>
      <c r="LS374" s="471"/>
      <c r="LT374" s="471"/>
      <c r="LU374" s="471"/>
      <c r="LV374" s="471"/>
      <c r="LW374" s="471"/>
      <c r="LX374" s="471"/>
      <c r="LY374" s="471"/>
      <c r="LZ374" s="471"/>
      <c r="MA374" s="471"/>
      <c r="MB374" s="471"/>
      <c r="MC374" s="471"/>
      <c r="MD374" s="471"/>
      <c r="ME374" s="471"/>
      <c r="MF374" s="471"/>
      <c r="MG374" s="471"/>
      <c r="MH374" s="471"/>
      <c r="MI374" s="471"/>
      <c r="MJ374" s="471"/>
      <c r="MK374" s="471"/>
      <c r="ML374" s="471"/>
      <c r="MM374" s="471"/>
      <c r="MN374" s="471"/>
      <c r="MO374" s="471"/>
      <c r="MP374" s="471"/>
      <c r="MQ374" s="471"/>
      <c r="MR374" s="471"/>
      <c r="MS374" s="471"/>
      <c r="MT374" s="471"/>
      <c r="MU374" s="471"/>
      <c r="MV374" s="471"/>
      <c r="MW374" s="471"/>
      <c r="MX374" s="471"/>
      <c r="MY374" s="471"/>
      <c r="MZ374" s="471"/>
      <c r="NA374" s="471"/>
      <c r="NB374" s="471"/>
      <c r="NC374" s="471"/>
      <c r="ND374" s="471"/>
      <c r="NE374" s="471"/>
      <c r="NF374" s="471"/>
      <c r="NG374" s="471"/>
      <c r="NH374" s="471"/>
      <c r="NI374" s="471"/>
      <c r="NJ374" s="471"/>
      <c r="NK374" s="471"/>
      <c r="NL374" s="471"/>
      <c r="NM374" s="471"/>
      <c r="NN374" s="471"/>
      <c r="NO374" s="471"/>
      <c r="NP374" s="471"/>
      <c r="NQ374" s="471"/>
      <c r="NR374" s="471"/>
      <c r="NS374" s="471"/>
      <c r="NT374" s="471"/>
      <c r="NU374" s="471"/>
      <c r="NV374" s="471"/>
      <c r="NW374" s="471"/>
      <c r="NX374" s="471"/>
    </row>
    <row r="375" spans="1:388" s="137" customFormat="1" ht="12" customHeight="1" x14ac:dyDescent="0.2">
      <c r="A375" s="471"/>
      <c r="B375" s="517"/>
      <c r="C375" s="471"/>
      <c r="D375" s="471"/>
      <c r="E375" s="518"/>
      <c r="F375" s="471"/>
      <c r="G375" s="471"/>
      <c r="H375" s="471"/>
      <c r="I375" s="471"/>
      <c r="J375" s="471"/>
      <c r="K375" s="471"/>
      <c r="L375" s="471"/>
      <c r="M375" s="471"/>
      <c r="N375" s="471"/>
      <c r="O375" s="471"/>
      <c r="P375" s="471"/>
      <c r="Q375" s="471"/>
      <c r="R375" s="471"/>
      <c r="S375" s="471"/>
      <c r="T375" s="471"/>
      <c r="U375" s="471"/>
      <c r="V375" s="471"/>
      <c r="W375" s="471"/>
      <c r="X375" s="471"/>
      <c r="Y375" s="471"/>
      <c r="Z375" s="471"/>
      <c r="AA375" s="471"/>
      <c r="AB375" s="471"/>
      <c r="AC375" s="471"/>
      <c r="AD375" s="471"/>
      <c r="AE375" s="471"/>
      <c r="AF375" s="471"/>
      <c r="AG375" s="471"/>
      <c r="AH375" s="471"/>
      <c r="AI375" s="471"/>
      <c r="AJ375" s="471"/>
      <c r="AK375" s="471"/>
      <c r="AL375" s="471"/>
      <c r="AM375" s="471"/>
      <c r="AN375" s="471"/>
      <c r="AO375" s="471"/>
      <c r="AP375" s="471"/>
      <c r="AQ375" s="471"/>
      <c r="AR375" s="471"/>
      <c r="AS375" s="471"/>
      <c r="AT375" s="471"/>
      <c r="AU375" s="471"/>
      <c r="AV375" s="471"/>
      <c r="AW375" s="471"/>
      <c r="AX375" s="471"/>
      <c r="AY375" s="471"/>
      <c r="AZ375" s="471"/>
      <c r="BA375" s="471"/>
      <c r="BB375" s="471"/>
      <c r="BC375" s="471"/>
      <c r="BD375" s="471"/>
      <c r="BE375" s="471"/>
      <c r="BF375" s="471"/>
      <c r="BG375" s="471"/>
      <c r="BH375" s="471"/>
      <c r="BI375" s="471"/>
      <c r="BJ375" s="471"/>
      <c r="BK375" s="471"/>
      <c r="BL375" s="471"/>
      <c r="BM375" s="471"/>
      <c r="BN375" s="471"/>
      <c r="BO375" s="471"/>
      <c r="BP375" s="471"/>
      <c r="BQ375" s="471"/>
      <c r="BR375" s="471"/>
      <c r="BS375" s="471"/>
      <c r="BT375" s="471"/>
      <c r="BU375" s="471"/>
      <c r="BV375" s="471"/>
      <c r="BW375" s="471"/>
      <c r="BX375" s="471"/>
      <c r="BY375" s="471"/>
      <c r="BZ375" s="471"/>
      <c r="CA375" s="471"/>
      <c r="CB375" s="471"/>
      <c r="CC375" s="471"/>
      <c r="CD375" s="471"/>
      <c r="CE375" s="471"/>
      <c r="CF375" s="471"/>
      <c r="CG375" s="471"/>
      <c r="CH375" s="471"/>
      <c r="CI375" s="471"/>
      <c r="CJ375" s="471"/>
      <c r="CK375" s="471"/>
      <c r="CL375" s="471"/>
      <c r="CM375" s="471"/>
      <c r="CN375" s="471"/>
      <c r="CO375" s="471"/>
      <c r="CP375" s="471"/>
      <c r="CQ375" s="471"/>
      <c r="CR375" s="471"/>
      <c r="CS375" s="471"/>
      <c r="CT375" s="471"/>
      <c r="CU375" s="471"/>
      <c r="CV375" s="471"/>
      <c r="CW375" s="471"/>
      <c r="CX375" s="471"/>
      <c r="CY375" s="471"/>
      <c r="CZ375" s="471"/>
      <c r="DA375" s="471"/>
      <c r="DB375" s="471"/>
      <c r="DC375" s="471"/>
      <c r="DD375" s="471"/>
      <c r="DE375" s="471"/>
      <c r="DF375" s="471"/>
      <c r="DG375" s="471"/>
      <c r="DH375" s="471"/>
      <c r="DI375" s="471"/>
      <c r="DJ375" s="471"/>
      <c r="DK375" s="471"/>
      <c r="DL375" s="471"/>
      <c r="DM375" s="471"/>
      <c r="DN375" s="471"/>
      <c r="DO375" s="471"/>
      <c r="DP375" s="471"/>
      <c r="DQ375" s="471"/>
      <c r="DR375" s="471"/>
      <c r="DS375" s="471"/>
      <c r="DT375" s="471"/>
      <c r="DU375" s="471"/>
      <c r="DV375" s="471"/>
      <c r="DW375" s="471"/>
      <c r="DX375" s="471"/>
      <c r="DY375" s="471"/>
      <c r="DZ375" s="471"/>
      <c r="EA375" s="471"/>
      <c r="EB375" s="471"/>
      <c r="EC375" s="471"/>
      <c r="ED375" s="471"/>
      <c r="EE375" s="471"/>
      <c r="EF375" s="471"/>
      <c r="EG375" s="471"/>
      <c r="EH375" s="471"/>
      <c r="EI375" s="471"/>
      <c r="EJ375" s="471"/>
      <c r="EK375" s="471"/>
      <c r="EL375" s="471"/>
      <c r="EM375" s="471"/>
      <c r="EN375" s="471"/>
      <c r="EO375" s="471"/>
      <c r="EP375" s="471"/>
      <c r="EQ375" s="471"/>
      <c r="ER375" s="471"/>
      <c r="ES375" s="471"/>
      <c r="ET375" s="471"/>
      <c r="EU375" s="471"/>
      <c r="EV375" s="471"/>
      <c r="EW375" s="471"/>
      <c r="EX375" s="471"/>
      <c r="EY375" s="471"/>
      <c r="EZ375" s="471"/>
      <c r="FA375" s="471"/>
      <c r="FB375" s="471"/>
      <c r="FC375" s="471"/>
      <c r="FD375" s="471"/>
      <c r="FE375" s="471"/>
      <c r="FF375" s="471"/>
      <c r="FG375" s="471"/>
      <c r="FH375" s="471"/>
      <c r="FI375" s="471"/>
      <c r="FJ375" s="471"/>
      <c r="FK375" s="471"/>
      <c r="FL375" s="471"/>
      <c r="FM375" s="471"/>
      <c r="FN375" s="471"/>
      <c r="FO375" s="471"/>
      <c r="FP375" s="471"/>
      <c r="FQ375" s="471"/>
      <c r="FR375" s="471"/>
      <c r="FS375" s="471"/>
      <c r="FT375" s="471"/>
      <c r="FU375" s="471"/>
      <c r="FV375" s="471"/>
      <c r="FW375" s="471"/>
      <c r="FX375" s="471"/>
      <c r="FY375" s="471"/>
      <c r="FZ375" s="471"/>
      <c r="GA375" s="471"/>
      <c r="GB375" s="471"/>
      <c r="GC375" s="471"/>
      <c r="GD375" s="471"/>
      <c r="GE375" s="471"/>
      <c r="GF375" s="471"/>
      <c r="GG375" s="471"/>
      <c r="GH375" s="471"/>
      <c r="GI375" s="471"/>
      <c r="GJ375" s="471"/>
      <c r="GK375" s="471"/>
      <c r="GL375" s="471"/>
      <c r="GM375" s="471"/>
      <c r="GN375" s="471"/>
      <c r="GO375" s="471"/>
      <c r="GP375" s="471"/>
      <c r="GQ375" s="471"/>
      <c r="GR375" s="471"/>
      <c r="GS375" s="471"/>
      <c r="GT375" s="471"/>
      <c r="GU375" s="471"/>
      <c r="GV375" s="471"/>
      <c r="GW375" s="471"/>
      <c r="GX375" s="471"/>
      <c r="GY375" s="471"/>
      <c r="GZ375" s="471"/>
      <c r="HA375" s="471"/>
      <c r="HB375" s="471"/>
      <c r="HC375" s="471"/>
      <c r="HD375" s="471"/>
      <c r="HE375" s="471"/>
      <c r="HF375" s="471"/>
      <c r="HG375" s="471"/>
      <c r="HH375" s="471"/>
      <c r="HI375" s="471"/>
      <c r="HJ375" s="471"/>
      <c r="HK375" s="471"/>
      <c r="HL375" s="471"/>
      <c r="HM375" s="471"/>
      <c r="HN375" s="471"/>
      <c r="HO375" s="471"/>
      <c r="HP375" s="471"/>
      <c r="HQ375" s="471"/>
      <c r="HR375" s="471"/>
      <c r="HS375" s="471"/>
      <c r="HT375" s="471"/>
      <c r="HU375" s="471"/>
      <c r="HV375" s="471"/>
      <c r="HW375" s="471"/>
      <c r="HX375" s="471"/>
      <c r="HY375" s="471"/>
      <c r="HZ375" s="471"/>
      <c r="IA375" s="471"/>
      <c r="IB375" s="471"/>
      <c r="IC375" s="471"/>
      <c r="ID375" s="471"/>
      <c r="IE375" s="471"/>
      <c r="IF375" s="471"/>
      <c r="IG375" s="471"/>
      <c r="IH375" s="471"/>
      <c r="II375" s="471"/>
      <c r="IJ375" s="471"/>
      <c r="IK375" s="471"/>
      <c r="IL375" s="471"/>
      <c r="IM375" s="471"/>
      <c r="IN375" s="471"/>
      <c r="IO375" s="471"/>
      <c r="IP375" s="471"/>
      <c r="IQ375" s="471"/>
      <c r="IR375" s="471"/>
      <c r="IS375" s="471"/>
      <c r="IT375" s="471"/>
      <c r="IU375" s="471"/>
      <c r="IV375" s="471"/>
      <c r="IW375" s="471"/>
      <c r="IX375" s="471"/>
      <c r="IY375" s="471"/>
      <c r="IZ375" s="471"/>
      <c r="JA375" s="471"/>
      <c r="JB375" s="471"/>
      <c r="JC375" s="471"/>
      <c r="JD375" s="471"/>
      <c r="JE375" s="471"/>
      <c r="JF375" s="471"/>
      <c r="JG375" s="471"/>
      <c r="JH375" s="471"/>
      <c r="JI375" s="471"/>
      <c r="JJ375" s="471"/>
      <c r="JK375" s="471"/>
      <c r="JL375" s="471"/>
      <c r="JM375" s="471"/>
      <c r="JN375" s="471"/>
      <c r="JO375" s="471"/>
      <c r="JP375" s="471"/>
      <c r="JQ375" s="471"/>
      <c r="JR375" s="471"/>
      <c r="JS375" s="471"/>
      <c r="JT375" s="471"/>
      <c r="JU375" s="471"/>
      <c r="JV375" s="471"/>
      <c r="JW375" s="471"/>
      <c r="JX375" s="471"/>
      <c r="JY375" s="471"/>
      <c r="JZ375" s="471"/>
      <c r="KA375" s="471"/>
      <c r="KB375" s="471"/>
      <c r="KC375" s="471"/>
      <c r="KD375" s="471"/>
      <c r="KE375" s="471"/>
      <c r="KF375" s="471"/>
      <c r="KG375" s="471"/>
      <c r="KH375" s="471"/>
      <c r="KI375" s="471"/>
      <c r="KJ375" s="471"/>
      <c r="KK375" s="471"/>
      <c r="KL375" s="471"/>
      <c r="KM375" s="471"/>
      <c r="KN375" s="471"/>
      <c r="KO375" s="471"/>
      <c r="KP375" s="471"/>
      <c r="KQ375" s="471"/>
      <c r="KR375" s="471"/>
      <c r="KS375" s="471"/>
      <c r="KT375" s="471"/>
      <c r="KU375" s="471"/>
      <c r="KV375" s="471"/>
      <c r="KW375" s="471"/>
      <c r="KX375" s="471"/>
      <c r="KY375" s="471"/>
      <c r="KZ375" s="471"/>
      <c r="LA375" s="471"/>
      <c r="LB375" s="471"/>
      <c r="LC375" s="471"/>
      <c r="LD375" s="471"/>
      <c r="LE375" s="471"/>
      <c r="LF375" s="471"/>
      <c r="LG375" s="471"/>
      <c r="LH375" s="471"/>
      <c r="LI375" s="471"/>
      <c r="LJ375" s="471"/>
      <c r="LK375" s="471"/>
      <c r="LL375" s="471"/>
      <c r="LM375" s="471"/>
      <c r="LN375" s="471"/>
      <c r="LO375" s="471"/>
      <c r="LP375" s="471"/>
      <c r="LQ375" s="471"/>
      <c r="LR375" s="471"/>
      <c r="LS375" s="471"/>
      <c r="LT375" s="471"/>
      <c r="LU375" s="471"/>
      <c r="LV375" s="471"/>
      <c r="LW375" s="471"/>
      <c r="LX375" s="471"/>
      <c r="LY375" s="471"/>
      <c r="LZ375" s="471"/>
      <c r="MA375" s="471"/>
      <c r="MB375" s="471"/>
      <c r="MC375" s="471"/>
      <c r="MD375" s="471"/>
      <c r="ME375" s="471"/>
      <c r="MF375" s="471"/>
      <c r="MG375" s="471"/>
      <c r="MH375" s="471"/>
      <c r="MI375" s="471"/>
      <c r="MJ375" s="471"/>
      <c r="MK375" s="471"/>
      <c r="ML375" s="471"/>
      <c r="MM375" s="471"/>
      <c r="MN375" s="471"/>
      <c r="MO375" s="471"/>
      <c r="MP375" s="471"/>
      <c r="MQ375" s="471"/>
      <c r="MR375" s="471"/>
      <c r="MS375" s="471"/>
      <c r="MT375" s="471"/>
      <c r="MU375" s="471"/>
      <c r="MV375" s="471"/>
      <c r="MW375" s="471"/>
      <c r="MX375" s="471"/>
      <c r="MY375" s="471"/>
      <c r="MZ375" s="471"/>
      <c r="NA375" s="471"/>
      <c r="NB375" s="471"/>
      <c r="NC375" s="471"/>
      <c r="ND375" s="471"/>
      <c r="NE375" s="471"/>
      <c r="NF375" s="471"/>
      <c r="NG375" s="471"/>
      <c r="NH375" s="471"/>
      <c r="NI375" s="471"/>
      <c r="NJ375" s="471"/>
      <c r="NK375" s="471"/>
      <c r="NL375" s="471"/>
      <c r="NM375" s="471"/>
      <c r="NN375" s="471"/>
      <c r="NO375" s="471"/>
      <c r="NP375" s="471"/>
      <c r="NQ375" s="471"/>
      <c r="NR375" s="471"/>
      <c r="NS375" s="471"/>
      <c r="NT375" s="471"/>
      <c r="NU375" s="471"/>
      <c r="NV375" s="471"/>
      <c r="NW375" s="471"/>
      <c r="NX375" s="471"/>
    </row>
    <row r="376" spans="1:388" s="137" customFormat="1" ht="12" customHeight="1" x14ac:dyDescent="0.2">
      <c r="A376" s="471"/>
      <c r="B376" s="517"/>
      <c r="C376" s="471"/>
      <c r="D376" s="471"/>
      <c r="E376" s="518"/>
      <c r="F376" s="471"/>
      <c r="G376" s="471"/>
      <c r="H376" s="471"/>
      <c r="I376" s="471"/>
      <c r="J376" s="471"/>
      <c r="K376" s="471"/>
      <c r="L376" s="471"/>
      <c r="M376" s="471"/>
      <c r="N376" s="471"/>
      <c r="O376" s="471"/>
      <c r="P376" s="471"/>
      <c r="Q376" s="471"/>
      <c r="R376" s="471"/>
      <c r="S376" s="471"/>
      <c r="T376" s="471"/>
      <c r="U376" s="471"/>
      <c r="V376" s="471"/>
      <c r="W376" s="471"/>
      <c r="X376" s="471"/>
      <c r="Y376" s="471"/>
      <c r="Z376" s="471"/>
      <c r="AA376" s="471"/>
      <c r="AB376" s="471"/>
      <c r="AC376" s="471"/>
      <c r="AD376" s="471"/>
      <c r="AE376" s="471"/>
      <c r="AF376" s="471"/>
      <c r="AG376" s="471"/>
      <c r="AH376" s="471"/>
      <c r="AI376" s="471"/>
      <c r="AJ376" s="471"/>
      <c r="AK376" s="471"/>
      <c r="AL376" s="471"/>
      <c r="AM376" s="471"/>
      <c r="AN376" s="471"/>
      <c r="AO376" s="471"/>
      <c r="AP376" s="471"/>
      <c r="AQ376" s="471"/>
      <c r="AR376" s="471"/>
      <c r="AS376" s="471"/>
      <c r="AT376" s="471"/>
      <c r="AU376" s="471"/>
      <c r="AV376" s="471"/>
      <c r="AW376" s="471"/>
      <c r="AX376" s="471"/>
      <c r="AY376" s="471"/>
      <c r="AZ376" s="471"/>
      <c r="BA376" s="471"/>
      <c r="BB376" s="471"/>
      <c r="BC376" s="471"/>
      <c r="BD376" s="471"/>
      <c r="BE376" s="471"/>
      <c r="BF376" s="471"/>
      <c r="BG376" s="471"/>
      <c r="BH376" s="471"/>
      <c r="BI376" s="471"/>
      <c r="BJ376" s="471"/>
      <c r="BK376" s="471"/>
      <c r="BL376" s="471"/>
      <c r="BM376" s="471"/>
      <c r="BN376" s="471"/>
      <c r="BO376" s="471"/>
      <c r="BP376" s="471"/>
      <c r="BQ376" s="471"/>
      <c r="BR376" s="471"/>
      <c r="BS376" s="471"/>
      <c r="BT376" s="471"/>
      <c r="BU376" s="471"/>
      <c r="BV376" s="471"/>
      <c r="BW376" s="471"/>
      <c r="BX376" s="471"/>
      <c r="BY376" s="471"/>
      <c r="BZ376" s="471"/>
      <c r="CA376" s="471"/>
      <c r="CB376" s="471"/>
      <c r="CC376" s="471"/>
      <c r="CD376" s="471"/>
      <c r="CE376" s="471"/>
      <c r="CF376" s="471"/>
      <c r="CG376" s="471"/>
      <c r="CH376" s="471"/>
      <c r="CI376" s="471"/>
      <c r="CJ376" s="471"/>
      <c r="CK376" s="471"/>
      <c r="CL376" s="471"/>
      <c r="CM376" s="471"/>
      <c r="CN376" s="471"/>
      <c r="CO376" s="471"/>
      <c r="CP376" s="471"/>
      <c r="CQ376" s="471"/>
      <c r="CR376" s="471"/>
      <c r="CS376" s="471"/>
      <c r="CT376" s="471"/>
      <c r="CU376" s="471"/>
      <c r="CV376" s="471"/>
      <c r="CW376" s="471"/>
      <c r="CX376" s="471"/>
      <c r="CY376" s="471"/>
      <c r="CZ376" s="471"/>
      <c r="DA376" s="471"/>
      <c r="DB376" s="471"/>
      <c r="DC376" s="471"/>
      <c r="DD376" s="471"/>
      <c r="DE376" s="471"/>
      <c r="DF376" s="471"/>
      <c r="DG376" s="471"/>
      <c r="DH376" s="471"/>
      <c r="DI376" s="471"/>
      <c r="DJ376" s="471"/>
      <c r="DK376" s="471"/>
      <c r="DL376" s="471"/>
      <c r="DM376" s="471"/>
      <c r="DN376" s="471"/>
      <c r="DO376" s="471"/>
      <c r="DP376" s="471"/>
      <c r="DQ376" s="471"/>
      <c r="DR376" s="471"/>
      <c r="DS376" s="471"/>
      <c r="DT376" s="471"/>
      <c r="DU376" s="471"/>
      <c r="DV376" s="471"/>
      <c r="DW376" s="471"/>
      <c r="DX376" s="471"/>
      <c r="DY376" s="471"/>
      <c r="DZ376" s="471"/>
      <c r="EA376" s="471"/>
      <c r="EB376" s="471"/>
      <c r="EC376" s="471"/>
      <c r="ED376" s="471"/>
      <c r="EE376" s="471"/>
      <c r="EF376" s="471"/>
      <c r="EG376" s="471"/>
      <c r="EH376" s="471"/>
      <c r="EI376" s="471"/>
      <c r="EJ376" s="471"/>
      <c r="EK376" s="471"/>
      <c r="EL376" s="471"/>
      <c r="EM376" s="471"/>
      <c r="EN376" s="471"/>
      <c r="EO376" s="471"/>
      <c r="EP376" s="471"/>
      <c r="EQ376" s="471"/>
      <c r="ER376" s="471"/>
      <c r="ES376" s="471"/>
      <c r="ET376" s="471"/>
      <c r="EU376" s="471"/>
      <c r="EV376" s="471"/>
      <c r="EW376" s="471"/>
      <c r="EX376" s="471"/>
      <c r="EY376" s="471"/>
      <c r="EZ376" s="471"/>
      <c r="FA376" s="471"/>
      <c r="FB376" s="471"/>
      <c r="FC376" s="471"/>
      <c r="FD376" s="471"/>
      <c r="FE376" s="471"/>
      <c r="FF376" s="471"/>
      <c r="FG376" s="471"/>
      <c r="FH376" s="471"/>
      <c r="FI376" s="471"/>
      <c r="FJ376" s="471"/>
      <c r="FK376" s="471"/>
      <c r="FL376" s="471"/>
      <c r="FM376" s="471"/>
      <c r="FN376" s="471"/>
      <c r="FO376" s="471"/>
      <c r="FP376" s="471"/>
      <c r="FQ376" s="471"/>
      <c r="FR376" s="471"/>
      <c r="FS376" s="471"/>
      <c r="FT376" s="471"/>
      <c r="FU376" s="471"/>
      <c r="FV376" s="471"/>
      <c r="FW376" s="471"/>
      <c r="FX376" s="471"/>
      <c r="FY376" s="471"/>
      <c r="FZ376" s="471"/>
      <c r="GA376" s="471"/>
      <c r="GB376" s="471"/>
      <c r="GC376" s="471"/>
      <c r="GD376" s="471"/>
      <c r="GE376" s="471"/>
      <c r="GF376" s="471"/>
      <c r="GG376" s="471"/>
      <c r="GH376" s="471"/>
      <c r="GI376" s="471"/>
      <c r="GJ376" s="471"/>
      <c r="GK376" s="471"/>
      <c r="GL376" s="471"/>
      <c r="GM376" s="471"/>
      <c r="GN376" s="471"/>
      <c r="GO376" s="471"/>
      <c r="GP376" s="471"/>
      <c r="GQ376" s="471"/>
      <c r="GR376" s="471"/>
      <c r="GS376" s="471"/>
      <c r="GT376" s="471"/>
      <c r="GU376" s="471"/>
      <c r="GV376" s="471"/>
      <c r="GW376" s="471"/>
      <c r="GX376" s="471"/>
      <c r="GY376" s="471"/>
      <c r="GZ376" s="471"/>
      <c r="HA376" s="471"/>
      <c r="HB376" s="471"/>
      <c r="HC376" s="471"/>
      <c r="HD376" s="471"/>
      <c r="HE376" s="471"/>
      <c r="HF376" s="471"/>
      <c r="HG376" s="471"/>
      <c r="HH376" s="471"/>
      <c r="HI376" s="471"/>
      <c r="HJ376" s="471"/>
      <c r="HK376" s="471"/>
      <c r="HL376" s="471"/>
      <c r="HM376" s="471"/>
      <c r="HN376" s="471"/>
      <c r="HO376" s="471"/>
      <c r="HP376" s="471"/>
      <c r="HQ376" s="471"/>
      <c r="HR376" s="471"/>
      <c r="HS376" s="471"/>
      <c r="HT376" s="471"/>
      <c r="HU376" s="471"/>
      <c r="HV376" s="471"/>
      <c r="HW376" s="471"/>
      <c r="HX376" s="471"/>
      <c r="HY376" s="471"/>
      <c r="HZ376" s="471"/>
      <c r="IA376" s="471"/>
      <c r="IB376" s="471"/>
      <c r="IC376" s="471"/>
      <c r="ID376" s="471"/>
      <c r="IE376" s="471"/>
      <c r="IF376" s="471"/>
      <c r="IG376" s="471"/>
      <c r="IH376" s="471"/>
      <c r="II376" s="471"/>
      <c r="IJ376" s="471"/>
      <c r="IK376" s="471"/>
      <c r="IL376" s="471"/>
      <c r="IM376" s="471"/>
      <c r="IN376" s="471"/>
      <c r="IO376" s="471"/>
      <c r="IP376" s="471"/>
      <c r="IQ376" s="471"/>
      <c r="IR376" s="471"/>
      <c r="IS376" s="471"/>
      <c r="IT376" s="471"/>
      <c r="IU376" s="471"/>
      <c r="IV376" s="471"/>
      <c r="IW376" s="471"/>
      <c r="IX376" s="471"/>
      <c r="IY376" s="471"/>
      <c r="IZ376" s="471"/>
      <c r="JA376" s="471"/>
      <c r="JB376" s="471"/>
      <c r="JC376" s="471"/>
      <c r="JD376" s="471"/>
      <c r="JE376" s="471"/>
      <c r="JF376" s="471"/>
      <c r="JG376" s="471"/>
      <c r="JH376" s="471"/>
      <c r="JI376" s="471"/>
      <c r="JJ376" s="471"/>
      <c r="JK376" s="471"/>
      <c r="JL376" s="471"/>
      <c r="JM376" s="471"/>
      <c r="JN376" s="471"/>
      <c r="JO376" s="471"/>
      <c r="JP376" s="471"/>
      <c r="JQ376" s="471"/>
      <c r="JR376" s="471"/>
      <c r="JS376" s="471"/>
      <c r="JT376" s="471"/>
      <c r="JU376" s="471"/>
      <c r="JV376" s="471"/>
      <c r="JW376" s="471"/>
      <c r="JX376" s="471"/>
      <c r="JY376" s="471"/>
      <c r="JZ376" s="471"/>
      <c r="KA376" s="471"/>
      <c r="KB376" s="471"/>
      <c r="KC376" s="471"/>
      <c r="KD376" s="471"/>
      <c r="KE376" s="471"/>
      <c r="KF376" s="471"/>
      <c r="KG376" s="471"/>
      <c r="KH376" s="471"/>
      <c r="KI376" s="471"/>
      <c r="KJ376" s="471"/>
      <c r="KK376" s="471"/>
      <c r="KL376" s="471"/>
      <c r="KM376" s="471"/>
      <c r="KN376" s="471"/>
      <c r="KO376" s="471"/>
      <c r="KP376" s="471"/>
      <c r="KQ376" s="471"/>
      <c r="KR376" s="471"/>
      <c r="KS376" s="471"/>
      <c r="KT376" s="471"/>
      <c r="KU376" s="471"/>
      <c r="KV376" s="471"/>
      <c r="KW376" s="471"/>
      <c r="KX376" s="471"/>
      <c r="KY376" s="471"/>
      <c r="KZ376" s="471"/>
      <c r="LA376" s="471"/>
      <c r="LB376" s="471"/>
      <c r="LC376" s="471"/>
      <c r="LD376" s="471"/>
      <c r="LE376" s="471"/>
      <c r="LF376" s="471"/>
      <c r="LG376" s="471"/>
      <c r="LH376" s="471"/>
      <c r="LI376" s="471"/>
      <c r="LJ376" s="471"/>
      <c r="LK376" s="471"/>
      <c r="LL376" s="471"/>
      <c r="LM376" s="471"/>
      <c r="LN376" s="471"/>
      <c r="LO376" s="471"/>
      <c r="LP376" s="471"/>
      <c r="LQ376" s="471"/>
      <c r="LR376" s="471"/>
      <c r="LS376" s="471"/>
      <c r="LT376" s="471"/>
      <c r="LU376" s="471"/>
      <c r="LV376" s="471"/>
      <c r="LW376" s="471"/>
      <c r="LX376" s="471"/>
      <c r="LY376" s="471"/>
      <c r="LZ376" s="471"/>
      <c r="MA376" s="471"/>
      <c r="MB376" s="471"/>
      <c r="MC376" s="471"/>
      <c r="MD376" s="471"/>
      <c r="ME376" s="471"/>
      <c r="MF376" s="471"/>
      <c r="MG376" s="471"/>
      <c r="MH376" s="471"/>
      <c r="MI376" s="471"/>
      <c r="MJ376" s="471"/>
      <c r="MK376" s="471"/>
      <c r="ML376" s="471"/>
      <c r="MM376" s="471"/>
      <c r="MN376" s="471"/>
      <c r="MO376" s="471"/>
      <c r="MP376" s="471"/>
      <c r="MQ376" s="471"/>
      <c r="MR376" s="471"/>
      <c r="MS376" s="471"/>
      <c r="MT376" s="471"/>
      <c r="MU376" s="471"/>
      <c r="MV376" s="471"/>
      <c r="MW376" s="471"/>
      <c r="MX376" s="471"/>
      <c r="MY376" s="471"/>
      <c r="MZ376" s="471"/>
      <c r="NA376" s="471"/>
      <c r="NB376" s="471"/>
      <c r="NC376" s="471"/>
      <c r="ND376" s="471"/>
      <c r="NE376" s="471"/>
      <c r="NF376" s="471"/>
      <c r="NG376" s="471"/>
      <c r="NH376" s="471"/>
      <c r="NI376" s="471"/>
      <c r="NJ376" s="471"/>
      <c r="NK376" s="471"/>
      <c r="NL376" s="471"/>
      <c r="NM376" s="471"/>
      <c r="NN376" s="471"/>
      <c r="NO376" s="471"/>
      <c r="NP376" s="471"/>
      <c r="NQ376" s="471"/>
      <c r="NR376" s="471"/>
      <c r="NS376" s="471"/>
      <c r="NT376" s="471"/>
      <c r="NU376" s="471"/>
      <c r="NV376" s="471"/>
      <c r="NW376" s="471"/>
      <c r="NX376" s="471"/>
    </row>
    <row r="377" spans="1:388" s="137" customFormat="1" ht="12" customHeight="1" x14ac:dyDescent="0.2">
      <c r="A377" s="471"/>
      <c r="B377" s="517"/>
      <c r="C377" s="471"/>
      <c r="D377" s="471"/>
      <c r="E377" s="518"/>
      <c r="F377" s="471"/>
      <c r="G377" s="471"/>
      <c r="H377" s="471"/>
      <c r="I377" s="471"/>
      <c r="J377" s="471"/>
      <c r="K377" s="471"/>
      <c r="L377" s="471"/>
      <c r="M377" s="471"/>
      <c r="N377" s="471"/>
      <c r="O377" s="471"/>
      <c r="P377" s="471"/>
      <c r="Q377" s="471"/>
      <c r="R377" s="471"/>
      <c r="S377" s="471"/>
      <c r="T377" s="471"/>
      <c r="U377" s="471"/>
      <c r="V377" s="471"/>
      <c r="W377" s="471"/>
      <c r="X377" s="471"/>
      <c r="Y377" s="471"/>
      <c r="Z377" s="471"/>
      <c r="AA377" s="471"/>
      <c r="AB377" s="471"/>
      <c r="AC377" s="471"/>
      <c r="AD377" s="471"/>
      <c r="AE377" s="471"/>
      <c r="AF377" s="471"/>
      <c r="AG377" s="471"/>
      <c r="AH377" s="471"/>
      <c r="AI377" s="471"/>
      <c r="AJ377" s="471"/>
      <c r="AK377" s="471"/>
      <c r="AL377" s="471"/>
      <c r="AM377" s="471"/>
      <c r="AN377" s="471"/>
      <c r="AO377" s="471"/>
      <c r="AP377" s="471"/>
      <c r="AQ377" s="471"/>
      <c r="AR377" s="471"/>
      <c r="AS377" s="471"/>
      <c r="AT377" s="471"/>
      <c r="AU377" s="471"/>
      <c r="AV377" s="471"/>
      <c r="AW377" s="471"/>
      <c r="AX377" s="471"/>
      <c r="AY377" s="471"/>
      <c r="AZ377" s="471"/>
      <c r="BA377" s="471"/>
      <c r="BB377" s="471"/>
      <c r="BC377" s="471"/>
      <c r="BD377" s="471"/>
      <c r="BE377" s="471"/>
      <c r="BF377" s="471"/>
      <c r="BG377" s="471"/>
      <c r="BH377" s="471"/>
      <c r="BI377" s="471"/>
      <c r="BJ377" s="471"/>
      <c r="BK377" s="471"/>
      <c r="BL377" s="471"/>
      <c r="BM377" s="471"/>
      <c r="BN377" s="471"/>
      <c r="BO377" s="471"/>
      <c r="BP377" s="471"/>
      <c r="BQ377" s="471"/>
      <c r="BR377" s="471"/>
      <c r="BS377" s="471"/>
      <c r="BT377" s="471"/>
      <c r="BU377" s="471"/>
      <c r="BV377" s="471"/>
      <c r="BW377" s="471"/>
      <c r="BX377" s="471"/>
      <c r="BY377" s="471"/>
      <c r="BZ377" s="471"/>
      <c r="CA377" s="471"/>
      <c r="CB377" s="471"/>
      <c r="CC377" s="471"/>
      <c r="CD377" s="471"/>
      <c r="CE377" s="471"/>
      <c r="CF377" s="471"/>
      <c r="CG377" s="471"/>
      <c r="CH377" s="471"/>
      <c r="CI377" s="471"/>
      <c r="CJ377" s="471"/>
      <c r="CK377" s="471"/>
      <c r="CL377" s="471"/>
      <c r="CM377" s="471"/>
      <c r="CN377" s="471"/>
      <c r="CO377" s="471"/>
      <c r="CP377" s="471"/>
      <c r="CQ377" s="471"/>
      <c r="CR377" s="471"/>
      <c r="CS377" s="471"/>
      <c r="CT377" s="471"/>
      <c r="CU377" s="471"/>
      <c r="CV377" s="471"/>
      <c r="CW377" s="471"/>
      <c r="CX377" s="471"/>
      <c r="CY377" s="471"/>
      <c r="CZ377" s="471"/>
      <c r="DA377" s="471"/>
      <c r="DB377" s="471"/>
      <c r="DC377" s="471"/>
      <c r="DD377" s="471"/>
      <c r="DE377" s="471"/>
      <c r="DF377" s="471"/>
      <c r="DG377" s="471"/>
      <c r="DH377" s="471"/>
      <c r="DI377" s="471"/>
      <c r="DJ377" s="471"/>
      <c r="DK377" s="471"/>
      <c r="DL377" s="471"/>
      <c r="DM377" s="471"/>
      <c r="DN377" s="471"/>
      <c r="DO377" s="471"/>
      <c r="DP377" s="471"/>
      <c r="DQ377" s="471"/>
      <c r="DR377" s="471"/>
      <c r="DS377" s="471"/>
      <c r="DT377" s="471"/>
      <c r="DU377" s="471"/>
      <c r="DV377" s="471"/>
      <c r="DW377" s="471"/>
      <c r="DX377" s="471"/>
      <c r="DY377" s="471"/>
      <c r="DZ377" s="471"/>
      <c r="EA377" s="471"/>
      <c r="EB377" s="471"/>
      <c r="EC377" s="471"/>
      <c r="ED377" s="471"/>
      <c r="EE377" s="471"/>
      <c r="EF377" s="471"/>
      <c r="EG377" s="471"/>
      <c r="EH377" s="471"/>
      <c r="EI377" s="471"/>
      <c r="EJ377" s="471"/>
      <c r="EK377" s="471"/>
      <c r="EL377" s="471"/>
      <c r="EM377" s="471"/>
      <c r="EN377" s="471"/>
      <c r="EO377" s="471"/>
      <c r="EP377" s="471"/>
      <c r="EQ377" s="471"/>
      <c r="ER377" s="471"/>
      <c r="ES377" s="471"/>
      <c r="ET377" s="471"/>
      <c r="EU377" s="471"/>
      <c r="EV377" s="471"/>
      <c r="EW377" s="471"/>
      <c r="EX377" s="471"/>
      <c r="EY377" s="471"/>
      <c r="EZ377" s="471"/>
      <c r="FA377" s="471"/>
      <c r="FB377" s="471"/>
      <c r="FC377" s="471"/>
      <c r="FD377" s="471"/>
      <c r="FE377" s="471"/>
      <c r="FF377" s="471"/>
      <c r="FG377" s="471"/>
      <c r="FH377" s="471"/>
      <c r="FI377" s="471"/>
      <c r="FJ377" s="471"/>
      <c r="FK377" s="471"/>
      <c r="FL377" s="471"/>
      <c r="FM377" s="471"/>
      <c r="FN377" s="471"/>
      <c r="FO377" s="471"/>
      <c r="FP377" s="471"/>
      <c r="FQ377" s="471"/>
      <c r="FR377" s="471"/>
      <c r="FS377" s="471"/>
      <c r="FT377" s="471"/>
      <c r="FU377" s="471"/>
      <c r="FV377" s="471"/>
      <c r="FW377" s="471"/>
      <c r="FX377" s="471"/>
      <c r="FY377" s="471"/>
      <c r="FZ377" s="471"/>
      <c r="GA377" s="471"/>
      <c r="GB377" s="471"/>
      <c r="GC377" s="471"/>
      <c r="GD377" s="471"/>
      <c r="GE377" s="471"/>
      <c r="GF377" s="471"/>
      <c r="GG377" s="471"/>
      <c r="GH377" s="471"/>
      <c r="GI377" s="471"/>
      <c r="GJ377" s="471"/>
      <c r="GK377" s="471"/>
      <c r="GL377" s="471"/>
      <c r="GM377" s="471"/>
      <c r="GN377" s="471"/>
      <c r="GO377" s="471"/>
      <c r="GP377" s="471"/>
      <c r="GQ377" s="471"/>
      <c r="GR377" s="471"/>
      <c r="GS377" s="471"/>
      <c r="GT377" s="471"/>
      <c r="GU377" s="471"/>
      <c r="GV377" s="471"/>
      <c r="GW377" s="471"/>
      <c r="GX377" s="471"/>
      <c r="GY377" s="471"/>
      <c r="GZ377" s="471"/>
      <c r="HA377" s="471"/>
      <c r="HB377" s="471"/>
      <c r="HC377" s="471"/>
      <c r="HD377" s="471"/>
      <c r="HE377" s="471"/>
      <c r="HF377" s="471"/>
      <c r="HG377" s="471"/>
      <c r="HH377" s="471"/>
      <c r="HI377" s="471"/>
      <c r="HJ377" s="471"/>
      <c r="HK377" s="471"/>
      <c r="HL377" s="471"/>
      <c r="HM377" s="471"/>
      <c r="HN377" s="471"/>
      <c r="HO377" s="471"/>
      <c r="HP377" s="471"/>
      <c r="HQ377" s="471"/>
      <c r="HR377" s="471"/>
      <c r="HS377" s="471"/>
      <c r="HT377" s="471"/>
      <c r="HU377" s="471"/>
      <c r="HV377" s="471"/>
      <c r="HW377" s="471"/>
      <c r="HX377" s="471"/>
      <c r="HY377" s="471"/>
      <c r="HZ377" s="471"/>
      <c r="IA377" s="471"/>
      <c r="IB377" s="471"/>
      <c r="IC377" s="471"/>
      <c r="ID377" s="471"/>
      <c r="IE377" s="471"/>
      <c r="IF377" s="471"/>
      <c r="IG377" s="471"/>
      <c r="IH377" s="471"/>
      <c r="II377" s="471"/>
      <c r="IJ377" s="471"/>
      <c r="IK377" s="471"/>
      <c r="IL377" s="471"/>
      <c r="IM377" s="471"/>
      <c r="IN377" s="471"/>
      <c r="IO377" s="471"/>
      <c r="IP377" s="471"/>
      <c r="IQ377" s="471"/>
      <c r="IR377" s="471"/>
      <c r="IS377" s="471"/>
      <c r="IT377" s="471"/>
      <c r="IU377" s="471"/>
      <c r="IV377" s="471"/>
      <c r="IW377" s="471"/>
      <c r="IX377" s="471"/>
      <c r="IY377" s="471"/>
      <c r="IZ377" s="471"/>
      <c r="JA377" s="471"/>
      <c r="JB377" s="471"/>
      <c r="JC377" s="471"/>
      <c r="JD377" s="471"/>
      <c r="JE377" s="471"/>
      <c r="JF377" s="471"/>
      <c r="JG377" s="471"/>
      <c r="JH377" s="471"/>
      <c r="JI377" s="471"/>
      <c r="JJ377" s="471"/>
      <c r="JK377" s="471"/>
      <c r="JL377" s="471"/>
      <c r="JM377" s="471"/>
      <c r="JN377" s="471"/>
      <c r="JO377" s="471"/>
      <c r="JP377" s="471"/>
      <c r="JQ377" s="471"/>
      <c r="JR377" s="471"/>
      <c r="JS377" s="471"/>
      <c r="JT377" s="471"/>
      <c r="JU377" s="471"/>
      <c r="JV377" s="471"/>
      <c r="JW377" s="471"/>
      <c r="JX377" s="471"/>
      <c r="JY377" s="471"/>
      <c r="JZ377" s="471"/>
      <c r="KA377" s="471"/>
      <c r="KB377" s="471"/>
      <c r="KC377" s="471"/>
      <c r="KD377" s="471"/>
      <c r="KE377" s="471"/>
      <c r="KF377" s="471"/>
      <c r="KG377" s="471"/>
      <c r="KH377" s="471"/>
      <c r="KI377" s="471"/>
      <c r="KJ377" s="471"/>
      <c r="KK377" s="471"/>
      <c r="KL377" s="471"/>
      <c r="KM377" s="471"/>
      <c r="KN377" s="471"/>
      <c r="KO377" s="471"/>
      <c r="KP377" s="471"/>
      <c r="KQ377" s="471"/>
      <c r="KR377" s="471"/>
      <c r="KS377" s="471"/>
      <c r="KT377" s="471"/>
      <c r="KU377" s="471"/>
      <c r="KV377" s="471"/>
      <c r="KW377" s="471"/>
      <c r="KX377" s="471"/>
      <c r="KY377" s="471"/>
      <c r="KZ377" s="471"/>
      <c r="LA377" s="471"/>
      <c r="LB377" s="471"/>
      <c r="LC377" s="471"/>
      <c r="LD377" s="471"/>
      <c r="LE377" s="471"/>
      <c r="LF377" s="471"/>
      <c r="LG377" s="471"/>
      <c r="LH377" s="471"/>
      <c r="LI377" s="471"/>
      <c r="LJ377" s="471"/>
      <c r="LK377" s="471"/>
      <c r="LL377" s="471"/>
      <c r="LM377" s="471"/>
      <c r="LN377" s="471"/>
      <c r="LO377" s="471"/>
      <c r="LP377" s="471"/>
      <c r="LQ377" s="471"/>
      <c r="LR377" s="471"/>
      <c r="LS377" s="471"/>
      <c r="LT377" s="471"/>
      <c r="LU377" s="471"/>
      <c r="LV377" s="471"/>
      <c r="LW377" s="471"/>
      <c r="LX377" s="471"/>
      <c r="LY377" s="471"/>
      <c r="LZ377" s="471"/>
      <c r="MA377" s="471"/>
      <c r="MB377" s="471"/>
      <c r="MC377" s="471"/>
      <c r="MD377" s="471"/>
      <c r="ME377" s="471"/>
      <c r="MF377" s="471"/>
      <c r="MG377" s="471"/>
      <c r="MH377" s="471"/>
      <c r="MI377" s="471"/>
      <c r="MJ377" s="471"/>
      <c r="MK377" s="471"/>
      <c r="ML377" s="471"/>
      <c r="MM377" s="471"/>
      <c r="MN377" s="471"/>
      <c r="MO377" s="471"/>
      <c r="MP377" s="471"/>
      <c r="MQ377" s="471"/>
      <c r="MR377" s="471"/>
      <c r="MS377" s="471"/>
      <c r="MT377" s="471"/>
      <c r="MU377" s="471"/>
      <c r="MV377" s="471"/>
      <c r="MW377" s="471"/>
      <c r="MX377" s="471"/>
      <c r="MY377" s="471"/>
      <c r="MZ377" s="471"/>
      <c r="NA377" s="471"/>
      <c r="NB377" s="471"/>
      <c r="NC377" s="471"/>
      <c r="ND377" s="471"/>
      <c r="NE377" s="471"/>
      <c r="NF377" s="471"/>
      <c r="NG377" s="471"/>
      <c r="NH377" s="471"/>
      <c r="NI377" s="471"/>
      <c r="NJ377" s="471"/>
      <c r="NK377" s="471"/>
      <c r="NL377" s="471"/>
      <c r="NM377" s="471"/>
      <c r="NN377" s="471"/>
      <c r="NO377" s="471"/>
      <c r="NP377" s="471"/>
      <c r="NQ377" s="471"/>
      <c r="NR377" s="471"/>
      <c r="NS377" s="471"/>
      <c r="NT377" s="471"/>
      <c r="NU377" s="471"/>
      <c r="NV377" s="471"/>
      <c r="NW377" s="471"/>
      <c r="NX377" s="471"/>
    </row>
    <row r="378" spans="1:388" s="137" customFormat="1" ht="12" customHeight="1" x14ac:dyDescent="0.2">
      <c r="A378" s="471"/>
      <c r="B378" s="517"/>
      <c r="C378" s="471"/>
      <c r="D378" s="471"/>
      <c r="E378" s="518"/>
      <c r="F378" s="471"/>
      <c r="G378" s="471"/>
      <c r="H378" s="471"/>
      <c r="I378" s="471"/>
      <c r="J378" s="471"/>
      <c r="K378" s="471"/>
      <c r="L378" s="471"/>
      <c r="M378" s="471"/>
      <c r="N378" s="471"/>
      <c r="O378" s="471"/>
      <c r="P378" s="471"/>
      <c r="Q378" s="471"/>
      <c r="R378" s="471"/>
      <c r="S378" s="471"/>
      <c r="T378" s="471"/>
      <c r="U378" s="471"/>
      <c r="V378" s="471"/>
      <c r="W378" s="471"/>
      <c r="X378" s="471"/>
      <c r="Y378" s="471"/>
      <c r="Z378" s="471"/>
      <c r="AA378" s="471"/>
      <c r="AB378" s="471"/>
      <c r="AC378" s="471"/>
      <c r="AD378" s="471"/>
      <c r="AE378" s="471"/>
      <c r="AF378" s="471"/>
      <c r="AG378" s="471"/>
      <c r="AH378" s="471"/>
      <c r="AI378" s="471"/>
      <c r="AJ378" s="471"/>
      <c r="AK378" s="471"/>
      <c r="AL378" s="471"/>
      <c r="AM378" s="471"/>
      <c r="AN378" s="471"/>
      <c r="AO378" s="471"/>
      <c r="AP378" s="471"/>
      <c r="AQ378" s="471"/>
      <c r="AR378" s="471"/>
      <c r="AS378" s="471"/>
      <c r="AT378" s="471"/>
      <c r="AU378" s="471"/>
      <c r="AV378" s="471"/>
      <c r="AW378" s="471"/>
      <c r="AX378" s="471"/>
      <c r="AY378" s="471"/>
      <c r="AZ378" s="471"/>
      <c r="BA378" s="471"/>
      <c r="BB378" s="471"/>
      <c r="BC378" s="471"/>
      <c r="BD378" s="471"/>
      <c r="BE378" s="471"/>
      <c r="BF378" s="471"/>
      <c r="BG378" s="471"/>
      <c r="BH378" s="471"/>
      <c r="BI378" s="471"/>
      <c r="BJ378" s="471"/>
      <c r="BK378" s="471"/>
      <c r="BL378" s="471"/>
      <c r="BM378" s="471"/>
      <c r="BN378" s="471"/>
      <c r="BO378" s="471"/>
      <c r="BP378" s="471"/>
      <c r="BQ378" s="471"/>
      <c r="BR378" s="471"/>
      <c r="BS378" s="471"/>
      <c r="BT378" s="471"/>
      <c r="BU378" s="471"/>
      <c r="BV378" s="471"/>
      <c r="BW378" s="471"/>
      <c r="BX378" s="471"/>
      <c r="BY378" s="471"/>
      <c r="BZ378" s="471"/>
      <c r="CA378" s="471"/>
      <c r="CB378" s="471"/>
      <c r="CC378" s="471"/>
      <c r="CD378" s="471"/>
      <c r="CE378" s="471"/>
      <c r="CF378" s="471"/>
      <c r="CG378" s="471"/>
      <c r="CH378" s="471"/>
      <c r="CI378" s="471"/>
      <c r="CJ378" s="471"/>
      <c r="CK378" s="471"/>
      <c r="CL378" s="471"/>
      <c r="CM378" s="471"/>
      <c r="CN378" s="471"/>
      <c r="CO378" s="471"/>
      <c r="CP378" s="471"/>
      <c r="CQ378" s="471"/>
      <c r="CR378" s="471"/>
      <c r="CS378" s="471"/>
      <c r="CT378" s="471"/>
      <c r="CU378" s="471"/>
      <c r="CV378" s="471"/>
      <c r="CW378" s="471"/>
      <c r="CX378" s="471"/>
      <c r="CY378" s="471"/>
      <c r="CZ378" s="471"/>
      <c r="DA378" s="471"/>
      <c r="DB378" s="471"/>
      <c r="DC378" s="471"/>
      <c r="DD378" s="471"/>
      <c r="DE378" s="471"/>
      <c r="DF378" s="471"/>
      <c r="DG378" s="471"/>
      <c r="DH378" s="471"/>
      <c r="DI378" s="471"/>
      <c r="DJ378" s="471"/>
      <c r="DK378" s="471"/>
      <c r="DL378" s="471"/>
      <c r="DM378" s="471"/>
      <c r="DN378" s="471"/>
      <c r="DO378" s="471"/>
      <c r="DP378" s="471"/>
      <c r="DQ378" s="471"/>
      <c r="DR378" s="471"/>
      <c r="DS378" s="471"/>
      <c r="DT378" s="471"/>
      <c r="DU378" s="471"/>
      <c r="DV378" s="471"/>
      <c r="DW378" s="471"/>
      <c r="DX378" s="471"/>
      <c r="DY378" s="471"/>
      <c r="DZ378" s="471"/>
      <c r="EA378" s="471"/>
      <c r="EB378" s="471"/>
      <c r="EC378" s="471"/>
      <c r="ED378" s="471"/>
      <c r="EE378" s="471"/>
      <c r="EF378" s="471"/>
      <c r="EG378" s="471"/>
      <c r="EH378" s="471"/>
      <c r="EI378" s="471"/>
      <c r="EJ378" s="471"/>
      <c r="EK378" s="471"/>
      <c r="EL378" s="471"/>
      <c r="EM378" s="471"/>
      <c r="EN378" s="471"/>
      <c r="EO378" s="471"/>
      <c r="EP378" s="471"/>
      <c r="EQ378" s="471"/>
      <c r="ER378" s="471"/>
      <c r="ES378" s="471"/>
      <c r="ET378" s="471"/>
      <c r="EU378" s="471"/>
      <c r="EV378" s="471"/>
      <c r="EW378" s="471"/>
      <c r="EX378" s="471"/>
      <c r="EY378" s="471"/>
      <c r="EZ378" s="471"/>
      <c r="FA378" s="471"/>
      <c r="FB378" s="471"/>
      <c r="FC378" s="471"/>
      <c r="FD378" s="471"/>
      <c r="FE378" s="471"/>
      <c r="FF378" s="471"/>
      <c r="FG378" s="471"/>
      <c r="FH378" s="471"/>
      <c r="FI378" s="471"/>
      <c r="FJ378" s="471"/>
      <c r="FK378" s="471"/>
      <c r="FL378" s="471"/>
      <c r="FM378" s="471"/>
      <c r="FN378" s="471"/>
      <c r="FO378" s="471"/>
      <c r="FP378" s="471"/>
      <c r="FQ378" s="471"/>
      <c r="FR378" s="471"/>
      <c r="FS378" s="471"/>
      <c r="FT378" s="471"/>
      <c r="FU378" s="471"/>
      <c r="FV378" s="471"/>
      <c r="FW378" s="471"/>
      <c r="FX378" s="471"/>
      <c r="FY378" s="471"/>
      <c r="FZ378" s="471"/>
      <c r="GA378" s="471"/>
      <c r="GB378" s="471"/>
      <c r="GC378" s="471"/>
      <c r="GD378" s="471"/>
      <c r="GE378" s="471"/>
      <c r="GF378" s="471"/>
      <c r="GG378" s="471"/>
      <c r="GH378" s="471"/>
      <c r="GI378" s="471"/>
      <c r="GJ378" s="471"/>
      <c r="GK378" s="471"/>
      <c r="GL378" s="471"/>
      <c r="GM378" s="471"/>
      <c r="GN378" s="471"/>
      <c r="GO378" s="471"/>
      <c r="GP378" s="471"/>
      <c r="GQ378" s="471"/>
      <c r="GR378" s="471"/>
      <c r="GS378" s="471"/>
      <c r="GT378" s="471"/>
      <c r="GU378" s="471"/>
      <c r="GV378" s="471"/>
      <c r="GW378" s="471"/>
      <c r="GX378" s="471"/>
      <c r="GY378" s="471"/>
      <c r="GZ378" s="471"/>
      <c r="HA378" s="471"/>
      <c r="HB378" s="471"/>
      <c r="HC378" s="471"/>
      <c r="HD378" s="471"/>
      <c r="HE378" s="471"/>
      <c r="HF378" s="471"/>
      <c r="HG378" s="471"/>
      <c r="HH378" s="471"/>
      <c r="HI378" s="471"/>
      <c r="HJ378" s="471"/>
      <c r="HK378" s="471"/>
      <c r="HL378" s="471"/>
      <c r="HM378" s="471"/>
      <c r="HN378" s="471"/>
      <c r="HO378" s="471"/>
      <c r="HP378" s="471"/>
      <c r="HQ378" s="471"/>
      <c r="HR378" s="471"/>
      <c r="HS378" s="471"/>
      <c r="HT378" s="471"/>
      <c r="HU378" s="471"/>
      <c r="HV378" s="471"/>
      <c r="HW378" s="471"/>
      <c r="HX378" s="471"/>
      <c r="HY378" s="471"/>
      <c r="HZ378" s="471"/>
      <c r="IA378" s="471"/>
      <c r="IB378" s="471"/>
      <c r="IC378" s="471"/>
      <c r="ID378" s="471"/>
      <c r="IE378" s="471"/>
      <c r="IF378" s="471"/>
      <c r="IG378" s="471"/>
      <c r="IH378" s="471"/>
      <c r="II378" s="471"/>
      <c r="IJ378" s="471"/>
      <c r="IK378" s="471"/>
      <c r="IL378" s="471"/>
      <c r="IM378" s="471"/>
      <c r="IN378" s="471"/>
      <c r="IO378" s="471"/>
      <c r="IP378" s="471"/>
      <c r="IQ378" s="471"/>
      <c r="IR378" s="471"/>
      <c r="IS378" s="471"/>
      <c r="IT378" s="471"/>
      <c r="IU378" s="471"/>
      <c r="IV378" s="471"/>
      <c r="IW378" s="471"/>
      <c r="IX378" s="471"/>
      <c r="IY378" s="471"/>
      <c r="IZ378" s="471"/>
      <c r="JA378" s="471"/>
      <c r="JB378" s="471"/>
      <c r="JC378" s="471"/>
      <c r="JD378" s="471"/>
      <c r="JE378" s="471"/>
      <c r="JF378" s="471"/>
      <c r="JG378" s="471"/>
      <c r="JH378" s="471"/>
      <c r="JI378" s="471"/>
      <c r="JJ378" s="471"/>
      <c r="JK378" s="471"/>
      <c r="JL378" s="471"/>
      <c r="JM378" s="471"/>
      <c r="JN378" s="471"/>
      <c r="JO378" s="471"/>
      <c r="JP378" s="471"/>
      <c r="JQ378" s="471"/>
      <c r="JR378" s="471"/>
      <c r="JS378" s="471"/>
      <c r="JT378" s="471"/>
      <c r="JU378" s="471"/>
      <c r="JV378" s="471"/>
      <c r="JW378" s="471"/>
      <c r="JX378" s="471"/>
      <c r="JY378" s="471"/>
      <c r="JZ378" s="471"/>
      <c r="KA378" s="471"/>
      <c r="KB378" s="471"/>
      <c r="KC378" s="471"/>
      <c r="KD378" s="471"/>
      <c r="KE378" s="471"/>
      <c r="KF378" s="471"/>
      <c r="KG378" s="471"/>
      <c r="KH378" s="471"/>
      <c r="KI378" s="471"/>
      <c r="KJ378" s="471"/>
      <c r="KK378" s="471"/>
      <c r="KL378" s="471"/>
      <c r="KM378" s="471"/>
      <c r="KN378" s="471"/>
      <c r="KO378" s="471"/>
      <c r="KP378" s="471"/>
      <c r="KQ378" s="471"/>
      <c r="KR378" s="471"/>
      <c r="KS378" s="471"/>
      <c r="KT378" s="471"/>
      <c r="KU378" s="471"/>
      <c r="KV378" s="471"/>
      <c r="KW378" s="471"/>
      <c r="KX378" s="471"/>
      <c r="KY378" s="471"/>
      <c r="KZ378" s="471"/>
      <c r="LA378" s="471"/>
      <c r="LB378" s="471"/>
      <c r="LC378" s="471"/>
      <c r="LD378" s="471"/>
      <c r="LE378" s="471"/>
      <c r="LF378" s="471"/>
      <c r="LG378" s="471"/>
      <c r="LH378" s="471"/>
      <c r="LI378" s="471"/>
      <c r="LJ378" s="471"/>
      <c r="LK378" s="471"/>
      <c r="LL378" s="471"/>
      <c r="LM378" s="471"/>
      <c r="LN378" s="471"/>
      <c r="LO378" s="471"/>
      <c r="LP378" s="471"/>
      <c r="LQ378" s="471"/>
      <c r="LR378" s="471"/>
      <c r="LS378" s="471"/>
      <c r="LT378" s="471"/>
      <c r="LU378" s="471"/>
      <c r="LV378" s="471"/>
      <c r="LW378" s="471"/>
      <c r="LX378" s="471"/>
      <c r="LY378" s="471"/>
      <c r="LZ378" s="471"/>
      <c r="MA378" s="471"/>
      <c r="MB378" s="471"/>
      <c r="MC378" s="471"/>
      <c r="MD378" s="471"/>
      <c r="ME378" s="471"/>
      <c r="MF378" s="471"/>
      <c r="MG378" s="471"/>
      <c r="MH378" s="471"/>
      <c r="MI378" s="471"/>
      <c r="MJ378" s="471"/>
      <c r="MK378" s="471"/>
      <c r="ML378" s="471"/>
      <c r="MM378" s="471"/>
      <c r="MN378" s="471"/>
      <c r="MO378" s="471"/>
      <c r="MP378" s="471"/>
      <c r="MQ378" s="471"/>
      <c r="MR378" s="471"/>
      <c r="MS378" s="471"/>
      <c r="MT378" s="471"/>
      <c r="MU378" s="471"/>
      <c r="MV378" s="471"/>
      <c r="MW378" s="471"/>
      <c r="MX378" s="471"/>
      <c r="MY378" s="471"/>
      <c r="MZ378" s="471"/>
      <c r="NA378" s="471"/>
      <c r="NB378" s="471"/>
      <c r="NC378" s="471"/>
      <c r="ND378" s="471"/>
      <c r="NE378" s="471"/>
      <c r="NF378" s="471"/>
      <c r="NG378" s="471"/>
      <c r="NH378" s="471"/>
      <c r="NI378" s="471"/>
      <c r="NJ378" s="471"/>
      <c r="NK378" s="471"/>
      <c r="NL378" s="471"/>
      <c r="NM378" s="471"/>
      <c r="NN378" s="471"/>
      <c r="NO378" s="471"/>
      <c r="NP378" s="471"/>
      <c r="NQ378" s="471"/>
      <c r="NR378" s="471"/>
      <c r="NS378" s="471"/>
      <c r="NT378" s="471"/>
      <c r="NU378" s="471"/>
      <c r="NV378" s="471"/>
      <c r="NW378" s="471"/>
      <c r="NX378" s="471"/>
    </row>
    <row r="379" spans="1:388" s="137" customFormat="1" ht="12" customHeight="1" x14ac:dyDescent="0.2">
      <c r="A379" s="471"/>
      <c r="B379" s="517"/>
      <c r="C379" s="471"/>
      <c r="D379" s="471"/>
      <c r="E379" s="518"/>
      <c r="F379" s="471"/>
      <c r="G379" s="471"/>
      <c r="H379" s="471"/>
      <c r="I379" s="471"/>
      <c r="J379" s="471"/>
      <c r="K379" s="471"/>
      <c r="L379" s="471"/>
      <c r="M379" s="471"/>
      <c r="N379" s="471"/>
      <c r="O379" s="471"/>
      <c r="P379" s="471"/>
      <c r="Q379" s="471"/>
      <c r="R379" s="471"/>
      <c r="S379" s="471"/>
      <c r="T379" s="471"/>
      <c r="U379" s="471"/>
      <c r="V379" s="471"/>
      <c r="W379" s="471"/>
      <c r="X379" s="471"/>
      <c r="Y379" s="471"/>
      <c r="Z379" s="471"/>
      <c r="AA379" s="471"/>
      <c r="AB379" s="471"/>
      <c r="AC379" s="471"/>
      <c r="AD379" s="471"/>
      <c r="AE379" s="471"/>
      <c r="AF379" s="471"/>
      <c r="AG379" s="471"/>
      <c r="AH379" s="471"/>
      <c r="AI379" s="471"/>
      <c r="AJ379" s="471"/>
      <c r="AK379" s="471"/>
      <c r="AL379" s="471"/>
      <c r="AM379" s="471"/>
      <c r="AN379" s="471"/>
      <c r="AO379" s="471"/>
      <c r="AP379" s="471"/>
      <c r="AQ379" s="471"/>
      <c r="AR379" s="471"/>
      <c r="AS379" s="471"/>
      <c r="AT379" s="471"/>
      <c r="AU379" s="471"/>
      <c r="AV379" s="471"/>
      <c r="AW379" s="471"/>
      <c r="AX379" s="471"/>
      <c r="AY379" s="471"/>
      <c r="AZ379" s="471"/>
      <c r="BA379" s="471"/>
      <c r="BB379" s="471"/>
      <c r="BC379" s="471"/>
      <c r="BD379" s="471"/>
      <c r="BE379" s="471"/>
      <c r="BF379" s="471"/>
      <c r="BG379" s="471"/>
      <c r="BH379" s="471"/>
      <c r="BI379" s="471"/>
      <c r="BJ379" s="471"/>
      <c r="BK379" s="471"/>
      <c r="BL379" s="471"/>
      <c r="BM379" s="471"/>
      <c r="BN379" s="471"/>
      <c r="BO379" s="471"/>
      <c r="BP379" s="471"/>
      <c r="BQ379" s="471"/>
      <c r="BR379" s="471"/>
      <c r="BS379" s="471"/>
      <c r="BT379" s="471"/>
      <c r="BU379" s="471"/>
      <c r="BV379" s="471"/>
      <c r="BW379" s="471"/>
      <c r="BX379" s="471"/>
      <c r="BY379" s="471"/>
      <c r="BZ379" s="471"/>
      <c r="CA379" s="471"/>
      <c r="CB379" s="471"/>
      <c r="CC379" s="471"/>
      <c r="CD379" s="471"/>
      <c r="CE379" s="471"/>
      <c r="CF379" s="471"/>
      <c r="CG379" s="471"/>
      <c r="CH379" s="471"/>
      <c r="CI379" s="471"/>
      <c r="CJ379" s="471"/>
      <c r="CK379" s="471"/>
      <c r="CL379" s="471"/>
      <c r="CM379" s="471"/>
      <c r="CN379" s="471"/>
      <c r="CO379" s="471"/>
      <c r="CP379" s="471"/>
      <c r="CQ379" s="471"/>
      <c r="CR379" s="471"/>
      <c r="CS379" s="471"/>
      <c r="CT379" s="471"/>
      <c r="CU379" s="471"/>
      <c r="CV379" s="471"/>
      <c r="CW379" s="471"/>
      <c r="CX379" s="471"/>
      <c r="CY379" s="471"/>
      <c r="CZ379" s="471"/>
      <c r="DA379" s="471"/>
      <c r="DB379" s="471"/>
      <c r="DC379" s="471"/>
      <c r="DD379" s="471"/>
      <c r="DE379" s="471"/>
      <c r="DF379" s="471"/>
      <c r="DG379" s="471"/>
      <c r="DH379" s="471"/>
      <c r="DI379" s="471"/>
      <c r="DJ379" s="471"/>
      <c r="DK379" s="471"/>
      <c r="DL379" s="471"/>
      <c r="DM379" s="471"/>
      <c r="DN379" s="471"/>
      <c r="DO379" s="471"/>
      <c r="DP379" s="471"/>
      <c r="DQ379" s="471"/>
      <c r="DR379" s="471"/>
      <c r="DS379" s="471"/>
      <c r="DT379" s="471"/>
      <c r="DU379" s="471"/>
      <c r="DV379" s="471"/>
      <c r="DW379" s="471"/>
      <c r="DX379" s="471"/>
      <c r="DY379" s="471"/>
      <c r="DZ379" s="471"/>
      <c r="EA379" s="471"/>
      <c r="EB379" s="471"/>
      <c r="EC379" s="471"/>
      <c r="ED379" s="471"/>
      <c r="EE379" s="471"/>
      <c r="EF379" s="471"/>
      <c r="EG379" s="471"/>
      <c r="EH379" s="471"/>
      <c r="EI379" s="471"/>
      <c r="EJ379" s="471"/>
      <c r="EK379" s="471"/>
      <c r="EL379" s="471"/>
      <c r="EM379" s="471"/>
      <c r="EN379" s="471"/>
      <c r="EO379" s="471"/>
      <c r="EP379" s="471"/>
      <c r="EQ379" s="471"/>
      <c r="ER379" s="471"/>
      <c r="ES379" s="471"/>
      <c r="ET379" s="471"/>
      <c r="EU379" s="471"/>
      <c r="EV379" s="471"/>
      <c r="EW379" s="471"/>
      <c r="EX379" s="471"/>
      <c r="EY379" s="471"/>
      <c r="EZ379" s="471"/>
      <c r="FA379" s="471"/>
      <c r="FB379" s="471"/>
      <c r="FC379" s="471"/>
      <c r="FD379" s="471"/>
      <c r="FE379" s="471"/>
      <c r="FF379" s="471"/>
      <c r="FG379" s="471"/>
      <c r="FH379" s="471"/>
      <c r="FI379" s="471"/>
      <c r="FJ379" s="471"/>
      <c r="FK379" s="471"/>
      <c r="FL379" s="471"/>
      <c r="FM379" s="471"/>
      <c r="FN379" s="471"/>
      <c r="FO379" s="471"/>
      <c r="FP379" s="471"/>
      <c r="FQ379" s="471"/>
      <c r="FR379" s="471"/>
      <c r="FS379" s="471"/>
      <c r="FT379" s="471"/>
      <c r="FU379" s="471"/>
      <c r="FV379" s="471"/>
      <c r="FW379" s="471"/>
      <c r="FX379" s="471"/>
      <c r="FY379" s="471"/>
      <c r="FZ379" s="471"/>
      <c r="GA379" s="471"/>
      <c r="GB379" s="471"/>
      <c r="GC379" s="471"/>
      <c r="GD379" s="471"/>
      <c r="GE379" s="471"/>
      <c r="GF379" s="471"/>
      <c r="GG379" s="471"/>
      <c r="GH379" s="471"/>
      <c r="GI379" s="471"/>
      <c r="GJ379" s="471"/>
      <c r="GK379" s="471"/>
      <c r="GL379" s="471"/>
      <c r="GM379" s="471"/>
      <c r="GN379" s="471"/>
      <c r="GO379" s="471"/>
      <c r="GP379" s="471"/>
      <c r="GQ379" s="471"/>
      <c r="GR379" s="471"/>
      <c r="GS379" s="471"/>
      <c r="GT379" s="471"/>
      <c r="GU379" s="471"/>
      <c r="GV379" s="471"/>
      <c r="GW379" s="471"/>
      <c r="GX379" s="471"/>
      <c r="GY379" s="471"/>
      <c r="GZ379" s="471"/>
      <c r="HA379" s="471"/>
      <c r="HB379" s="471"/>
      <c r="HC379" s="471"/>
      <c r="HD379" s="471"/>
      <c r="HE379" s="471"/>
      <c r="HF379" s="471"/>
      <c r="HG379" s="471"/>
      <c r="HH379" s="471"/>
      <c r="HI379" s="471"/>
      <c r="HJ379" s="471"/>
      <c r="HK379" s="471"/>
      <c r="HL379" s="471"/>
      <c r="HM379" s="471"/>
      <c r="HN379" s="471"/>
      <c r="HO379" s="471"/>
      <c r="HP379" s="471"/>
      <c r="HQ379" s="471"/>
      <c r="HR379" s="471"/>
      <c r="HS379" s="471"/>
      <c r="HT379" s="471"/>
      <c r="HU379" s="471"/>
      <c r="HV379" s="471"/>
      <c r="HW379" s="471"/>
      <c r="HX379" s="471"/>
      <c r="HY379" s="471"/>
      <c r="HZ379" s="471"/>
      <c r="IA379" s="471"/>
      <c r="IB379" s="471"/>
      <c r="IC379" s="471"/>
      <c r="ID379" s="471"/>
      <c r="IE379" s="471"/>
      <c r="IF379" s="471"/>
      <c r="IG379" s="471"/>
      <c r="IH379" s="471"/>
      <c r="II379" s="471"/>
      <c r="IJ379" s="471"/>
      <c r="IK379" s="471"/>
      <c r="IL379" s="471"/>
      <c r="IM379" s="471"/>
      <c r="IN379" s="471"/>
      <c r="IO379" s="471"/>
      <c r="IP379" s="471"/>
      <c r="IQ379" s="471"/>
      <c r="IR379" s="471"/>
      <c r="IS379" s="471"/>
      <c r="IT379" s="471"/>
      <c r="IU379" s="471"/>
      <c r="IV379" s="471"/>
      <c r="IW379" s="471"/>
      <c r="IX379" s="471"/>
      <c r="IY379" s="471"/>
      <c r="IZ379" s="471"/>
      <c r="JA379" s="471"/>
      <c r="JB379" s="471"/>
      <c r="JC379" s="471"/>
      <c r="JD379" s="471"/>
      <c r="JE379" s="471"/>
      <c r="JF379" s="471"/>
      <c r="JG379" s="471"/>
      <c r="JH379" s="471"/>
      <c r="JI379" s="471"/>
      <c r="JJ379" s="471"/>
      <c r="JK379" s="471"/>
      <c r="JL379" s="471"/>
      <c r="JM379" s="471"/>
      <c r="JN379" s="471"/>
      <c r="JO379" s="471"/>
      <c r="JP379" s="471"/>
      <c r="JQ379" s="471"/>
      <c r="JR379" s="471"/>
      <c r="JS379" s="471"/>
      <c r="JT379" s="471"/>
      <c r="JU379" s="471"/>
      <c r="JV379" s="471"/>
      <c r="JW379" s="471"/>
      <c r="JX379" s="471"/>
      <c r="JY379" s="471"/>
      <c r="JZ379" s="471"/>
      <c r="KA379" s="471"/>
      <c r="KB379" s="471"/>
      <c r="KC379" s="471"/>
      <c r="KD379" s="471"/>
      <c r="KE379" s="471"/>
      <c r="KF379" s="471"/>
      <c r="KG379" s="471"/>
      <c r="KH379" s="471"/>
      <c r="KI379" s="471"/>
      <c r="KJ379" s="471"/>
      <c r="KK379" s="471"/>
      <c r="KL379" s="471"/>
      <c r="KM379" s="471"/>
      <c r="KN379" s="471"/>
      <c r="KO379" s="471"/>
      <c r="KP379" s="471"/>
      <c r="KQ379" s="471"/>
      <c r="KR379" s="471"/>
      <c r="KS379" s="471"/>
      <c r="KT379" s="471"/>
      <c r="KU379" s="471"/>
      <c r="KV379" s="471"/>
      <c r="KW379" s="471"/>
      <c r="KX379" s="471"/>
      <c r="KY379" s="471"/>
      <c r="KZ379" s="471"/>
      <c r="LA379" s="471"/>
      <c r="LB379" s="471"/>
      <c r="LC379" s="471"/>
      <c r="LD379" s="471"/>
      <c r="LE379" s="471"/>
      <c r="LF379" s="471"/>
      <c r="LG379" s="471"/>
      <c r="LH379" s="471"/>
      <c r="LI379" s="471"/>
      <c r="LJ379" s="471"/>
      <c r="LK379" s="471"/>
      <c r="LL379" s="471"/>
      <c r="LM379" s="471"/>
      <c r="LN379" s="471"/>
      <c r="LO379" s="471"/>
      <c r="LP379" s="471"/>
      <c r="LQ379" s="471"/>
      <c r="LR379" s="471"/>
      <c r="LS379" s="471"/>
      <c r="LT379" s="471"/>
      <c r="LU379" s="471"/>
      <c r="LV379" s="471"/>
      <c r="LW379" s="471"/>
      <c r="LX379" s="471"/>
      <c r="LY379" s="471"/>
      <c r="LZ379" s="471"/>
      <c r="MA379" s="471"/>
      <c r="MB379" s="471"/>
      <c r="MC379" s="471"/>
      <c r="MD379" s="471"/>
      <c r="ME379" s="471"/>
      <c r="MF379" s="471"/>
      <c r="MG379" s="471"/>
      <c r="MH379" s="471"/>
      <c r="MI379" s="471"/>
      <c r="MJ379" s="471"/>
      <c r="MK379" s="471"/>
      <c r="ML379" s="471"/>
      <c r="MM379" s="471"/>
      <c r="MN379" s="471"/>
      <c r="MO379" s="471"/>
      <c r="MP379" s="471"/>
      <c r="MQ379" s="471"/>
      <c r="MR379" s="471"/>
      <c r="MS379" s="471"/>
      <c r="MT379" s="471"/>
      <c r="MU379" s="471"/>
      <c r="MV379" s="471"/>
      <c r="MW379" s="471"/>
      <c r="MX379" s="471"/>
      <c r="MY379" s="471"/>
      <c r="MZ379" s="471"/>
      <c r="NA379" s="471"/>
      <c r="NB379" s="471"/>
      <c r="NC379" s="471"/>
      <c r="ND379" s="471"/>
      <c r="NE379" s="471"/>
      <c r="NF379" s="471"/>
      <c r="NG379" s="471"/>
      <c r="NH379" s="471"/>
      <c r="NI379" s="471"/>
      <c r="NJ379" s="471"/>
      <c r="NK379" s="471"/>
      <c r="NL379" s="471"/>
      <c r="NM379" s="471"/>
      <c r="NN379" s="471"/>
      <c r="NO379" s="471"/>
      <c r="NP379" s="471"/>
      <c r="NQ379" s="471"/>
      <c r="NR379" s="471"/>
      <c r="NS379" s="471"/>
      <c r="NT379" s="471"/>
      <c r="NU379" s="471"/>
      <c r="NV379" s="471"/>
      <c r="NW379" s="471"/>
      <c r="NX379" s="471"/>
    </row>
    <row r="380" spans="1:388" s="137" customFormat="1" ht="12" customHeight="1" x14ac:dyDescent="0.2">
      <c r="A380" s="471"/>
      <c r="B380" s="517"/>
      <c r="C380" s="471"/>
      <c r="D380" s="471"/>
      <c r="E380" s="518"/>
      <c r="F380" s="471"/>
      <c r="G380" s="471"/>
      <c r="H380" s="471"/>
      <c r="I380" s="471"/>
      <c r="J380" s="471"/>
      <c r="K380" s="471"/>
      <c r="L380" s="471"/>
      <c r="M380" s="471"/>
      <c r="N380" s="471"/>
      <c r="O380" s="471"/>
      <c r="P380" s="471"/>
      <c r="Q380" s="471"/>
      <c r="R380" s="471"/>
      <c r="S380" s="471"/>
      <c r="T380" s="471"/>
      <c r="U380" s="471"/>
      <c r="V380" s="471"/>
      <c r="W380" s="471"/>
      <c r="X380" s="471"/>
      <c r="Y380" s="471"/>
      <c r="Z380" s="471"/>
      <c r="AA380" s="471"/>
      <c r="AB380" s="471"/>
      <c r="AC380" s="471"/>
      <c r="AD380" s="471"/>
      <c r="AE380" s="471"/>
      <c r="AF380" s="471"/>
      <c r="AG380" s="471"/>
      <c r="AH380" s="471"/>
      <c r="AI380" s="471"/>
      <c r="AJ380" s="471"/>
      <c r="AK380" s="471"/>
      <c r="AL380" s="471"/>
      <c r="AM380" s="471"/>
      <c r="AN380" s="471"/>
      <c r="AO380" s="471"/>
      <c r="AP380" s="471"/>
      <c r="AQ380" s="471"/>
      <c r="AR380" s="471"/>
      <c r="AS380" s="471"/>
      <c r="AT380" s="471"/>
      <c r="AU380" s="471"/>
      <c r="AV380" s="471"/>
      <c r="AW380" s="471"/>
      <c r="AX380" s="471"/>
      <c r="AY380" s="471"/>
      <c r="AZ380" s="471"/>
      <c r="BA380" s="471"/>
      <c r="BB380" s="471"/>
      <c r="BC380" s="471"/>
      <c r="BD380" s="471"/>
      <c r="BE380" s="471"/>
      <c r="BF380" s="471"/>
      <c r="BG380" s="471"/>
      <c r="BH380" s="471"/>
      <c r="BI380" s="471"/>
      <c r="BJ380" s="471"/>
      <c r="BK380" s="471"/>
      <c r="BL380" s="471"/>
      <c r="BM380" s="471"/>
      <c r="BN380" s="471"/>
      <c r="BO380" s="471"/>
      <c r="BP380" s="471"/>
      <c r="BQ380" s="471"/>
      <c r="BR380" s="471"/>
      <c r="BS380" s="471"/>
      <c r="BT380" s="471"/>
      <c r="BU380" s="471"/>
      <c r="BV380" s="471"/>
      <c r="BW380" s="471"/>
      <c r="BX380" s="471"/>
      <c r="BY380" s="471"/>
      <c r="BZ380" s="471"/>
      <c r="CA380" s="471"/>
      <c r="CB380" s="471"/>
      <c r="CC380" s="471"/>
      <c r="CD380" s="471"/>
      <c r="CE380" s="471"/>
      <c r="CF380" s="471"/>
      <c r="CG380" s="471"/>
      <c r="CH380" s="471"/>
      <c r="CI380" s="471"/>
      <c r="CJ380" s="471"/>
      <c r="CK380" s="471"/>
      <c r="CL380" s="471"/>
      <c r="CM380" s="471"/>
      <c r="CN380" s="471"/>
      <c r="CO380" s="471"/>
      <c r="CP380" s="471"/>
      <c r="CQ380" s="471"/>
      <c r="CR380" s="471"/>
      <c r="CS380" s="471"/>
      <c r="CT380" s="471"/>
      <c r="CU380" s="471"/>
      <c r="CV380" s="471"/>
      <c r="CW380" s="471"/>
      <c r="CX380" s="471"/>
      <c r="CY380" s="471"/>
      <c r="CZ380" s="471"/>
      <c r="DA380" s="471"/>
      <c r="DB380" s="471"/>
      <c r="DC380" s="471"/>
      <c r="DD380" s="471"/>
      <c r="DE380" s="471"/>
      <c r="DF380" s="471"/>
      <c r="DG380" s="471"/>
      <c r="DH380" s="471"/>
      <c r="DI380" s="471"/>
      <c r="DJ380" s="471"/>
      <c r="DK380" s="471"/>
      <c r="DL380" s="471"/>
      <c r="DM380" s="471"/>
      <c r="DN380" s="471"/>
      <c r="DO380" s="471"/>
      <c r="DP380" s="471"/>
      <c r="DQ380" s="471"/>
      <c r="DR380" s="471"/>
      <c r="DS380" s="471"/>
      <c r="DT380" s="471"/>
      <c r="DU380" s="471"/>
      <c r="DV380" s="471"/>
      <c r="DW380" s="471"/>
      <c r="DX380" s="471"/>
      <c r="DY380" s="471"/>
      <c r="DZ380" s="471"/>
      <c r="EA380" s="471"/>
      <c r="EB380" s="471"/>
      <c r="EC380" s="471"/>
      <c r="ED380" s="471"/>
      <c r="EE380" s="471"/>
      <c r="EF380" s="471"/>
      <c r="EG380" s="471"/>
      <c r="EH380" s="471"/>
      <c r="EI380" s="471"/>
      <c r="EJ380" s="471"/>
      <c r="EK380" s="471"/>
      <c r="EL380" s="471"/>
      <c r="EM380" s="471"/>
      <c r="EN380" s="471"/>
      <c r="EO380" s="471"/>
      <c r="EP380" s="471"/>
      <c r="EQ380" s="471"/>
      <c r="ER380" s="471"/>
      <c r="ES380" s="471"/>
      <c r="ET380" s="471"/>
      <c r="EU380" s="471"/>
      <c r="EV380" s="471"/>
      <c r="EW380" s="471"/>
      <c r="EX380" s="471"/>
      <c r="EY380" s="471"/>
      <c r="EZ380" s="471"/>
      <c r="FA380" s="471"/>
      <c r="FB380" s="471"/>
      <c r="FC380" s="471"/>
      <c r="FD380" s="471"/>
      <c r="FE380" s="471"/>
      <c r="FF380" s="471"/>
      <c r="FG380" s="471"/>
      <c r="FH380" s="471"/>
      <c r="FI380" s="471"/>
      <c r="FJ380" s="471"/>
      <c r="FK380" s="471"/>
      <c r="FL380" s="471"/>
      <c r="FM380" s="471"/>
      <c r="FN380" s="471"/>
      <c r="FO380" s="471"/>
      <c r="FP380" s="471"/>
      <c r="FQ380" s="471"/>
      <c r="FR380" s="471"/>
      <c r="FS380" s="471"/>
      <c r="FT380" s="471"/>
      <c r="FU380" s="471"/>
      <c r="FV380" s="471"/>
      <c r="FW380" s="471"/>
      <c r="FX380" s="471"/>
      <c r="FY380" s="471"/>
      <c r="FZ380" s="471"/>
      <c r="GA380" s="471"/>
      <c r="GB380" s="471"/>
      <c r="GC380" s="471"/>
      <c r="GD380" s="471"/>
      <c r="GE380" s="471"/>
      <c r="GF380" s="471"/>
      <c r="GG380" s="471"/>
      <c r="GH380" s="471"/>
      <c r="GI380" s="471"/>
      <c r="GJ380" s="471"/>
      <c r="GK380" s="471"/>
      <c r="GL380" s="471"/>
      <c r="GM380" s="471"/>
      <c r="GN380" s="471"/>
      <c r="GO380" s="471"/>
      <c r="GP380" s="471"/>
      <c r="GQ380" s="471"/>
      <c r="GR380" s="471"/>
      <c r="GS380" s="471"/>
      <c r="GT380" s="471"/>
      <c r="GU380" s="471"/>
      <c r="GV380" s="471"/>
      <c r="GW380" s="471"/>
      <c r="GX380" s="471"/>
      <c r="GY380" s="471"/>
      <c r="GZ380" s="471"/>
      <c r="HA380" s="471"/>
      <c r="HB380" s="471"/>
      <c r="HC380" s="471"/>
      <c r="HD380" s="471"/>
      <c r="HE380" s="471"/>
      <c r="HF380" s="471"/>
      <c r="HG380" s="471"/>
      <c r="HH380" s="471"/>
      <c r="HI380" s="471"/>
      <c r="HJ380" s="471"/>
      <c r="HK380" s="471"/>
      <c r="HL380" s="471"/>
      <c r="HM380" s="471"/>
      <c r="HN380" s="471"/>
      <c r="HO380" s="471"/>
      <c r="HP380" s="471"/>
      <c r="HQ380" s="471"/>
      <c r="HR380" s="471"/>
      <c r="HS380" s="471"/>
      <c r="HT380" s="471"/>
      <c r="HU380" s="471"/>
      <c r="HV380" s="471"/>
      <c r="HW380" s="471"/>
      <c r="HX380" s="471"/>
      <c r="HY380" s="471"/>
      <c r="HZ380" s="471"/>
      <c r="IA380" s="471"/>
      <c r="IB380" s="471"/>
      <c r="IC380" s="471"/>
      <c r="ID380" s="471"/>
      <c r="IE380" s="471"/>
      <c r="IF380" s="471"/>
      <c r="IG380" s="471"/>
      <c r="IH380" s="471"/>
      <c r="II380" s="471"/>
      <c r="IJ380" s="471"/>
      <c r="IK380" s="471"/>
      <c r="IL380" s="471"/>
      <c r="IM380" s="471"/>
      <c r="IN380" s="471"/>
      <c r="IO380" s="471"/>
      <c r="IP380" s="471"/>
      <c r="IQ380" s="471"/>
      <c r="IR380" s="471"/>
      <c r="IS380" s="471"/>
      <c r="IT380" s="471"/>
      <c r="IU380" s="471"/>
      <c r="IV380" s="471"/>
      <c r="IW380" s="471"/>
      <c r="IX380" s="471"/>
      <c r="IY380" s="471"/>
      <c r="IZ380" s="471"/>
      <c r="JA380" s="471"/>
      <c r="JB380" s="471"/>
      <c r="JC380" s="471"/>
      <c r="JD380" s="471"/>
      <c r="JE380" s="471"/>
      <c r="JF380" s="471"/>
      <c r="JG380" s="471"/>
      <c r="JH380" s="471"/>
      <c r="JI380" s="471"/>
      <c r="JJ380" s="471"/>
      <c r="JK380" s="471"/>
      <c r="JL380" s="471"/>
      <c r="JM380" s="471"/>
      <c r="JN380" s="471"/>
      <c r="JO380" s="471"/>
      <c r="JP380" s="471"/>
      <c r="JQ380" s="471"/>
      <c r="JR380" s="471"/>
      <c r="JS380" s="471"/>
      <c r="JT380" s="471"/>
      <c r="JU380" s="471"/>
      <c r="JV380" s="471"/>
      <c r="JW380" s="471"/>
      <c r="JX380" s="471"/>
      <c r="JY380" s="471"/>
      <c r="JZ380" s="471"/>
      <c r="KA380" s="471"/>
      <c r="KB380" s="471"/>
      <c r="KC380" s="471"/>
      <c r="KD380" s="471"/>
      <c r="KE380" s="471"/>
      <c r="KF380" s="471"/>
      <c r="KG380" s="471"/>
      <c r="KH380" s="471"/>
      <c r="KI380" s="471"/>
      <c r="KJ380" s="471"/>
      <c r="KK380" s="471"/>
      <c r="KL380" s="471"/>
      <c r="KM380" s="471"/>
      <c r="KN380" s="471"/>
      <c r="KO380" s="471"/>
      <c r="KP380" s="471"/>
      <c r="KQ380" s="471"/>
      <c r="KR380" s="471"/>
      <c r="KS380" s="471"/>
      <c r="KT380" s="471"/>
      <c r="KU380" s="471"/>
      <c r="KV380" s="471"/>
      <c r="KW380" s="471"/>
      <c r="KX380" s="471"/>
      <c r="KY380" s="471"/>
      <c r="KZ380" s="471"/>
      <c r="LA380" s="471"/>
      <c r="LB380" s="471"/>
      <c r="LC380" s="471"/>
      <c r="LD380" s="471"/>
      <c r="LE380" s="471"/>
      <c r="LF380" s="471"/>
      <c r="LG380" s="471"/>
      <c r="LH380" s="471"/>
      <c r="LI380" s="471"/>
      <c r="LJ380" s="471"/>
      <c r="LK380" s="471"/>
      <c r="LL380" s="471"/>
      <c r="LM380" s="471"/>
      <c r="LN380" s="471"/>
      <c r="LO380" s="471"/>
      <c r="LP380" s="471"/>
      <c r="LQ380" s="471"/>
      <c r="LR380" s="471"/>
      <c r="LS380" s="471"/>
      <c r="LT380" s="471"/>
      <c r="LU380" s="471"/>
      <c r="LV380" s="471"/>
      <c r="LW380" s="471"/>
      <c r="LX380" s="471"/>
      <c r="LY380" s="471"/>
      <c r="LZ380" s="471"/>
      <c r="MA380" s="471"/>
      <c r="MB380" s="471"/>
      <c r="MC380" s="471"/>
      <c r="MD380" s="471"/>
      <c r="ME380" s="471"/>
      <c r="MF380" s="471"/>
      <c r="MG380" s="471"/>
      <c r="MH380" s="471"/>
      <c r="MI380" s="471"/>
      <c r="MJ380" s="471"/>
      <c r="MK380" s="471"/>
      <c r="ML380" s="471"/>
      <c r="MM380" s="471"/>
      <c r="MN380" s="471"/>
      <c r="MO380" s="471"/>
      <c r="MP380" s="471"/>
      <c r="MQ380" s="471"/>
      <c r="MR380" s="471"/>
      <c r="MS380" s="471"/>
      <c r="MT380" s="471"/>
      <c r="MU380" s="471"/>
      <c r="MV380" s="471"/>
      <c r="MW380" s="471"/>
      <c r="MX380" s="471"/>
      <c r="MY380" s="471"/>
      <c r="MZ380" s="471"/>
      <c r="NA380" s="471"/>
      <c r="NB380" s="471"/>
      <c r="NC380" s="471"/>
      <c r="ND380" s="471"/>
      <c r="NE380" s="471"/>
      <c r="NF380" s="471"/>
      <c r="NG380" s="471"/>
      <c r="NH380" s="471"/>
      <c r="NI380" s="471"/>
      <c r="NJ380" s="471"/>
      <c r="NK380" s="471"/>
      <c r="NL380" s="471"/>
      <c r="NM380" s="471"/>
      <c r="NN380" s="471"/>
      <c r="NO380" s="471"/>
      <c r="NP380" s="471"/>
      <c r="NQ380" s="471"/>
      <c r="NR380" s="471"/>
      <c r="NS380" s="471"/>
      <c r="NT380" s="471"/>
      <c r="NU380" s="471"/>
      <c r="NV380" s="471"/>
      <c r="NW380" s="471"/>
      <c r="NX380" s="471"/>
    </row>
    <row r="381" spans="1:388" s="137" customFormat="1" ht="12" customHeight="1" x14ac:dyDescent="0.2">
      <c r="A381" s="471"/>
      <c r="B381" s="517"/>
      <c r="C381" s="471"/>
      <c r="D381" s="471"/>
      <c r="E381" s="518"/>
      <c r="F381" s="471"/>
      <c r="G381" s="471"/>
      <c r="H381" s="471"/>
      <c r="I381" s="471"/>
      <c r="J381" s="471"/>
      <c r="K381" s="471"/>
      <c r="L381" s="471"/>
      <c r="M381" s="471"/>
      <c r="N381" s="471"/>
      <c r="O381" s="471"/>
      <c r="P381" s="471"/>
      <c r="Q381" s="471"/>
      <c r="R381" s="471"/>
      <c r="S381" s="471"/>
      <c r="T381" s="471"/>
      <c r="U381" s="471"/>
      <c r="V381" s="471"/>
      <c r="W381" s="471"/>
      <c r="X381" s="471"/>
      <c r="Y381" s="471"/>
      <c r="Z381" s="471"/>
      <c r="AA381" s="471"/>
      <c r="AB381" s="471"/>
      <c r="AC381" s="471"/>
      <c r="AD381" s="471"/>
      <c r="AE381" s="471"/>
      <c r="AF381" s="471"/>
      <c r="AG381" s="471"/>
      <c r="AH381" s="471"/>
      <c r="AI381" s="471"/>
      <c r="AJ381" s="471"/>
      <c r="AK381" s="471"/>
      <c r="AL381" s="471"/>
      <c r="AM381" s="471"/>
      <c r="AN381" s="471"/>
      <c r="AO381" s="471"/>
      <c r="AP381" s="471"/>
      <c r="AQ381" s="471"/>
      <c r="AR381" s="471"/>
      <c r="AS381" s="471"/>
      <c r="AT381" s="471"/>
      <c r="AU381" s="471"/>
      <c r="AV381" s="471"/>
      <c r="AW381" s="471"/>
      <c r="AX381" s="471"/>
      <c r="AY381" s="471"/>
      <c r="AZ381" s="471"/>
      <c r="BA381" s="471"/>
      <c r="BB381" s="471"/>
      <c r="BC381" s="471"/>
      <c r="BD381" s="471"/>
      <c r="BE381" s="471"/>
      <c r="BF381" s="471"/>
      <c r="BG381" s="471"/>
      <c r="BH381" s="471"/>
      <c r="BI381" s="471"/>
      <c r="BJ381" s="471"/>
      <c r="BK381" s="471"/>
      <c r="BL381" s="471"/>
      <c r="BM381" s="471"/>
      <c r="BN381" s="471"/>
      <c r="BO381" s="471"/>
      <c r="BP381" s="471"/>
      <c r="BQ381" s="471"/>
      <c r="BR381" s="471"/>
      <c r="BS381" s="471"/>
      <c r="BT381" s="471"/>
      <c r="BU381" s="471"/>
      <c r="BV381" s="471"/>
      <c r="BW381" s="471"/>
      <c r="BX381" s="471"/>
      <c r="BY381" s="471"/>
      <c r="BZ381" s="471"/>
      <c r="CA381" s="471"/>
      <c r="CB381" s="471"/>
      <c r="CC381" s="471"/>
      <c r="CD381" s="471"/>
      <c r="CE381" s="471"/>
      <c r="CF381" s="471"/>
      <c r="CG381" s="471"/>
      <c r="CH381" s="471"/>
      <c r="CI381" s="471"/>
      <c r="CJ381" s="471"/>
      <c r="CK381" s="471"/>
      <c r="CL381" s="471"/>
      <c r="CM381" s="471"/>
      <c r="CN381" s="471"/>
      <c r="CO381" s="471"/>
      <c r="CP381" s="471"/>
      <c r="CQ381" s="471"/>
      <c r="CR381" s="471"/>
      <c r="CS381" s="471"/>
      <c r="CT381" s="471"/>
      <c r="CU381" s="471"/>
      <c r="CV381" s="471"/>
      <c r="CW381" s="471"/>
      <c r="CX381" s="471"/>
      <c r="CY381" s="471"/>
      <c r="CZ381" s="471"/>
      <c r="DA381" s="471"/>
      <c r="DB381" s="471"/>
      <c r="DC381" s="471"/>
      <c r="DD381" s="471"/>
      <c r="DE381" s="471"/>
      <c r="DF381" s="471"/>
      <c r="DG381" s="471"/>
      <c r="DH381" s="471"/>
      <c r="DI381" s="471"/>
      <c r="DJ381" s="471"/>
      <c r="DK381" s="471"/>
      <c r="DL381" s="471"/>
      <c r="DM381" s="471"/>
      <c r="DN381" s="471"/>
      <c r="DO381" s="471"/>
      <c r="DP381" s="471"/>
      <c r="DQ381" s="471"/>
      <c r="DR381" s="471"/>
      <c r="DS381" s="471"/>
      <c r="DT381" s="471"/>
      <c r="DU381" s="471"/>
      <c r="DV381" s="471"/>
      <c r="DW381" s="471"/>
      <c r="DX381" s="471"/>
      <c r="DY381" s="471"/>
      <c r="DZ381" s="471"/>
      <c r="EA381" s="471"/>
      <c r="EB381" s="471"/>
      <c r="EC381" s="471"/>
      <c r="ED381" s="471"/>
      <c r="EE381" s="471"/>
      <c r="EF381" s="471"/>
      <c r="EG381" s="471"/>
      <c r="EH381" s="471"/>
      <c r="EI381" s="471"/>
      <c r="EJ381" s="471"/>
      <c r="EK381" s="471"/>
      <c r="EL381" s="471"/>
      <c r="EM381" s="471"/>
      <c r="EN381" s="471"/>
      <c r="EO381" s="471"/>
      <c r="EP381" s="471"/>
      <c r="EQ381" s="471"/>
      <c r="ER381" s="471"/>
      <c r="ES381" s="471"/>
      <c r="ET381" s="471"/>
      <c r="EU381" s="471"/>
      <c r="EV381" s="471"/>
      <c r="EW381" s="471"/>
      <c r="EX381" s="471"/>
      <c r="EY381" s="471"/>
      <c r="EZ381" s="471"/>
      <c r="FA381" s="471"/>
      <c r="FB381" s="471"/>
      <c r="FC381" s="471"/>
      <c r="FD381" s="471"/>
      <c r="FE381" s="471"/>
      <c r="FF381" s="471"/>
      <c r="FG381" s="471"/>
      <c r="FH381" s="471"/>
      <c r="FI381" s="471"/>
      <c r="FJ381" s="471"/>
      <c r="FK381" s="471"/>
      <c r="FL381" s="471"/>
      <c r="FM381" s="471"/>
      <c r="FN381" s="471"/>
      <c r="FO381" s="471"/>
      <c r="FP381" s="471"/>
      <c r="FQ381" s="471"/>
      <c r="FR381" s="471"/>
      <c r="FS381" s="471"/>
      <c r="FT381" s="471"/>
      <c r="FU381" s="471"/>
      <c r="FV381" s="471"/>
      <c r="FW381" s="471"/>
      <c r="FX381" s="471"/>
      <c r="FY381" s="471"/>
      <c r="FZ381" s="471"/>
      <c r="GA381" s="471"/>
      <c r="GB381" s="471"/>
      <c r="GC381" s="471"/>
      <c r="GD381" s="471"/>
      <c r="GE381" s="471"/>
      <c r="GF381" s="471"/>
      <c r="GG381" s="471"/>
      <c r="GH381" s="471"/>
      <c r="GI381" s="471"/>
      <c r="GJ381" s="471"/>
      <c r="GK381" s="471"/>
      <c r="GL381" s="471"/>
      <c r="GM381" s="471"/>
      <c r="GN381" s="471"/>
      <c r="GO381" s="471"/>
      <c r="GP381" s="471"/>
      <c r="GQ381" s="471"/>
      <c r="GR381" s="471"/>
      <c r="GS381" s="471"/>
      <c r="GT381" s="471"/>
      <c r="GU381" s="471"/>
      <c r="GV381" s="471"/>
      <c r="GW381" s="471"/>
      <c r="GX381" s="471"/>
      <c r="GY381" s="471"/>
      <c r="GZ381" s="471"/>
      <c r="HA381" s="471"/>
      <c r="HB381" s="471"/>
      <c r="HC381" s="471"/>
      <c r="HD381" s="471"/>
      <c r="HE381" s="471"/>
      <c r="HF381" s="471"/>
      <c r="HG381" s="471"/>
      <c r="HH381" s="471"/>
      <c r="HI381" s="471"/>
      <c r="HJ381" s="471"/>
      <c r="HK381" s="471"/>
      <c r="HL381" s="471"/>
      <c r="HM381" s="471"/>
      <c r="HN381" s="471"/>
      <c r="HO381" s="471"/>
      <c r="HP381" s="471"/>
      <c r="HQ381" s="471"/>
      <c r="HR381" s="471"/>
      <c r="HS381" s="471"/>
      <c r="HT381" s="471"/>
      <c r="HU381" s="471"/>
      <c r="HV381" s="471"/>
      <c r="HW381" s="471"/>
      <c r="HX381" s="471"/>
      <c r="HY381" s="471"/>
      <c r="HZ381" s="471"/>
      <c r="IA381" s="471"/>
      <c r="IB381" s="471"/>
      <c r="IC381" s="471"/>
      <c r="ID381" s="471"/>
      <c r="IE381" s="471"/>
      <c r="IF381" s="471"/>
      <c r="IG381" s="471"/>
      <c r="IH381" s="471"/>
      <c r="II381" s="471"/>
      <c r="IJ381" s="471"/>
      <c r="IK381" s="471"/>
      <c r="IL381" s="471"/>
      <c r="IM381" s="471"/>
      <c r="IN381" s="471"/>
      <c r="IO381" s="471"/>
      <c r="IP381" s="471"/>
      <c r="IQ381" s="471"/>
      <c r="IR381" s="471"/>
      <c r="IS381" s="471"/>
      <c r="IT381" s="471"/>
      <c r="IU381" s="471"/>
      <c r="IV381" s="471"/>
      <c r="IW381" s="471"/>
      <c r="IX381" s="471"/>
      <c r="IY381" s="471"/>
      <c r="IZ381" s="471"/>
      <c r="JA381" s="471"/>
      <c r="JB381" s="471"/>
      <c r="JC381" s="471"/>
      <c r="JD381" s="471"/>
      <c r="JE381" s="471"/>
      <c r="JF381" s="471"/>
      <c r="JG381" s="471"/>
      <c r="JH381" s="471"/>
      <c r="JI381" s="471"/>
      <c r="JJ381" s="471"/>
      <c r="JK381" s="471"/>
      <c r="JL381" s="471"/>
      <c r="JM381" s="471"/>
      <c r="JN381" s="471"/>
      <c r="JO381" s="471"/>
      <c r="JP381" s="471"/>
      <c r="JQ381" s="471"/>
      <c r="JR381" s="471"/>
      <c r="JS381" s="471"/>
      <c r="JT381" s="471"/>
      <c r="JU381" s="471"/>
      <c r="JV381" s="471"/>
      <c r="JW381" s="471"/>
      <c r="JX381" s="471"/>
      <c r="JY381" s="471"/>
      <c r="JZ381" s="471"/>
      <c r="KA381" s="471"/>
      <c r="KB381" s="471"/>
      <c r="KC381" s="471"/>
      <c r="KD381" s="471"/>
      <c r="KE381" s="471"/>
      <c r="KF381" s="471"/>
      <c r="KG381" s="471"/>
      <c r="KH381" s="471"/>
      <c r="KI381" s="471"/>
      <c r="KJ381" s="471"/>
      <c r="KK381" s="471"/>
      <c r="KL381" s="471"/>
      <c r="KM381" s="471"/>
      <c r="KN381" s="471"/>
      <c r="KO381" s="471"/>
      <c r="KP381" s="471"/>
      <c r="KQ381" s="471"/>
      <c r="KR381" s="471"/>
      <c r="KS381" s="471"/>
      <c r="KT381" s="471"/>
      <c r="KU381" s="471"/>
      <c r="KV381" s="471"/>
      <c r="KW381" s="471"/>
      <c r="KX381" s="471"/>
      <c r="KY381" s="471"/>
      <c r="KZ381" s="471"/>
      <c r="LA381" s="471"/>
      <c r="LB381" s="471"/>
      <c r="LC381" s="471"/>
      <c r="LD381" s="471"/>
      <c r="LE381" s="471"/>
      <c r="LF381" s="471"/>
      <c r="LG381" s="471"/>
      <c r="LH381" s="471"/>
      <c r="LI381" s="471"/>
      <c r="LJ381" s="471"/>
      <c r="LK381" s="471"/>
      <c r="LL381" s="471"/>
      <c r="LM381" s="471"/>
      <c r="LN381" s="471"/>
      <c r="LO381" s="471"/>
      <c r="LP381" s="471"/>
      <c r="LQ381" s="471"/>
      <c r="LR381" s="471"/>
      <c r="LS381" s="471"/>
      <c r="LT381" s="471"/>
      <c r="LU381" s="471"/>
      <c r="LV381" s="471"/>
      <c r="LW381" s="471"/>
      <c r="LX381" s="471"/>
      <c r="LY381" s="471"/>
      <c r="LZ381" s="471"/>
      <c r="MA381" s="471"/>
      <c r="MB381" s="471"/>
      <c r="MC381" s="471"/>
      <c r="MD381" s="471"/>
      <c r="ME381" s="471"/>
      <c r="MF381" s="471"/>
      <c r="MG381" s="471"/>
      <c r="MH381" s="471"/>
      <c r="MI381" s="471"/>
      <c r="MJ381" s="471"/>
      <c r="MK381" s="471"/>
      <c r="ML381" s="471"/>
      <c r="MM381" s="471"/>
      <c r="MN381" s="471"/>
      <c r="MO381" s="471"/>
      <c r="MP381" s="471"/>
      <c r="MQ381" s="471"/>
      <c r="MR381" s="471"/>
      <c r="MS381" s="471"/>
      <c r="MT381" s="471"/>
      <c r="MU381" s="471"/>
      <c r="MV381" s="471"/>
      <c r="MW381" s="471"/>
      <c r="MX381" s="471"/>
      <c r="MY381" s="471"/>
      <c r="MZ381" s="471"/>
      <c r="NA381" s="471"/>
      <c r="NB381" s="471"/>
      <c r="NC381" s="471"/>
      <c r="ND381" s="471"/>
      <c r="NE381" s="471"/>
      <c r="NF381" s="471"/>
      <c r="NG381" s="471"/>
      <c r="NH381" s="471"/>
      <c r="NI381" s="471"/>
      <c r="NJ381" s="471"/>
      <c r="NK381" s="471"/>
      <c r="NL381" s="471"/>
      <c r="NM381" s="471"/>
      <c r="NN381" s="471"/>
      <c r="NO381" s="471"/>
      <c r="NP381" s="471"/>
      <c r="NQ381" s="471"/>
      <c r="NR381" s="471"/>
      <c r="NS381" s="471"/>
      <c r="NT381" s="471"/>
      <c r="NU381" s="471"/>
      <c r="NV381" s="471"/>
      <c r="NW381" s="471"/>
      <c r="NX381" s="471"/>
    </row>
    <row r="382" spans="1:388" s="137" customFormat="1" ht="12" customHeight="1" x14ac:dyDescent="0.2">
      <c r="A382" s="471"/>
      <c r="B382" s="517"/>
      <c r="C382" s="471"/>
      <c r="D382" s="471"/>
      <c r="E382" s="518"/>
      <c r="F382" s="471"/>
      <c r="G382" s="471"/>
      <c r="H382" s="471"/>
      <c r="I382" s="471"/>
      <c r="J382" s="471"/>
      <c r="K382" s="471"/>
      <c r="L382" s="471"/>
      <c r="M382" s="471"/>
      <c r="N382" s="471"/>
      <c r="O382" s="471"/>
      <c r="P382" s="471"/>
      <c r="Q382" s="471"/>
      <c r="R382" s="471"/>
      <c r="S382" s="471"/>
      <c r="T382" s="471"/>
      <c r="U382" s="471"/>
      <c r="V382" s="471"/>
      <c r="W382" s="471"/>
      <c r="X382" s="471"/>
      <c r="Y382" s="471"/>
      <c r="Z382" s="471"/>
      <c r="AA382" s="471"/>
      <c r="AB382" s="471"/>
      <c r="AC382" s="471"/>
      <c r="AD382" s="471"/>
      <c r="AE382" s="471"/>
      <c r="AF382" s="471"/>
      <c r="AG382" s="471"/>
      <c r="AH382" s="471"/>
      <c r="AI382" s="471"/>
      <c r="AJ382" s="471"/>
      <c r="AK382" s="471"/>
      <c r="AL382" s="471"/>
      <c r="AM382" s="471"/>
      <c r="AN382" s="471"/>
      <c r="AO382" s="471"/>
      <c r="AP382" s="471"/>
      <c r="AQ382" s="471"/>
      <c r="AR382" s="471"/>
      <c r="AS382" s="471"/>
      <c r="AT382" s="471"/>
      <c r="AU382" s="471"/>
      <c r="AV382" s="471"/>
      <c r="AW382" s="471"/>
      <c r="AX382" s="471"/>
      <c r="AY382" s="471"/>
      <c r="AZ382" s="471"/>
      <c r="BA382" s="471"/>
      <c r="BB382" s="471"/>
      <c r="BC382" s="471"/>
      <c r="BD382" s="471"/>
      <c r="BE382" s="471"/>
      <c r="BF382" s="471"/>
      <c r="BG382" s="471"/>
      <c r="BH382" s="471"/>
      <c r="BI382" s="471"/>
      <c r="BJ382" s="471"/>
      <c r="BK382" s="471"/>
      <c r="BL382" s="471"/>
      <c r="BM382" s="471"/>
      <c r="BN382" s="471"/>
      <c r="BO382" s="471"/>
      <c r="BP382" s="471"/>
      <c r="BQ382" s="471"/>
      <c r="BR382" s="471"/>
      <c r="BS382" s="471"/>
      <c r="BT382" s="471"/>
      <c r="BU382" s="471"/>
      <c r="BV382" s="471"/>
      <c r="BW382" s="471"/>
      <c r="BX382" s="471"/>
      <c r="BY382" s="471"/>
      <c r="BZ382" s="471"/>
      <c r="CA382" s="471"/>
      <c r="CB382" s="471"/>
      <c r="CC382" s="471"/>
      <c r="CD382" s="471"/>
      <c r="CE382" s="471"/>
      <c r="CF382" s="471"/>
      <c r="CG382" s="471"/>
      <c r="CH382" s="471"/>
      <c r="CI382" s="471"/>
      <c r="CJ382" s="471"/>
      <c r="CK382" s="471"/>
      <c r="CL382" s="471"/>
      <c r="CM382" s="471"/>
      <c r="CN382" s="471"/>
      <c r="CO382" s="471"/>
      <c r="CP382" s="471"/>
      <c r="CQ382" s="471"/>
      <c r="CR382" s="471"/>
      <c r="CS382" s="471"/>
      <c r="CT382" s="471"/>
      <c r="CU382" s="471"/>
      <c r="CV382" s="471"/>
      <c r="CW382" s="471"/>
      <c r="CX382" s="471"/>
      <c r="CY382" s="471"/>
      <c r="CZ382" s="471"/>
      <c r="DA382" s="471"/>
      <c r="DB382" s="471"/>
      <c r="DC382" s="471"/>
      <c r="DD382" s="471"/>
      <c r="DE382" s="471"/>
      <c r="DF382" s="471"/>
      <c r="DG382" s="471"/>
      <c r="DH382" s="471"/>
      <c r="DI382" s="471"/>
      <c r="DJ382" s="471"/>
      <c r="DK382" s="471"/>
      <c r="DL382" s="471"/>
      <c r="DM382" s="471"/>
      <c r="DN382" s="471"/>
      <c r="DO382" s="471"/>
      <c r="DP382" s="471"/>
      <c r="DQ382" s="471"/>
      <c r="DR382" s="471"/>
      <c r="DS382" s="471"/>
      <c r="DT382" s="471"/>
      <c r="DU382" s="471"/>
      <c r="DV382" s="471"/>
      <c r="DW382" s="471"/>
      <c r="DX382" s="471"/>
      <c r="DY382" s="471"/>
      <c r="DZ382" s="471"/>
      <c r="EA382" s="471"/>
      <c r="EB382" s="471"/>
      <c r="EC382" s="471"/>
      <c r="ED382" s="471"/>
      <c r="EE382" s="471"/>
      <c r="EF382" s="471"/>
      <c r="EG382" s="471"/>
      <c r="EH382" s="471"/>
      <c r="EI382" s="471"/>
      <c r="EJ382" s="471"/>
      <c r="EK382" s="471"/>
      <c r="EL382" s="471"/>
      <c r="EM382" s="471"/>
      <c r="EN382" s="471"/>
      <c r="EO382" s="471"/>
      <c r="EP382" s="471"/>
      <c r="EQ382" s="471"/>
      <c r="ER382" s="471"/>
      <c r="ES382" s="471"/>
      <c r="ET382" s="471"/>
      <c r="EU382" s="471"/>
      <c r="EV382" s="471"/>
      <c r="EW382" s="471"/>
      <c r="EX382" s="471"/>
      <c r="EY382" s="471"/>
      <c r="EZ382" s="471"/>
      <c r="FA382" s="471"/>
      <c r="FB382" s="471"/>
      <c r="FC382" s="471"/>
      <c r="FD382" s="471"/>
      <c r="FE382" s="471"/>
      <c r="FF382" s="471"/>
      <c r="FG382" s="471"/>
      <c r="FH382" s="471"/>
      <c r="FI382" s="471"/>
      <c r="FJ382" s="471"/>
      <c r="FK382" s="471"/>
      <c r="FL382" s="471"/>
      <c r="FM382" s="471"/>
      <c r="FN382" s="471"/>
      <c r="FO382" s="471"/>
      <c r="FP382" s="471"/>
      <c r="FQ382" s="471"/>
      <c r="FR382" s="471"/>
      <c r="FS382" s="471"/>
      <c r="FT382" s="471"/>
      <c r="FU382" s="471"/>
      <c r="FV382" s="471"/>
      <c r="FW382" s="471"/>
      <c r="FX382" s="471"/>
      <c r="FY382" s="471"/>
      <c r="FZ382" s="471"/>
      <c r="GA382" s="471"/>
      <c r="GB382" s="471"/>
      <c r="GC382" s="471"/>
      <c r="GD382" s="471"/>
      <c r="GE382" s="471"/>
      <c r="GF382" s="471"/>
      <c r="GG382" s="471"/>
      <c r="GH382" s="471"/>
      <c r="GI382" s="471"/>
      <c r="GJ382" s="471"/>
      <c r="GK382" s="471"/>
      <c r="GL382" s="471"/>
      <c r="GM382" s="471"/>
      <c r="GN382" s="471"/>
      <c r="GO382" s="471"/>
      <c r="GP382" s="471"/>
      <c r="GQ382" s="471"/>
      <c r="GR382" s="471"/>
      <c r="GS382" s="471"/>
      <c r="GT382" s="471"/>
      <c r="GU382" s="471"/>
      <c r="GV382" s="471"/>
      <c r="GW382" s="471"/>
      <c r="GX382" s="471"/>
      <c r="GY382" s="471"/>
      <c r="GZ382" s="471"/>
      <c r="HA382" s="471"/>
      <c r="HB382" s="471"/>
      <c r="HC382" s="471"/>
      <c r="HD382" s="471"/>
      <c r="HE382" s="471"/>
      <c r="HF382" s="471"/>
      <c r="HG382" s="471"/>
      <c r="HH382" s="471"/>
      <c r="HI382" s="471"/>
      <c r="HJ382" s="471"/>
      <c r="HK382" s="471"/>
      <c r="HL382" s="471"/>
      <c r="HM382" s="471"/>
      <c r="HN382" s="471"/>
      <c r="HO382" s="471"/>
      <c r="HP382" s="471"/>
      <c r="HQ382" s="471"/>
      <c r="HR382" s="471"/>
      <c r="HS382" s="471"/>
      <c r="HT382" s="471"/>
      <c r="HU382" s="471"/>
      <c r="HV382" s="471"/>
      <c r="HW382" s="471"/>
      <c r="HX382" s="471"/>
      <c r="HY382" s="471"/>
      <c r="HZ382" s="471"/>
      <c r="IA382" s="471"/>
      <c r="IB382" s="471"/>
      <c r="IC382" s="471"/>
      <c r="ID382" s="471"/>
      <c r="IE382" s="471"/>
      <c r="IF382" s="471"/>
      <c r="IG382" s="471"/>
      <c r="IH382" s="471"/>
      <c r="II382" s="471"/>
      <c r="IJ382" s="471"/>
      <c r="IK382" s="471"/>
      <c r="IL382" s="471"/>
      <c r="IM382" s="471"/>
      <c r="IN382" s="471"/>
      <c r="IO382" s="471"/>
      <c r="IP382" s="471"/>
      <c r="IQ382" s="471"/>
      <c r="IR382" s="471"/>
      <c r="IS382" s="471"/>
      <c r="IT382" s="471"/>
      <c r="IU382" s="471"/>
      <c r="IV382" s="471"/>
      <c r="IW382" s="471"/>
      <c r="IX382" s="471"/>
      <c r="IY382" s="471"/>
      <c r="IZ382" s="471"/>
      <c r="JA382" s="471"/>
      <c r="JB382" s="471"/>
      <c r="JC382" s="471"/>
      <c r="JD382" s="471"/>
      <c r="JE382" s="471"/>
      <c r="JF382" s="471"/>
      <c r="JG382" s="471"/>
      <c r="JH382" s="471"/>
      <c r="JI382" s="471"/>
      <c r="JJ382" s="471"/>
      <c r="JK382" s="471"/>
      <c r="JL382" s="471"/>
      <c r="JM382" s="471"/>
      <c r="JN382" s="471"/>
      <c r="JO382" s="471"/>
      <c r="JP382" s="471"/>
      <c r="JQ382" s="471"/>
      <c r="JR382" s="471"/>
      <c r="JS382" s="471"/>
      <c r="JT382" s="471"/>
      <c r="JU382" s="471"/>
      <c r="JV382" s="471"/>
      <c r="JW382" s="471"/>
      <c r="JX382" s="471"/>
      <c r="JY382" s="471"/>
      <c r="JZ382" s="471"/>
      <c r="KA382" s="471"/>
      <c r="KB382" s="471"/>
      <c r="KC382" s="471"/>
      <c r="KD382" s="471"/>
      <c r="KE382" s="471"/>
      <c r="KF382" s="471"/>
      <c r="KG382" s="471"/>
      <c r="KH382" s="471"/>
      <c r="KI382" s="471"/>
      <c r="KJ382" s="471"/>
      <c r="KK382" s="471"/>
      <c r="KL382" s="471"/>
      <c r="KM382" s="471"/>
      <c r="KN382" s="471"/>
      <c r="KO382" s="471"/>
      <c r="KP382" s="471"/>
      <c r="KQ382" s="471"/>
      <c r="KR382" s="471"/>
      <c r="KS382" s="471"/>
      <c r="KT382" s="471"/>
      <c r="KU382" s="471"/>
      <c r="KV382" s="471"/>
      <c r="KW382" s="471"/>
      <c r="KX382" s="471"/>
      <c r="KY382" s="471"/>
      <c r="KZ382" s="471"/>
      <c r="LA382" s="471"/>
      <c r="LB382" s="471"/>
      <c r="LC382" s="471"/>
      <c r="LD382" s="471"/>
      <c r="LE382" s="471"/>
      <c r="LF382" s="471"/>
      <c r="LG382" s="471"/>
      <c r="LH382" s="471"/>
      <c r="LI382" s="471"/>
      <c r="LJ382" s="471"/>
      <c r="LK382" s="471"/>
      <c r="LL382" s="471"/>
      <c r="LM382" s="471"/>
      <c r="LN382" s="471"/>
      <c r="LO382" s="471"/>
      <c r="LP382" s="471"/>
      <c r="LQ382" s="471"/>
      <c r="LR382" s="471"/>
      <c r="LS382" s="471"/>
      <c r="LT382" s="471"/>
      <c r="LU382" s="471"/>
      <c r="LV382" s="471"/>
      <c r="LW382" s="471"/>
      <c r="LX382" s="471"/>
      <c r="LY382" s="471"/>
      <c r="LZ382" s="471"/>
      <c r="MA382" s="471"/>
      <c r="MB382" s="471"/>
      <c r="MC382" s="471"/>
      <c r="MD382" s="471"/>
      <c r="ME382" s="471"/>
      <c r="MF382" s="471"/>
      <c r="MG382" s="471"/>
      <c r="MH382" s="471"/>
      <c r="MI382" s="471"/>
      <c r="MJ382" s="471"/>
      <c r="MK382" s="471"/>
      <c r="ML382" s="471"/>
      <c r="MM382" s="471"/>
      <c r="MN382" s="471"/>
      <c r="MO382" s="471"/>
      <c r="MP382" s="471"/>
      <c r="MQ382" s="471"/>
      <c r="MR382" s="471"/>
      <c r="MS382" s="471"/>
      <c r="MT382" s="471"/>
      <c r="MU382" s="471"/>
      <c r="MV382" s="471"/>
      <c r="MW382" s="471"/>
      <c r="MX382" s="471"/>
      <c r="MY382" s="471"/>
      <c r="MZ382" s="471"/>
      <c r="NA382" s="471"/>
      <c r="NB382" s="471"/>
      <c r="NC382" s="471"/>
      <c r="ND382" s="471"/>
      <c r="NE382" s="471"/>
      <c r="NF382" s="471"/>
      <c r="NG382" s="471"/>
      <c r="NH382" s="471"/>
      <c r="NI382" s="471"/>
      <c r="NJ382" s="471"/>
      <c r="NK382" s="471"/>
      <c r="NL382" s="471"/>
      <c r="NM382" s="471"/>
      <c r="NN382" s="471"/>
      <c r="NO382" s="471"/>
      <c r="NP382" s="471"/>
      <c r="NQ382" s="471"/>
      <c r="NR382" s="471"/>
      <c r="NS382" s="471"/>
      <c r="NT382" s="471"/>
      <c r="NU382" s="471"/>
      <c r="NV382" s="471"/>
      <c r="NW382" s="471"/>
      <c r="NX382" s="471"/>
    </row>
    <row r="383" spans="1:388" s="137" customFormat="1" ht="12" customHeight="1" x14ac:dyDescent="0.2">
      <c r="A383" s="471"/>
      <c r="B383" s="517"/>
      <c r="C383" s="471"/>
      <c r="D383" s="471"/>
      <c r="E383" s="518"/>
      <c r="F383" s="471"/>
      <c r="G383" s="471"/>
      <c r="H383" s="471"/>
      <c r="I383" s="471"/>
      <c r="J383" s="471"/>
      <c r="K383" s="471"/>
      <c r="L383" s="471"/>
      <c r="M383" s="471"/>
      <c r="N383" s="471"/>
      <c r="O383" s="471"/>
      <c r="P383" s="471"/>
      <c r="Q383" s="471"/>
      <c r="R383" s="471"/>
      <c r="S383" s="471"/>
      <c r="T383" s="471"/>
      <c r="U383" s="471"/>
      <c r="V383" s="471"/>
      <c r="W383" s="471"/>
      <c r="X383" s="471"/>
      <c r="Y383" s="471"/>
      <c r="Z383" s="471"/>
      <c r="AA383" s="471"/>
      <c r="AB383" s="471"/>
      <c r="AC383" s="471"/>
      <c r="AD383" s="471"/>
      <c r="AE383" s="471"/>
      <c r="AF383" s="471"/>
      <c r="AG383" s="471"/>
      <c r="AH383" s="471"/>
      <c r="AI383" s="471"/>
      <c r="AJ383" s="471"/>
      <c r="AK383" s="471"/>
      <c r="AL383" s="471"/>
      <c r="AM383" s="471"/>
      <c r="AN383" s="471"/>
      <c r="AO383" s="471"/>
      <c r="AP383" s="471"/>
      <c r="AQ383" s="471"/>
      <c r="AR383" s="471"/>
      <c r="AS383" s="471"/>
      <c r="AT383" s="471"/>
      <c r="AU383" s="471"/>
      <c r="AV383" s="471"/>
      <c r="AW383" s="471"/>
      <c r="AX383" s="471"/>
      <c r="AY383" s="471"/>
      <c r="AZ383" s="471"/>
      <c r="BA383" s="471"/>
      <c r="BB383" s="471"/>
      <c r="BC383" s="471"/>
      <c r="BD383" s="471"/>
      <c r="BE383" s="471"/>
      <c r="BF383" s="471"/>
      <c r="BG383" s="471"/>
      <c r="BH383" s="471"/>
      <c r="BI383" s="471"/>
      <c r="BJ383" s="471"/>
      <c r="BK383" s="471"/>
      <c r="BL383" s="471"/>
      <c r="BM383" s="471"/>
      <c r="BN383" s="471"/>
      <c r="BO383" s="471"/>
      <c r="BP383" s="471"/>
      <c r="BQ383" s="471"/>
      <c r="BR383" s="471"/>
      <c r="BS383" s="471"/>
      <c r="BT383" s="471"/>
      <c r="BU383" s="471"/>
      <c r="BV383" s="471"/>
      <c r="BW383" s="471"/>
      <c r="BX383" s="471"/>
      <c r="BY383" s="471"/>
      <c r="BZ383" s="471"/>
      <c r="CA383" s="471"/>
      <c r="CB383" s="471"/>
      <c r="CC383" s="471"/>
      <c r="CD383" s="471"/>
      <c r="CE383" s="471"/>
      <c r="CF383" s="471"/>
      <c r="CG383" s="471"/>
      <c r="CH383" s="471"/>
      <c r="CI383" s="471"/>
      <c r="CJ383" s="471"/>
      <c r="CK383" s="471"/>
      <c r="CL383" s="471"/>
      <c r="CM383" s="471"/>
      <c r="CN383" s="471"/>
      <c r="CO383" s="471"/>
      <c r="CP383" s="471"/>
      <c r="CQ383" s="471"/>
      <c r="CR383" s="471"/>
      <c r="CS383" s="471"/>
      <c r="CT383" s="471"/>
      <c r="CU383" s="471"/>
      <c r="CV383" s="471"/>
      <c r="CW383" s="471"/>
      <c r="CX383" s="471"/>
      <c r="CY383" s="471"/>
      <c r="CZ383" s="471"/>
      <c r="DA383" s="471"/>
      <c r="DB383" s="471"/>
      <c r="DC383" s="471"/>
      <c r="DD383" s="471"/>
      <c r="DE383" s="471"/>
      <c r="DF383" s="471"/>
      <c r="DG383" s="471"/>
      <c r="DH383" s="471"/>
      <c r="DI383" s="471"/>
      <c r="DJ383" s="471"/>
      <c r="DK383" s="471"/>
      <c r="DL383" s="471"/>
      <c r="DM383" s="471"/>
      <c r="DN383" s="471"/>
      <c r="DO383" s="471"/>
      <c r="DP383" s="471"/>
      <c r="DQ383" s="471"/>
      <c r="DR383" s="471"/>
      <c r="DS383" s="471"/>
      <c r="DT383" s="471"/>
      <c r="DU383" s="471"/>
      <c r="DV383" s="471"/>
      <c r="DW383" s="471"/>
      <c r="DX383" s="471"/>
      <c r="DY383" s="471"/>
      <c r="DZ383" s="471"/>
      <c r="EA383" s="471"/>
      <c r="EB383" s="471"/>
      <c r="EC383" s="471"/>
      <c r="ED383" s="471"/>
      <c r="EE383" s="471"/>
      <c r="EF383" s="471"/>
      <c r="EG383" s="471"/>
      <c r="EH383" s="471"/>
      <c r="EI383" s="471"/>
      <c r="EJ383" s="471"/>
      <c r="EK383" s="471"/>
      <c r="EL383" s="471"/>
      <c r="EM383" s="471"/>
      <c r="EN383" s="471"/>
      <c r="EO383" s="471"/>
      <c r="EP383" s="471"/>
      <c r="EQ383" s="471"/>
      <c r="ER383" s="471"/>
      <c r="ES383" s="471"/>
      <c r="ET383" s="471"/>
      <c r="EU383" s="471"/>
      <c r="EV383" s="471"/>
      <c r="EW383" s="471"/>
      <c r="EX383" s="471"/>
      <c r="EY383" s="471"/>
      <c r="EZ383" s="471"/>
      <c r="FA383" s="471"/>
      <c r="FB383" s="471"/>
      <c r="FC383" s="471"/>
      <c r="FD383" s="471"/>
      <c r="FE383" s="471"/>
      <c r="FF383" s="471"/>
      <c r="FG383" s="471"/>
      <c r="FH383" s="471"/>
      <c r="FI383" s="471"/>
      <c r="FJ383" s="471"/>
      <c r="FK383" s="471"/>
      <c r="FL383" s="471"/>
      <c r="FM383" s="471"/>
      <c r="FN383" s="471"/>
      <c r="FO383" s="471"/>
      <c r="FP383" s="471"/>
      <c r="FQ383" s="471"/>
      <c r="FR383" s="471"/>
      <c r="FS383" s="471"/>
      <c r="FT383" s="471"/>
      <c r="FU383" s="471"/>
      <c r="FV383" s="471"/>
      <c r="FW383" s="471"/>
      <c r="FX383" s="471"/>
      <c r="FY383" s="471"/>
      <c r="FZ383" s="471"/>
      <c r="GA383" s="471"/>
      <c r="GB383" s="471"/>
      <c r="GC383" s="471"/>
      <c r="GD383" s="471"/>
      <c r="GE383" s="471"/>
      <c r="GF383" s="471"/>
      <c r="GG383" s="471"/>
      <c r="GH383" s="471"/>
      <c r="GI383" s="471"/>
      <c r="GJ383" s="471"/>
      <c r="GK383" s="471"/>
      <c r="GL383" s="471"/>
      <c r="GM383" s="471"/>
      <c r="GN383" s="471"/>
      <c r="GO383" s="471"/>
      <c r="GP383" s="471"/>
      <c r="GQ383" s="471"/>
      <c r="GR383" s="471"/>
      <c r="GS383" s="471"/>
      <c r="GT383" s="471"/>
      <c r="GU383" s="471"/>
      <c r="GV383" s="471"/>
      <c r="GW383" s="471"/>
      <c r="GX383" s="471"/>
      <c r="GY383" s="471"/>
      <c r="GZ383" s="471"/>
      <c r="HA383" s="471"/>
      <c r="HB383" s="471"/>
      <c r="HC383" s="471"/>
      <c r="HD383" s="471"/>
      <c r="HE383" s="471"/>
      <c r="HF383" s="471"/>
      <c r="HG383" s="471"/>
      <c r="HH383" s="471"/>
      <c r="HI383" s="471"/>
      <c r="HJ383" s="471"/>
      <c r="HK383" s="471"/>
      <c r="HL383" s="471"/>
      <c r="HM383" s="471"/>
      <c r="HN383" s="471"/>
      <c r="HO383" s="471"/>
      <c r="HP383" s="471"/>
      <c r="HQ383" s="471"/>
      <c r="HR383" s="471"/>
      <c r="HS383" s="471"/>
      <c r="HT383" s="471"/>
      <c r="HU383" s="471"/>
      <c r="HV383" s="471"/>
      <c r="HW383" s="471"/>
      <c r="HX383" s="471"/>
      <c r="HY383" s="471"/>
      <c r="HZ383" s="471"/>
      <c r="IA383" s="471"/>
      <c r="IB383" s="471"/>
      <c r="IC383" s="471"/>
      <c r="ID383" s="471"/>
      <c r="IE383" s="471"/>
      <c r="IF383" s="471"/>
      <c r="IG383" s="471"/>
      <c r="IH383" s="471"/>
      <c r="II383" s="471"/>
      <c r="IJ383" s="471"/>
      <c r="IK383" s="471"/>
      <c r="IL383" s="471"/>
      <c r="IM383" s="471"/>
      <c r="IN383" s="471"/>
      <c r="IO383" s="471"/>
      <c r="IP383" s="471"/>
      <c r="IQ383" s="471"/>
      <c r="IR383" s="471"/>
      <c r="IS383" s="471"/>
      <c r="IT383" s="471"/>
      <c r="IU383" s="471"/>
      <c r="IV383" s="471"/>
      <c r="IW383" s="471"/>
      <c r="IX383" s="471"/>
      <c r="IY383" s="471"/>
      <c r="IZ383" s="471"/>
      <c r="JA383" s="471"/>
      <c r="JB383" s="471"/>
      <c r="JC383" s="471"/>
      <c r="JD383" s="471"/>
      <c r="JE383" s="471"/>
      <c r="JF383" s="471"/>
      <c r="JG383" s="471"/>
      <c r="JH383" s="471"/>
      <c r="JI383" s="471"/>
      <c r="JJ383" s="471"/>
      <c r="JK383" s="471"/>
      <c r="JL383" s="471"/>
      <c r="JM383" s="471"/>
      <c r="JN383" s="471"/>
      <c r="JO383" s="471"/>
      <c r="JP383" s="471"/>
      <c r="JQ383" s="471"/>
      <c r="JR383" s="471"/>
      <c r="JS383" s="471"/>
      <c r="JT383" s="471"/>
      <c r="JU383" s="471"/>
      <c r="JV383" s="471"/>
      <c r="JW383" s="471"/>
      <c r="JX383" s="471"/>
      <c r="JY383" s="471"/>
      <c r="JZ383" s="471"/>
      <c r="KA383" s="471"/>
      <c r="KB383" s="471"/>
      <c r="KC383" s="471"/>
      <c r="KD383" s="471"/>
      <c r="KE383" s="471"/>
      <c r="KF383" s="471"/>
      <c r="KG383" s="471"/>
      <c r="KH383" s="471"/>
      <c r="KI383" s="471"/>
      <c r="KJ383" s="471"/>
      <c r="KK383" s="471"/>
      <c r="KL383" s="471"/>
      <c r="KM383" s="471"/>
      <c r="KN383" s="471"/>
      <c r="KO383" s="471"/>
      <c r="KP383" s="471"/>
      <c r="KQ383" s="471"/>
      <c r="KR383" s="471"/>
      <c r="KS383" s="471"/>
      <c r="KT383" s="471"/>
      <c r="KU383" s="471"/>
      <c r="KV383" s="471"/>
      <c r="KW383" s="471"/>
      <c r="KX383" s="471"/>
      <c r="KY383" s="471"/>
      <c r="KZ383" s="471"/>
      <c r="LA383" s="471"/>
      <c r="LB383" s="471"/>
      <c r="LC383" s="471"/>
      <c r="LD383" s="471"/>
      <c r="LE383" s="471"/>
      <c r="LF383" s="471"/>
      <c r="LG383" s="471"/>
      <c r="LH383" s="471"/>
      <c r="LI383" s="471"/>
      <c r="LJ383" s="471"/>
      <c r="LK383" s="471"/>
      <c r="LL383" s="471"/>
      <c r="LM383" s="471"/>
      <c r="LN383" s="471"/>
      <c r="LO383" s="471"/>
      <c r="LP383" s="471"/>
      <c r="LQ383" s="471"/>
      <c r="LR383" s="471"/>
      <c r="LS383" s="471"/>
      <c r="LT383" s="471"/>
      <c r="LU383" s="471"/>
      <c r="LV383" s="471"/>
      <c r="LW383" s="471"/>
      <c r="LX383" s="471"/>
      <c r="LY383" s="471"/>
      <c r="LZ383" s="471"/>
      <c r="MA383" s="471"/>
      <c r="MB383" s="471"/>
      <c r="MC383" s="471"/>
      <c r="MD383" s="471"/>
      <c r="ME383" s="471"/>
      <c r="MF383" s="471"/>
      <c r="MG383" s="471"/>
      <c r="MH383" s="471"/>
      <c r="MI383" s="471"/>
      <c r="MJ383" s="471"/>
      <c r="MK383" s="471"/>
      <c r="ML383" s="471"/>
      <c r="MM383" s="471"/>
      <c r="MN383" s="471"/>
      <c r="MO383" s="471"/>
      <c r="MP383" s="471"/>
      <c r="MQ383" s="471"/>
      <c r="MR383" s="471"/>
      <c r="MS383" s="471"/>
      <c r="MT383" s="471"/>
      <c r="MU383" s="471"/>
      <c r="MV383" s="471"/>
      <c r="MW383" s="471"/>
      <c r="MX383" s="471"/>
      <c r="MY383" s="471"/>
      <c r="MZ383" s="471"/>
      <c r="NA383" s="471"/>
      <c r="NB383" s="471"/>
      <c r="NC383" s="471"/>
      <c r="ND383" s="471"/>
      <c r="NE383" s="471"/>
      <c r="NF383" s="471"/>
      <c r="NG383" s="471"/>
      <c r="NH383" s="471"/>
      <c r="NI383" s="471"/>
      <c r="NJ383" s="471"/>
      <c r="NK383" s="471"/>
      <c r="NL383" s="471"/>
      <c r="NM383" s="471"/>
      <c r="NN383" s="471"/>
      <c r="NO383" s="471"/>
      <c r="NP383" s="471"/>
      <c r="NQ383" s="471"/>
      <c r="NR383" s="471"/>
      <c r="NS383" s="471"/>
      <c r="NT383" s="471"/>
      <c r="NU383" s="471"/>
      <c r="NV383" s="471"/>
      <c r="NW383" s="471"/>
      <c r="NX383" s="471"/>
    </row>
    <row r="384" spans="1:388" s="137" customFormat="1" ht="12" customHeight="1" x14ac:dyDescent="0.2">
      <c r="A384" s="471"/>
      <c r="B384" s="517"/>
      <c r="C384" s="471"/>
      <c r="D384" s="471"/>
      <c r="E384" s="518"/>
      <c r="F384" s="471"/>
      <c r="G384" s="471"/>
      <c r="H384" s="471"/>
      <c r="I384" s="471"/>
      <c r="J384" s="471"/>
      <c r="K384" s="471"/>
      <c r="L384" s="471"/>
      <c r="M384" s="471"/>
      <c r="N384" s="471"/>
      <c r="O384" s="471"/>
      <c r="P384" s="471"/>
      <c r="Q384" s="471"/>
      <c r="R384" s="471"/>
      <c r="S384" s="471"/>
      <c r="T384" s="471"/>
      <c r="U384" s="471"/>
      <c r="V384" s="471"/>
      <c r="W384" s="471"/>
      <c r="X384" s="471"/>
      <c r="Y384" s="471"/>
      <c r="Z384" s="471"/>
      <c r="AA384" s="471"/>
      <c r="AB384" s="471"/>
      <c r="AC384" s="471"/>
      <c r="AD384" s="471"/>
      <c r="AE384" s="471"/>
      <c r="AF384" s="471"/>
      <c r="AG384" s="471"/>
      <c r="AH384" s="471"/>
      <c r="AI384" s="471"/>
      <c r="AJ384" s="471"/>
      <c r="AK384" s="471"/>
      <c r="AL384" s="471"/>
      <c r="AM384" s="471"/>
      <c r="AN384" s="471"/>
      <c r="AO384" s="471"/>
      <c r="AP384" s="471"/>
      <c r="AQ384" s="471"/>
      <c r="AR384" s="471"/>
      <c r="AS384" s="471"/>
      <c r="AT384" s="471"/>
      <c r="AU384" s="471"/>
      <c r="AV384" s="471"/>
      <c r="AW384" s="471"/>
      <c r="AX384" s="471"/>
      <c r="AY384" s="471"/>
      <c r="AZ384" s="471"/>
      <c r="BA384" s="471"/>
      <c r="BB384" s="471"/>
      <c r="BC384" s="471"/>
      <c r="BD384" s="471"/>
      <c r="BE384" s="471"/>
      <c r="BF384" s="471"/>
      <c r="BG384" s="471"/>
      <c r="BH384" s="471"/>
      <c r="BI384" s="471"/>
      <c r="BJ384" s="471"/>
      <c r="BK384" s="471"/>
      <c r="BL384" s="471"/>
      <c r="BM384" s="471"/>
      <c r="BN384" s="471"/>
      <c r="BO384" s="471"/>
      <c r="BP384" s="471"/>
      <c r="BQ384" s="471"/>
      <c r="BR384" s="471"/>
      <c r="BS384" s="471"/>
      <c r="BT384" s="471"/>
      <c r="BU384" s="471"/>
      <c r="BV384" s="471"/>
      <c r="BW384" s="471"/>
      <c r="BX384" s="471"/>
      <c r="BY384" s="471"/>
      <c r="BZ384" s="471"/>
      <c r="CA384" s="471"/>
      <c r="CB384" s="471"/>
      <c r="CC384" s="471"/>
      <c r="CD384" s="471"/>
      <c r="CE384" s="471"/>
      <c r="CF384" s="471"/>
      <c r="CG384" s="471"/>
      <c r="CH384" s="471"/>
      <c r="CI384" s="471"/>
      <c r="CJ384" s="471"/>
      <c r="CK384" s="471"/>
      <c r="CL384" s="471"/>
      <c r="CM384" s="471"/>
      <c r="CN384" s="471"/>
      <c r="CO384" s="471"/>
      <c r="CP384" s="471"/>
      <c r="CQ384" s="471"/>
      <c r="CR384" s="471"/>
      <c r="CS384" s="471"/>
      <c r="CT384" s="471"/>
      <c r="CU384" s="471"/>
      <c r="CV384" s="471"/>
      <c r="CW384" s="471"/>
      <c r="CX384" s="471"/>
      <c r="CY384" s="471"/>
      <c r="CZ384" s="471"/>
      <c r="DA384" s="471"/>
      <c r="DB384" s="471"/>
      <c r="DC384" s="471"/>
      <c r="DD384" s="471"/>
      <c r="DE384" s="471"/>
      <c r="DF384" s="471"/>
      <c r="DG384" s="471"/>
      <c r="DH384" s="471"/>
      <c r="DI384" s="471"/>
      <c r="DJ384" s="471"/>
      <c r="DK384" s="471"/>
      <c r="DL384" s="471"/>
      <c r="DM384" s="471"/>
      <c r="DN384" s="471"/>
      <c r="DO384" s="471"/>
      <c r="DP384" s="471"/>
      <c r="DQ384" s="471"/>
      <c r="DR384" s="471"/>
      <c r="DS384" s="471"/>
      <c r="DT384" s="471"/>
      <c r="DU384" s="471"/>
      <c r="DV384" s="471"/>
      <c r="DW384" s="471"/>
      <c r="DX384" s="471"/>
      <c r="DY384" s="471"/>
      <c r="DZ384" s="471"/>
      <c r="EA384" s="471"/>
      <c r="EB384" s="471"/>
      <c r="EC384" s="471"/>
      <c r="ED384" s="471"/>
      <c r="EE384" s="471"/>
      <c r="EF384" s="471"/>
      <c r="EG384" s="471"/>
      <c r="EH384" s="471"/>
      <c r="EI384" s="471"/>
      <c r="EJ384" s="471"/>
      <c r="EK384" s="471"/>
      <c r="EL384" s="471"/>
      <c r="EM384" s="471"/>
      <c r="EN384" s="471"/>
      <c r="EO384" s="471"/>
      <c r="EP384" s="471"/>
      <c r="EQ384" s="471"/>
      <c r="ER384" s="471"/>
      <c r="ES384" s="471"/>
      <c r="ET384" s="471"/>
      <c r="EU384" s="471"/>
      <c r="EV384" s="471"/>
      <c r="EW384" s="471"/>
      <c r="EX384" s="471"/>
      <c r="EY384" s="471"/>
      <c r="EZ384" s="471"/>
      <c r="FA384" s="471"/>
      <c r="FB384" s="471"/>
      <c r="FC384" s="471"/>
      <c r="FD384" s="471"/>
      <c r="FE384" s="471"/>
      <c r="FF384" s="471"/>
      <c r="FG384" s="471"/>
      <c r="FH384" s="471"/>
      <c r="FI384" s="471"/>
      <c r="FJ384" s="471"/>
      <c r="FK384" s="471"/>
      <c r="FL384" s="471"/>
      <c r="FM384" s="471"/>
      <c r="FN384" s="471"/>
      <c r="FO384" s="471"/>
      <c r="FP384" s="471"/>
      <c r="FQ384" s="471"/>
      <c r="FR384" s="471"/>
      <c r="FS384" s="471"/>
      <c r="FT384" s="471"/>
      <c r="FU384" s="471"/>
      <c r="FV384" s="471"/>
      <c r="FW384" s="471"/>
      <c r="FX384" s="471"/>
      <c r="FY384" s="471"/>
      <c r="FZ384" s="471"/>
      <c r="GA384" s="471"/>
      <c r="GB384" s="471"/>
      <c r="GC384" s="471"/>
      <c r="GD384" s="471"/>
      <c r="GE384" s="471"/>
      <c r="GF384" s="471"/>
      <c r="GG384" s="471"/>
      <c r="GH384" s="471"/>
      <c r="GI384" s="471"/>
      <c r="GJ384" s="471"/>
      <c r="GK384" s="471"/>
      <c r="GL384" s="471"/>
      <c r="GM384" s="471"/>
      <c r="GN384" s="471"/>
      <c r="GO384" s="471"/>
      <c r="GP384" s="471"/>
      <c r="GQ384" s="471"/>
      <c r="GR384" s="471"/>
      <c r="GS384" s="471"/>
      <c r="GT384" s="471"/>
      <c r="GU384" s="471"/>
      <c r="GV384" s="471"/>
      <c r="GW384" s="471"/>
      <c r="GX384" s="471"/>
      <c r="GY384" s="471"/>
      <c r="GZ384" s="471"/>
      <c r="HA384" s="471"/>
      <c r="HB384" s="471"/>
      <c r="HC384" s="471"/>
      <c r="HD384" s="471"/>
      <c r="HE384" s="471"/>
      <c r="HF384" s="471"/>
      <c r="HG384" s="471"/>
      <c r="HH384" s="471"/>
      <c r="HI384" s="471"/>
      <c r="HJ384" s="471"/>
      <c r="HK384" s="471"/>
      <c r="HL384" s="471"/>
      <c r="HM384" s="471"/>
      <c r="HN384" s="471"/>
      <c r="HO384" s="471"/>
      <c r="HP384" s="471"/>
      <c r="HQ384" s="471"/>
      <c r="HR384" s="471"/>
      <c r="HS384" s="471"/>
      <c r="HT384" s="471"/>
      <c r="HU384" s="471"/>
      <c r="HV384" s="471"/>
      <c r="HW384" s="471"/>
      <c r="HX384" s="471"/>
      <c r="HY384" s="471"/>
      <c r="HZ384" s="471"/>
      <c r="IA384" s="471"/>
      <c r="IB384" s="471"/>
      <c r="IC384" s="471"/>
      <c r="ID384" s="471"/>
      <c r="IE384" s="471"/>
      <c r="IF384" s="471"/>
      <c r="IG384" s="471"/>
      <c r="IH384" s="471"/>
      <c r="II384" s="471"/>
      <c r="IJ384" s="471"/>
      <c r="IK384" s="471"/>
      <c r="IL384" s="471"/>
      <c r="IM384" s="471"/>
      <c r="IN384" s="471"/>
      <c r="IO384" s="471"/>
      <c r="IP384" s="471"/>
      <c r="IQ384" s="471"/>
      <c r="IR384" s="471"/>
      <c r="IS384" s="471"/>
      <c r="IT384" s="471"/>
      <c r="IU384" s="471"/>
      <c r="IV384" s="471"/>
      <c r="IW384" s="471"/>
      <c r="IX384" s="471"/>
      <c r="IY384" s="471"/>
      <c r="IZ384" s="471"/>
      <c r="JA384" s="471"/>
      <c r="JB384" s="471"/>
      <c r="JC384" s="471"/>
      <c r="JD384" s="471"/>
      <c r="JE384" s="471"/>
      <c r="JF384" s="471"/>
      <c r="JG384" s="471"/>
      <c r="JH384" s="471"/>
      <c r="JI384" s="471"/>
      <c r="JJ384" s="471"/>
      <c r="JK384" s="471"/>
      <c r="JL384" s="471"/>
      <c r="JM384" s="471"/>
      <c r="JN384" s="471"/>
      <c r="JO384" s="471"/>
      <c r="JP384" s="471"/>
      <c r="JQ384" s="471"/>
      <c r="JR384" s="471"/>
      <c r="JS384" s="471"/>
      <c r="JT384" s="471"/>
      <c r="JU384" s="471"/>
      <c r="JV384" s="471"/>
      <c r="JW384" s="471"/>
      <c r="JX384" s="471"/>
      <c r="JY384" s="471"/>
      <c r="JZ384" s="471"/>
      <c r="KA384" s="471"/>
      <c r="KB384" s="471"/>
      <c r="KC384" s="471"/>
      <c r="KD384" s="471"/>
      <c r="KE384" s="471"/>
      <c r="KF384" s="471"/>
      <c r="KG384" s="471"/>
      <c r="KH384" s="471"/>
      <c r="KI384" s="471"/>
      <c r="KJ384" s="471"/>
      <c r="KK384" s="471"/>
      <c r="KL384" s="471"/>
      <c r="KM384" s="471"/>
      <c r="KN384" s="471"/>
      <c r="KO384" s="471"/>
      <c r="KP384" s="471"/>
      <c r="KQ384" s="471"/>
      <c r="KR384" s="471"/>
      <c r="KS384" s="471"/>
      <c r="KT384" s="471"/>
      <c r="KU384" s="471"/>
      <c r="KV384" s="471"/>
      <c r="KW384" s="471"/>
      <c r="KX384" s="471"/>
      <c r="KY384" s="471"/>
      <c r="KZ384" s="471"/>
      <c r="LA384" s="471"/>
      <c r="LB384" s="471"/>
      <c r="LC384" s="471"/>
      <c r="LD384" s="471"/>
      <c r="LE384" s="471"/>
      <c r="LF384" s="471"/>
      <c r="LG384" s="471"/>
      <c r="LH384" s="471"/>
      <c r="LI384" s="471"/>
      <c r="LJ384" s="471"/>
      <c r="LK384" s="471"/>
      <c r="LL384" s="471"/>
      <c r="LM384" s="471"/>
      <c r="LN384" s="471"/>
      <c r="LO384" s="471"/>
      <c r="LP384" s="471"/>
      <c r="LQ384" s="471"/>
      <c r="LR384" s="471"/>
      <c r="LS384" s="471"/>
      <c r="LT384" s="471"/>
      <c r="LU384" s="471"/>
      <c r="LV384" s="471"/>
      <c r="LW384" s="471"/>
      <c r="LX384" s="471"/>
      <c r="LY384" s="471"/>
      <c r="LZ384" s="471"/>
      <c r="MA384" s="471"/>
      <c r="MB384" s="471"/>
      <c r="MC384" s="471"/>
      <c r="MD384" s="471"/>
      <c r="ME384" s="471"/>
      <c r="MF384" s="471"/>
      <c r="MG384" s="471"/>
      <c r="MH384" s="471"/>
      <c r="MI384" s="471"/>
      <c r="MJ384" s="471"/>
      <c r="MK384" s="471"/>
      <c r="ML384" s="471"/>
      <c r="MM384" s="471"/>
      <c r="MN384" s="471"/>
      <c r="MO384" s="471"/>
      <c r="MP384" s="471"/>
      <c r="MQ384" s="471"/>
      <c r="MR384" s="471"/>
      <c r="MS384" s="471"/>
      <c r="MT384" s="471"/>
      <c r="MU384" s="471"/>
      <c r="MV384" s="471"/>
      <c r="MW384" s="471"/>
      <c r="MX384" s="471"/>
      <c r="MY384" s="471"/>
      <c r="MZ384" s="471"/>
      <c r="NA384" s="471"/>
      <c r="NB384" s="471"/>
      <c r="NC384" s="471"/>
      <c r="ND384" s="471"/>
      <c r="NE384" s="471"/>
      <c r="NF384" s="471"/>
      <c r="NG384" s="471"/>
      <c r="NH384" s="471"/>
      <c r="NI384" s="471"/>
      <c r="NJ384" s="471"/>
      <c r="NK384" s="471"/>
      <c r="NL384" s="471"/>
      <c r="NM384" s="471"/>
      <c r="NN384" s="471"/>
      <c r="NO384" s="471"/>
      <c r="NP384" s="471"/>
      <c r="NQ384" s="471"/>
      <c r="NR384" s="471"/>
      <c r="NS384" s="471"/>
      <c r="NT384" s="471"/>
      <c r="NU384" s="471"/>
      <c r="NV384" s="471"/>
      <c r="NW384" s="471"/>
      <c r="NX384" s="471"/>
    </row>
    <row r="385" spans="1:388" s="137" customFormat="1" ht="12" customHeight="1" x14ac:dyDescent="0.2">
      <c r="A385" s="471"/>
      <c r="B385" s="517"/>
      <c r="C385" s="471"/>
      <c r="D385" s="471"/>
      <c r="E385" s="518"/>
      <c r="F385" s="471"/>
      <c r="G385" s="471"/>
      <c r="H385" s="471"/>
      <c r="I385" s="471"/>
      <c r="J385" s="471"/>
      <c r="K385" s="471"/>
      <c r="L385" s="471"/>
      <c r="M385" s="471"/>
      <c r="N385" s="471"/>
      <c r="O385" s="471"/>
      <c r="P385" s="471"/>
      <c r="Q385" s="471"/>
      <c r="R385" s="471"/>
      <c r="S385" s="471"/>
      <c r="T385" s="471"/>
      <c r="U385" s="471"/>
      <c r="V385" s="471"/>
      <c r="W385" s="471"/>
      <c r="X385" s="471"/>
      <c r="Y385" s="471"/>
      <c r="Z385" s="471"/>
      <c r="AA385" s="471"/>
      <c r="AB385" s="471"/>
      <c r="AC385" s="471"/>
      <c r="AD385" s="471"/>
      <c r="AE385" s="471"/>
      <c r="AF385" s="471"/>
      <c r="AG385" s="471"/>
      <c r="AH385" s="471"/>
      <c r="AI385" s="471"/>
      <c r="AJ385" s="471"/>
      <c r="AK385" s="471"/>
      <c r="AL385" s="471"/>
      <c r="AM385" s="471"/>
      <c r="AN385" s="471"/>
      <c r="AO385" s="471"/>
      <c r="AP385" s="471"/>
      <c r="AQ385" s="471"/>
      <c r="AR385" s="471"/>
      <c r="AS385" s="471"/>
      <c r="AT385" s="471"/>
      <c r="AU385" s="471"/>
      <c r="AV385" s="471"/>
      <c r="AW385" s="471"/>
      <c r="AX385" s="471"/>
      <c r="AY385" s="471"/>
      <c r="AZ385" s="471"/>
      <c r="BA385" s="471"/>
      <c r="BB385" s="471"/>
      <c r="BC385" s="471"/>
      <c r="BD385" s="471"/>
      <c r="BE385" s="471"/>
      <c r="BF385" s="471"/>
      <c r="BG385" s="471"/>
      <c r="BH385" s="471"/>
      <c r="BI385" s="471"/>
      <c r="BJ385" s="471"/>
      <c r="BK385" s="471"/>
      <c r="BL385" s="471"/>
      <c r="BM385" s="471"/>
      <c r="BN385" s="471"/>
      <c r="BO385" s="471"/>
      <c r="BP385" s="471"/>
      <c r="BQ385" s="471"/>
      <c r="BR385" s="471"/>
      <c r="BS385" s="471"/>
      <c r="BT385" s="471"/>
      <c r="BU385" s="471"/>
      <c r="BV385" s="471"/>
      <c r="BW385" s="471"/>
      <c r="BX385" s="471"/>
      <c r="BY385" s="471"/>
      <c r="BZ385" s="471"/>
      <c r="CA385" s="471"/>
      <c r="CB385" s="471"/>
      <c r="CC385" s="471"/>
      <c r="CD385" s="471"/>
      <c r="CE385" s="471"/>
      <c r="CF385" s="471"/>
      <c r="CG385" s="471"/>
      <c r="CH385" s="471"/>
      <c r="CI385" s="471"/>
      <c r="CJ385" s="471"/>
      <c r="CK385" s="471"/>
      <c r="CL385" s="471"/>
      <c r="CM385" s="471"/>
      <c r="CN385" s="471"/>
      <c r="CO385" s="471"/>
      <c r="CP385" s="471"/>
      <c r="CQ385" s="471"/>
      <c r="CR385" s="471"/>
      <c r="CS385" s="471"/>
      <c r="CT385" s="471"/>
      <c r="CU385" s="471"/>
      <c r="CV385" s="471"/>
      <c r="CW385" s="471"/>
      <c r="CX385" s="471"/>
      <c r="CY385" s="471"/>
      <c r="CZ385" s="471"/>
      <c r="DA385" s="471"/>
      <c r="DB385" s="471"/>
      <c r="DC385" s="471"/>
      <c r="DD385" s="471"/>
      <c r="DE385" s="471"/>
      <c r="DF385" s="471"/>
      <c r="DG385" s="471"/>
      <c r="DH385" s="471"/>
      <c r="DI385" s="471"/>
      <c r="DJ385" s="471"/>
      <c r="DK385" s="471"/>
      <c r="DL385" s="471"/>
      <c r="DM385" s="471"/>
      <c r="DN385" s="471"/>
      <c r="DO385" s="471"/>
      <c r="DP385" s="471"/>
      <c r="DQ385" s="471"/>
      <c r="DR385" s="471"/>
      <c r="DS385" s="471"/>
      <c r="DT385" s="471"/>
      <c r="DU385" s="471"/>
      <c r="DV385" s="471"/>
      <c r="DW385" s="471"/>
      <c r="DX385" s="471"/>
      <c r="DY385" s="471"/>
      <c r="DZ385" s="471"/>
      <c r="EA385" s="471"/>
      <c r="EB385" s="471"/>
      <c r="EC385" s="471"/>
      <c r="ED385" s="471"/>
      <c r="EE385" s="471"/>
      <c r="EF385" s="471"/>
      <c r="EG385" s="471"/>
      <c r="EH385" s="471"/>
      <c r="EI385" s="471"/>
      <c r="EJ385" s="471"/>
      <c r="EK385" s="471"/>
      <c r="EL385" s="471"/>
      <c r="EM385" s="471"/>
      <c r="EN385" s="471"/>
      <c r="EO385" s="471"/>
      <c r="EP385" s="471"/>
      <c r="EQ385" s="471"/>
      <c r="ER385" s="471"/>
      <c r="ES385" s="471"/>
      <c r="ET385" s="471"/>
      <c r="EU385" s="471"/>
      <c r="EV385" s="471"/>
      <c r="EW385" s="471"/>
      <c r="EX385" s="471"/>
      <c r="EY385" s="471"/>
      <c r="EZ385" s="471"/>
      <c r="FA385" s="471"/>
      <c r="FB385" s="471"/>
      <c r="FC385" s="471"/>
      <c r="FD385" s="471"/>
      <c r="FE385" s="471"/>
      <c r="FF385" s="471"/>
      <c r="FG385" s="471"/>
      <c r="FH385" s="471"/>
      <c r="FI385" s="471"/>
      <c r="FJ385" s="471"/>
      <c r="FK385" s="471"/>
      <c r="FL385" s="471"/>
      <c r="FM385" s="471"/>
      <c r="FN385" s="471"/>
      <c r="FO385" s="471"/>
      <c r="FP385" s="471"/>
      <c r="FQ385" s="471"/>
      <c r="FR385" s="471"/>
      <c r="FS385" s="471"/>
      <c r="FT385" s="471"/>
      <c r="FU385" s="471"/>
      <c r="FV385" s="471"/>
      <c r="FW385" s="471"/>
      <c r="FX385" s="471"/>
      <c r="FY385" s="471"/>
      <c r="FZ385" s="471"/>
      <c r="GA385" s="471"/>
      <c r="GB385" s="471"/>
      <c r="GC385" s="471"/>
      <c r="GD385" s="471"/>
      <c r="GE385" s="471"/>
      <c r="GF385" s="471"/>
      <c r="GG385" s="471"/>
      <c r="GH385" s="471"/>
      <c r="GI385" s="471"/>
      <c r="GJ385" s="471"/>
      <c r="GK385" s="471"/>
      <c r="GL385" s="471"/>
      <c r="GM385" s="471"/>
      <c r="GN385" s="471"/>
      <c r="GO385" s="471"/>
      <c r="GP385" s="471"/>
      <c r="GQ385" s="471"/>
      <c r="GR385" s="471"/>
      <c r="GS385" s="471"/>
      <c r="GT385" s="471"/>
      <c r="GU385" s="471"/>
      <c r="GV385" s="471"/>
      <c r="GW385" s="471"/>
      <c r="GX385" s="471"/>
      <c r="GY385" s="471"/>
      <c r="GZ385" s="471"/>
      <c r="HA385" s="471"/>
      <c r="HB385" s="471"/>
      <c r="HC385" s="471"/>
      <c r="HD385" s="471"/>
      <c r="HE385" s="471"/>
      <c r="HF385" s="471"/>
      <c r="HG385" s="471"/>
      <c r="HH385" s="471"/>
      <c r="HI385" s="471"/>
      <c r="HJ385" s="471"/>
      <c r="HK385" s="471"/>
      <c r="HL385" s="471"/>
      <c r="HM385" s="471"/>
      <c r="HN385" s="471"/>
      <c r="HO385" s="471"/>
      <c r="HP385" s="471"/>
      <c r="HQ385" s="471"/>
      <c r="HR385" s="471"/>
      <c r="HS385" s="471"/>
      <c r="HT385" s="471"/>
      <c r="HU385" s="471"/>
      <c r="HV385" s="471"/>
      <c r="HW385" s="471"/>
      <c r="HX385" s="471"/>
      <c r="HY385" s="471"/>
      <c r="HZ385" s="471"/>
      <c r="IA385" s="471"/>
      <c r="IB385" s="471"/>
      <c r="IC385" s="471"/>
      <c r="ID385" s="471"/>
      <c r="IE385" s="471"/>
      <c r="IF385" s="471"/>
      <c r="IG385" s="471"/>
      <c r="IH385" s="471"/>
      <c r="II385" s="471"/>
      <c r="IJ385" s="471"/>
      <c r="IK385" s="471"/>
      <c r="IL385" s="471"/>
      <c r="IM385" s="471"/>
      <c r="IN385" s="471"/>
      <c r="IO385" s="471"/>
      <c r="IP385" s="471"/>
      <c r="IQ385" s="471"/>
      <c r="IR385" s="471"/>
      <c r="IS385" s="471"/>
      <c r="IT385" s="471"/>
      <c r="IU385" s="471"/>
      <c r="IV385" s="471"/>
      <c r="IW385" s="471"/>
      <c r="IX385" s="471"/>
      <c r="IY385" s="471"/>
      <c r="IZ385" s="471"/>
      <c r="JA385" s="471"/>
      <c r="JB385" s="471"/>
      <c r="JC385" s="471"/>
      <c r="JD385" s="471"/>
      <c r="JE385" s="471"/>
      <c r="JF385" s="471"/>
      <c r="JG385" s="471"/>
      <c r="JH385" s="471"/>
      <c r="JI385" s="471"/>
      <c r="JJ385" s="471"/>
      <c r="JK385" s="471"/>
      <c r="JL385" s="471"/>
      <c r="JM385" s="471"/>
      <c r="JN385" s="471"/>
      <c r="JO385" s="471"/>
      <c r="JP385" s="471"/>
      <c r="JQ385" s="471"/>
      <c r="JR385" s="471"/>
      <c r="JS385" s="471"/>
      <c r="JT385" s="471"/>
      <c r="JU385" s="471"/>
      <c r="JV385" s="471"/>
      <c r="JW385" s="471"/>
      <c r="JX385" s="471"/>
      <c r="JY385" s="471"/>
      <c r="JZ385" s="471"/>
      <c r="KA385" s="471"/>
      <c r="KB385" s="471"/>
      <c r="KC385" s="471"/>
      <c r="KD385" s="471"/>
      <c r="KE385" s="471"/>
      <c r="KF385" s="471"/>
      <c r="KG385" s="471"/>
      <c r="KH385" s="471"/>
      <c r="KI385" s="471"/>
      <c r="KJ385" s="471"/>
      <c r="KK385" s="471"/>
      <c r="KL385" s="471"/>
      <c r="KM385" s="471"/>
      <c r="KN385" s="471"/>
      <c r="KO385" s="471"/>
      <c r="KP385" s="471"/>
      <c r="KQ385" s="471"/>
      <c r="KR385" s="471"/>
      <c r="KS385" s="471"/>
      <c r="KT385" s="471"/>
      <c r="KU385" s="471"/>
      <c r="KV385" s="471"/>
      <c r="KW385" s="471"/>
      <c r="KX385" s="471"/>
      <c r="KY385" s="471"/>
      <c r="KZ385" s="471"/>
      <c r="LA385" s="471"/>
      <c r="LB385" s="471"/>
      <c r="LC385" s="471"/>
      <c r="LD385" s="471"/>
      <c r="LE385" s="471"/>
      <c r="LF385" s="471"/>
      <c r="LG385" s="471"/>
      <c r="LH385" s="471"/>
      <c r="LI385" s="471"/>
      <c r="LJ385" s="471"/>
      <c r="LK385" s="471"/>
      <c r="LL385" s="471"/>
      <c r="LM385" s="471"/>
      <c r="LN385" s="471"/>
      <c r="LO385" s="471"/>
      <c r="LP385" s="471"/>
      <c r="LQ385" s="471"/>
      <c r="LR385" s="471"/>
      <c r="LS385" s="471"/>
      <c r="LT385" s="471"/>
      <c r="LU385" s="471"/>
      <c r="LV385" s="471"/>
      <c r="LW385" s="471"/>
      <c r="LX385" s="471"/>
      <c r="LY385" s="471"/>
      <c r="LZ385" s="471"/>
      <c r="MA385" s="471"/>
      <c r="MB385" s="471"/>
      <c r="MC385" s="471"/>
      <c r="MD385" s="471"/>
      <c r="ME385" s="471"/>
      <c r="MF385" s="471"/>
      <c r="MG385" s="471"/>
      <c r="MH385" s="471"/>
      <c r="MI385" s="471"/>
      <c r="MJ385" s="471"/>
      <c r="MK385" s="471"/>
      <c r="ML385" s="471"/>
      <c r="MM385" s="471"/>
      <c r="MN385" s="471"/>
      <c r="MO385" s="471"/>
      <c r="MP385" s="471"/>
      <c r="MQ385" s="471"/>
      <c r="MR385" s="471"/>
      <c r="MS385" s="471"/>
      <c r="MT385" s="471"/>
      <c r="MU385" s="471"/>
      <c r="MV385" s="471"/>
      <c r="MW385" s="471"/>
      <c r="MX385" s="471"/>
      <c r="MY385" s="471"/>
      <c r="MZ385" s="471"/>
      <c r="NA385" s="471"/>
      <c r="NB385" s="471"/>
      <c r="NC385" s="471"/>
      <c r="ND385" s="471"/>
      <c r="NE385" s="471"/>
      <c r="NF385" s="471"/>
      <c r="NG385" s="471"/>
      <c r="NH385" s="471"/>
      <c r="NI385" s="471"/>
      <c r="NJ385" s="471"/>
      <c r="NK385" s="471"/>
      <c r="NL385" s="471"/>
      <c r="NM385" s="471"/>
      <c r="NN385" s="471"/>
      <c r="NO385" s="471"/>
      <c r="NP385" s="471"/>
      <c r="NQ385" s="471"/>
      <c r="NR385" s="471"/>
      <c r="NS385" s="471"/>
      <c r="NT385" s="471"/>
      <c r="NU385" s="471"/>
      <c r="NV385" s="471"/>
      <c r="NW385" s="471"/>
      <c r="NX385" s="471"/>
    </row>
    <row r="386" spans="1:388" s="137" customFormat="1" ht="12" customHeight="1" x14ac:dyDescent="0.2">
      <c r="A386" s="471"/>
      <c r="B386" s="517"/>
      <c r="C386" s="471"/>
      <c r="D386" s="471"/>
      <c r="E386" s="518"/>
      <c r="F386" s="471"/>
      <c r="G386" s="471"/>
      <c r="H386" s="471"/>
      <c r="I386" s="471"/>
      <c r="J386" s="471"/>
      <c r="K386" s="471"/>
      <c r="L386" s="471"/>
      <c r="M386" s="471"/>
      <c r="N386" s="471"/>
      <c r="O386" s="471"/>
      <c r="P386" s="471"/>
      <c r="Q386" s="471"/>
      <c r="R386" s="471"/>
      <c r="S386" s="471"/>
      <c r="T386" s="471"/>
      <c r="U386" s="471"/>
      <c r="V386" s="471"/>
      <c r="W386" s="471"/>
      <c r="X386" s="471"/>
      <c r="Y386" s="471"/>
      <c r="Z386" s="471"/>
      <c r="AA386" s="471"/>
      <c r="AB386" s="471"/>
      <c r="AC386" s="471"/>
      <c r="AD386" s="471"/>
      <c r="AE386" s="471"/>
      <c r="AF386" s="471"/>
      <c r="AG386" s="471"/>
      <c r="AH386" s="471"/>
      <c r="AI386" s="471"/>
      <c r="AJ386" s="471"/>
      <c r="AK386" s="471"/>
      <c r="AL386" s="471"/>
      <c r="AM386" s="471"/>
      <c r="AN386" s="471"/>
      <c r="AO386" s="471"/>
      <c r="AP386" s="471"/>
      <c r="AQ386" s="471"/>
      <c r="AR386" s="471"/>
      <c r="AS386" s="471"/>
      <c r="AT386" s="471"/>
      <c r="AU386" s="471"/>
      <c r="AV386" s="471"/>
      <c r="AW386" s="471"/>
      <c r="AX386" s="471"/>
      <c r="AY386" s="471"/>
      <c r="AZ386" s="471"/>
      <c r="BA386" s="471"/>
      <c r="BB386" s="471"/>
      <c r="BC386" s="471"/>
      <c r="BD386" s="471"/>
      <c r="BE386" s="471"/>
      <c r="BF386" s="471"/>
      <c r="BG386" s="471"/>
      <c r="BH386" s="471"/>
      <c r="BI386" s="471"/>
      <c r="BJ386" s="471"/>
      <c r="BK386" s="471"/>
      <c r="BL386" s="471"/>
      <c r="BM386" s="471"/>
      <c r="BN386" s="471"/>
      <c r="BO386" s="471"/>
      <c r="BP386" s="471"/>
      <c r="BQ386" s="471"/>
      <c r="BR386" s="471"/>
      <c r="BS386" s="471"/>
      <c r="BT386" s="471"/>
      <c r="BU386" s="471"/>
      <c r="BV386" s="471"/>
      <c r="BW386" s="471"/>
      <c r="BX386" s="471"/>
      <c r="BY386" s="471"/>
      <c r="BZ386" s="471"/>
      <c r="CA386" s="471"/>
      <c r="CB386" s="471"/>
      <c r="CC386" s="471"/>
      <c r="CD386" s="471"/>
      <c r="CE386" s="471"/>
      <c r="CF386" s="471"/>
      <c r="CG386" s="471"/>
      <c r="CH386" s="471"/>
      <c r="CI386" s="471"/>
      <c r="CJ386" s="471"/>
      <c r="CK386" s="471"/>
      <c r="CL386" s="471"/>
      <c r="CM386" s="471"/>
      <c r="CN386" s="471"/>
      <c r="CO386" s="471"/>
      <c r="CP386" s="471"/>
      <c r="CQ386" s="471"/>
      <c r="CR386" s="471"/>
      <c r="CS386" s="471"/>
      <c r="CT386" s="471"/>
      <c r="CU386" s="471"/>
      <c r="CV386" s="471"/>
      <c r="CW386" s="471"/>
      <c r="CX386" s="471"/>
      <c r="CY386" s="471"/>
      <c r="CZ386" s="471"/>
      <c r="DA386" s="471"/>
      <c r="DB386" s="471"/>
      <c r="DC386" s="471"/>
      <c r="DD386" s="471"/>
      <c r="DE386" s="471"/>
      <c r="DF386" s="471"/>
      <c r="DG386" s="471"/>
      <c r="DH386" s="471"/>
      <c r="DI386" s="471"/>
      <c r="DJ386" s="471"/>
      <c r="DK386" s="471"/>
      <c r="DL386" s="471"/>
      <c r="DM386" s="471"/>
      <c r="DN386" s="471"/>
      <c r="DO386" s="471"/>
      <c r="DP386" s="471"/>
      <c r="DQ386" s="471"/>
      <c r="DR386" s="471"/>
      <c r="DS386" s="471"/>
      <c r="DT386" s="471"/>
      <c r="DU386" s="471"/>
      <c r="DV386" s="471"/>
      <c r="DW386" s="471"/>
      <c r="DX386" s="471"/>
      <c r="DY386" s="471"/>
      <c r="DZ386" s="471"/>
      <c r="EA386" s="471"/>
      <c r="EB386" s="471"/>
      <c r="EC386" s="471"/>
      <c r="ED386" s="471"/>
      <c r="EE386" s="471"/>
      <c r="EF386" s="471"/>
      <c r="EG386" s="471"/>
      <c r="EH386" s="471"/>
      <c r="EI386" s="471"/>
      <c r="EJ386" s="471"/>
      <c r="EK386" s="471"/>
      <c r="EL386" s="471"/>
      <c r="EM386" s="471"/>
      <c r="EN386" s="471"/>
      <c r="EO386" s="471"/>
      <c r="EP386" s="471"/>
      <c r="EQ386" s="471"/>
      <c r="ER386" s="471"/>
      <c r="ES386" s="471"/>
      <c r="ET386" s="471"/>
      <c r="EU386" s="471"/>
      <c r="EV386" s="471"/>
      <c r="EW386" s="471"/>
      <c r="EX386" s="471"/>
      <c r="EY386" s="471"/>
      <c r="EZ386" s="471"/>
      <c r="FA386" s="471"/>
      <c r="FB386" s="471"/>
      <c r="FC386" s="471"/>
      <c r="FD386" s="471"/>
      <c r="FE386" s="471"/>
      <c r="FF386" s="471"/>
      <c r="FG386" s="471"/>
      <c r="FH386" s="471"/>
      <c r="FI386" s="471"/>
      <c r="FJ386" s="471"/>
      <c r="FK386" s="471"/>
      <c r="FL386" s="471"/>
      <c r="FM386" s="471"/>
      <c r="FN386" s="471"/>
      <c r="FO386" s="471"/>
      <c r="FP386" s="471"/>
      <c r="FQ386" s="471"/>
      <c r="FR386" s="471"/>
      <c r="FS386" s="471"/>
      <c r="FT386" s="471"/>
      <c r="FU386" s="471"/>
      <c r="FV386" s="471"/>
      <c r="FW386" s="471"/>
      <c r="FX386" s="471"/>
      <c r="FY386" s="471"/>
      <c r="FZ386" s="471"/>
      <c r="GA386" s="471"/>
      <c r="GB386" s="471"/>
      <c r="GC386" s="471"/>
      <c r="GD386" s="471"/>
      <c r="GE386" s="471"/>
      <c r="GF386" s="471"/>
      <c r="GG386" s="471"/>
      <c r="GH386" s="471"/>
      <c r="GI386" s="471"/>
      <c r="GJ386" s="471"/>
      <c r="GK386" s="471"/>
      <c r="GL386" s="471"/>
      <c r="GM386" s="471"/>
      <c r="GN386" s="471"/>
      <c r="GO386" s="471"/>
      <c r="GP386" s="471"/>
      <c r="GQ386" s="471"/>
      <c r="GR386" s="471"/>
      <c r="GS386" s="471"/>
      <c r="GT386" s="471"/>
      <c r="GU386" s="471"/>
      <c r="GV386" s="471"/>
      <c r="GW386" s="471"/>
      <c r="GX386" s="471"/>
      <c r="GY386" s="471"/>
      <c r="GZ386" s="471"/>
      <c r="HA386" s="471"/>
      <c r="HB386" s="471"/>
      <c r="HC386" s="471"/>
      <c r="HD386" s="471"/>
      <c r="HE386" s="471"/>
      <c r="HF386" s="471"/>
      <c r="HG386" s="471"/>
      <c r="HH386" s="471"/>
      <c r="HI386" s="471"/>
      <c r="HJ386" s="471"/>
      <c r="HK386" s="471"/>
      <c r="HL386" s="471"/>
      <c r="HM386" s="471"/>
      <c r="HN386" s="471"/>
      <c r="HO386" s="471"/>
      <c r="HP386" s="471"/>
      <c r="HQ386" s="471"/>
      <c r="HR386" s="471"/>
      <c r="HS386" s="471"/>
      <c r="HT386" s="471"/>
      <c r="HU386" s="471"/>
      <c r="HV386" s="471"/>
      <c r="HW386" s="471"/>
      <c r="HX386" s="471"/>
      <c r="HY386" s="471"/>
      <c r="HZ386" s="471"/>
      <c r="IA386" s="471"/>
      <c r="IB386" s="471"/>
      <c r="IC386" s="471"/>
      <c r="ID386" s="471"/>
      <c r="IE386" s="471"/>
      <c r="IF386" s="471"/>
      <c r="IG386" s="471"/>
      <c r="IH386" s="471"/>
      <c r="II386" s="471"/>
      <c r="IJ386" s="471"/>
      <c r="IK386" s="471"/>
      <c r="IL386" s="471"/>
      <c r="IM386" s="471"/>
      <c r="IN386" s="471"/>
      <c r="IO386" s="471"/>
      <c r="IP386" s="471"/>
      <c r="IQ386" s="471"/>
      <c r="IR386" s="471"/>
      <c r="IS386" s="471"/>
      <c r="IT386" s="471"/>
      <c r="IU386" s="471"/>
      <c r="IV386" s="471"/>
      <c r="IW386" s="471"/>
      <c r="IX386" s="471"/>
      <c r="IY386" s="471"/>
      <c r="IZ386" s="471"/>
      <c r="JA386" s="471"/>
      <c r="JB386" s="471"/>
      <c r="JC386" s="471"/>
      <c r="JD386" s="471"/>
      <c r="JE386" s="471"/>
      <c r="JF386" s="471"/>
      <c r="JG386" s="471"/>
      <c r="JH386" s="471"/>
      <c r="JI386" s="471"/>
      <c r="JJ386" s="471"/>
      <c r="JK386" s="471"/>
      <c r="JL386" s="471"/>
      <c r="JM386" s="471"/>
      <c r="JN386" s="471"/>
      <c r="JO386" s="471"/>
      <c r="JP386" s="471"/>
      <c r="JQ386" s="471"/>
      <c r="JR386" s="471"/>
      <c r="JS386" s="471"/>
      <c r="JT386" s="471"/>
      <c r="JU386" s="471"/>
      <c r="JV386" s="471"/>
      <c r="JW386" s="471"/>
      <c r="JX386" s="471"/>
      <c r="JY386" s="471"/>
      <c r="JZ386" s="471"/>
      <c r="KA386" s="471"/>
      <c r="KB386" s="471"/>
      <c r="KC386" s="471"/>
      <c r="KD386" s="471"/>
      <c r="KE386" s="471"/>
      <c r="KF386" s="471"/>
      <c r="KG386" s="471"/>
      <c r="KH386" s="471"/>
      <c r="KI386" s="471"/>
      <c r="KJ386" s="471"/>
      <c r="KK386" s="471"/>
      <c r="KL386" s="471"/>
      <c r="KM386" s="471"/>
      <c r="KN386" s="471"/>
      <c r="KO386" s="471"/>
      <c r="KP386" s="471"/>
      <c r="KQ386" s="471"/>
      <c r="KR386" s="471"/>
      <c r="KS386" s="471"/>
      <c r="KT386" s="471"/>
      <c r="KU386" s="471"/>
      <c r="KV386" s="471"/>
      <c r="KW386" s="471"/>
      <c r="KX386" s="471"/>
      <c r="KY386" s="471"/>
      <c r="KZ386" s="471"/>
      <c r="LA386" s="471"/>
      <c r="LB386" s="471"/>
      <c r="LC386" s="471"/>
      <c r="LD386" s="471"/>
      <c r="LE386" s="471"/>
      <c r="LF386" s="471"/>
      <c r="LG386" s="471"/>
      <c r="LH386" s="471"/>
      <c r="LI386" s="471"/>
      <c r="LJ386" s="471"/>
      <c r="LK386" s="471"/>
      <c r="LL386" s="471"/>
      <c r="LM386" s="471"/>
      <c r="LN386" s="471"/>
      <c r="LO386" s="471"/>
      <c r="LP386" s="471"/>
      <c r="LQ386" s="471"/>
      <c r="LR386" s="471"/>
      <c r="LS386" s="471"/>
      <c r="LT386" s="471"/>
      <c r="LU386" s="471"/>
      <c r="LV386" s="471"/>
      <c r="LW386" s="471"/>
      <c r="LX386" s="471"/>
      <c r="LY386" s="471"/>
      <c r="LZ386" s="471"/>
      <c r="MA386" s="471"/>
      <c r="MB386" s="471"/>
      <c r="MC386" s="471"/>
      <c r="MD386" s="471"/>
      <c r="ME386" s="471"/>
      <c r="MF386" s="471"/>
      <c r="MG386" s="471"/>
      <c r="MH386" s="471"/>
      <c r="MI386" s="471"/>
      <c r="MJ386" s="471"/>
      <c r="MK386" s="471"/>
      <c r="ML386" s="471"/>
      <c r="MM386" s="471"/>
      <c r="MN386" s="471"/>
      <c r="MO386" s="471"/>
      <c r="MP386" s="471"/>
      <c r="MQ386" s="471"/>
      <c r="MR386" s="471"/>
      <c r="MS386" s="471"/>
      <c r="MT386" s="471"/>
      <c r="MU386" s="471"/>
      <c r="MV386" s="471"/>
      <c r="MW386" s="471"/>
      <c r="MX386" s="471"/>
      <c r="MY386" s="471"/>
      <c r="MZ386" s="471"/>
      <c r="NA386" s="471"/>
      <c r="NB386" s="471"/>
      <c r="NC386" s="471"/>
      <c r="ND386" s="471"/>
      <c r="NE386" s="471"/>
      <c r="NF386" s="471"/>
      <c r="NG386" s="471"/>
      <c r="NH386" s="471"/>
      <c r="NI386" s="471"/>
      <c r="NJ386" s="471"/>
      <c r="NK386" s="471"/>
      <c r="NL386" s="471"/>
      <c r="NM386" s="471"/>
      <c r="NN386" s="471"/>
      <c r="NO386" s="471"/>
      <c r="NP386" s="471"/>
      <c r="NQ386" s="471"/>
      <c r="NR386" s="471"/>
      <c r="NS386" s="471"/>
      <c r="NT386" s="471"/>
      <c r="NU386" s="471"/>
      <c r="NV386" s="471"/>
      <c r="NW386" s="471"/>
      <c r="NX386" s="471"/>
    </row>
    <row r="387" spans="1:388" s="137" customFormat="1" ht="12" customHeight="1" x14ac:dyDescent="0.2">
      <c r="A387" s="471"/>
      <c r="B387" s="517"/>
      <c r="C387" s="471"/>
      <c r="D387" s="471"/>
      <c r="E387" s="518"/>
      <c r="F387" s="471"/>
      <c r="G387" s="471"/>
      <c r="H387" s="471"/>
      <c r="I387" s="471"/>
      <c r="J387" s="471"/>
      <c r="K387" s="471"/>
      <c r="L387" s="471"/>
      <c r="M387" s="471"/>
      <c r="N387" s="471"/>
      <c r="O387" s="471"/>
      <c r="P387" s="471"/>
      <c r="Q387" s="471"/>
      <c r="R387" s="471"/>
      <c r="S387" s="471"/>
      <c r="T387" s="471"/>
      <c r="U387" s="471"/>
      <c r="V387" s="471"/>
      <c r="W387" s="471"/>
      <c r="X387" s="471"/>
      <c r="Y387" s="471"/>
      <c r="Z387" s="471"/>
      <c r="AA387" s="471"/>
      <c r="AB387" s="471"/>
      <c r="AC387" s="471"/>
      <c r="AD387" s="471"/>
      <c r="AE387" s="471"/>
      <c r="AF387" s="471"/>
      <c r="AG387" s="471"/>
      <c r="AH387" s="471"/>
      <c r="AI387" s="471"/>
      <c r="AJ387" s="471"/>
      <c r="AK387" s="471"/>
      <c r="AL387" s="471"/>
      <c r="AM387" s="471"/>
      <c r="AN387" s="471"/>
      <c r="AO387" s="471"/>
      <c r="AP387" s="471"/>
      <c r="AQ387" s="471"/>
      <c r="AR387" s="471"/>
      <c r="AS387" s="471"/>
      <c r="AT387" s="471"/>
      <c r="AU387" s="471"/>
      <c r="AV387" s="471"/>
      <c r="AW387" s="471"/>
      <c r="AX387" s="471"/>
      <c r="AY387" s="471"/>
      <c r="AZ387" s="471"/>
      <c r="BA387" s="471"/>
      <c r="BB387" s="471"/>
      <c r="BC387" s="471"/>
      <c r="BD387" s="471"/>
      <c r="BE387" s="471"/>
      <c r="BF387" s="471"/>
      <c r="BG387" s="471"/>
      <c r="BH387" s="471"/>
      <c r="BI387" s="471"/>
      <c r="BJ387" s="471"/>
      <c r="BK387" s="471"/>
      <c r="BL387" s="471"/>
      <c r="BM387" s="471"/>
      <c r="BN387" s="471"/>
      <c r="BO387" s="471"/>
      <c r="BP387" s="471"/>
      <c r="BQ387" s="471"/>
      <c r="BR387" s="471"/>
      <c r="BS387" s="471"/>
      <c r="BT387" s="471"/>
      <c r="BU387" s="471"/>
      <c r="BV387" s="471"/>
      <c r="BW387" s="471"/>
      <c r="BX387" s="471"/>
      <c r="BY387" s="471"/>
      <c r="BZ387" s="471"/>
      <c r="CA387" s="471"/>
      <c r="CB387" s="471"/>
      <c r="CC387" s="471"/>
      <c r="CD387" s="471"/>
      <c r="CE387" s="471"/>
      <c r="CF387" s="471"/>
      <c r="CG387" s="471"/>
      <c r="CH387" s="471"/>
      <c r="CI387" s="471"/>
      <c r="CJ387" s="471"/>
      <c r="CK387" s="471"/>
      <c r="CL387" s="471"/>
      <c r="CM387" s="471"/>
      <c r="CN387" s="471"/>
      <c r="CO387" s="471"/>
      <c r="CP387" s="471"/>
      <c r="CQ387" s="471"/>
      <c r="CR387" s="471"/>
      <c r="CS387" s="471"/>
      <c r="CT387" s="471"/>
      <c r="CU387" s="471"/>
      <c r="CV387" s="471"/>
      <c r="CW387" s="471"/>
      <c r="CX387" s="471"/>
      <c r="CY387" s="471"/>
      <c r="CZ387" s="471"/>
      <c r="DA387" s="471"/>
      <c r="DB387" s="471"/>
      <c r="DC387" s="471"/>
      <c r="DD387" s="471"/>
      <c r="DE387" s="471"/>
      <c r="DF387" s="471"/>
      <c r="DG387" s="471"/>
      <c r="DH387" s="471"/>
      <c r="DI387" s="471"/>
      <c r="DJ387" s="471"/>
      <c r="DK387" s="471"/>
      <c r="DL387" s="471"/>
      <c r="DM387" s="471"/>
      <c r="DN387" s="471"/>
      <c r="DO387" s="471"/>
      <c r="DP387" s="471"/>
      <c r="DQ387" s="471"/>
      <c r="DR387" s="471"/>
      <c r="DS387" s="471"/>
      <c r="DT387" s="471"/>
      <c r="DU387" s="471"/>
      <c r="DV387" s="471"/>
      <c r="DW387" s="471"/>
      <c r="DX387" s="471"/>
      <c r="DY387" s="471"/>
      <c r="DZ387" s="471"/>
      <c r="EA387" s="471"/>
      <c r="EB387" s="471"/>
      <c r="EC387" s="471"/>
      <c r="ED387" s="471"/>
      <c r="EE387" s="471"/>
      <c r="EF387" s="471"/>
      <c r="EG387" s="471"/>
      <c r="EH387" s="471"/>
      <c r="EI387" s="471"/>
      <c r="EJ387" s="471"/>
      <c r="EK387" s="471"/>
      <c r="EL387" s="471"/>
      <c r="EM387" s="471"/>
      <c r="EN387" s="471"/>
      <c r="EO387" s="471"/>
      <c r="EP387" s="471"/>
      <c r="EQ387" s="471"/>
      <c r="ER387" s="471"/>
      <c r="ES387" s="471"/>
      <c r="ET387" s="471"/>
      <c r="EU387" s="471"/>
      <c r="EV387" s="471"/>
      <c r="EW387" s="471"/>
      <c r="EX387" s="471"/>
      <c r="EY387" s="471"/>
      <c r="EZ387" s="471"/>
      <c r="FA387" s="471"/>
      <c r="FB387" s="471"/>
      <c r="FC387" s="471"/>
      <c r="FD387" s="471"/>
      <c r="FE387" s="471"/>
      <c r="FF387" s="471"/>
      <c r="FG387" s="471"/>
      <c r="FH387" s="471"/>
      <c r="FI387" s="471"/>
      <c r="FJ387" s="471"/>
      <c r="FK387" s="471"/>
      <c r="FL387" s="471"/>
      <c r="FM387" s="471"/>
      <c r="FN387" s="471"/>
      <c r="FO387" s="471"/>
      <c r="FP387" s="471"/>
      <c r="FQ387" s="471"/>
      <c r="FR387" s="471"/>
      <c r="FS387" s="471"/>
      <c r="FT387" s="471"/>
      <c r="FU387" s="471"/>
      <c r="FV387" s="471"/>
      <c r="FW387" s="471"/>
      <c r="FX387" s="471"/>
      <c r="FY387" s="471"/>
      <c r="FZ387" s="471"/>
      <c r="GA387" s="471"/>
      <c r="GB387" s="471"/>
      <c r="GC387" s="471"/>
      <c r="GD387" s="471"/>
      <c r="GE387" s="471"/>
      <c r="GF387" s="471"/>
      <c r="GG387" s="471"/>
      <c r="GH387" s="471"/>
      <c r="GI387" s="471"/>
      <c r="GJ387" s="471"/>
      <c r="GK387" s="471"/>
      <c r="GL387" s="471"/>
      <c r="GM387" s="471"/>
      <c r="GN387" s="471"/>
      <c r="GO387" s="471"/>
      <c r="GP387" s="471"/>
      <c r="GQ387" s="471"/>
      <c r="GR387" s="471"/>
      <c r="GS387" s="471"/>
      <c r="GT387" s="471"/>
      <c r="GU387" s="471"/>
      <c r="GV387" s="471"/>
      <c r="GW387" s="471"/>
      <c r="GX387" s="471"/>
      <c r="GY387" s="471"/>
      <c r="GZ387" s="471"/>
      <c r="HA387" s="471"/>
      <c r="HB387" s="471"/>
      <c r="HC387" s="471"/>
      <c r="HD387" s="471"/>
      <c r="HE387" s="471"/>
      <c r="HF387" s="471"/>
      <c r="HG387" s="471"/>
      <c r="HH387" s="471"/>
      <c r="HI387" s="471"/>
      <c r="HJ387" s="471"/>
      <c r="HK387" s="471"/>
      <c r="HL387" s="471"/>
      <c r="HM387" s="471"/>
      <c r="HN387" s="471"/>
      <c r="HO387" s="471"/>
      <c r="HP387" s="471"/>
      <c r="HQ387" s="471"/>
      <c r="HR387" s="471"/>
      <c r="HS387" s="471"/>
      <c r="HT387" s="471"/>
      <c r="HU387" s="471"/>
      <c r="HV387" s="471"/>
      <c r="HW387" s="471"/>
      <c r="HX387" s="471"/>
      <c r="HY387" s="471"/>
      <c r="HZ387" s="471"/>
      <c r="IA387" s="471"/>
      <c r="IB387" s="471"/>
      <c r="IC387" s="471"/>
      <c r="ID387" s="471"/>
      <c r="IE387" s="471"/>
      <c r="IF387" s="471"/>
      <c r="IG387" s="471"/>
      <c r="IH387" s="471"/>
      <c r="II387" s="471"/>
      <c r="IJ387" s="471"/>
      <c r="IK387" s="471"/>
      <c r="IL387" s="471"/>
      <c r="IM387" s="471"/>
      <c r="IN387" s="471"/>
      <c r="IO387" s="471"/>
      <c r="IP387" s="471"/>
      <c r="IQ387" s="471"/>
      <c r="IR387" s="471"/>
      <c r="IS387" s="471"/>
      <c r="IT387" s="471"/>
      <c r="IU387" s="471"/>
      <c r="IV387" s="471"/>
      <c r="IW387" s="471"/>
      <c r="IX387" s="471"/>
      <c r="IY387" s="471"/>
      <c r="IZ387" s="471"/>
      <c r="JA387" s="471"/>
      <c r="JB387" s="471"/>
      <c r="JC387" s="471"/>
      <c r="JD387" s="471"/>
      <c r="JE387" s="471"/>
      <c r="JF387" s="471"/>
      <c r="JG387" s="471"/>
      <c r="JH387" s="471"/>
      <c r="JI387" s="471"/>
      <c r="JJ387" s="471"/>
      <c r="JK387" s="471"/>
      <c r="JL387" s="471"/>
      <c r="JM387" s="471"/>
      <c r="JN387" s="471"/>
      <c r="JO387" s="471"/>
      <c r="JP387" s="471"/>
      <c r="JQ387" s="471"/>
      <c r="JR387" s="471"/>
      <c r="JS387" s="471"/>
      <c r="JT387" s="471"/>
      <c r="JU387" s="471"/>
      <c r="JV387" s="471"/>
      <c r="JW387" s="471"/>
      <c r="JX387" s="471"/>
      <c r="JY387" s="471"/>
      <c r="JZ387" s="471"/>
      <c r="KA387" s="471"/>
      <c r="KB387" s="471"/>
      <c r="KC387" s="471"/>
      <c r="KD387" s="471"/>
      <c r="KE387" s="471"/>
      <c r="KF387" s="471"/>
      <c r="KG387" s="471"/>
      <c r="KH387" s="471"/>
      <c r="KI387" s="471"/>
      <c r="KJ387" s="471"/>
      <c r="KK387" s="471"/>
      <c r="KL387" s="471"/>
      <c r="KM387" s="471"/>
      <c r="KN387" s="471"/>
      <c r="KO387" s="471"/>
      <c r="KP387" s="471"/>
      <c r="KQ387" s="471"/>
      <c r="KR387" s="471"/>
      <c r="KS387" s="471"/>
      <c r="KT387" s="471"/>
      <c r="KU387" s="471"/>
      <c r="KV387" s="471"/>
      <c r="KW387" s="471"/>
      <c r="KX387" s="471"/>
      <c r="KY387" s="471"/>
      <c r="KZ387" s="471"/>
      <c r="LA387" s="471"/>
      <c r="LB387" s="471"/>
      <c r="LC387" s="471"/>
      <c r="LD387" s="471"/>
      <c r="LE387" s="471"/>
      <c r="LF387" s="471"/>
      <c r="LG387" s="471"/>
      <c r="LH387" s="471"/>
      <c r="LI387" s="471"/>
      <c r="LJ387" s="471"/>
      <c r="LK387" s="471"/>
      <c r="LL387" s="471"/>
      <c r="LM387" s="471"/>
      <c r="LN387" s="471"/>
      <c r="LO387" s="471"/>
      <c r="LP387" s="471"/>
      <c r="LQ387" s="471"/>
      <c r="LR387" s="471"/>
      <c r="LS387" s="471"/>
      <c r="LT387" s="471"/>
      <c r="LU387" s="471"/>
      <c r="LV387" s="471"/>
      <c r="LW387" s="471"/>
      <c r="LX387" s="471"/>
      <c r="LY387" s="471"/>
      <c r="LZ387" s="471"/>
      <c r="MA387" s="471"/>
      <c r="MB387" s="471"/>
      <c r="MC387" s="471"/>
      <c r="MD387" s="471"/>
      <c r="ME387" s="471"/>
      <c r="MF387" s="471"/>
      <c r="MG387" s="471"/>
      <c r="MH387" s="471"/>
      <c r="MI387" s="471"/>
      <c r="MJ387" s="471"/>
      <c r="MK387" s="471"/>
      <c r="ML387" s="471"/>
      <c r="MM387" s="471"/>
      <c r="MN387" s="471"/>
      <c r="MO387" s="471"/>
      <c r="MP387" s="471"/>
      <c r="MQ387" s="471"/>
      <c r="MR387" s="471"/>
      <c r="MS387" s="471"/>
      <c r="MT387" s="471"/>
      <c r="MU387" s="471"/>
      <c r="MV387" s="471"/>
      <c r="MW387" s="471"/>
      <c r="MX387" s="471"/>
      <c r="MY387" s="471"/>
      <c r="MZ387" s="471"/>
      <c r="NA387" s="471"/>
      <c r="NB387" s="471"/>
      <c r="NC387" s="471"/>
      <c r="ND387" s="471"/>
      <c r="NE387" s="471"/>
      <c r="NF387" s="471"/>
      <c r="NG387" s="471"/>
      <c r="NH387" s="471"/>
      <c r="NI387" s="471"/>
      <c r="NJ387" s="471"/>
      <c r="NK387" s="471"/>
      <c r="NL387" s="471"/>
      <c r="NM387" s="471"/>
      <c r="NN387" s="471"/>
      <c r="NO387" s="471"/>
      <c r="NP387" s="471"/>
      <c r="NQ387" s="471"/>
      <c r="NR387" s="471"/>
      <c r="NS387" s="471"/>
      <c r="NT387" s="471"/>
      <c r="NU387" s="471"/>
      <c r="NV387" s="471"/>
      <c r="NW387" s="471"/>
      <c r="NX387" s="471"/>
    </row>
    <row r="388" spans="1:388" s="137" customFormat="1" ht="12" customHeight="1" x14ac:dyDescent="0.2">
      <c r="A388" s="471"/>
      <c r="B388" s="517"/>
      <c r="C388" s="471"/>
      <c r="D388" s="471"/>
      <c r="E388" s="518"/>
      <c r="F388" s="471"/>
      <c r="G388" s="471"/>
      <c r="H388" s="471"/>
      <c r="I388" s="471"/>
      <c r="J388" s="471"/>
      <c r="K388" s="471"/>
      <c r="L388" s="471"/>
      <c r="M388" s="471"/>
      <c r="N388" s="471"/>
      <c r="O388" s="471"/>
      <c r="P388" s="471"/>
      <c r="Q388" s="471"/>
      <c r="R388" s="471"/>
      <c r="S388" s="471"/>
      <c r="T388" s="471"/>
      <c r="U388" s="471"/>
      <c r="V388" s="471"/>
      <c r="W388" s="471"/>
      <c r="X388" s="471"/>
      <c r="Y388" s="471"/>
      <c r="Z388" s="471"/>
      <c r="AA388" s="471"/>
      <c r="AB388" s="471"/>
      <c r="AC388" s="471"/>
      <c r="AD388" s="471"/>
      <c r="AE388" s="471"/>
      <c r="AF388" s="471"/>
      <c r="AG388" s="471"/>
      <c r="AH388" s="471"/>
      <c r="AI388" s="471"/>
      <c r="AJ388" s="471"/>
      <c r="AK388" s="471"/>
      <c r="AL388" s="471"/>
      <c r="AM388" s="471"/>
      <c r="AN388" s="471"/>
      <c r="AO388" s="471"/>
      <c r="AP388" s="471"/>
      <c r="AQ388" s="471"/>
      <c r="AR388" s="471"/>
      <c r="AS388" s="471"/>
      <c r="AT388" s="471"/>
      <c r="AU388" s="471"/>
      <c r="AV388" s="471"/>
      <c r="AW388" s="471"/>
      <c r="AX388" s="471"/>
      <c r="AY388" s="471"/>
      <c r="AZ388" s="471"/>
      <c r="BA388" s="471"/>
      <c r="BB388" s="471"/>
      <c r="BC388" s="471"/>
      <c r="BD388" s="471"/>
      <c r="BE388" s="471"/>
      <c r="BF388" s="471"/>
      <c r="BG388" s="471"/>
      <c r="BH388" s="471"/>
      <c r="BI388" s="471"/>
      <c r="BJ388" s="471"/>
      <c r="BK388" s="471"/>
      <c r="BL388" s="471"/>
      <c r="BM388" s="471"/>
      <c r="BN388" s="471"/>
      <c r="BO388" s="471"/>
      <c r="BP388" s="471"/>
      <c r="BQ388" s="471"/>
      <c r="BR388" s="471"/>
      <c r="BS388" s="471"/>
      <c r="BT388" s="471"/>
      <c r="BU388" s="471"/>
      <c r="BV388" s="471"/>
      <c r="BW388" s="471"/>
      <c r="BX388" s="471"/>
      <c r="BY388" s="471"/>
      <c r="BZ388" s="471"/>
      <c r="CA388" s="471"/>
      <c r="CB388" s="471"/>
      <c r="CC388" s="471"/>
      <c r="CD388" s="471"/>
      <c r="CE388" s="471"/>
      <c r="CF388" s="471"/>
      <c r="CG388" s="471"/>
      <c r="CH388" s="471"/>
      <c r="CI388" s="471"/>
      <c r="CJ388" s="471"/>
      <c r="CK388" s="471"/>
      <c r="CL388" s="471"/>
      <c r="CM388" s="471"/>
      <c r="CN388" s="471"/>
      <c r="CO388" s="471"/>
      <c r="CP388" s="471"/>
      <c r="CQ388" s="471"/>
      <c r="CR388" s="471"/>
      <c r="CS388" s="471"/>
      <c r="CT388" s="471"/>
      <c r="CU388" s="471"/>
      <c r="CV388" s="471"/>
      <c r="CW388" s="471"/>
      <c r="CX388" s="471"/>
      <c r="CY388" s="471"/>
      <c r="CZ388" s="471"/>
      <c r="DA388" s="471"/>
      <c r="DB388" s="471"/>
      <c r="DC388" s="471"/>
      <c r="DD388" s="471"/>
      <c r="DE388" s="471"/>
      <c r="DF388" s="471"/>
      <c r="DG388" s="471"/>
      <c r="DH388" s="471"/>
      <c r="DI388" s="471"/>
      <c r="DJ388" s="471"/>
      <c r="DK388" s="471"/>
      <c r="DL388" s="471"/>
      <c r="DM388" s="471"/>
      <c r="DN388" s="471"/>
      <c r="DO388" s="471"/>
      <c r="DP388" s="471"/>
      <c r="DQ388" s="471"/>
      <c r="DR388" s="471"/>
      <c r="DS388" s="471"/>
      <c r="DT388" s="471"/>
      <c r="DU388" s="471"/>
      <c r="DV388" s="471"/>
      <c r="DW388" s="471"/>
      <c r="DX388" s="471"/>
      <c r="DY388" s="471"/>
      <c r="DZ388" s="471"/>
      <c r="EA388" s="471"/>
      <c r="EB388" s="471"/>
      <c r="EC388" s="471"/>
      <c r="ED388" s="471"/>
      <c r="EE388" s="471"/>
      <c r="EF388" s="471"/>
      <c r="EG388" s="471"/>
      <c r="EH388" s="471"/>
      <c r="EI388" s="471"/>
      <c r="EJ388" s="471"/>
      <c r="EK388" s="471"/>
      <c r="EL388" s="471"/>
      <c r="EM388" s="471"/>
      <c r="EN388" s="471"/>
      <c r="EO388" s="471"/>
      <c r="EP388" s="471"/>
      <c r="EQ388" s="471"/>
      <c r="ER388" s="471"/>
      <c r="ES388" s="471"/>
      <c r="ET388" s="471"/>
      <c r="EU388" s="471"/>
      <c r="EV388" s="471"/>
      <c r="EW388" s="471"/>
      <c r="EX388" s="471"/>
      <c r="EY388" s="471"/>
      <c r="EZ388" s="471"/>
      <c r="FA388" s="471"/>
      <c r="FB388" s="471"/>
      <c r="FC388" s="471"/>
      <c r="FD388" s="471"/>
      <c r="FE388" s="471"/>
      <c r="FF388" s="471"/>
      <c r="FG388" s="471"/>
      <c r="FH388" s="471"/>
      <c r="FI388" s="471"/>
      <c r="FJ388" s="471"/>
      <c r="FK388" s="471"/>
      <c r="FL388" s="471"/>
      <c r="FM388" s="471"/>
      <c r="FN388" s="471"/>
      <c r="FO388" s="471"/>
      <c r="FP388" s="471"/>
      <c r="FQ388" s="471"/>
      <c r="FR388" s="471"/>
      <c r="FS388" s="471"/>
      <c r="FT388" s="471"/>
      <c r="FU388" s="471"/>
      <c r="FV388" s="471"/>
      <c r="FW388" s="471"/>
      <c r="FX388" s="471"/>
      <c r="FY388" s="471"/>
      <c r="FZ388" s="471"/>
      <c r="GA388" s="471"/>
      <c r="GB388" s="471"/>
      <c r="GC388" s="471"/>
      <c r="GD388" s="471"/>
      <c r="GE388" s="471"/>
      <c r="GF388" s="471"/>
      <c r="GG388" s="471"/>
      <c r="GH388" s="471"/>
      <c r="GI388" s="471"/>
      <c r="GJ388" s="471"/>
      <c r="GK388" s="471"/>
      <c r="GL388" s="471"/>
      <c r="GM388" s="471"/>
      <c r="GN388" s="471"/>
      <c r="GO388" s="471"/>
      <c r="GP388" s="471"/>
      <c r="GQ388" s="471"/>
      <c r="GR388" s="471"/>
      <c r="GS388" s="471"/>
      <c r="GT388" s="471"/>
      <c r="GU388" s="471"/>
      <c r="GV388" s="471"/>
      <c r="GW388" s="471"/>
      <c r="GX388" s="471"/>
      <c r="GY388" s="471"/>
      <c r="GZ388" s="471"/>
      <c r="HA388" s="471"/>
      <c r="HB388" s="471"/>
      <c r="HC388" s="471"/>
      <c r="HD388" s="471"/>
      <c r="HE388" s="471"/>
      <c r="HF388" s="471"/>
      <c r="HG388" s="471"/>
      <c r="HH388" s="471"/>
      <c r="HI388" s="471"/>
      <c r="HJ388" s="471"/>
      <c r="HK388" s="471"/>
      <c r="HL388" s="471"/>
      <c r="HM388" s="471"/>
      <c r="HN388" s="471"/>
      <c r="HO388" s="471"/>
      <c r="HP388" s="471"/>
      <c r="HQ388" s="471"/>
      <c r="HR388" s="471"/>
      <c r="HS388" s="471"/>
      <c r="HT388" s="471"/>
      <c r="HU388" s="471"/>
      <c r="HV388" s="471"/>
      <c r="HW388" s="471"/>
      <c r="HX388" s="471"/>
      <c r="HY388" s="471"/>
      <c r="HZ388" s="471"/>
      <c r="IA388" s="471"/>
      <c r="IB388" s="471"/>
      <c r="IC388" s="471"/>
      <c r="ID388" s="471"/>
      <c r="IE388" s="471"/>
      <c r="IF388" s="471"/>
      <c r="IG388" s="471"/>
      <c r="IH388" s="471"/>
      <c r="II388" s="471"/>
      <c r="IJ388" s="471"/>
      <c r="IK388" s="471"/>
      <c r="IL388" s="471"/>
      <c r="IM388" s="471"/>
      <c r="IN388" s="471"/>
      <c r="IO388" s="471"/>
      <c r="IP388" s="471"/>
      <c r="IQ388" s="471"/>
      <c r="IR388" s="471"/>
      <c r="IS388" s="471"/>
      <c r="IT388" s="471"/>
      <c r="IU388" s="471"/>
      <c r="IV388" s="471"/>
      <c r="IW388" s="471"/>
      <c r="IX388" s="471"/>
      <c r="IY388" s="471"/>
      <c r="IZ388" s="471"/>
      <c r="JA388" s="471"/>
      <c r="JB388" s="471"/>
      <c r="JC388" s="471"/>
      <c r="JD388" s="471"/>
      <c r="JE388" s="471"/>
      <c r="JF388" s="471"/>
      <c r="JG388" s="471"/>
      <c r="JH388" s="471"/>
      <c r="JI388" s="471"/>
      <c r="JJ388" s="471"/>
      <c r="JK388" s="471"/>
      <c r="JL388" s="471"/>
      <c r="JM388" s="471"/>
      <c r="JN388" s="471"/>
      <c r="JO388" s="471"/>
      <c r="JP388" s="471"/>
      <c r="JQ388" s="471"/>
      <c r="JR388" s="471"/>
      <c r="JS388" s="471"/>
      <c r="JT388" s="471"/>
      <c r="JU388" s="471"/>
      <c r="JV388" s="471"/>
      <c r="JW388" s="471"/>
      <c r="JX388" s="471"/>
      <c r="JY388" s="471"/>
      <c r="JZ388" s="471"/>
      <c r="KA388" s="471"/>
      <c r="KB388" s="471"/>
      <c r="KC388" s="471"/>
      <c r="KD388" s="471"/>
      <c r="KE388" s="471"/>
      <c r="KF388" s="471"/>
      <c r="KG388" s="471"/>
      <c r="KH388" s="471"/>
      <c r="KI388" s="471"/>
      <c r="KJ388" s="471"/>
      <c r="KK388" s="471"/>
      <c r="KL388" s="471"/>
      <c r="KM388" s="471"/>
      <c r="KN388" s="471"/>
      <c r="KO388" s="471"/>
      <c r="KP388" s="471"/>
      <c r="KQ388" s="471"/>
      <c r="KR388" s="471"/>
      <c r="KS388" s="471"/>
      <c r="KT388" s="471"/>
      <c r="KU388" s="471"/>
      <c r="KV388" s="471"/>
      <c r="KW388" s="471"/>
      <c r="KX388" s="471"/>
      <c r="KY388" s="471"/>
      <c r="KZ388" s="471"/>
      <c r="LA388" s="471"/>
      <c r="LB388" s="471"/>
      <c r="LC388" s="471"/>
      <c r="LD388" s="471"/>
      <c r="LE388" s="471"/>
      <c r="LF388" s="471"/>
      <c r="LG388" s="471"/>
      <c r="LH388" s="471"/>
      <c r="LI388" s="471"/>
      <c r="LJ388" s="471"/>
      <c r="LK388" s="471"/>
      <c r="LL388" s="471"/>
      <c r="LM388" s="471"/>
      <c r="LN388" s="471"/>
      <c r="LO388" s="471"/>
      <c r="LP388" s="471"/>
      <c r="LQ388" s="471"/>
      <c r="LR388" s="471"/>
      <c r="LS388" s="471"/>
      <c r="LT388" s="471"/>
      <c r="LU388" s="471"/>
      <c r="LV388" s="471"/>
      <c r="LW388" s="471"/>
      <c r="LX388" s="471"/>
      <c r="LY388" s="471"/>
      <c r="LZ388" s="471"/>
      <c r="MA388" s="471"/>
      <c r="MB388" s="471"/>
      <c r="MC388" s="471"/>
      <c r="MD388" s="471"/>
      <c r="ME388" s="471"/>
      <c r="MF388" s="471"/>
      <c r="MG388" s="471"/>
      <c r="MH388" s="471"/>
      <c r="MI388" s="471"/>
      <c r="MJ388" s="471"/>
      <c r="MK388" s="471"/>
      <c r="ML388" s="471"/>
      <c r="MM388" s="471"/>
      <c r="MN388" s="471"/>
      <c r="MO388" s="471"/>
      <c r="MP388" s="471"/>
      <c r="MQ388" s="471"/>
      <c r="MR388" s="471"/>
      <c r="MS388" s="471"/>
      <c r="MT388" s="471"/>
      <c r="MU388" s="471"/>
      <c r="MV388" s="471"/>
      <c r="MW388" s="471"/>
      <c r="MX388" s="471"/>
      <c r="MY388" s="471"/>
      <c r="MZ388" s="471"/>
      <c r="NA388" s="471"/>
      <c r="NB388" s="471"/>
      <c r="NC388" s="471"/>
      <c r="ND388" s="471"/>
      <c r="NE388" s="471"/>
      <c r="NF388" s="471"/>
      <c r="NG388" s="471"/>
      <c r="NH388" s="471"/>
      <c r="NI388" s="471"/>
      <c r="NJ388" s="471"/>
      <c r="NK388" s="471"/>
      <c r="NL388" s="471"/>
      <c r="NM388" s="471"/>
      <c r="NN388" s="471"/>
      <c r="NO388" s="471"/>
      <c r="NP388" s="471"/>
      <c r="NQ388" s="471"/>
      <c r="NR388" s="471"/>
      <c r="NS388" s="471"/>
      <c r="NT388" s="471"/>
      <c r="NU388" s="471"/>
      <c r="NV388" s="471"/>
      <c r="NW388" s="471"/>
      <c r="NX388" s="471"/>
    </row>
    <row r="389" spans="1:388" s="137" customFormat="1" ht="12" customHeight="1" x14ac:dyDescent="0.2">
      <c r="A389" s="471"/>
      <c r="B389" s="517"/>
      <c r="C389" s="471"/>
      <c r="D389" s="471"/>
      <c r="E389" s="518"/>
      <c r="F389" s="471"/>
      <c r="G389" s="471"/>
      <c r="H389" s="471"/>
      <c r="I389" s="471"/>
      <c r="J389" s="471"/>
      <c r="K389" s="471"/>
      <c r="L389" s="471"/>
      <c r="M389" s="471"/>
      <c r="N389" s="471"/>
      <c r="O389" s="471"/>
      <c r="P389" s="471"/>
      <c r="Q389" s="471"/>
      <c r="R389" s="471"/>
      <c r="S389" s="471"/>
      <c r="T389" s="471"/>
      <c r="U389" s="471"/>
      <c r="V389" s="471"/>
      <c r="W389" s="471"/>
      <c r="X389" s="471"/>
      <c r="Y389" s="471"/>
      <c r="Z389" s="471"/>
      <c r="AA389" s="471"/>
      <c r="AB389" s="471"/>
      <c r="AC389" s="471"/>
      <c r="AD389" s="471"/>
      <c r="AE389" s="471"/>
      <c r="AF389" s="471"/>
      <c r="AG389" s="471"/>
      <c r="AH389" s="471"/>
      <c r="AI389" s="471"/>
      <c r="AJ389" s="471"/>
      <c r="AK389" s="471"/>
      <c r="AL389" s="471"/>
      <c r="AM389" s="471"/>
      <c r="AN389" s="471"/>
      <c r="AO389" s="471"/>
      <c r="AP389" s="471"/>
      <c r="AQ389" s="471"/>
      <c r="AR389" s="471"/>
      <c r="AS389" s="471"/>
      <c r="AT389" s="471"/>
      <c r="AU389" s="471"/>
      <c r="AV389" s="471"/>
      <c r="AW389" s="471"/>
      <c r="AX389" s="471"/>
      <c r="AY389" s="471"/>
      <c r="AZ389" s="471"/>
      <c r="BA389" s="471"/>
      <c r="BB389" s="471"/>
      <c r="BC389" s="471"/>
      <c r="BD389" s="471"/>
      <c r="BE389" s="471"/>
      <c r="BF389" s="471"/>
      <c r="BG389" s="471"/>
      <c r="BH389" s="471"/>
      <c r="BI389" s="471"/>
      <c r="BJ389" s="471"/>
      <c r="BK389" s="471"/>
      <c r="BL389" s="471"/>
      <c r="BM389" s="471"/>
      <c r="BN389" s="471"/>
      <c r="BO389" s="471"/>
      <c r="BP389" s="471"/>
      <c r="BQ389" s="471"/>
      <c r="BR389" s="471"/>
      <c r="BS389" s="471"/>
      <c r="BT389" s="471"/>
      <c r="BU389" s="471"/>
      <c r="BV389" s="471"/>
      <c r="BW389" s="471"/>
      <c r="BX389" s="471"/>
      <c r="BY389" s="471"/>
      <c r="BZ389" s="471"/>
      <c r="CA389" s="471"/>
      <c r="CB389" s="471"/>
      <c r="CC389" s="471"/>
      <c r="CD389" s="471"/>
      <c r="CE389" s="471"/>
      <c r="CF389" s="471"/>
      <c r="CG389" s="471"/>
      <c r="CH389" s="471"/>
      <c r="CI389" s="471"/>
      <c r="CJ389" s="471"/>
      <c r="CK389" s="471"/>
      <c r="CL389" s="471"/>
      <c r="CM389" s="471"/>
      <c r="CN389" s="471"/>
      <c r="CO389" s="471"/>
      <c r="CP389" s="471"/>
      <c r="CQ389" s="471"/>
      <c r="CR389" s="471"/>
      <c r="CS389" s="471"/>
      <c r="CT389" s="471"/>
      <c r="CU389" s="471"/>
      <c r="CV389" s="471"/>
      <c r="CW389" s="471"/>
      <c r="CX389" s="471"/>
      <c r="CY389" s="471"/>
      <c r="CZ389" s="471"/>
      <c r="DA389" s="471"/>
      <c r="DB389" s="471"/>
      <c r="DC389" s="471"/>
      <c r="DD389" s="471"/>
      <c r="DE389" s="471"/>
      <c r="DF389" s="471"/>
      <c r="DG389" s="471"/>
      <c r="DH389" s="471"/>
      <c r="DI389" s="471"/>
      <c r="DJ389" s="471"/>
      <c r="DK389" s="471"/>
      <c r="DL389" s="471"/>
      <c r="DM389" s="471"/>
      <c r="DN389" s="471"/>
      <c r="DO389" s="471"/>
      <c r="DP389" s="471"/>
      <c r="DQ389" s="471"/>
      <c r="DR389" s="471"/>
      <c r="DS389" s="471"/>
      <c r="DT389" s="471"/>
      <c r="DU389" s="471"/>
      <c r="DV389" s="471"/>
      <c r="DW389" s="471"/>
      <c r="DX389" s="471"/>
      <c r="DY389" s="471"/>
      <c r="DZ389" s="471"/>
      <c r="EA389" s="471"/>
      <c r="EB389" s="471"/>
      <c r="EC389" s="471"/>
      <c r="ED389" s="471"/>
      <c r="EE389" s="471"/>
      <c r="EF389" s="471"/>
      <c r="EG389" s="471"/>
      <c r="EH389" s="471"/>
      <c r="EI389" s="471"/>
      <c r="EJ389" s="471"/>
      <c r="EK389" s="471"/>
      <c r="EL389" s="471"/>
      <c r="EM389" s="471"/>
      <c r="EN389" s="471"/>
      <c r="EO389" s="471"/>
      <c r="EP389" s="471"/>
      <c r="EQ389" s="471"/>
      <c r="ER389" s="471"/>
      <c r="ES389" s="471"/>
      <c r="ET389" s="471"/>
      <c r="EU389" s="471"/>
      <c r="EV389" s="471"/>
      <c r="EW389" s="471"/>
      <c r="EX389" s="471"/>
      <c r="EY389" s="471"/>
      <c r="EZ389" s="471"/>
      <c r="FA389" s="471"/>
      <c r="FB389" s="471"/>
      <c r="FC389" s="471"/>
      <c r="FD389" s="471"/>
      <c r="FE389" s="471"/>
      <c r="FF389" s="471"/>
      <c r="FG389" s="471"/>
      <c r="FH389" s="471"/>
      <c r="FI389" s="471"/>
      <c r="FJ389" s="471"/>
      <c r="FK389" s="471"/>
      <c r="FL389" s="471"/>
      <c r="FM389" s="471"/>
      <c r="FN389" s="471"/>
      <c r="FO389" s="471"/>
      <c r="FP389" s="471"/>
      <c r="FQ389" s="471"/>
      <c r="FR389" s="471"/>
      <c r="FS389" s="471"/>
      <c r="FT389" s="471"/>
      <c r="FU389" s="471"/>
      <c r="FV389" s="471"/>
      <c r="FW389" s="471"/>
      <c r="FX389" s="471"/>
      <c r="FY389" s="471"/>
      <c r="FZ389" s="471"/>
      <c r="GA389" s="471"/>
      <c r="GB389" s="471"/>
      <c r="GC389" s="471"/>
      <c r="GD389" s="471"/>
      <c r="GE389" s="471"/>
      <c r="GF389" s="471"/>
      <c r="GG389" s="471"/>
      <c r="GH389" s="471"/>
      <c r="GI389" s="471"/>
      <c r="GJ389" s="471"/>
      <c r="GK389" s="471"/>
      <c r="GL389" s="471"/>
      <c r="GM389" s="471"/>
      <c r="GN389" s="471"/>
      <c r="GO389" s="471"/>
      <c r="GP389" s="471"/>
      <c r="GQ389" s="471"/>
      <c r="GR389" s="471"/>
      <c r="GS389" s="471"/>
      <c r="GT389" s="471"/>
      <c r="GU389" s="471"/>
      <c r="GV389" s="471"/>
      <c r="GW389" s="471"/>
      <c r="GX389" s="471"/>
      <c r="GY389" s="471"/>
      <c r="GZ389" s="471"/>
      <c r="HA389" s="471"/>
      <c r="HB389" s="471"/>
      <c r="HC389" s="471"/>
      <c r="HD389" s="471"/>
      <c r="HE389" s="471"/>
      <c r="HF389" s="471"/>
      <c r="HG389" s="471"/>
      <c r="HH389" s="471"/>
      <c r="HI389" s="471"/>
      <c r="HJ389" s="471"/>
      <c r="HK389" s="471"/>
      <c r="HL389" s="471"/>
      <c r="HM389" s="471"/>
      <c r="HN389" s="471"/>
      <c r="HO389" s="471"/>
      <c r="HP389" s="471"/>
      <c r="HQ389" s="471"/>
      <c r="HR389" s="471"/>
      <c r="HS389" s="471"/>
      <c r="HT389" s="471"/>
      <c r="HU389" s="471"/>
      <c r="HV389" s="471"/>
      <c r="HW389" s="471"/>
      <c r="HX389" s="471"/>
      <c r="HY389" s="471"/>
      <c r="HZ389" s="471"/>
      <c r="IA389" s="471"/>
      <c r="IB389" s="471"/>
      <c r="IC389" s="471"/>
      <c r="ID389" s="471"/>
      <c r="IE389" s="471"/>
      <c r="IF389" s="471"/>
      <c r="IG389" s="471"/>
      <c r="IH389" s="471"/>
      <c r="II389" s="471"/>
      <c r="IJ389" s="471"/>
      <c r="IK389" s="471"/>
      <c r="IL389" s="471"/>
      <c r="IM389" s="471"/>
      <c r="IN389" s="471"/>
      <c r="IO389" s="471"/>
      <c r="IP389" s="471"/>
      <c r="IQ389" s="471"/>
      <c r="IR389" s="471"/>
      <c r="IS389" s="471"/>
      <c r="IT389" s="471"/>
      <c r="IU389" s="471"/>
      <c r="IV389" s="471"/>
      <c r="IW389" s="471"/>
      <c r="IX389" s="471"/>
      <c r="IY389" s="471"/>
      <c r="IZ389" s="471"/>
      <c r="JA389" s="471"/>
      <c r="JB389" s="471"/>
      <c r="JC389" s="471"/>
      <c r="JD389" s="471"/>
      <c r="JE389" s="471"/>
      <c r="JF389" s="471"/>
      <c r="JG389" s="471"/>
      <c r="JH389" s="471"/>
      <c r="JI389" s="471"/>
      <c r="JJ389" s="471"/>
      <c r="JK389" s="471"/>
      <c r="JL389" s="471"/>
      <c r="JM389" s="471"/>
      <c r="JN389" s="471"/>
      <c r="JO389" s="471"/>
      <c r="JP389" s="471"/>
      <c r="JQ389" s="471"/>
      <c r="JR389" s="471"/>
      <c r="JS389" s="471"/>
      <c r="JT389" s="471"/>
      <c r="JU389" s="471"/>
      <c r="JV389" s="471"/>
      <c r="JW389" s="471"/>
      <c r="JX389" s="471"/>
      <c r="JY389" s="471"/>
      <c r="JZ389" s="471"/>
      <c r="KA389" s="471"/>
      <c r="KB389" s="471"/>
      <c r="KC389" s="471"/>
      <c r="KD389" s="471"/>
      <c r="KE389" s="471"/>
      <c r="KF389" s="471"/>
      <c r="KG389" s="471"/>
      <c r="KH389" s="471"/>
      <c r="KI389" s="471"/>
      <c r="KJ389" s="471"/>
      <c r="KK389" s="471"/>
      <c r="KL389" s="471"/>
      <c r="KM389" s="471"/>
      <c r="KN389" s="471"/>
      <c r="KO389" s="471"/>
      <c r="KP389" s="471"/>
      <c r="KQ389" s="471"/>
      <c r="KR389" s="471"/>
      <c r="KS389" s="471"/>
      <c r="KT389" s="471"/>
      <c r="KU389" s="471"/>
      <c r="KV389" s="471"/>
      <c r="KW389" s="471"/>
      <c r="KX389" s="471"/>
      <c r="KY389" s="471"/>
      <c r="KZ389" s="471"/>
      <c r="LA389" s="471"/>
      <c r="LB389" s="471"/>
      <c r="LC389" s="471"/>
      <c r="LD389" s="471"/>
      <c r="LE389" s="471"/>
      <c r="LF389" s="471"/>
      <c r="LG389" s="471"/>
      <c r="LH389" s="471"/>
      <c r="LI389" s="471"/>
      <c r="LJ389" s="471"/>
      <c r="LK389" s="471"/>
      <c r="LL389" s="471"/>
      <c r="LM389" s="471"/>
      <c r="LN389" s="471"/>
      <c r="LO389" s="471"/>
      <c r="LP389" s="471"/>
      <c r="LQ389" s="471"/>
      <c r="LR389" s="471"/>
      <c r="LS389" s="471"/>
      <c r="LT389" s="471"/>
      <c r="LU389" s="471"/>
      <c r="LV389" s="471"/>
      <c r="LW389" s="471"/>
      <c r="LX389" s="471"/>
      <c r="LY389" s="471"/>
      <c r="LZ389" s="471"/>
      <c r="MA389" s="471"/>
      <c r="MB389" s="471"/>
      <c r="MC389" s="471"/>
      <c r="MD389" s="471"/>
      <c r="ME389" s="471"/>
      <c r="MF389" s="471"/>
      <c r="MG389" s="471"/>
      <c r="MH389" s="471"/>
      <c r="MI389" s="471"/>
      <c r="MJ389" s="471"/>
      <c r="MK389" s="471"/>
      <c r="ML389" s="471"/>
      <c r="MM389" s="471"/>
      <c r="MN389" s="471"/>
      <c r="MO389" s="471"/>
      <c r="MP389" s="471"/>
      <c r="MQ389" s="471"/>
      <c r="MR389" s="471"/>
      <c r="MS389" s="471"/>
      <c r="MT389" s="471"/>
      <c r="MU389" s="471"/>
      <c r="MV389" s="471"/>
      <c r="MW389" s="471"/>
      <c r="MX389" s="471"/>
      <c r="MY389" s="471"/>
      <c r="MZ389" s="471"/>
      <c r="NA389" s="471"/>
      <c r="NB389" s="471"/>
      <c r="NC389" s="471"/>
      <c r="ND389" s="471"/>
      <c r="NE389" s="471"/>
      <c r="NF389" s="471"/>
      <c r="NG389" s="471"/>
      <c r="NH389" s="471"/>
      <c r="NI389" s="471"/>
      <c r="NJ389" s="471"/>
      <c r="NK389" s="471"/>
      <c r="NL389" s="471"/>
      <c r="NM389" s="471"/>
      <c r="NN389" s="471"/>
      <c r="NO389" s="471"/>
      <c r="NP389" s="471"/>
      <c r="NQ389" s="471"/>
      <c r="NR389" s="471"/>
      <c r="NS389" s="471"/>
      <c r="NT389" s="471"/>
      <c r="NU389" s="471"/>
      <c r="NV389" s="471"/>
      <c r="NW389" s="471"/>
      <c r="NX389" s="471"/>
    </row>
    <row r="390" spans="1:388" s="137" customFormat="1" ht="12" customHeight="1" x14ac:dyDescent="0.2">
      <c r="A390" s="471"/>
      <c r="B390" s="517"/>
      <c r="C390" s="471"/>
      <c r="D390" s="471"/>
      <c r="E390" s="518"/>
      <c r="F390" s="471"/>
      <c r="G390" s="471"/>
      <c r="H390" s="471"/>
      <c r="I390" s="471"/>
      <c r="J390" s="471"/>
      <c r="K390" s="471"/>
      <c r="L390" s="471"/>
      <c r="M390" s="471"/>
      <c r="N390" s="471"/>
      <c r="O390" s="471"/>
      <c r="P390" s="471"/>
      <c r="Q390" s="471"/>
      <c r="R390" s="471"/>
      <c r="S390" s="471"/>
      <c r="T390" s="471"/>
      <c r="U390" s="471"/>
      <c r="V390" s="471"/>
      <c r="W390" s="471"/>
      <c r="X390" s="471"/>
      <c r="Y390" s="471"/>
      <c r="Z390" s="471"/>
      <c r="AA390" s="471"/>
      <c r="AB390" s="471"/>
      <c r="AC390" s="471"/>
      <c r="AD390" s="471"/>
      <c r="AE390" s="471"/>
      <c r="AF390" s="471"/>
      <c r="AG390" s="471"/>
      <c r="AH390" s="471"/>
      <c r="AI390" s="471"/>
      <c r="AJ390" s="471"/>
      <c r="AK390" s="471"/>
      <c r="AL390" s="471"/>
      <c r="AM390" s="471"/>
      <c r="AN390" s="471"/>
      <c r="AO390" s="471"/>
      <c r="AP390" s="471"/>
      <c r="AQ390" s="471"/>
      <c r="AR390" s="471"/>
      <c r="AS390" s="471"/>
      <c r="AT390" s="471"/>
      <c r="AU390" s="471"/>
      <c r="AV390" s="471"/>
      <c r="AW390" s="471"/>
      <c r="AX390" s="471"/>
      <c r="AY390" s="471"/>
      <c r="AZ390" s="471"/>
      <c r="BA390" s="471"/>
      <c r="BB390" s="471"/>
      <c r="BC390" s="471"/>
      <c r="BD390" s="471"/>
      <c r="BE390" s="471"/>
      <c r="BF390" s="471"/>
      <c r="BG390" s="471"/>
      <c r="BH390" s="471"/>
      <c r="BI390" s="471"/>
      <c r="BJ390" s="471"/>
      <c r="BK390" s="471"/>
      <c r="BL390" s="471"/>
      <c r="BM390" s="471"/>
      <c r="BN390" s="471"/>
      <c r="BO390" s="471"/>
      <c r="BP390" s="471"/>
      <c r="BQ390" s="471"/>
      <c r="BR390" s="471"/>
      <c r="BS390" s="471"/>
      <c r="BT390" s="471"/>
      <c r="BU390" s="471"/>
      <c r="BV390" s="471"/>
      <c r="BW390" s="471"/>
      <c r="BX390" s="471"/>
      <c r="BY390" s="471"/>
      <c r="BZ390" s="471"/>
      <c r="CA390" s="471"/>
      <c r="CB390" s="471"/>
      <c r="CC390" s="471"/>
      <c r="CD390" s="471"/>
      <c r="CE390" s="471"/>
      <c r="CF390" s="471"/>
      <c r="CG390" s="471"/>
      <c r="CH390" s="471"/>
      <c r="CI390" s="471"/>
      <c r="CJ390" s="471"/>
      <c r="CK390" s="471"/>
      <c r="CL390" s="471"/>
      <c r="CM390" s="471"/>
      <c r="CN390" s="471"/>
      <c r="CO390" s="471"/>
      <c r="CP390" s="471"/>
      <c r="CQ390" s="471"/>
      <c r="CR390" s="471"/>
      <c r="CS390" s="471"/>
      <c r="CT390" s="471"/>
      <c r="CU390" s="471"/>
      <c r="CV390" s="471"/>
      <c r="CW390" s="471"/>
      <c r="CX390" s="471"/>
      <c r="CY390" s="471"/>
      <c r="CZ390" s="471"/>
      <c r="DA390" s="471"/>
      <c r="DB390" s="471"/>
      <c r="DC390" s="471"/>
      <c r="DD390" s="471"/>
      <c r="DE390" s="471"/>
      <c r="DF390" s="471"/>
      <c r="DG390" s="471"/>
      <c r="DH390" s="471"/>
      <c r="DI390" s="471"/>
      <c r="DJ390" s="471"/>
      <c r="DK390" s="471"/>
      <c r="DL390" s="471"/>
      <c r="DM390" s="471"/>
      <c r="DN390" s="471"/>
      <c r="DO390" s="471"/>
      <c r="DP390" s="471"/>
      <c r="DQ390" s="471"/>
      <c r="DR390" s="471"/>
      <c r="DS390" s="471"/>
      <c r="DT390" s="471"/>
      <c r="DU390" s="471"/>
      <c r="DV390" s="471"/>
      <c r="DW390" s="471"/>
      <c r="DX390" s="471"/>
      <c r="DY390" s="471"/>
      <c r="DZ390" s="471"/>
      <c r="EA390" s="471"/>
      <c r="EB390" s="471"/>
      <c r="EC390" s="471"/>
      <c r="ED390" s="471"/>
      <c r="EE390" s="471"/>
      <c r="EF390" s="471"/>
      <c r="EG390" s="471"/>
      <c r="EH390" s="471"/>
      <c r="EI390" s="471"/>
      <c r="EJ390" s="471"/>
      <c r="EK390" s="471"/>
      <c r="EL390" s="471"/>
      <c r="EM390" s="471"/>
      <c r="EN390" s="471"/>
      <c r="EO390" s="471"/>
      <c r="EP390" s="471"/>
      <c r="EQ390" s="471"/>
      <c r="ER390" s="471"/>
      <c r="ES390" s="471"/>
      <c r="ET390" s="471"/>
      <c r="EU390" s="471"/>
      <c r="EV390" s="471"/>
      <c r="EW390" s="471"/>
      <c r="EX390" s="471"/>
      <c r="EY390" s="471"/>
      <c r="EZ390" s="471"/>
      <c r="FA390" s="471"/>
      <c r="FB390" s="471"/>
      <c r="FC390" s="471"/>
      <c r="FD390" s="471"/>
      <c r="FE390" s="471"/>
      <c r="FF390" s="471"/>
      <c r="FG390" s="471"/>
      <c r="FH390" s="471"/>
      <c r="FI390" s="471"/>
      <c r="FJ390" s="471"/>
      <c r="FK390" s="471"/>
      <c r="FL390" s="471"/>
      <c r="FM390" s="471"/>
      <c r="FN390" s="471"/>
      <c r="FO390" s="471"/>
      <c r="FP390" s="471"/>
      <c r="FQ390" s="471"/>
      <c r="FR390" s="471"/>
      <c r="FS390" s="471"/>
      <c r="FT390" s="471"/>
      <c r="FU390" s="471"/>
      <c r="FV390" s="471"/>
      <c r="FW390" s="471"/>
      <c r="FX390" s="471"/>
      <c r="FY390" s="471"/>
      <c r="FZ390" s="471"/>
      <c r="GA390" s="471"/>
      <c r="GB390" s="471"/>
      <c r="GC390" s="471"/>
      <c r="GD390" s="471"/>
      <c r="GE390" s="471"/>
      <c r="GF390" s="471"/>
      <c r="GG390" s="471"/>
      <c r="GH390" s="471"/>
      <c r="GI390" s="471"/>
      <c r="GJ390" s="471"/>
      <c r="GK390" s="471"/>
      <c r="GL390" s="471"/>
      <c r="GM390" s="471"/>
      <c r="GN390" s="471"/>
      <c r="GO390" s="471"/>
      <c r="GP390" s="471"/>
      <c r="GQ390" s="471"/>
      <c r="GR390" s="471"/>
      <c r="GS390" s="471"/>
      <c r="GT390" s="471"/>
      <c r="GU390" s="471"/>
      <c r="GV390" s="471"/>
      <c r="GW390" s="471"/>
      <c r="GX390" s="471"/>
      <c r="GY390" s="471"/>
      <c r="GZ390" s="471"/>
      <c r="HA390" s="471"/>
      <c r="HB390" s="471"/>
      <c r="HC390" s="471"/>
      <c r="HD390" s="471"/>
      <c r="HE390" s="471"/>
      <c r="HF390" s="471"/>
      <c r="HG390" s="471"/>
      <c r="HH390" s="471"/>
      <c r="HI390" s="471"/>
      <c r="HJ390" s="471"/>
      <c r="HK390" s="471"/>
      <c r="HL390" s="471"/>
      <c r="HM390" s="471"/>
      <c r="HN390" s="471"/>
      <c r="HO390" s="471"/>
      <c r="HP390" s="471"/>
      <c r="HQ390" s="471"/>
      <c r="HR390" s="471"/>
      <c r="HS390" s="471"/>
      <c r="HT390" s="471"/>
      <c r="HU390" s="471"/>
      <c r="HV390" s="471"/>
      <c r="HW390" s="471"/>
      <c r="HX390" s="471"/>
      <c r="HY390" s="471"/>
      <c r="HZ390" s="471"/>
      <c r="IA390" s="471"/>
      <c r="IB390" s="471"/>
      <c r="IC390" s="471"/>
      <c r="ID390" s="471"/>
      <c r="IE390" s="471"/>
      <c r="IF390" s="471"/>
      <c r="IG390" s="471"/>
      <c r="IH390" s="471"/>
      <c r="II390" s="471"/>
      <c r="IJ390" s="471"/>
      <c r="IK390" s="471"/>
      <c r="IL390" s="471"/>
      <c r="IM390" s="471"/>
      <c r="IN390" s="471"/>
      <c r="IO390" s="471"/>
      <c r="IP390" s="471"/>
      <c r="IQ390" s="471"/>
      <c r="IR390" s="471"/>
      <c r="IS390" s="471"/>
      <c r="IT390" s="471"/>
      <c r="IU390" s="471"/>
      <c r="IV390" s="471"/>
      <c r="IW390" s="471"/>
      <c r="IX390" s="471"/>
      <c r="IY390" s="471"/>
      <c r="IZ390" s="471"/>
      <c r="JA390" s="471"/>
      <c r="JB390" s="471"/>
      <c r="JC390" s="471"/>
      <c r="JD390" s="471"/>
      <c r="JE390" s="471"/>
      <c r="JF390" s="471"/>
      <c r="JG390" s="471"/>
      <c r="JH390" s="471"/>
      <c r="JI390" s="471"/>
      <c r="JJ390" s="471"/>
      <c r="JK390" s="471"/>
      <c r="JL390" s="471"/>
      <c r="JM390" s="471"/>
      <c r="JN390" s="471"/>
      <c r="JO390" s="471"/>
      <c r="JP390" s="471"/>
      <c r="JQ390" s="471"/>
      <c r="JR390" s="471"/>
      <c r="JS390" s="471"/>
      <c r="JT390" s="471"/>
      <c r="JU390" s="471"/>
      <c r="JV390" s="471"/>
      <c r="JW390" s="471"/>
      <c r="JX390" s="471"/>
      <c r="JY390" s="471"/>
      <c r="JZ390" s="471"/>
      <c r="KA390" s="471"/>
      <c r="KB390" s="471"/>
      <c r="KC390" s="471"/>
      <c r="KD390" s="471"/>
      <c r="KE390" s="471"/>
      <c r="KF390" s="471"/>
      <c r="KG390" s="471"/>
      <c r="KH390" s="471"/>
      <c r="KI390" s="471"/>
      <c r="KJ390" s="471"/>
      <c r="KK390" s="471"/>
      <c r="KL390" s="471"/>
      <c r="KM390" s="471"/>
      <c r="KN390" s="471"/>
      <c r="KO390" s="471"/>
      <c r="KP390" s="471"/>
      <c r="KQ390" s="471"/>
      <c r="KR390" s="471"/>
      <c r="KS390" s="471"/>
      <c r="KT390" s="471"/>
      <c r="KU390" s="471"/>
      <c r="KV390" s="471"/>
      <c r="KW390" s="471"/>
      <c r="KX390" s="471"/>
      <c r="KY390" s="471"/>
      <c r="KZ390" s="471"/>
      <c r="LA390" s="471"/>
      <c r="LB390" s="471"/>
      <c r="LC390" s="471"/>
      <c r="LD390" s="471"/>
      <c r="LE390" s="471"/>
      <c r="LF390" s="471"/>
      <c r="LG390" s="471"/>
      <c r="LH390" s="471"/>
      <c r="LI390" s="471"/>
      <c r="LJ390" s="471"/>
      <c r="LK390" s="471"/>
      <c r="LL390" s="471"/>
      <c r="LM390" s="471"/>
      <c r="LN390" s="471"/>
      <c r="LO390" s="471"/>
      <c r="LP390" s="471"/>
      <c r="LQ390" s="471"/>
      <c r="LR390" s="471"/>
      <c r="LS390" s="471"/>
      <c r="LT390" s="471"/>
      <c r="LU390" s="471"/>
      <c r="LV390" s="471"/>
      <c r="LW390" s="471"/>
      <c r="LX390" s="471"/>
      <c r="LY390" s="471"/>
      <c r="LZ390" s="471"/>
      <c r="MA390" s="471"/>
      <c r="MB390" s="471"/>
      <c r="MC390" s="471"/>
      <c r="MD390" s="471"/>
      <c r="ME390" s="471"/>
      <c r="MF390" s="471"/>
      <c r="MG390" s="471"/>
      <c r="MH390" s="471"/>
      <c r="MI390" s="471"/>
      <c r="MJ390" s="471"/>
      <c r="MK390" s="471"/>
      <c r="ML390" s="471"/>
      <c r="MM390" s="471"/>
      <c r="MN390" s="471"/>
      <c r="MO390" s="471"/>
      <c r="MP390" s="471"/>
      <c r="MQ390" s="471"/>
      <c r="MR390" s="471"/>
      <c r="MS390" s="471"/>
      <c r="MT390" s="471"/>
      <c r="MU390" s="471"/>
      <c r="MV390" s="471"/>
      <c r="MW390" s="471"/>
      <c r="MX390" s="471"/>
      <c r="MY390" s="471"/>
      <c r="MZ390" s="471"/>
      <c r="NA390" s="471"/>
      <c r="NB390" s="471"/>
      <c r="NC390" s="471"/>
      <c r="ND390" s="471"/>
      <c r="NE390" s="471"/>
      <c r="NF390" s="471"/>
      <c r="NG390" s="471"/>
      <c r="NH390" s="471"/>
      <c r="NI390" s="471"/>
      <c r="NJ390" s="471"/>
      <c r="NK390" s="471"/>
      <c r="NL390" s="471"/>
      <c r="NM390" s="471"/>
      <c r="NN390" s="471"/>
      <c r="NO390" s="471"/>
      <c r="NP390" s="471"/>
      <c r="NQ390" s="471"/>
      <c r="NR390" s="471"/>
      <c r="NS390" s="471"/>
      <c r="NT390" s="471"/>
      <c r="NU390" s="471"/>
      <c r="NV390" s="471"/>
      <c r="NW390" s="471"/>
      <c r="NX390" s="471"/>
    </row>
    <row r="391" spans="1:388" s="137" customFormat="1" ht="12" customHeight="1" x14ac:dyDescent="0.2">
      <c r="A391" s="471"/>
      <c r="B391" s="517"/>
      <c r="C391" s="471"/>
      <c r="D391" s="471"/>
      <c r="E391" s="518"/>
      <c r="F391" s="471"/>
      <c r="G391" s="471"/>
      <c r="H391" s="471"/>
      <c r="I391" s="471"/>
      <c r="J391" s="471"/>
      <c r="K391" s="471"/>
      <c r="L391" s="471"/>
      <c r="M391" s="471"/>
      <c r="N391" s="471"/>
      <c r="O391" s="471"/>
      <c r="P391" s="471"/>
      <c r="Q391" s="471"/>
      <c r="R391" s="471"/>
      <c r="S391" s="471"/>
      <c r="T391" s="471"/>
      <c r="U391" s="471"/>
      <c r="V391" s="471"/>
      <c r="W391" s="471"/>
      <c r="X391" s="471"/>
      <c r="Y391" s="471"/>
      <c r="Z391" s="471"/>
      <c r="AA391" s="471"/>
      <c r="AB391" s="471"/>
      <c r="AC391" s="471"/>
      <c r="AD391" s="471"/>
      <c r="AE391" s="471"/>
      <c r="AF391" s="471"/>
      <c r="AG391" s="471"/>
      <c r="AH391" s="471"/>
      <c r="AI391" s="471"/>
      <c r="AJ391" s="471"/>
      <c r="AK391" s="471"/>
      <c r="AL391" s="471"/>
      <c r="AM391" s="471"/>
      <c r="AN391" s="471"/>
      <c r="AO391" s="471"/>
      <c r="AP391" s="471"/>
      <c r="AQ391" s="471"/>
      <c r="AR391" s="471"/>
      <c r="AS391" s="471"/>
      <c r="AT391" s="471"/>
      <c r="AU391" s="471"/>
      <c r="AV391" s="471"/>
      <c r="AW391" s="471"/>
      <c r="AX391" s="471"/>
      <c r="AY391" s="471"/>
      <c r="AZ391" s="471"/>
      <c r="BA391" s="471"/>
      <c r="BB391" s="471"/>
      <c r="BC391" s="471"/>
      <c r="BD391" s="471"/>
      <c r="BE391" s="471"/>
      <c r="BF391" s="471"/>
      <c r="BG391" s="471"/>
      <c r="BH391" s="471"/>
      <c r="BI391" s="471"/>
      <c r="BJ391" s="471"/>
      <c r="BK391" s="471"/>
      <c r="BL391" s="471"/>
      <c r="BM391" s="471"/>
      <c r="BN391" s="471"/>
      <c r="BO391" s="471"/>
      <c r="BP391" s="471"/>
      <c r="BQ391" s="471"/>
      <c r="BR391" s="471"/>
      <c r="BS391" s="471"/>
      <c r="BT391" s="471"/>
      <c r="BU391" s="471"/>
      <c r="BV391" s="471"/>
      <c r="BW391" s="471"/>
      <c r="BX391" s="471"/>
      <c r="BY391" s="471"/>
      <c r="BZ391" s="471"/>
      <c r="CA391" s="471"/>
      <c r="CB391" s="471"/>
      <c r="CC391" s="471"/>
      <c r="CD391" s="471"/>
      <c r="CE391" s="471"/>
      <c r="CF391" s="471"/>
      <c r="CG391" s="471"/>
      <c r="CH391" s="471"/>
      <c r="CI391" s="471"/>
      <c r="CJ391" s="471"/>
      <c r="CK391" s="471"/>
      <c r="CL391" s="471"/>
      <c r="CM391" s="471"/>
      <c r="CN391" s="471"/>
      <c r="CO391" s="471"/>
      <c r="CP391" s="471"/>
      <c r="CQ391" s="471"/>
      <c r="CR391" s="471"/>
      <c r="CS391" s="471"/>
      <c r="CT391" s="471"/>
      <c r="CU391" s="471"/>
      <c r="CV391" s="471"/>
      <c r="CW391" s="471"/>
      <c r="CX391" s="471"/>
      <c r="CY391" s="471"/>
      <c r="CZ391" s="471"/>
      <c r="DA391" s="471"/>
      <c r="DB391" s="471"/>
      <c r="DC391" s="471"/>
      <c r="DD391" s="471"/>
      <c r="DE391" s="471"/>
      <c r="DF391" s="471"/>
      <c r="DG391" s="471"/>
      <c r="DH391" s="471"/>
      <c r="DI391" s="471"/>
      <c r="DJ391" s="471"/>
      <c r="DK391" s="471"/>
      <c r="DL391" s="471"/>
      <c r="DM391" s="471"/>
      <c r="DN391" s="471"/>
      <c r="DO391" s="471"/>
      <c r="DP391" s="471"/>
      <c r="DQ391" s="471"/>
      <c r="DR391" s="471"/>
      <c r="DS391" s="471"/>
      <c r="DT391" s="471"/>
      <c r="DU391" s="471"/>
      <c r="DV391" s="471"/>
      <c r="DW391" s="471"/>
      <c r="DX391" s="471"/>
      <c r="DY391" s="471"/>
      <c r="DZ391" s="471"/>
      <c r="EA391" s="471"/>
      <c r="EB391" s="471"/>
      <c r="EC391" s="471"/>
      <c r="ED391" s="471"/>
      <c r="EE391" s="471"/>
      <c r="EF391" s="471"/>
      <c r="EG391" s="471"/>
      <c r="EH391" s="471"/>
      <c r="EI391" s="471"/>
      <c r="EJ391" s="471"/>
      <c r="EK391" s="471"/>
      <c r="EL391" s="471"/>
      <c r="EM391" s="471"/>
      <c r="EN391" s="471"/>
      <c r="EO391" s="471"/>
      <c r="EP391" s="471"/>
      <c r="EQ391" s="471"/>
      <c r="ER391" s="471"/>
      <c r="ES391" s="471"/>
      <c r="ET391" s="471"/>
      <c r="EU391" s="471"/>
      <c r="EV391" s="471"/>
      <c r="EW391" s="471"/>
      <c r="EX391" s="471"/>
      <c r="EY391" s="471"/>
      <c r="EZ391" s="471"/>
      <c r="FA391" s="471"/>
      <c r="FB391" s="471"/>
      <c r="FC391" s="471"/>
      <c r="FD391" s="471"/>
      <c r="FE391" s="471"/>
      <c r="FF391" s="471"/>
      <c r="FG391" s="471"/>
      <c r="FH391" s="471"/>
      <c r="FI391" s="471"/>
      <c r="FJ391" s="471"/>
      <c r="FK391" s="471"/>
      <c r="FL391" s="471"/>
      <c r="FM391" s="471"/>
      <c r="FN391" s="471"/>
      <c r="FO391" s="471"/>
      <c r="FP391" s="471"/>
      <c r="FQ391" s="471"/>
      <c r="FR391" s="471"/>
      <c r="FS391" s="471"/>
      <c r="FT391" s="471"/>
      <c r="FU391" s="471"/>
      <c r="FV391" s="471"/>
      <c r="FW391" s="471"/>
      <c r="FX391" s="471"/>
      <c r="FY391" s="471"/>
      <c r="FZ391" s="471"/>
      <c r="GA391" s="471"/>
      <c r="GB391" s="471"/>
      <c r="GC391" s="471"/>
      <c r="GD391" s="471"/>
      <c r="GE391" s="471"/>
      <c r="GF391" s="471"/>
      <c r="GG391" s="471"/>
      <c r="GH391" s="471"/>
      <c r="GI391" s="471"/>
      <c r="GJ391" s="471"/>
      <c r="GK391" s="471"/>
      <c r="GL391" s="471"/>
      <c r="GM391" s="471"/>
      <c r="GN391" s="471"/>
      <c r="GO391" s="471"/>
      <c r="GP391" s="471"/>
      <c r="GQ391" s="471"/>
      <c r="GR391" s="471"/>
      <c r="GS391" s="471"/>
      <c r="GT391" s="471"/>
      <c r="GU391" s="471"/>
      <c r="GV391" s="471"/>
      <c r="GW391" s="471"/>
      <c r="GX391" s="471"/>
      <c r="GY391" s="471"/>
      <c r="GZ391" s="471"/>
      <c r="HA391" s="471"/>
      <c r="HB391" s="471"/>
      <c r="HC391" s="471"/>
      <c r="HD391" s="471"/>
      <c r="HE391" s="471"/>
      <c r="HF391" s="471"/>
      <c r="HG391" s="471"/>
      <c r="HH391" s="471"/>
      <c r="HI391" s="471"/>
      <c r="HJ391" s="471"/>
      <c r="HK391" s="471"/>
      <c r="HL391" s="471"/>
      <c r="HM391" s="471"/>
      <c r="HN391" s="471"/>
      <c r="HO391" s="471"/>
      <c r="HP391" s="471"/>
      <c r="HQ391" s="471"/>
      <c r="HR391" s="471"/>
      <c r="HS391" s="471"/>
      <c r="HT391" s="471"/>
      <c r="HU391" s="471"/>
      <c r="HV391" s="471"/>
      <c r="HW391" s="471"/>
      <c r="HX391" s="471"/>
      <c r="HY391" s="471"/>
      <c r="HZ391" s="471"/>
      <c r="IA391" s="471"/>
      <c r="IB391" s="471"/>
      <c r="IC391" s="471"/>
      <c r="ID391" s="471"/>
      <c r="IE391" s="471"/>
      <c r="IF391" s="471"/>
      <c r="IG391" s="471"/>
      <c r="IH391" s="471"/>
      <c r="II391" s="471"/>
      <c r="IJ391" s="471"/>
      <c r="IK391" s="471"/>
      <c r="IL391" s="471"/>
      <c r="IM391" s="471"/>
      <c r="IN391" s="471"/>
      <c r="IO391" s="471"/>
      <c r="IP391" s="471"/>
      <c r="IQ391" s="471"/>
      <c r="IR391" s="471"/>
      <c r="IS391" s="471"/>
      <c r="IT391" s="471"/>
      <c r="IU391" s="471"/>
      <c r="IV391" s="471"/>
      <c r="IW391" s="471"/>
      <c r="IX391" s="471"/>
      <c r="IY391" s="471"/>
      <c r="IZ391" s="471"/>
      <c r="JA391" s="471"/>
      <c r="JB391" s="471"/>
      <c r="JC391" s="471"/>
      <c r="JD391" s="471"/>
      <c r="JE391" s="471"/>
      <c r="JF391" s="471"/>
      <c r="JG391" s="471"/>
      <c r="JH391" s="471"/>
      <c r="JI391" s="471"/>
      <c r="JJ391" s="471"/>
      <c r="JK391" s="471"/>
      <c r="JL391" s="471"/>
      <c r="JM391" s="471"/>
      <c r="JN391" s="471"/>
      <c r="JO391" s="471"/>
      <c r="JP391" s="471"/>
      <c r="JQ391" s="471"/>
      <c r="JR391" s="471"/>
      <c r="JS391" s="471"/>
      <c r="JT391" s="471"/>
      <c r="JU391" s="471"/>
      <c r="JV391" s="471"/>
      <c r="JW391" s="471"/>
      <c r="JX391" s="471"/>
      <c r="JY391" s="471"/>
      <c r="JZ391" s="471"/>
      <c r="KA391" s="471"/>
      <c r="KB391" s="471"/>
      <c r="KC391" s="471"/>
      <c r="KD391" s="471"/>
      <c r="KE391" s="471"/>
      <c r="KF391" s="471"/>
      <c r="KG391" s="471"/>
      <c r="KH391" s="471"/>
      <c r="KI391" s="471"/>
      <c r="KJ391" s="471"/>
      <c r="KK391" s="471"/>
      <c r="KL391" s="471"/>
      <c r="KM391" s="471"/>
      <c r="KN391" s="471"/>
      <c r="KO391" s="471"/>
      <c r="KP391" s="471"/>
      <c r="KQ391" s="471"/>
      <c r="KR391" s="471"/>
      <c r="KS391" s="471"/>
      <c r="KT391" s="471"/>
      <c r="KU391" s="471"/>
      <c r="KV391" s="471"/>
      <c r="KW391" s="471"/>
      <c r="KX391" s="471"/>
      <c r="KY391" s="471"/>
      <c r="KZ391" s="471"/>
      <c r="LA391" s="471"/>
      <c r="LB391" s="471"/>
      <c r="LC391" s="471"/>
      <c r="LD391" s="471"/>
      <c r="LE391" s="471"/>
      <c r="LF391" s="471"/>
      <c r="LG391" s="471"/>
      <c r="LH391" s="471"/>
      <c r="LI391" s="471"/>
      <c r="LJ391" s="471"/>
      <c r="LK391" s="471"/>
      <c r="LL391" s="471"/>
      <c r="LM391" s="471"/>
      <c r="LN391" s="471"/>
      <c r="LO391" s="471"/>
      <c r="LP391" s="471"/>
      <c r="LQ391" s="471"/>
      <c r="LR391" s="471"/>
      <c r="LS391" s="471"/>
      <c r="LT391" s="471"/>
      <c r="LU391" s="471"/>
      <c r="LV391" s="471"/>
      <c r="LW391" s="471"/>
      <c r="LX391" s="471"/>
      <c r="LY391" s="471"/>
      <c r="LZ391" s="471"/>
      <c r="MA391" s="471"/>
      <c r="MB391" s="471"/>
      <c r="MC391" s="471"/>
      <c r="MD391" s="471"/>
      <c r="ME391" s="471"/>
      <c r="MF391" s="471"/>
      <c r="MG391" s="471"/>
      <c r="MH391" s="471"/>
      <c r="MI391" s="471"/>
      <c r="MJ391" s="471"/>
      <c r="MK391" s="471"/>
      <c r="ML391" s="471"/>
      <c r="MM391" s="471"/>
      <c r="MN391" s="471"/>
      <c r="MO391" s="471"/>
      <c r="MP391" s="471"/>
      <c r="MQ391" s="471"/>
      <c r="MR391" s="471"/>
      <c r="MS391" s="471"/>
      <c r="MT391" s="471"/>
      <c r="MU391" s="471"/>
      <c r="MV391" s="471"/>
      <c r="MW391" s="471"/>
      <c r="MX391" s="471"/>
      <c r="MY391" s="471"/>
      <c r="MZ391" s="471"/>
      <c r="NA391" s="471"/>
      <c r="NB391" s="471"/>
      <c r="NC391" s="471"/>
      <c r="ND391" s="471"/>
      <c r="NE391" s="471"/>
      <c r="NF391" s="471"/>
      <c r="NG391" s="471"/>
      <c r="NH391" s="471"/>
      <c r="NI391" s="471"/>
      <c r="NJ391" s="471"/>
      <c r="NK391" s="471"/>
      <c r="NL391" s="471"/>
      <c r="NM391" s="471"/>
      <c r="NN391" s="471"/>
      <c r="NO391" s="471"/>
      <c r="NP391" s="471"/>
      <c r="NQ391" s="471"/>
      <c r="NR391" s="471"/>
      <c r="NS391" s="471"/>
      <c r="NT391" s="471"/>
      <c r="NU391" s="471"/>
      <c r="NV391" s="471"/>
      <c r="NW391" s="471"/>
      <c r="NX391" s="471"/>
    </row>
    <row r="392" spans="1:388" s="137" customFormat="1" ht="12" customHeight="1" x14ac:dyDescent="0.2">
      <c r="A392" s="471"/>
      <c r="B392" s="517"/>
      <c r="C392" s="471"/>
      <c r="D392" s="471"/>
      <c r="E392" s="518"/>
      <c r="F392" s="471"/>
      <c r="G392" s="471"/>
      <c r="H392" s="471"/>
      <c r="I392" s="471"/>
      <c r="J392" s="471"/>
      <c r="K392" s="471"/>
      <c r="L392" s="471"/>
      <c r="M392" s="471"/>
      <c r="N392" s="471"/>
      <c r="O392" s="471"/>
      <c r="P392" s="471"/>
      <c r="Q392" s="471"/>
      <c r="R392" s="471"/>
      <c r="S392" s="471"/>
      <c r="T392" s="471"/>
      <c r="U392" s="471"/>
      <c r="V392" s="471"/>
      <c r="W392" s="471"/>
      <c r="X392" s="471"/>
      <c r="Y392" s="471"/>
      <c r="Z392" s="471"/>
      <c r="AA392" s="471"/>
      <c r="AB392" s="471"/>
      <c r="AC392" s="471"/>
      <c r="AD392" s="471"/>
      <c r="AE392" s="471"/>
      <c r="AF392" s="471"/>
      <c r="AG392" s="471"/>
      <c r="AH392" s="471"/>
      <c r="AI392" s="471"/>
      <c r="AJ392" s="471"/>
      <c r="AK392" s="471"/>
      <c r="AL392" s="471"/>
      <c r="AM392" s="471"/>
      <c r="AN392" s="471"/>
      <c r="AO392" s="471"/>
      <c r="AP392" s="471"/>
      <c r="AQ392" s="471"/>
      <c r="AR392" s="471"/>
      <c r="AS392" s="471"/>
      <c r="AT392" s="471"/>
      <c r="AU392" s="471"/>
      <c r="AV392" s="471"/>
      <c r="AW392" s="471"/>
      <c r="AX392" s="471"/>
      <c r="AY392" s="471"/>
      <c r="AZ392" s="471"/>
      <c r="BA392" s="471"/>
      <c r="BB392" s="471"/>
      <c r="BC392" s="471"/>
      <c r="BD392" s="471"/>
      <c r="BE392" s="471"/>
      <c r="BF392" s="471"/>
      <c r="BG392" s="471"/>
      <c r="BH392" s="471"/>
      <c r="BI392" s="471"/>
      <c r="BJ392" s="471"/>
      <c r="BK392" s="471"/>
      <c r="BL392" s="471"/>
      <c r="BM392" s="471"/>
      <c r="BN392" s="471"/>
      <c r="BO392" s="471"/>
      <c r="BP392" s="471"/>
      <c r="BQ392" s="471"/>
      <c r="BR392" s="471"/>
      <c r="BS392" s="471"/>
      <c r="BT392" s="471"/>
      <c r="BU392" s="471"/>
      <c r="BV392" s="471"/>
      <c r="BW392" s="471"/>
      <c r="BX392" s="471"/>
      <c r="BY392" s="471"/>
      <c r="BZ392" s="471"/>
      <c r="CA392" s="471"/>
      <c r="CB392" s="471"/>
      <c r="CC392" s="471"/>
      <c r="CD392" s="471"/>
      <c r="CE392" s="471"/>
      <c r="CF392" s="471"/>
      <c r="CG392" s="471"/>
      <c r="CH392" s="471"/>
      <c r="CI392" s="471"/>
      <c r="CJ392" s="471"/>
      <c r="CK392" s="471"/>
      <c r="CL392" s="471"/>
      <c r="CM392" s="471"/>
      <c r="CN392" s="471"/>
      <c r="CO392" s="471"/>
      <c r="CP392" s="471"/>
      <c r="CQ392" s="471"/>
      <c r="CR392" s="471"/>
      <c r="CS392" s="471"/>
      <c r="CT392" s="471"/>
      <c r="CU392" s="471"/>
      <c r="CV392" s="471"/>
      <c r="CW392" s="471"/>
      <c r="CX392" s="471"/>
      <c r="CY392" s="471"/>
      <c r="CZ392" s="471"/>
      <c r="DA392" s="471"/>
      <c r="DB392" s="471"/>
      <c r="DC392" s="471"/>
      <c r="DD392" s="471"/>
      <c r="DE392" s="471"/>
      <c r="DF392" s="471"/>
      <c r="DG392" s="471"/>
      <c r="DH392" s="471"/>
      <c r="DI392" s="471"/>
      <c r="DJ392" s="471"/>
      <c r="DK392" s="471"/>
      <c r="DL392" s="471"/>
      <c r="DM392" s="471"/>
      <c r="DN392" s="471"/>
      <c r="DO392" s="471"/>
      <c r="DP392" s="471"/>
      <c r="DQ392" s="471"/>
      <c r="DR392" s="471"/>
      <c r="DS392" s="471"/>
      <c r="DT392" s="471"/>
      <c r="DU392" s="471"/>
      <c r="DV392" s="471"/>
      <c r="DW392" s="471"/>
      <c r="DX392" s="471"/>
      <c r="DY392" s="471"/>
      <c r="DZ392" s="471"/>
      <c r="EA392" s="471"/>
      <c r="EB392" s="471"/>
      <c r="EC392" s="471"/>
      <c r="ED392" s="471"/>
      <c r="EE392" s="471"/>
      <c r="EF392" s="471"/>
      <c r="EG392" s="471"/>
      <c r="EH392" s="471"/>
      <c r="EI392" s="471"/>
      <c r="EJ392" s="471"/>
      <c r="EK392" s="471"/>
      <c r="EL392" s="471"/>
      <c r="EM392" s="471"/>
      <c r="EN392" s="471"/>
      <c r="EO392" s="471"/>
      <c r="EP392" s="471"/>
      <c r="EQ392" s="471"/>
      <c r="ER392" s="471"/>
      <c r="ES392" s="471"/>
      <c r="ET392" s="471"/>
      <c r="EU392" s="471"/>
      <c r="EV392" s="471"/>
      <c r="EW392" s="471"/>
      <c r="EX392" s="471"/>
      <c r="EY392" s="471"/>
      <c r="EZ392" s="471"/>
      <c r="FA392" s="471"/>
      <c r="FB392" s="471"/>
      <c r="FC392" s="471"/>
      <c r="FD392" s="471"/>
      <c r="FE392" s="471"/>
      <c r="FF392" s="471"/>
      <c r="FG392" s="471"/>
      <c r="FH392" s="471"/>
      <c r="FI392" s="471"/>
      <c r="FJ392" s="471"/>
      <c r="FK392" s="471"/>
      <c r="FL392" s="471"/>
      <c r="FM392" s="471"/>
      <c r="FN392" s="471"/>
      <c r="FO392" s="471"/>
      <c r="FP392" s="471"/>
      <c r="FQ392" s="471"/>
      <c r="FR392" s="471"/>
      <c r="FS392" s="471"/>
      <c r="FT392" s="471"/>
      <c r="FU392" s="471"/>
      <c r="FV392" s="471"/>
      <c r="FW392" s="471"/>
      <c r="FX392" s="471"/>
      <c r="FY392" s="471"/>
      <c r="FZ392" s="471"/>
      <c r="GA392" s="471"/>
      <c r="GB392" s="471"/>
      <c r="GC392" s="471"/>
      <c r="GD392" s="471"/>
      <c r="GE392" s="471"/>
      <c r="GF392" s="471"/>
      <c r="GG392" s="471"/>
      <c r="GH392" s="471"/>
      <c r="GI392" s="471"/>
      <c r="GJ392" s="471"/>
      <c r="GK392" s="471"/>
      <c r="GL392" s="471"/>
      <c r="GM392" s="471"/>
      <c r="GN392" s="471"/>
      <c r="GO392" s="471"/>
      <c r="GP392" s="471"/>
      <c r="GQ392" s="471"/>
      <c r="GR392" s="471"/>
      <c r="GS392" s="471"/>
      <c r="GT392" s="471"/>
      <c r="GU392" s="471"/>
      <c r="GV392" s="471"/>
      <c r="GW392" s="471"/>
      <c r="GX392" s="471"/>
      <c r="GY392" s="471"/>
      <c r="GZ392" s="471"/>
      <c r="HA392" s="471"/>
      <c r="HB392" s="471"/>
      <c r="HC392" s="471"/>
      <c r="HD392" s="471"/>
      <c r="HE392" s="471"/>
      <c r="HF392" s="471"/>
      <c r="HG392" s="471"/>
      <c r="HH392" s="471"/>
      <c r="HI392" s="471"/>
      <c r="HJ392" s="471"/>
      <c r="HK392" s="471"/>
      <c r="HL392" s="471"/>
      <c r="HM392" s="471"/>
      <c r="HN392" s="471"/>
      <c r="HO392" s="471"/>
      <c r="HP392" s="471"/>
      <c r="HQ392" s="471"/>
      <c r="HR392" s="471"/>
      <c r="HS392" s="471"/>
      <c r="HT392" s="471"/>
      <c r="HU392" s="471"/>
      <c r="HV392" s="471"/>
      <c r="HW392" s="471"/>
      <c r="HX392" s="471"/>
      <c r="HY392" s="471"/>
      <c r="HZ392" s="471"/>
      <c r="IA392" s="471"/>
      <c r="IB392" s="471"/>
      <c r="IC392" s="471"/>
      <c r="ID392" s="471"/>
      <c r="IE392" s="471"/>
      <c r="IF392" s="471"/>
      <c r="IG392" s="471"/>
      <c r="IH392" s="471"/>
      <c r="II392" s="471"/>
      <c r="IJ392" s="471"/>
      <c r="IK392" s="471"/>
      <c r="IL392" s="471"/>
      <c r="IM392" s="471"/>
      <c r="IN392" s="471"/>
      <c r="IO392" s="471"/>
      <c r="IP392" s="471"/>
      <c r="IQ392" s="471"/>
      <c r="IR392" s="471"/>
      <c r="IS392" s="471"/>
      <c r="IT392" s="471"/>
      <c r="IU392" s="471"/>
      <c r="IV392" s="471"/>
      <c r="IW392" s="471"/>
      <c r="IX392" s="471"/>
      <c r="IY392" s="471"/>
      <c r="IZ392" s="471"/>
      <c r="JA392" s="471"/>
      <c r="JB392" s="471"/>
      <c r="JC392" s="471"/>
      <c r="JD392" s="471"/>
      <c r="JE392" s="471"/>
      <c r="JF392" s="471"/>
      <c r="JG392" s="471"/>
      <c r="JH392" s="471"/>
      <c r="JI392" s="471"/>
      <c r="JJ392" s="471"/>
      <c r="JK392" s="471"/>
      <c r="JL392" s="471"/>
      <c r="JM392" s="471"/>
      <c r="JN392" s="471"/>
      <c r="JO392" s="471"/>
      <c r="JP392" s="471"/>
      <c r="JQ392" s="471"/>
      <c r="JR392" s="471"/>
      <c r="JS392" s="471"/>
      <c r="JT392" s="471"/>
      <c r="JU392" s="471"/>
      <c r="JV392" s="471"/>
      <c r="JW392" s="471"/>
      <c r="JX392" s="471"/>
      <c r="JY392" s="471"/>
      <c r="JZ392" s="471"/>
      <c r="KA392" s="471"/>
      <c r="KB392" s="471"/>
      <c r="KC392" s="471"/>
      <c r="KD392" s="471"/>
      <c r="KE392" s="471"/>
      <c r="KF392" s="471"/>
      <c r="KG392" s="471"/>
      <c r="KH392" s="471"/>
      <c r="KI392" s="471"/>
      <c r="KJ392" s="471"/>
      <c r="KK392" s="471"/>
      <c r="KL392" s="471"/>
      <c r="KM392" s="471"/>
      <c r="KN392" s="471"/>
      <c r="KO392" s="471"/>
      <c r="KP392" s="471"/>
      <c r="KQ392" s="471"/>
      <c r="KR392" s="471"/>
      <c r="KS392" s="471"/>
      <c r="KT392" s="471"/>
      <c r="KU392" s="471"/>
      <c r="KV392" s="471"/>
      <c r="KW392" s="471"/>
      <c r="KX392" s="471"/>
      <c r="KY392" s="471"/>
      <c r="KZ392" s="471"/>
      <c r="LA392" s="471"/>
      <c r="LB392" s="471"/>
      <c r="LC392" s="471"/>
      <c r="LD392" s="471"/>
      <c r="LE392" s="471"/>
      <c r="LF392" s="471"/>
      <c r="LG392" s="471"/>
      <c r="LH392" s="471"/>
      <c r="LI392" s="471"/>
      <c r="LJ392" s="471"/>
      <c r="LK392" s="471"/>
      <c r="LL392" s="471"/>
      <c r="LM392" s="471"/>
      <c r="LN392" s="471"/>
      <c r="LO392" s="471"/>
      <c r="LP392" s="471"/>
      <c r="LQ392" s="471"/>
      <c r="LR392" s="471"/>
      <c r="LS392" s="471"/>
      <c r="LT392" s="471"/>
      <c r="LU392" s="471"/>
      <c r="LV392" s="471"/>
      <c r="LW392" s="471"/>
      <c r="LX392" s="471"/>
      <c r="LY392" s="471"/>
      <c r="LZ392" s="471"/>
      <c r="MA392" s="471"/>
      <c r="MB392" s="471"/>
      <c r="MC392" s="471"/>
      <c r="MD392" s="471"/>
      <c r="ME392" s="471"/>
      <c r="MF392" s="471"/>
      <c r="MG392" s="471"/>
      <c r="MH392" s="471"/>
      <c r="MI392" s="471"/>
      <c r="MJ392" s="471"/>
      <c r="MK392" s="471"/>
      <c r="ML392" s="471"/>
      <c r="MM392" s="471"/>
      <c r="MN392" s="471"/>
      <c r="MO392" s="471"/>
      <c r="MP392" s="471"/>
      <c r="MQ392" s="471"/>
      <c r="MR392" s="471"/>
      <c r="MS392" s="471"/>
      <c r="MT392" s="471"/>
      <c r="MU392" s="471"/>
      <c r="MV392" s="471"/>
      <c r="MW392" s="471"/>
      <c r="MX392" s="471"/>
      <c r="MY392" s="471"/>
      <c r="MZ392" s="471"/>
      <c r="NA392" s="471"/>
      <c r="NB392" s="471"/>
      <c r="NC392" s="471"/>
      <c r="ND392" s="471"/>
      <c r="NE392" s="471"/>
      <c r="NF392" s="471"/>
      <c r="NG392" s="471"/>
      <c r="NH392" s="471"/>
      <c r="NI392" s="471"/>
      <c r="NJ392" s="471"/>
      <c r="NK392" s="471"/>
      <c r="NL392" s="471"/>
      <c r="NM392" s="471"/>
      <c r="NN392" s="471"/>
      <c r="NO392" s="471"/>
      <c r="NP392" s="471"/>
      <c r="NQ392" s="471"/>
      <c r="NR392" s="471"/>
      <c r="NS392" s="471"/>
      <c r="NT392" s="471"/>
      <c r="NU392" s="471"/>
      <c r="NV392" s="471"/>
      <c r="NW392" s="471"/>
      <c r="NX392" s="471"/>
    </row>
    <row r="393" spans="1:388" s="137" customFormat="1" ht="12" customHeight="1" x14ac:dyDescent="0.2">
      <c r="A393" s="471"/>
      <c r="B393" s="517"/>
      <c r="C393" s="471"/>
      <c r="D393" s="471"/>
      <c r="E393" s="518"/>
      <c r="F393" s="471"/>
      <c r="G393" s="471"/>
      <c r="H393" s="471"/>
      <c r="I393" s="471"/>
      <c r="J393" s="471"/>
      <c r="K393" s="471"/>
      <c r="L393" s="471"/>
      <c r="M393" s="471"/>
      <c r="N393" s="471"/>
      <c r="O393" s="471"/>
      <c r="P393" s="471"/>
      <c r="Q393" s="471"/>
      <c r="R393" s="471"/>
      <c r="S393" s="471"/>
      <c r="T393" s="471"/>
      <c r="U393" s="471"/>
      <c r="V393" s="471"/>
      <c r="W393" s="471"/>
      <c r="X393" s="471"/>
      <c r="Y393" s="471"/>
      <c r="Z393" s="471"/>
      <c r="AA393" s="471"/>
      <c r="AB393" s="471"/>
      <c r="AC393" s="471"/>
      <c r="AD393" s="471"/>
      <c r="AE393" s="471"/>
      <c r="AF393" s="471"/>
      <c r="AG393" s="471"/>
      <c r="AH393" s="471"/>
      <c r="AI393" s="471"/>
      <c r="AJ393" s="471"/>
      <c r="AK393" s="471"/>
      <c r="AL393" s="471"/>
      <c r="AM393" s="471"/>
      <c r="AN393" s="471"/>
      <c r="AO393" s="471"/>
      <c r="AP393" s="471"/>
      <c r="AQ393" s="471"/>
      <c r="AR393" s="471"/>
      <c r="AS393" s="471"/>
      <c r="AT393" s="471"/>
      <c r="AU393" s="471"/>
      <c r="AV393" s="471"/>
      <c r="AW393" s="471"/>
      <c r="AX393" s="471"/>
      <c r="AY393" s="471"/>
      <c r="AZ393" s="471"/>
      <c r="BA393" s="471"/>
      <c r="BB393" s="471"/>
      <c r="BC393" s="471"/>
      <c r="BD393" s="471"/>
      <c r="BE393" s="471"/>
      <c r="BF393" s="471"/>
      <c r="BG393" s="471"/>
      <c r="BH393" s="471"/>
      <c r="BI393" s="471"/>
      <c r="BJ393" s="471"/>
      <c r="BK393" s="471"/>
      <c r="BL393" s="471"/>
      <c r="BM393" s="471"/>
      <c r="BN393" s="471"/>
      <c r="BO393" s="471"/>
      <c r="BP393" s="471"/>
      <c r="BQ393" s="471"/>
      <c r="BR393" s="471"/>
      <c r="BS393" s="471"/>
      <c r="BT393" s="471"/>
      <c r="BU393" s="471"/>
      <c r="BV393" s="471"/>
      <c r="BW393" s="471"/>
      <c r="BX393" s="471"/>
      <c r="BY393" s="471"/>
      <c r="BZ393" s="471"/>
      <c r="CA393" s="471"/>
      <c r="CB393" s="471"/>
      <c r="CC393" s="471"/>
      <c r="CD393" s="471"/>
      <c r="CE393" s="471"/>
      <c r="CF393" s="471"/>
      <c r="CG393" s="471"/>
      <c r="CH393" s="471"/>
      <c r="CI393" s="471"/>
      <c r="CJ393" s="471"/>
      <c r="CK393" s="471"/>
      <c r="CL393" s="471"/>
      <c r="CM393" s="471"/>
      <c r="CN393" s="471"/>
      <c r="CO393" s="471"/>
      <c r="CP393" s="471"/>
      <c r="CQ393" s="471"/>
      <c r="CR393" s="471"/>
      <c r="CS393" s="471"/>
      <c r="CT393" s="471"/>
      <c r="CU393" s="471"/>
      <c r="CV393" s="471"/>
      <c r="CW393" s="471"/>
      <c r="CX393" s="471"/>
      <c r="CY393" s="471"/>
      <c r="CZ393" s="471"/>
      <c r="DA393" s="471"/>
      <c r="DB393" s="471"/>
      <c r="DC393" s="471"/>
      <c r="DD393" s="471"/>
      <c r="DE393" s="471"/>
      <c r="DF393" s="471"/>
      <c r="DG393" s="471"/>
      <c r="DH393" s="471"/>
      <c r="DI393" s="471"/>
      <c r="DJ393" s="471"/>
      <c r="DK393" s="471"/>
      <c r="DL393" s="471"/>
      <c r="DM393" s="471"/>
      <c r="DN393" s="471"/>
      <c r="DO393" s="471"/>
      <c r="DP393" s="471"/>
      <c r="DQ393" s="471"/>
      <c r="DR393" s="471"/>
      <c r="DS393" s="471"/>
      <c r="DT393" s="471"/>
      <c r="DU393" s="471"/>
      <c r="DV393" s="471"/>
      <c r="DW393" s="471"/>
      <c r="DX393" s="471"/>
      <c r="DY393" s="471"/>
      <c r="DZ393" s="471"/>
      <c r="EA393" s="471"/>
      <c r="EB393" s="471"/>
      <c r="EC393" s="471"/>
      <c r="ED393" s="471"/>
      <c r="EE393" s="471"/>
      <c r="EF393" s="471"/>
      <c r="EG393" s="471"/>
      <c r="EH393" s="471"/>
      <c r="EI393" s="471"/>
      <c r="EJ393" s="471"/>
      <c r="EK393" s="471"/>
      <c r="EL393" s="471"/>
      <c r="EM393" s="471"/>
      <c r="EN393" s="471"/>
      <c r="EO393" s="471"/>
      <c r="EP393" s="471"/>
      <c r="EQ393" s="471"/>
      <c r="ER393" s="471"/>
      <c r="ES393" s="471"/>
      <c r="ET393" s="471"/>
      <c r="EU393" s="471"/>
      <c r="EV393" s="471"/>
      <c r="EW393" s="471"/>
      <c r="EX393" s="471"/>
      <c r="EY393" s="471"/>
      <c r="EZ393" s="471"/>
      <c r="FA393" s="471"/>
      <c r="FB393" s="471"/>
      <c r="FC393" s="471"/>
      <c r="FD393" s="471"/>
      <c r="FE393" s="471"/>
      <c r="FF393" s="471"/>
      <c r="FG393" s="471"/>
      <c r="FH393" s="471"/>
      <c r="FI393" s="471"/>
      <c r="FJ393" s="471"/>
      <c r="FK393" s="471"/>
      <c r="FL393" s="471"/>
      <c r="FM393" s="471"/>
      <c r="FN393" s="471"/>
      <c r="FO393" s="471"/>
      <c r="FP393" s="471"/>
      <c r="FQ393" s="471"/>
      <c r="FR393" s="471"/>
      <c r="FS393" s="471"/>
      <c r="FT393" s="471"/>
      <c r="FU393" s="471"/>
      <c r="FV393" s="471"/>
      <c r="FW393" s="471"/>
      <c r="FX393" s="471"/>
      <c r="FY393" s="471"/>
      <c r="FZ393" s="471"/>
      <c r="GA393" s="471"/>
      <c r="GB393" s="471"/>
      <c r="GC393" s="471"/>
      <c r="GD393" s="471"/>
      <c r="GE393" s="471"/>
      <c r="GF393" s="471"/>
      <c r="GG393" s="471"/>
      <c r="GH393" s="471"/>
      <c r="GI393" s="471"/>
      <c r="GJ393" s="471"/>
      <c r="GK393" s="471"/>
      <c r="GL393" s="471"/>
      <c r="GM393" s="471"/>
      <c r="GN393" s="471"/>
      <c r="GO393" s="471"/>
      <c r="GP393" s="471"/>
      <c r="GQ393" s="471"/>
      <c r="GR393" s="471"/>
      <c r="GS393" s="471"/>
      <c r="GT393" s="471"/>
      <c r="GU393" s="471"/>
      <c r="GV393" s="471"/>
      <c r="GW393" s="471"/>
      <c r="GX393" s="471"/>
      <c r="GY393" s="471"/>
      <c r="GZ393" s="471"/>
      <c r="HA393" s="471"/>
      <c r="HB393" s="471"/>
      <c r="HC393" s="471"/>
      <c r="HD393" s="471"/>
      <c r="HE393" s="471"/>
      <c r="HF393" s="471"/>
      <c r="HG393" s="471"/>
      <c r="HH393" s="471"/>
      <c r="HI393" s="471"/>
      <c r="HJ393" s="471"/>
      <c r="HK393" s="471"/>
      <c r="HL393" s="471"/>
      <c r="HM393" s="471"/>
      <c r="HN393" s="471"/>
      <c r="HO393" s="471"/>
      <c r="HP393" s="471"/>
      <c r="HQ393" s="471"/>
      <c r="HR393" s="471"/>
      <c r="HS393" s="471"/>
      <c r="HT393" s="471"/>
      <c r="HU393" s="471"/>
      <c r="HV393" s="471"/>
      <c r="HW393" s="471"/>
      <c r="HX393" s="471"/>
      <c r="HY393" s="471"/>
      <c r="HZ393" s="471"/>
      <c r="IA393" s="471"/>
      <c r="IB393" s="471"/>
      <c r="IC393" s="471"/>
      <c r="ID393" s="471"/>
      <c r="IE393" s="471"/>
      <c r="IF393" s="471"/>
      <c r="IG393" s="471"/>
      <c r="IH393" s="471"/>
      <c r="II393" s="471"/>
      <c r="IJ393" s="471"/>
      <c r="IK393" s="471"/>
      <c r="IL393" s="471"/>
      <c r="IM393" s="471"/>
      <c r="IN393" s="471"/>
      <c r="IO393" s="471"/>
      <c r="IP393" s="471"/>
      <c r="IQ393" s="471"/>
      <c r="IR393" s="471"/>
      <c r="IS393" s="471"/>
      <c r="IT393" s="471"/>
      <c r="IU393" s="471"/>
      <c r="IV393" s="471"/>
      <c r="IW393" s="471"/>
      <c r="IX393" s="471"/>
      <c r="IY393" s="471"/>
      <c r="IZ393" s="471"/>
      <c r="JA393" s="471"/>
      <c r="JB393" s="471"/>
      <c r="JC393" s="471"/>
      <c r="JD393" s="471"/>
      <c r="JE393" s="471"/>
      <c r="JF393" s="471"/>
      <c r="JG393" s="471"/>
      <c r="JH393" s="471"/>
      <c r="JI393" s="471"/>
      <c r="JJ393" s="471"/>
      <c r="JK393" s="471"/>
      <c r="JL393" s="471"/>
      <c r="JM393" s="471"/>
      <c r="JN393" s="471"/>
      <c r="JO393" s="471"/>
      <c r="JP393" s="471"/>
      <c r="JQ393" s="471"/>
      <c r="JR393" s="471"/>
      <c r="JS393" s="471"/>
      <c r="JT393" s="471"/>
      <c r="JU393" s="471"/>
      <c r="JV393" s="471"/>
      <c r="JW393" s="471"/>
      <c r="JX393" s="471"/>
      <c r="JY393" s="471"/>
      <c r="JZ393" s="471"/>
      <c r="KA393" s="471"/>
      <c r="KB393" s="471"/>
      <c r="KC393" s="471"/>
      <c r="KD393" s="471"/>
      <c r="KE393" s="471"/>
      <c r="KF393" s="471"/>
      <c r="KG393" s="471"/>
      <c r="KH393" s="471"/>
      <c r="KI393" s="471"/>
      <c r="KJ393" s="471"/>
      <c r="KK393" s="471"/>
      <c r="KL393" s="471"/>
      <c r="KM393" s="471"/>
      <c r="KN393" s="471"/>
      <c r="KO393" s="471"/>
      <c r="KP393" s="471"/>
      <c r="KQ393" s="471"/>
      <c r="KR393" s="471"/>
      <c r="KS393" s="471"/>
      <c r="KT393" s="471"/>
      <c r="KU393" s="471"/>
      <c r="KV393" s="471"/>
      <c r="KW393" s="471"/>
      <c r="KX393" s="471"/>
      <c r="KY393" s="471"/>
      <c r="KZ393" s="471"/>
      <c r="LA393" s="471"/>
      <c r="LB393" s="471"/>
      <c r="LC393" s="471"/>
      <c r="LD393" s="471"/>
      <c r="LE393" s="471"/>
      <c r="LF393" s="471"/>
      <c r="LG393" s="471"/>
      <c r="LH393" s="471"/>
      <c r="LI393" s="471"/>
      <c r="LJ393" s="471"/>
      <c r="LK393" s="471"/>
      <c r="LL393" s="471"/>
      <c r="LM393" s="471"/>
      <c r="LN393" s="471"/>
      <c r="LO393" s="471"/>
      <c r="LP393" s="471"/>
      <c r="LQ393" s="471"/>
      <c r="LR393" s="471"/>
      <c r="LS393" s="471"/>
      <c r="LT393" s="471"/>
      <c r="LU393" s="471"/>
      <c r="LV393" s="471"/>
      <c r="LW393" s="471"/>
      <c r="LX393" s="471"/>
      <c r="LY393" s="471"/>
      <c r="LZ393" s="471"/>
      <c r="MA393" s="471"/>
      <c r="MB393" s="471"/>
      <c r="MC393" s="471"/>
      <c r="MD393" s="471"/>
      <c r="ME393" s="471"/>
      <c r="MF393" s="471"/>
      <c r="MG393" s="471"/>
      <c r="MH393" s="471"/>
      <c r="MI393" s="471"/>
      <c r="MJ393" s="471"/>
      <c r="MK393" s="471"/>
      <c r="ML393" s="471"/>
      <c r="MM393" s="471"/>
      <c r="MN393" s="471"/>
      <c r="MO393" s="471"/>
      <c r="MP393" s="471"/>
      <c r="MQ393" s="471"/>
      <c r="MR393" s="471"/>
      <c r="MS393" s="471"/>
      <c r="MT393" s="471"/>
      <c r="MU393" s="471"/>
      <c r="MV393" s="471"/>
      <c r="MW393" s="471"/>
      <c r="MX393" s="471"/>
      <c r="MY393" s="471"/>
      <c r="MZ393" s="471"/>
      <c r="NA393" s="471"/>
      <c r="NB393" s="471"/>
      <c r="NC393" s="471"/>
      <c r="ND393" s="471"/>
      <c r="NE393" s="471"/>
      <c r="NF393" s="471"/>
      <c r="NG393" s="471"/>
      <c r="NH393" s="471"/>
      <c r="NI393" s="471"/>
      <c r="NJ393" s="471"/>
      <c r="NK393" s="471"/>
      <c r="NL393" s="471"/>
      <c r="NM393" s="471"/>
      <c r="NN393" s="471"/>
      <c r="NO393" s="471"/>
      <c r="NP393" s="471"/>
      <c r="NQ393" s="471"/>
      <c r="NR393" s="471"/>
      <c r="NS393" s="471"/>
      <c r="NT393" s="471"/>
      <c r="NU393" s="471"/>
      <c r="NV393" s="471"/>
      <c r="NW393" s="471"/>
      <c r="NX393" s="471"/>
    </row>
    <row r="394" spans="1:388" s="137" customFormat="1" ht="12" customHeight="1" x14ac:dyDescent="0.2">
      <c r="A394" s="471"/>
      <c r="B394" s="517"/>
      <c r="C394" s="471"/>
      <c r="D394" s="471"/>
      <c r="E394" s="518"/>
      <c r="F394" s="471"/>
      <c r="G394" s="471"/>
      <c r="H394" s="471"/>
      <c r="I394" s="471"/>
      <c r="J394" s="471"/>
      <c r="K394" s="471"/>
      <c r="L394" s="471"/>
      <c r="M394" s="471"/>
      <c r="N394" s="471"/>
      <c r="O394" s="471"/>
      <c r="P394" s="471"/>
      <c r="Q394" s="471"/>
      <c r="R394" s="471"/>
      <c r="S394" s="471"/>
      <c r="T394" s="471"/>
      <c r="U394" s="471"/>
      <c r="V394" s="471"/>
      <c r="W394" s="471"/>
      <c r="X394" s="471"/>
      <c r="Y394" s="471"/>
      <c r="Z394" s="471"/>
      <c r="AA394" s="471"/>
      <c r="AB394" s="471"/>
      <c r="AC394" s="471"/>
      <c r="AD394" s="471"/>
      <c r="AE394" s="471"/>
      <c r="AF394" s="471"/>
      <c r="AG394" s="471"/>
      <c r="AH394" s="471"/>
      <c r="AI394" s="471"/>
      <c r="AJ394" s="471"/>
      <c r="AK394" s="471"/>
      <c r="AL394" s="471"/>
      <c r="AM394" s="471"/>
      <c r="AN394" s="471"/>
      <c r="AO394" s="471"/>
      <c r="AP394" s="471"/>
      <c r="AQ394" s="471"/>
      <c r="AR394" s="471"/>
      <c r="AS394" s="471"/>
      <c r="AT394" s="471"/>
      <c r="AU394" s="471"/>
      <c r="AV394" s="471"/>
      <c r="AW394" s="471"/>
      <c r="AX394" s="471"/>
      <c r="AY394" s="471"/>
      <c r="AZ394" s="471"/>
      <c r="BA394" s="471"/>
      <c r="BB394" s="471"/>
      <c r="BC394" s="471"/>
      <c r="BD394" s="471"/>
      <c r="BE394" s="471"/>
      <c r="BF394" s="471"/>
      <c r="BG394" s="471"/>
      <c r="BH394" s="471"/>
      <c r="BI394" s="471"/>
      <c r="BJ394" s="471"/>
      <c r="BK394" s="471"/>
      <c r="BL394" s="471"/>
      <c r="BM394" s="471"/>
      <c r="BN394" s="471"/>
      <c r="BO394" s="471"/>
      <c r="BP394" s="471"/>
      <c r="BQ394" s="471"/>
      <c r="BR394" s="471"/>
      <c r="BS394" s="471"/>
      <c r="BT394" s="471"/>
      <c r="BU394" s="471"/>
      <c r="BV394" s="471"/>
      <c r="BW394" s="471"/>
      <c r="BX394" s="471"/>
      <c r="BY394" s="471"/>
      <c r="BZ394" s="471"/>
      <c r="CA394" s="471"/>
      <c r="CB394" s="471"/>
      <c r="CC394" s="471"/>
      <c r="CD394" s="471"/>
      <c r="CE394" s="471"/>
      <c r="CF394" s="471"/>
      <c r="CG394" s="471"/>
      <c r="CH394" s="471"/>
      <c r="CI394" s="471"/>
      <c r="CJ394" s="471"/>
      <c r="CK394" s="471"/>
      <c r="CL394" s="471"/>
      <c r="CM394" s="471"/>
      <c r="CN394" s="471"/>
      <c r="CO394" s="471"/>
      <c r="CP394" s="471"/>
      <c r="CQ394" s="471"/>
      <c r="CR394" s="471"/>
      <c r="CS394" s="471"/>
      <c r="CT394" s="471"/>
      <c r="CU394" s="471"/>
      <c r="CV394" s="471"/>
      <c r="CW394" s="471"/>
      <c r="CX394" s="471"/>
      <c r="CY394" s="471"/>
      <c r="CZ394" s="471"/>
      <c r="DA394" s="471"/>
      <c r="DB394" s="471"/>
      <c r="DC394" s="471"/>
      <c r="DD394" s="471"/>
      <c r="DE394" s="471"/>
      <c r="DF394" s="471"/>
      <c r="DG394" s="471"/>
      <c r="DH394" s="471"/>
      <c r="DI394" s="471"/>
      <c r="DJ394" s="471"/>
      <c r="DK394" s="471"/>
      <c r="DL394" s="471"/>
      <c r="DM394" s="471"/>
      <c r="DN394" s="471"/>
      <c r="DO394" s="471"/>
      <c r="DP394" s="471"/>
      <c r="DQ394" s="471"/>
      <c r="DR394" s="471"/>
      <c r="DS394" s="471"/>
      <c r="DT394" s="471"/>
      <c r="DU394" s="471"/>
      <c r="DV394" s="471"/>
      <c r="DW394" s="471"/>
      <c r="DX394" s="471"/>
      <c r="DY394" s="471"/>
      <c r="DZ394" s="471"/>
      <c r="EA394" s="471"/>
      <c r="EB394" s="471"/>
      <c r="EC394" s="471"/>
      <c r="ED394" s="471"/>
      <c r="EE394" s="471"/>
      <c r="EF394" s="471"/>
      <c r="EG394" s="471"/>
      <c r="EH394" s="471"/>
      <c r="EI394" s="471"/>
      <c r="EJ394" s="471"/>
      <c r="EK394" s="471"/>
      <c r="EL394" s="471"/>
      <c r="EM394" s="471"/>
      <c r="EN394" s="471"/>
      <c r="EO394" s="471"/>
      <c r="EP394" s="471"/>
      <c r="EQ394" s="471"/>
      <c r="ER394" s="471"/>
      <c r="ES394" s="471"/>
      <c r="ET394" s="471"/>
      <c r="EU394" s="471"/>
      <c r="EV394" s="471"/>
      <c r="EW394" s="471"/>
      <c r="EX394" s="471"/>
      <c r="EY394" s="471"/>
      <c r="EZ394" s="471"/>
      <c r="FA394" s="471"/>
      <c r="FB394" s="471"/>
      <c r="FC394" s="471"/>
      <c r="FD394" s="471"/>
      <c r="FE394" s="471"/>
      <c r="FF394" s="471"/>
      <c r="FG394" s="471"/>
      <c r="FH394" s="471"/>
      <c r="FI394" s="471"/>
      <c r="FJ394" s="471"/>
      <c r="FK394" s="471"/>
      <c r="FL394" s="471"/>
      <c r="FM394" s="471"/>
      <c r="FN394" s="471"/>
      <c r="FO394" s="471"/>
      <c r="FP394" s="471"/>
      <c r="FQ394" s="471"/>
      <c r="FR394" s="471"/>
      <c r="FS394" s="471"/>
      <c r="FT394" s="471"/>
      <c r="FU394" s="471"/>
      <c r="FV394" s="471"/>
      <c r="FW394" s="471"/>
      <c r="FX394" s="471"/>
      <c r="FY394" s="471"/>
      <c r="FZ394" s="471"/>
      <c r="GA394" s="471"/>
      <c r="GB394" s="471"/>
      <c r="GC394" s="471"/>
      <c r="GD394" s="471"/>
      <c r="GE394" s="471"/>
      <c r="GF394" s="471"/>
      <c r="GG394" s="471"/>
      <c r="GH394" s="471"/>
      <c r="GI394" s="471"/>
      <c r="GJ394" s="471"/>
      <c r="GK394" s="471"/>
      <c r="GL394" s="471"/>
      <c r="GM394" s="471"/>
      <c r="GN394" s="471"/>
      <c r="GO394" s="471"/>
      <c r="GP394" s="471"/>
      <c r="GQ394" s="471"/>
      <c r="GR394" s="471"/>
      <c r="GS394" s="471"/>
      <c r="GT394" s="471"/>
      <c r="GU394" s="471"/>
      <c r="GV394" s="471"/>
      <c r="GW394" s="471"/>
      <c r="GX394" s="471"/>
      <c r="GY394" s="471"/>
      <c r="GZ394" s="471"/>
      <c r="HA394" s="471"/>
      <c r="HB394" s="471"/>
      <c r="HC394" s="471"/>
      <c r="HD394" s="471"/>
      <c r="HE394" s="471"/>
      <c r="HF394" s="471"/>
      <c r="HG394" s="471"/>
      <c r="HH394" s="471"/>
      <c r="HI394" s="471"/>
      <c r="HJ394" s="471"/>
      <c r="HK394" s="471"/>
      <c r="HL394" s="471"/>
      <c r="HM394" s="471"/>
      <c r="HN394" s="471"/>
      <c r="HO394" s="471"/>
      <c r="HP394" s="471"/>
      <c r="HQ394" s="471"/>
      <c r="HR394" s="471"/>
      <c r="HS394" s="471"/>
      <c r="HT394" s="471"/>
      <c r="HU394" s="471"/>
      <c r="HV394" s="471"/>
      <c r="HW394" s="471"/>
      <c r="HX394" s="471"/>
      <c r="HY394" s="471"/>
      <c r="HZ394" s="471"/>
      <c r="IA394" s="471"/>
      <c r="IB394" s="471"/>
      <c r="IC394" s="471"/>
      <c r="ID394" s="471"/>
      <c r="IE394" s="471"/>
      <c r="IF394" s="471"/>
      <c r="IG394" s="471"/>
      <c r="IH394" s="471"/>
      <c r="II394" s="471"/>
      <c r="IJ394" s="471"/>
      <c r="IK394" s="471"/>
      <c r="IL394" s="471"/>
      <c r="IM394" s="471"/>
      <c r="IN394" s="471"/>
      <c r="IO394" s="471"/>
      <c r="IP394" s="471"/>
      <c r="IQ394" s="471"/>
      <c r="IR394" s="471"/>
      <c r="IS394" s="471"/>
      <c r="IT394" s="471"/>
      <c r="IU394" s="471"/>
      <c r="IV394" s="471"/>
      <c r="IW394" s="471"/>
      <c r="IX394" s="471"/>
      <c r="IY394" s="471"/>
      <c r="IZ394" s="471"/>
      <c r="JA394" s="471"/>
      <c r="JB394" s="471"/>
      <c r="JC394" s="471"/>
      <c r="JD394" s="471"/>
      <c r="JE394" s="471"/>
      <c r="JF394" s="471"/>
      <c r="JG394" s="471"/>
      <c r="JH394" s="471"/>
      <c r="JI394" s="471"/>
      <c r="JJ394" s="471"/>
      <c r="JK394" s="471"/>
      <c r="JL394" s="471"/>
      <c r="JM394" s="471"/>
      <c r="JN394" s="471"/>
      <c r="JO394" s="471"/>
      <c r="JP394" s="471"/>
      <c r="JQ394" s="471"/>
      <c r="JR394" s="471"/>
      <c r="JS394" s="471"/>
      <c r="JT394" s="471"/>
      <c r="JU394" s="471"/>
      <c r="JV394" s="471"/>
      <c r="JW394" s="471"/>
      <c r="JX394" s="471"/>
      <c r="JY394" s="471"/>
      <c r="JZ394" s="471"/>
      <c r="KA394" s="471"/>
      <c r="KB394" s="471"/>
      <c r="KC394" s="471"/>
      <c r="KD394" s="471"/>
      <c r="KE394" s="471"/>
      <c r="KF394" s="471"/>
      <c r="KG394" s="471"/>
      <c r="KH394" s="471"/>
      <c r="KI394" s="471"/>
      <c r="KJ394" s="471"/>
      <c r="KK394" s="471"/>
      <c r="KL394" s="471"/>
      <c r="KM394" s="471"/>
      <c r="KN394" s="471"/>
      <c r="KO394" s="471"/>
      <c r="KP394" s="471"/>
      <c r="KQ394" s="471"/>
      <c r="KR394" s="471"/>
      <c r="KS394" s="471"/>
      <c r="KT394" s="471"/>
      <c r="KU394" s="471"/>
      <c r="KV394" s="471"/>
      <c r="KW394" s="471"/>
      <c r="KX394" s="471"/>
      <c r="KY394" s="471"/>
      <c r="KZ394" s="471"/>
      <c r="LA394" s="471"/>
      <c r="LB394" s="471"/>
      <c r="LC394" s="471"/>
      <c r="LD394" s="471"/>
      <c r="LE394" s="471"/>
      <c r="LF394" s="471"/>
      <c r="LG394" s="471"/>
      <c r="LH394" s="471"/>
      <c r="LI394" s="471"/>
      <c r="LJ394" s="471"/>
      <c r="LK394" s="471"/>
      <c r="LL394" s="471"/>
      <c r="LM394" s="471"/>
      <c r="LN394" s="471"/>
      <c r="LO394" s="471"/>
      <c r="LP394" s="471"/>
      <c r="LQ394" s="471"/>
      <c r="LR394" s="471"/>
      <c r="LS394" s="471"/>
      <c r="LT394" s="471"/>
      <c r="LU394" s="471"/>
      <c r="LV394" s="471"/>
      <c r="LW394" s="471"/>
      <c r="LX394" s="471"/>
      <c r="LY394" s="471"/>
      <c r="LZ394" s="471"/>
      <c r="MA394" s="471"/>
      <c r="MB394" s="471"/>
      <c r="MC394" s="471"/>
      <c r="MD394" s="471"/>
      <c r="ME394" s="471"/>
      <c r="MF394" s="471"/>
      <c r="MG394" s="471"/>
      <c r="MH394" s="471"/>
      <c r="MI394" s="471"/>
      <c r="MJ394" s="471"/>
      <c r="MK394" s="471"/>
      <c r="ML394" s="471"/>
      <c r="MM394" s="471"/>
      <c r="MN394" s="471"/>
      <c r="MO394" s="471"/>
      <c r="MP394" s="471"/>
      <c r="MQ394" s="471"/>
      <c r="MR394" s="471"/>
      <c r="MS394" s="471"/>
      <c r="MT394" s="471"/>
      <c r="MU394" s="471"/>
      <c r="MV394" s="471"/>
      <c r="MW394" s="471"/>
      <c r="MX394" s="471"/>
      <c r="MY394" s="471"/>
      <c r="MZ394" s="471"/>
      <c r="NA394" s="471"/>
      <c r="NB394" s="471"/>
      <c r="NC394" s="471"/>
      <c r="ND394" s="471"/>
      <c r="NE394" s="471"/>
      <c r="NF394" s="471"/>
      <c r="NG394" s="471"/>
      <c r="NH394" s="471"/>
      <c r="NI394" s="471"/>
      <c r="NJ394" s="471"/>
      <c r="NK394" s="471"/>
      <c r="NL394" s="471"/>
      <c r="NM394" s="471"/>
      <c r="NN394" s="471"/>
      <c r="NO394" s="471"/>
      <c r="NP394" s="471"/>
      <c r="NQ394" s="471"/>
      <c r="NR394" s="471"/>
      <c r="NS394" s="471"/>
      <c r="NT394" s="471"/>
      <c r="NU394" s="471"/>
      <c r="NV394" s="471"/>
      <c r="NW394" s="471"/>
      <c r="NX394" s="471"/>
    </row>
    <row r="395" spans="1:388" s="137" customFormat="1" ht="12" customHeight="1" x14ac:dyDescent="0.2">
      <c r="A395" s="471"/>
      <c r="B395" s="517"/>
      <c r="C395" s="471"/>
      <c r="D395" s="471"/>
      <c r="E395" s="518"/>
      <c r="F395" s="471"/>
      <c r="G395" s="471"/>
      <c r="H395" s="471"/>
      <c r="I395" s="471"/>
      <c r="J395" s="471"/>
      <c r="K395" s="471"/>
      <c r="L395" s="471"/>
      <c r="M395" s="471"/>
      <c r="N395" s="471"/>
      <c r="O395" s="471"/>
      <c r="P395" s="471"/>
      <c r="Q395" s="471"/>
      <c r="R395" s="471"/>
      <c r="S395" s="471"/>
      <c r="T395" s="471"/>
      <c r="U395" s="471"/>
      <c r="V395" s="471"/>
      <c r="W395" s="471"/>
      <c r="X395" s="471"/>
      <c r="Y395" s="471"/>
      <c r="Z395" s="471"/>
      <c r="AA395" s="471"/>
      <c r="AB395" s="471"/>
      <c r="AC395" s="471"/>
      <c r="AD395" s="471"/>
      <c r="AE395" s="471"/>
      <c r="AF395" s="471"/>
      <c r="AG395" s="471"/>
      <c r="AH395" s="471"/>
      <c r="AI395" s="471"/>
      <c r="AJ395" s="471"/>
      <c r="AK395" s="471"/>
      <c r="AL395" s="471"/>
      <c r="AM395" s="471"/>
      <c r="AN395" s="471"/>
      <c r="AO395" s="471"/>
      <c r="AP395" s="471"/>
      <c r="AQ395" s="471"/>
      <c r="AR395" s="471"/>
      <c r="AS395" s="471"/>
      <c r="AT395" s="471"/>
      <c r="AU395" s="471"/>
      <c r="AV395" s="471"/>
      <c r="AW395" s="471"/>
      <c r="AX395" s="471"/>
      <c r="AY395" s="471"/>
      <c r="AZ395" s="471"/>
      <c r="BA395" s="471"/>
      <c r="BB395" s="471"/>
      <c r="BC395" s="471"/>
      <c r="BD395" s="471"/>
      <c r="BE395" s="471"/>
      <c r="BF395" s="471"/>
      <c r="BG395" s="471"/>
      <c r="BH395" s="471"/>
      <c r="BI395" s="471"/>
      <c r="BJ395" s="471"/>
      <c r="BK395" s="471"/>
      <c r="BL395" s="471"/>
      <c r="BM395" s="471"/>
      <c r="BN395" s="471"/>
      <c r="BO395" s="471"/>
      <c r="BP395" s="471"/>
      <c r="BQ395" s="471"/>
      <c r="BR395" s="471"/>
      <c r="BS395" s="471"/>
      <c r="BT395" s="471"/>
      <c r="BU395" s="471"/>
      <c r="BV395" s="471"/>
      <c r="BW395" s="471"/>
      <c r="BX395" s="471"/>
      <c r="BY395" s="471"/>
      <c r="BZ395" s="471"/>
      <c r="CA395" s="471"/>
      <c r="CB395" s="471"/>
      <c r="CC395" s="471"/>
      <c r="CD395" s="471"/>
      <c r="CE395" s="471"/>
      <c r="CF395" s="471"/>
      <c r="CG395" s="471"/>
      <c r="CH395" s="471"/>
      <c r="CI395" s="471"/>
      <c r="CJ395" s="471"/>
      <c r="CK395" s="471"/>
      <c r="CL395" s="471"/>
      <c r="CM395" s="471"/>
      <c r="CN395" s="471"/>
      <c r="CO395" s="471"/>
      <c r="CP395" s="471"/>
      <c r="CQ395" s="471"/>
      <c r="CR395" s="471"/>
      <c r="CS395" s="471"/>
      <c r="CT395" s="471"/>
      <c r="CU395" s="471"/>
      <c r="CV395" s="471"/>
      <c r="CW395" s="471"/>
      <c r="CX395" s="471"/>
      <c r="CY395" s="471"/>
      <c r="CZ395" s="471"/>
      <c r="DA395" s="471"/>
      <c r="DB395" s="471"/>
      <c r="DC395" s="471"/>
      <c r="DD395" s="471"/>
      <c r="DE395" s="471"/>
      <c r="DF395" s="471"/>
      <c r="DG395" s="471"/>
      <c r="DH395" s="471"/>
      <c r="DI395" s="471"/>
      <c r="DJ395" s="471"/>
      <c r="DK395" s="471"/>
      <c r="DL395" s="471"/>
      <c r="DM395" s="471"/>
      <c r="DN395" s="471"/>
      <c r="DO395" s="471"/>
      <c r="DP395" s="471"/>
      <c r="DQ395" s="471"/>
      <c r="DR395" s="471"/>
      <c r="DS395" s="471"/>
      <c r="DT395" s="471"/>
      <c r="DU395" s="471"/>
      <c r="DV395" s="471"/>
      <c r="DW395" s="471"/>
      <c r="DX395" s="471"/>
      <c r="DY395" s="471"/>
      <c r="DZ395" s="471"/>
      <c r="EA395" s="471"/>
      <c r="EB395" s="471"/>
      <c r="EC395" s="471"/>
      <c r="ED395" s="471"/>
      <c r="EE395" s="471"/>
      <c r="EF395" s="471"/>
      <c r="EG395" s="471"/>
      <c r="EH395" s="471"/>
      <c r="EI395" s="471"/>
      <c r="EJ395" s="471"/>
      <c r="EK395" s="471"/>
      <c r="EL395" s="471"/>
      <c r="EM395" s="471"/>
      <c r="EN395" s="471"/>
      <c r="EO395" s="471"/>
      <c r="EP395" s="471"/>
      <c r="EQ395" s="471"/>
      <c r="ER395" s="471"/>
      <c r="ES395" s="471"/>
      <c r="ET395" s="471"/>
      <c r="EU395" s="471"/>
      <c r="EV395" s="471"/>
      <c r="EW395" s="471"/>
      <c r="EX395" s="471"/>
      <c r="EY395" s="471"/>
      <c r="EZ395" s="471"/>
      <c r="FA395" s="471"/>
      <c r="FB395" s="471"/>
      <c r="FC395" s="471"/>
      <c r="FD395" s="471"/>
      <c r="FE395" s="471"/>
      <c r="FF395" s="471"/>
      <c r="FG395" s="471"/>
      <c r="FH395" s="471"/>
      <c r="FI395" s="471"/>
      <c r="FJ395" s="471"/>
      <c r="FK395" s="471"/>
      <c r="FL395" s="471"/>
      <c r="FM395" s="471"/>
      <c r="FN395" s="471"/>
      <c r="FO395" s="471"/>
      <c r="FP395" s="471"/>
      <c r="FQ395" s="471"/>
      <c r="FR395" s="471"/>
      <c r="FS395" s="471"/>
      <c r="FT395" s="471"/>
      <c r="FU395" s="471"/>
      <c r="FV395" s="471"/>
      <c r="FW395" s="471"/>
      <c r="FX395" s="471"/>
      <c r="FY395" s="471"/>
      <c r="FZ395" s="471"/>
      <c r="GA395" s="471"/>
      <c r="GB395" s="471"/>
      <c r="GC395" s="471"/>
      <c r="GD395" s="471"/>
      <c r="GE395" s="471"/>
      <c r="GF395" s="471"/>
      <c r="GG395" s="471"/>
      <c r="GH395" s="471"/>
      <c r="GI395" s="471"/>
      <c r="GJ395" s="471"/>
      <c r="GK395" s="471"/>
      <c r="GL395" s="471"/>
      <c r="GM395" s="471"/>
      <c r="GN395" s="471"/>
      <c r="GO395" s="471"/>
      <c r="GP395" s="471"/>
      <c r="GQ395" s="471"/>
      <c r="GR395" s="471"/>
      <c r="GS395" s="471"/>
      <c r="GT395" s="471"/>
      <c r="GU395" s="471"/>
      <c r="GV395" s="471"/>
      <c r="GW395" s="471"/>
      <c r="GX395" s="471"/>
      <c r="GY395" s="471"/>
      <c r="GZ395" s="471"/>
      <c r="HA395" s="471"/>
      <c r="HB395" s="471"/>
      <c r="HC395" s="471"/>
      <c r="HD395" s="471"/>
      <c r="HE395" s="471"/>
      <c r="HF395" s="471"/>
      <c r="HG395" s="471"/>
      <c r="HH395" s="471"/>
      <c r="HI395" s="471"/>
      <c r="HJ395" s="471"/>
      <c r="HK395" s="471"/>
      <c r="HL395" s="471"/>
      <c r="HM395" s="471"/>
      <c r="HN395" s="471"/>
      <c r="HO395" s="471"/>
      <c r="HP395" s="471"/>
      <c r="HQ395" s="471"/>
      <c r="HR395" s="471"/>
      <c r="HS395" s="471"/>
      <c r="HT395" s="471"/>
      <c r="HU395" s="471"/>
      <c r="HV395" s="471"/>
      <c r="HW395" s="471"/>
      <c r="HX395" s="471"/>
      <c r="HY395" s="471"/>
      <c r="HZ395" s="471"/>
      <c r="IA395" s="471"/>
      <c r="IB395" s="471"/>
      <c r="IC395" s="471"/>
      <c r="ID395" s="471"/>
      <c r="IE395" s="471"/>
      <c r="IF395" s="471"/>
      <c r="IG395" s="471"/>
      <c r="IH395" s="471"/>
      <c r="II395" s="471"/>
      <c r="IJ395" s="471"/>
      <c r="IK395" s="471"/>
      <c r="IL395" s="471"/>
      <c r="IM395" s="471"/>
      <c r="IN395" s="471"/>
      <c r="IO395" s="471"/>
      <c r="IP395" s="471"/>
      <c r="IQ395" s="471"/>
      <c r="IR395" s="471"/>
      <c r="IS395" s="471"/>
      <c r="IT395" s="471"/>
      <c r="IU395" s="471"/>
      <c r="IV395" s="471"/>
      <c r="IW395" s="471"/>
      <c r="IX395" s="471"/>
      <c r="IY395" s="471"/>
      <c r="IZ395" s="471"/>
      <c r="JA395" s="471"/>
      <c r="JB395" s="471"/>
      <c r="JC395" s="471"/>
      <c r="JD395" s="471"/>
      <c r="JE395" s="471"/>
      <c r="JF395" s="471"/>
      <c r="JG395" s="471"/>
      <c r="JH395" s="471"/>
      <c r="JI395" s="471"/>
      <c r="JJ395" s="471"/>
      <c r="JK395" s="471"/>
      <c r="JL395" s="471"/>
      <c r="JM395" s="471"/>
      <c r="JN395" s="471"/>
      <c r="JO395" s="471"/>
      <c r="JP395" s="471"/>
      <c r="JQ395" s="471"/>
      <c r="JR395" s="471"/>
      <c r="JS395" s="471"/>
      <c r="JT395" s="471"/>
      <c r="JU395" s="471"/>
      <c r="JV395" s="471"/>
      <c r="JW395" s="471"/>
      <c r="JX395" s="471"/>
      <c r="JY395" s="471"/>
      <c r="JZ395" s="471"/>
      <c r="KA395" s="471"/>
      <c r="KB395" s="471"/>
      <c r="KC395" s="471"/>
      <c r="KD395" s="471"/>
      <c r="KE395" s="471"/>
      <c r="KF395" s="471"/>
      <c r="KG395" s="471"/>
      <c r="KH395" s="471"/>
      <c r="KI395" s="471"/>
      <c r="KJ395" s="471"/>
      <c r="KK395" s="471"/>
      <c r="KL395" s="471"/>
      <c r="KM395" s="471"/>
      <c r="KN395" s="471"/>
      <c r="KO395" s="471"/>
      <c r="KP395" s="471"/>
      <c r="KQ395" s="471"/>
      <c r="KR395" s="471"/>
      <c r="KS395" s="471"/>
      <c r="KT395" s="471"/>
      <c r="KU395" s="471"/>
      <c r="KV395" s="471"/>
      <c r="KW395" s="471"/>
      <c r="KX395" s="471"/>
      <c r="KY395" s="471"/>
      <c r="KZ395" s="471"/>
      <c r="LA395" s="471"/>
      <c r="LB395" s="471"/>
      <c r="LC395" s="471"/>
      <c r="LD395" s="471"/>
      <c r="LE395" s="471"/>
      <c r="LF395" s="471"/>
      <c r="LG395" s="471"/>
      <c r="LH395" s="471"/>
      <c r="LI395" s="471"/>
      <c r="LJ395" s="471"/>
      <c r="LK395" s="471"/>
      <c r="LL395" s="471"/>
      <c r="LM395" s="471"/>
      <c r="LN395" s="471"/>
      <c r="LO395" s="471"/>
      <c r="LP395" s="471"/>
      <c r="LQ395" s="471"/>
      <c r="LR395" s="471"/>
      <c r="LS395" s="471"/>
      <c r="LT395" s="471"/>
      <c r="LU395" s="471"/>
      <c r="LV395" s="471"/>
      <c r="LW395" s="471"/>
      <c r="LX395" s="471"/>
      <c r="LY395" s="471"/>
      <c r="LZ395" s="471"/>
      <c r="MA395" s="471"/>
      <c r="MB395" s="471"/>
      <c r="MC395" s="471"/>
      <c r="MD395" s="471"/>
      <c r="ME395" s="471"/>
      <c r="MF395" s="471"/>
      <c r="MG395" s="471"/>
      <c r="MH395" s="471"/>
      <c r="MI395" s="471"/>
      <c r="MJ395" s="471"/>
      <c r="MK395" s="471"/>
      <c r="ML395" s="471"/>
      <c r="MM395" s="471"/>
      <c r="MN395" s="471"/>
      <c r="MO395" s="471"/>
      <c r="MP395" s="471"/>
      <c r="MQ395" s="471"/>
      <c r="MR395" s="471"/>
      <c r="MS395" s="471"/>
      <c r="MT395" s="471"/>
      <c r="MU395" s="471"/>
      <c r="MV395" s="471"/>
      <c r="MW395" s="471"/>
      <c r="MX395" s="471"/>
      <c r="MY395" s="471"/>
      <c r="MZ395" s="471"/>
      <c r="NA395" s="471"/>
      <c r="NB395" s="471"/>
      <c r="NC395" s="471"/>
      <c r="ND395" s="471"/>
      <c r="NE395" s="471"/>
      <c r="NF395" s="471"/>
      <c r="NG395" s="471"/>
      <c r="NH395" s="471"/>
      <c r="NI395" s="471"/>
      <c r="NJ395" s="471"/>
      <c r="NK395" s="471"/>
      <c r="NL395" s="471"/>
      <c r="NM395" s="471"/>
      <c r="NN395" s="471"/>
      <c r="NO395" s="471"/>
      <c r="NP395" s="471"/>
      <c r="NQ395" s="471"/>
      <c r="NR395" s="471"/>
      <c r="NS395" s="471"/>
      <c r="NT395" s="471"/>
      <c r="NU395" s="471"/>
      <c r="NV395" s="471"/>
      <c r="NW395" s="471"/>
      <c r="NX395" s="471"/>
    </row>
    <row r="396" spans="1:388" s="137" customFormat="1" ht="12" customHeight="1" x14ac:dyDescent="0.2">
      <c r="A396" s="471"/>
      <c r="B396" s="517"/>
      <c r="C396" s="471"/>
      <c r="D396" s="471"/>
      <c r="E396" s="518"/>
      <c r="F396" s="471"/>
      <c r="G396" s="471"/>
      <c r="H396" s="471"/>
      <c r="I396" s="471"/>
      <c r="J396" s="471"/>
      <c r="K396" s="471"/>
      <c r="L396" s="471"/>
      <c r="M396" s="471"/>
      <c r="N396" s="471"/>
      <c r="O396" s="471"/>
      <c r="P396" s="471"/>
      <c r="Q396" s="471"/>
      <c r="R396" s="471"/>
      <c r="S396" s="471"/>
      <c r="T396" s="471"/>
      <c r="U396" s="471"/>
      <c r="V396" s="471"/>
      <c r="W396" s="471"/>
      <c r="X396" s="471"/>
      <c r="Y396" s="471"/>
      <c r="Z396" s="471"/>
      <c r="AA396" s="471"/>
      <c r="AB396" s="471"/>
      <c r="AC396" s="471"/>
      <c r="AD396" s="471"/>
      <c r="AE396" s="471"/>
      <c r="AF396" s="471"/>
      <c r="AG396" s="471"/>
      <c r="AH396" s="471"/>
      <c r="AI396" s="471"/>
      <c r="AJ396" s="471"/>
      <c r="AK396" s="471"/>
      <c r="AL396" s="471"/>
      <c r="AM396" s="471"/>
      <c r="AN396" s="471"/>
      <c r="AO396" s="471"/>
      <c r="AP396" s="471"/>
      <c r="AQ396" s="471"/>
      <c r="AR396" s="471"/>
      <c r="AS396" s="471"/>
      <c r="AT396" s="471"/>
      <c r="AU396" s="471"/>
      <c r="AV396" s="471"/>
      <c r="AW396" s="471"/>
      <c r="AX396" s="471"/>
      <c r="AY396" s="471"/>
      <c r="AZ396" s="471"/>
      <c r="BA396" s="471"/>
      <c r="BB396" s="471"/>
      <c r="BC396" s="471"/>
      <c r="BD396" s="471"/>
      <c r="BE396" s="471"/>
      <c r="BF396" s="471"/>
      <c r="BG396" s="471"/>
      <c r="BH396" s="471"/>
      <c r="BI396" s="471"/>
      <c r="BJ396" s="471"/>
      <c r="BK396" s="471"/>
      <c r="BL396" s="471"/>
      <c r="BM396" s="471"/>
      <c r="BN396" s="471"/>
      <c r="BO396" s="471"/>
      <c r="BP396" s="471"/>
      <c r="BQ396" s="471"/>
      <c r="BR396" s="471"/>
      <c r="BS396" s="471"/>
      <c r="BT396" s="471"/>
      <c r="BU396" s="471"/>
      <c r="BV396" s="471"/>
      <c r="BW396" s="471"/>
      <c r="BX396" s="471"/>
      <c r="BY396" s="471"/>
      <c r="BZ396" s="471"/>
      <c r="CA396" s="471"/>
      <c r="CB396" s="471"/>
      <c r="CC396" s="471"/>
      <c r="CD396" s="471"/>
      <c r="CE396" s="471"/>
      <c r="CF396" s="471"/>
      <c r="CG396" s="471"/>
      <c r="CH396" s="471"/>
      <c r="CI396" s="471"/>
      <c r="CJ396" s="471"/>
      <c r="CK396" s="471"/>
      <c r="CL396" s="471"/>
      <c r="CM396" s="471"/>
      <c r="CN396" s="471"/>
      <c r="CO396" s="471"/>
      <c r="CP396" s="471"/>
      <c r="CQ396" s="471"/>
      <c r="CR396" s="471"/>
      <c r="CS396" s="471"/>
      <c r="CT396" s="471"/>
      <c r="CU396" s="471"/>
      <c r="CV396" s="471"/>
      <c r="CW396" s="471"/>
      <c r="CX396" s="471"/>
      <c r="CY396" s="471"/>
      <c r="CZ396" s="471"/>
      <c r="DA396" s="471"/>
      <c r="DB396" s="471"/>
      <c r="DC396" s="471"/>
      <c r="DD396" s="471"/>
      <c r="DE396" s="471"/>
      <c r="DF396" s="471"/>
      <c r="DG396" s="471"/>
      <c r="DH396" s="471"/>
      <c r="DI396" s="471"/>
      <c r="DJ396" s="471"/>
      <c r="DK396" s="471"/>
      <c r="DL396" s="471"/>
      <c r="DM396" s="471"/>
      <c r="DN396" s="471"/>
      <c r="DO396" s="471"/>
      <c r="DP396" s="471"/>
      <c r="DQ396" s="471"/>
      <c r="DR396" s="471"/>
      <c r="DS396" s="471"/>
      <c r="DT396" s="471"/>
      <c r="DU396" s="471"/>
      <c r="DV396" s="471"/>
      <c r="DW396" s="471"/>
      <c r="DX396" s="471"/>
      <c r="DY396" s="471"/>
      <c r="DZ396" s="471"/>
      <c r="EA396" s="471"/>
      <c r="EB396" s="471"/>
      <c r="EC396" s="471"/>
      <c r="ED396" s="471"/>
      <c r="EE396" s="471"/>
      <c r="EF396" s="471"/>
      <c r="EG396" s="471"/>
      <c r="EH396" s="471"/>
      <c r="EI396" s="471"/>
      <c r="EJ396" s="471"/>
      <c r="EK396" s="471"/>
      <c r="EL396" s="471"/>
      <c r="EM396" s="471"/>
      <c r="EN396" s="471"/>
      <c r="EO396" s="471"/>
      <c r="EP396" s="471"/>
      <c r="EQ396" s="471"/>
      <c r="ER396" s="471"/>
      <c r="ES396" s="471"/>
      <c r="ET396" s="471"/>
      <c r="EU396" s="471"/>
      <c r="EV396" s="471"/>
      <c r="EW396" s="471"/>
      <c r="EX396" s="471"/>
      <c r="EY396" s="471"/>
      <c r="EZ396" s="471"/>
      <c r="FA396" s="471"/>
      <c r="FB396" s="471"/>
      <c r="FC396" s="471"/>
      <c r="FD396" s="471"/>
      <c r="FE396" s="471"/>
      <c r="FF396" s="471"/>
      <c r="FG396" s="471"/>
      <c r="FH396" s="471"/>
      <c r="FI396" s="471"/>
      <c r="FJ396" s="471"/>
      <c r="FK396" s="471"/>
      <c r="FL396" s="471"/>
      <c r="FM396" s="471"/>
      <c r="FN396" s="471"/>
      <c r="FO396" s="471"/>
      <c r="FP396" s="471"/>
      <c r="FQ396" s="471"/>
      <c r="FR396" s="471"/>
      <c r="FS396" s="471"/>
      <c r="FT396" s="471"/>
      <c r="FU396" s="471"/>
      <c r="FV396" s="471"/>
      <c r="FW396" s="471"/>
      <c r="FX396" s="471"/>
      <c r="FY396" s="471"/>
      <c r="FZ396" s="471"/>
      <c r="GA396" s="471"/>
      <c r="GB396" s="471"/>
      <c r="GC396" s="471"/>
      <c r="GD396" s="471"/>
      <c r="GE396" s="471"/>
      <c r="GF396" s="471"/>
      <c r="GG396" s="471"/>
      <c r="GH396" s="471"/>
      <c r="GI396" s="471"/>
      <c r="GJ396" s="471"/>
      <c r="GK396" s="471"/>
      <c r="GL396" s="471"/>
      <c r="GM396" s="471"/>
      <c r="GN396" s="471"/>
      <c r="GO396" s="471"/>
      <c r="GP396" s="471"/>
      <c r="GQ396" s="471"/>
      <c r="GR396" s="471"/>
      <c r="GS396" s="471"/>
      <c r="GT396" s="471"/>
      <c r="GU396" s="471"/>
      <c r="GV396" s="471"/>
      <c r="GW396" s="471"/>
      <c r="GX396" s="471"/>
      <c r="GY396" s="471"/>
      <c r="GZ396" s="471"/>
      <c r="HA396" s="471"/>
      <c r="HB396" s="471"/>
      <c r="HC396" s="471"/>
      <c r="HD396" s="471"/>
      <c r="HE396" s="471"/>
      <c r="HF396" s="471"/>
      <c r="HG396" s="471"/>
      <c r="HH396" s="471"/>
      <c r="HI396" s="471"/>
      <c r="HJ396" s="471"/>
      <c r="HK396" s="471"/>
      <c r="HL396" s="471"/>
      <c r="HM396" s="471"/>
      <c r="HN396" s="471"/>
      <c r="HO396" s="471"/>
      <c r="HP396" s="471"/>
      <c r="HQ396" s="471"/>
      <c r="HR396" s="471"/>
      <c r="HS396" s="471"/>
      <c r="HT396" s="471"/>
      <c r="HU396" s="471"/>
      <c r="HV396" s="471"/>
      <c r="HW396" s="471"/>
      <c r="HX396" s="471"/>
      <c r="HY396" s="471"/>
      <c r="HZ396" s="471"/>
      <c r="IA396" s="471"/>
      <c r="IB396" s="471"/>
      <c r="IC396" s="471"/>
      <c r="ID396" s="471"/>
      <c r="IE396" s="471"/>
      <c r="IF396" s="471"/>
      <c r="IG396" s="471"/>
      <c r="IH396" s="471"/>
      <c r="II396" s="471"/>
      <c r="IJ396" s="471"/>
      <c r="IK396" s="471"/>
      <c r="IL396" s="471"/>
      <c r="IM396" s="471"/>
      <c r="IN396" s="471"/>
      <c r="IO396" s="471"/>
      <c r="IP396" s="471"/>
      <c r="IQ396" s="471"/>
      <c r="IR396" s="471"/>
      <c r="IS396" s="471"/>
      <c r="IT396" s="471"/>
      <c r="IU396" s="471"/>
      <c r="IV396" s="471"/>
      <c r="IW396" s="471"/>
      <c r="IX396" s="471"/>
      <c r="IY396" s="471"/>
      <c r="IZ396" s="471"/>
      <c r="JA396" s="471"/>
      <c r="JB396" s="471"/>
      <c r="JC396" s="471"/>
      <c r="JD396" s="471"/>
      <c r="JE396" s="471"/>
      <c r="JF396" s="471"/>
      <c r="JG396" s="471"/>
      <c r="JH396" s="471"/>
      <c r="JI396" s="471"/>
      <c r="JJ396" s="471"/>
      <c r="JK396" s="471"/>
      <c r="JL396" s="471"/>
      <c r="JM396" s="471"/>
      <c r="JN396" s="471"/>
      <c r="JO396" s="471"/>
      <c r="JP396" s="471"/>
      <c r="JQ396" s="471"/>
      <c r="JR396" s="471"/>
      <c r="JS396" s="471"/>
      <c r="JT396" s="471"/>
      <c r="JU396" s="471"/>
      <c r="JV396" s="471"/>
      <c r="JW396" s="471"/>
      <c r="JX396" s="471"/>
      <c r="JY396" s="471"/>
      <c r="JZ396" s="471"/>
      <c r="KA396" s="471"/>
      <c r="KB396" s="471"/>
      <c r="KC396" s="471"/>
      <c r="KD396" s="471"/>
      <c r="KE396" s="471"/>
      <c r="KF396" s="471"/>
      <c r="KG396" s="471"/>
      <c r="KH396" s="471"/>
      <c r="KI396" s="471"/>
      <c r="KJ396" s="471"/>
      <c r="KK396" s="471"/>
      <c r="KL396" s="471"/>
      <c r="KM396" s="471"/>
      <c r="KN396" s="471"/>
      <c r="KO396" s="471"/>
      <c r="KP396" s="471"/>
      <c r="KQ396" s="471"/>
      <c r="KR396" s="471"/>
      <c r="KS396" s="471"/>
      <c r="KT396" s="471"/>
      <c r="KU396" s="471"/>
      <c r="KV396" s="471"/>
      <c r="KW396" s="471"/>
      <c r="KX396" s="471"/>
      <c r="KY396" s="471"/>
      <c r="KZ396" s="471"/>
      <c r="LA396" s="471"/>
      <c r="LB396" s="471"/>
      <c r="LC396" s="471"/>
      <c r="LD396" s="471"/>
      <c r="LE396" s="471"/>
      <c r="LF396" s="471"/>
      <c r="LG396" s="471"/>
      <c r="LH396" s="471"/>
      <c r="LI396" s="471"/>
      <c r="LJ396" s="471"/>
      <c r="LK396" s="471"/>
      <c r="LL396" s="471"/>
      <c r="LM396" s="471"/>
      <c r="LN396" s="471"/>
      <c r="LO396" s="471"/>
      <c r="LP396" s="471"/>
      <c r="LQ396" s="471"/>
      <c r="LR396" s="471"/>
      <c r="LS396" s="471"/>
      <c r="LT396" s="471"/>
      <c r="LU396" s="471"/>
      <c r="LV396" s="471"/>
      <c r="LW396" s="471"/>
      <c r="LX396" s="471"/>
      <c r="LY396" s="471"/>
      <c r="LZ396" s="471"/>
      <c r="MA396" s="471"/>
      <c r="MB396" s="471"/>
      <c r="MC396" s="471"/>
      <c r="MD396" s="471"/>
      <c r="ME396" s="471"/>
      <c r="MF396" s="471"/>
      <c r="MG396" s="471"/>
      <c r="MH396" s="471"/>
      <c r="MI396" s="471"/>
      <c r="MJ396" s="471"/>
      <c r="MK396" s="471"/>
      <c r="ML396" s="471"/>
      <c r="MM396" s="471"/>
      <c r="MN396" s="471"/>
      <c r="MO396" s="471"/>
      <c r="MP396" s="471"/>
      <c r="MQ396" s="471"/>
      <c r="MR396" s="471"/>
      <c r="MS396" s="471"/>
      <c r="MT396" s="471"/>
      <c r="MU396" s="471"/>
      <c r="MV396" s="471"/>
      <c r="MW396" s="471"/>
      <c r="MX396" s="471"/>
      <c r="MY396" s="471"/>
      <c r="MZ396" s="471"/>
      <c r="NA396" s="471"/>
      <c r="NB396" s="471"/>
      <c r="NC396" s="471"/>
      <c r="ND396" s="471"/>
      <c r="NE396" s="471"/>
      <c r="NF396" s="471"/>
      <c r="NG396" s="471"/>
      <c r="NH396" s="471"/>
      <c r="NI396" s="471"/>
      <c r="NJ396" s="471"/>
      <c r="NK396" s="471"/>
      <c r="NL396" s="471"/>
      <c r="NM396" s="471"/>
      <c r="NN396" s="471"/>
      <c r="NO396" s="471"/>
      <c r="NP396" s="471"/>
      <c r="NQ396" s="471"/>
      <c r="NR396" s="471"/>
      <c r="NS396" s="471"/>
      <c r="NT396" s="471"/>
      <c r="NU396" s="471"/>
      <c r="NV396" s="471"/>
      <c r="NW396" s="471"/>
      <c r="NX396" s="471"/>
    </row>
    <row r="397" spans="1:388" s="137" customFormat="1" ht="12" customHeight="1" x14ac:dyDescent="0.2">
      <c r="A397" s="471"/>
      <c r="B397" s="517"/>
      <c r="C397" s="471"/>
      <c r="D397" s="471"/>
      <c r="E397" s="518"/>
      <c r="F397" s="471"/>
      <c r="G397" s="471"/>
      <c r="H397" s="471"/>
      <c r="I397" s="471"/>
      <c r="J397" s="471"/>
      <c r="K397" s="471"/>
      <c r="L397" s="471"/>
      <c r="M397" s="471"/>
      <c r="N397" s="471"/>
      <c r="O397" s="471"/>
      <c r="P397" s="471"/>
      <c r="Q397" s="471"/>
      <c r="R397" s="471"/>
      <c r="S397" s="471"/>
      <c r="T397" s="471"/>
      <c r="U397" s="471"/>
      <c r="V397" s="471"/>
      <c r="W397" s="471"/>
      <c r="X397" s="471"/>
      <c r="Y397" s="471"/>
      <c r="Z397" s="471"/>
      <c r="AA397" s="471"/>
      <c r="AB397" s="471"/>
      <c r="AC397" s="471"/>
      <c r="AD397" s="471"/>
      <c r="AE397" s="471"/>
      <c r="AF397" s="471"/>
      <c r="AG397" s="471"/>
      <c r="AH397" s="471"/>
      <c r="AI397" s="471"/>
      <c r="AJ397" s="471"/>
      <c r="AK397" s="471"/>
      <c r="AL397" s="471"/>
      <c r="AM397" s="471"/>
      <c r="AN397" s="471"/>
      <c r="AO397" s="471"/>
      <c r="AP397" s="471"/>
      <c r="AQ397" s="471"/>
      <c r="AR397" s="471"/>
      <c r="AS397" s="471"/>
      <c r="AT397" s="471"/>
      <c r="AU397" s="471"/>
      <c r="AV397" s="471"/>
      <c r="AW397" s="471"/>
      <c r="AX397" s="471"/>
      <c r="AY397" s="471"/>
      <c r="AZ397" s="471"/>
      <c r="BA397" s="471"/>
      <c r="BB397" s="471"/>
      <c r="BC397" s="471"/>
      <c r="BD397" s="471"/>
      <c r="BE397" s="471"/>
      <c r="BF397" s="471"/>
      <c r="BG397" s="471"/>
      <c r="BH397" s="471"/>
      <c r="BI397" s="471"/>
      <c r="BJ397" s="471"/>
      <c r="BK397" s="471"/>
      <c r="BL397" s="471"/>
      <c r="BM397" s="471"/>
      <c r="BN397" s="471"/>
      <c r="BO397" s="471"/>
      <c r="BP397" s="471"/>
      <c r="BQ397" s="471"/>
      <c r="BR397" s="471"/>
      <c r="BS397" s="471"/>
      <c r="BT397" s="471"/>
      <c r="BU397" s="471"/>
      <c r="BV397" s="471"/>
      <c r="BW397" s="471"/>
      <c r="BX397" s="471"/>
      <c r="BY397" s="471"/>
      <c r="BZ397" s="471"/>
      <c r="CA397" s="471"/>
      <c r="CB397" s="471"/>
      <c r="CC397" s="471"/>
      <c r="CD397" s="471"/>
      <c r="CE397" s="471"/>
      <c r="CF397" s="471"/>
      <c r="CG397" s="471"/>
      <c r="CH397" s="471"/>
      <c r="CI397" s="471"/>
      <c r="CJ397" s="471"/>
      <c r="CK397" s="471"/>
      <c r="CL397" s="471"/>
      <c r="CM397" s="471"/>
      <c r="CN397" s="471"/>
      <c r="CO397" s="471"/>
      <c r="CP397" s="471"/>
      <c r="CQ397" s="471"/>
      <c r="CR397" s="471"/>
      <c r="CS397" s="471"/>
      <c r="CT397" s="471"/>
      <c r="CU397" s="471"/>
      <c r="CV397" s="471"/>
      <c r="CW397" s="471"/>
      <c r="CX397" s="471"/>
      <c r="CY397" s="471"/>
      <c r="CZ397" s="471"/>
      <c r="DA397" s="471"/>
      <c r="DB397" s="471"/>
      <c r="DC397" s="471"/>
      <c r="DD397" s="471"/>
      <c r="DE397" s="471"/>
      <c r="DF397" s="471"/>
      <c r="DG397" s="471"/>
      <c r="DH397" s="471"/>
      <c r="DI397" s="471"/>
      <c r="DJ397" s="471"/>
      <c r="DK397" s="471"/>
      <c r="DL397" s="471"/>
      <c r="DM397" s="471"/>
      <c r="DN397" s="471"/>
      <c r="DO397" s="471"/>
      <c r="DP397" s="471"/>
      <c r="DQ397" s="471"/>
      <c r="DR397" s="471"/>
      <c r="DS397" s="471"/>
      <c r="DT397" s="471"/>
      <c r="DU397" s="471"/>
      <c r="DV397" s="471"/>
      <c r="DW397" s="471"/>
      <c r="DX397" s="471"/>
      <c r="DY397" s="471"/>
      <c r="DZ397" s="471"/>
      <c r="EA397" s="471"/>
      <c r="EB397" s="471"/>
      <c r="EC397" s="471"/>
      <c r="ED397" s="471"/>
      <c r="EE397" s="471"/>
      <c r="EF397" s="471"/>
      <c r="EG397" s="471"/>
      <c r="EH397" s="471"/>
      <c r="EI397" s="471"/>
      <c r="EJ397" s="471"/>
      <c r="EK397" s="471"/>
      <c r="EL397" s="471"/>
      <c r="EM397" s="471"/>
      <c r="EN397" s="471"/>
      <c r="EO397" s="471"/>
      <c r="EP397" s="471"/>
      <c r="EQ397" s="471"/>
      <c r="ER397" s="471"/>
      <c r="ES397" s="471"/>
      <c r="ET397" s="471"/>
      <c r="EU397" s="471"/>
      <c r="EV397" s="471"/>
      <c r="EW397" s="471"/>
      <c r="EX397" s="471"/>
      <c r="EY397" s="471"/>
      <c r="EZ397" s="471"/>
      <c r="FA397" s="471"/>
      <c r="FB397" s="471"/>
      <c r="FC397" s="471"/>
      <c r="FD397" s="471"/>
      <c r="FE397" s="471"/>
      <c r="FF397" s="471"/>
      <c r="FG397" s="471"/>
      <c r="FH397" s="471"/>
      <c r="FI397" s="471"/>
      <c r="FJ397" s="471"/>
      <c r="FK397" s="471"/>
      <c r="FL397" s="471"/>
      <c r="FM397" s="471"/>
      <c r="FN397" s="471"/>
      <c r="FO397" s="471"/>
      <c r="FP397" s="471"/>
      <c r="FQ397" s="471"/>
      <c r="FR397" s="471"/>
      <c r="FS397" s="471"/>
      <c r="FT397" s="471"/>
      <c r="FU397" s="471"/>
      <c r="FV397" s="471"/>
      <c r="FW397" s="471"/>
      <c r="FX397" s="471"/>
      <c r="FY397" s="471"/>
      <c r="FZ397" s="471"/>
      <c r="GA397" s="471"/>
      <c r="GB397" s="471"/>
      <c r="GC397" s="471"/>
      <c r="GD397" s="471"/>
      <c r="GE397" s="471"/>
      <c r="GF397" s="471"/>
      <c r="GG397" s="471"/>
      <c r="GH397" s="471"/>
      <c r="GI397" s="471"/>
      <c r="GJ397" s="471"/>
      <c r="GK397" s="471"/>
      <c r="GL397" s="471"/>
      <c r="GM397" s="471"/>
      <c r="GN397" s="471"/>
      <c r="GO397" s="471"/>
      <c r="GP397" s="471"/>
      <c r="GQ397" s="471"/>
      <c r="GR397" s="471"/>
      <c r="GS397" s="471"/>
      <c r="GT397" s="471"/>
      <c r="GU397" s="471"/>
      <c r="GV397" s="471"/>
      <c r="GW397" s="471"/>
      <c r="GX397" s="471"/>
      <c r="GY397" s="471"/>
      <c r="GZ397" s="471"/>
      <c r="HA397" s="471"/>
      <c r="HB397" s="471"/>
      <c r="HC397" s="471"/>
      <c r="HD397" s="471"/>
      <c r="HE397" s="471"/>
      <c r="HF397" s="471"/>
      <c r="HG397" s="471"/>
      <c r="HH397" s="471"/>
      <c r="HI397" s="471"/>
      <c r="HJ397" s="471"/>
      <c r="HK397" s="471"/>
      <c r="HL397" s="471"/>
      <c r="HM397" s="471"/>
      <c r="HN397" s="471"/>
      <c r="HO397" s="471"/>
      <c r="HP397" s="471"/>
      <c r="HQ397" s="471"/>
      <c r="HR397" s="471"/>
      <c r="HS397" s="471"/>
      <c r="HT397" s="471"/>
      <c r="HU397" s="471"/>
      <c r="HV397" s="471"/>
      <c r="HW397" s="471"/>
      <c r="HX397" s="471"/>
      <c r="HY397" s="471"/>
      <c r="HZ397" s="471"/>
      <c r="IA397" s="471"/>
      <c r="IB397" s="471"/>
      <c r="IC397" s="471"/>
      <c r="ID397" s="471"/>
      <c r="IE397" s="471"/>
      <c r="IF397" s="471"/>
      <c r="IG397" s="471"/>
      <c r="IH397" s="471"/>
      <c r="II397" s="471"/>
      <c r="IJ397" s="471"/>
      <c r="IK397" s="471"/>
      <c r="IL397" s="471"/>
      <c r="IM397" s="471"/>
      <c r="IN397" s="471"/>
      <c r="IO397" s="471"/>
      <c r="IP397" s="471"/>
      <c r="IQ397" s="471"/>
      <c r="IR397" s="471"/>
      <c r="IS397" s="471"/>
      <c r="IT397" s="471"/>
      <c r="IU397" s="471"/>
      <c r="IV397" s="471"/>
      <c r="IW397" s="471"/>
      <c r="IX397" s="471"/>
      <c r="IY397" s="471"/>
      <c r="IZ397" s="471"/>
      <c r="JA397" s="471"/>
      <c r="JB397" s="471"/>
      <c r="JC397" s="471"/>
      <c r="JD397" s="471"/>
      <c r="JE397" s="471"/>
      <c r="JF397" s="471"/>
      <c r="JG397" s="471"/>
      <c r="JH397" s="471"/>
      <c r="JI397" s="471"/>
      <c r="JJ397" s="471"/>
      <c r="JK397" s="471"/>
      <c r="JL397" s="471"/>
      <c r="JM397" s="471"/>
      <c r="JN397" s="471"/>
      <c r="JO397" s="471"/>
      <c r="JP397" s="471"/>
      <c r="JQ397" s="471"/>
      <c r="JR397" s="471"/>
      <c r="JS397" s="471"/>
      <c r="JT397" s="471"/>
      <c r="JU397" s="471"/>
      <c r="JV397" s="471"/>
      <c r="JW397" s="471"/>
      <c r="JX397" s="471"/>
      <c r="JY397" s="471"/>
      <c r="JZ397" s="471"/>
      <c r="KA397" s="471"/>
      <c r="KB397" s="471"/>
      <c r="KC397" s="471"/>
      <c r="KD397" s="471"/>
      <c r="KE397" s="471"/>
      <c r="KF397" s="471"/>
      <c r="KG397" s="471"/>
      <c r="KH397" s="471"/>
      <c r="KI397" s="471"/>
      <c r="KJ397" s="471"/>
      <c r="KK397" s="471"/>
      <c r="KL397" s="471"/>
      <c r="KM397" s="471"/>
      <c r="KN397" s="471"/>
      <c r="KO397" s="471"/>
      <c r="KP397" s="471"/>
      <c r="KQ397" s="471"/>
      <c r="KR397" s="471"/>
      <c r="KS397" s="471"/>
      <c r="KT397" s="471"/>
      <c r="KU397" s="471"/>
      <c r="KV397" s="471"/>
      <c r="KW397" s="471"/>
      <c r="KX397" s="471"/>
      <c r="KY397" s="471"/>
      <c r="KZ397" s="471"/>
      <c r="LA397" s="471"/>
      <c r="LB397" s="471"/>
      <c r="LC397" s="471"/>
      <c r="LD397" s="471"/>
      <c r="LE397" s="471"/>
      <c r="LF397" s="471"/>
      <c r="LG397" s="471"/>
      <c r="LH397" s="471"/>
      <c r="LI397" s="471"/>
      <c r="LJ397" s="471"/>
      <c r="LK397" s="471"/>
      <c r="LL397" s="471"/>
      <c r="LM397" s="471"/>
      <c r="LN397" s="471"/>
      <c r="LO397" s="471"/>
      <c r="LP397" s="471"/>
      <c r="LQ397" s="471"/>
      <c r="LR397" s="471"/>
      <c r="LS397" s="471"/>
      <c r="LT397" s="471"/>
      <c r="LU397" s="471"/>
      <c r="LV397" s="471"/>
      <c r="LW397" s="471"/>
      <c r="LX397" s="471"/>
      <c r="LY397" s="471"/>
      <c r="LZ397" s="471"/>
      <c r="MA397" s="471"/>
      <c r="MB397" s="471"/>
      <c r="MC397" s="471"/>
      <c r="MD397" s="471"/>
      <c r="ME397" s="471"/>
      <c r="MF397" s="471"/>
      <c r="MG397" s="471"/>
      <c r="MH397" s="471"/>
      <c r="MI397" s="471"/>
      <c r="MJ397" s="471"/>
      <c r="MK397" s="471"/>
      <c r="ML397" s="471"/>
      <c r="MM397" s="471"/>
      <c r="MN397" s="471"/>
      <c r="MO397" s="471"/>
      <c r="MP397" s="471"/>
      <c r="MQ397" s="471"/>
      <c r="MR397" s="471"/>
      <c r="MS397" s="471"/>
      <c r="MT397" s="471"/>
      <c r="MU397" s="471"/>
      <c r="MV397" s="471"/>
      <c r="MW397" s="471"/>
      <c r="MX397" s="471"/>
      <c r="MY397" s="471"/>
      <c r="MZ397" s="471"/>
      <c r="NA397" s="471"/>
      <c r="NB397" s="471"/>
      <c r="NC397" s="471"/>
      <c r="ND397" s="471"/>
      <c r="NE397" s="471"/>
      <c r="NF397" s="471"/>
      <c r="NG397" s="471"/>
      <c r="NH397" s="471"/>
      <c r="NI397" s="471"/>
      <c r="NJ397" s="471"/>
      <c r="NK397" s="471"/>
      <c r="NL397" s="471"/>
      <c r="NM397" s="471"/>
      <c r="NN397" s="471"/>
      <c r="NO397" s="471"/>
      <c r="NP397" s="471"/>
      <c r="NQ397" s="471"/>
      <c r="NR397" s="471"/>
      <c r="NS397" s="471"/>
      <c r="NT397" s="471"/>
      <c r="NU397" s="471"/>
      <c r="NV397" s="471"/>
      <c r="NW397" s="471"/>
      <c r="NX397" s="471"/>
    </row>
    <row r="398" spans="1:388" s="137" customFormat="1" ht="12" customHeight="1" x14ac:dyDescent="0.2">
      <c r="A398" s="471"/>
      <c r="B398" s="517"/>
      <c r="C398" s="471"/>
      <c r="D398" s="471"/>
      <c r="E398" s="518"/>
      <c r="F398" s="471"/>
      <c r="G398" s="471"/>
      <c r="H398" s="471"/>
      <c r="I398" s="471"/>
      <c r="J398" s="471"/>
      <c r="K398" s="471"/>
      <c r="L398" s="471"/>
      <c r="M398" s="471"/>
      <c r="N398" s="471"/>
      <c r="O398" s="471"/>
      <c r="P398" s="471"/>
      <c r="Q398" s="471"/>
      <c r="R398" s="471"/>
      <c r="S398" s="471"/>
      <c r="T398" s="471"/>
      <c r="U398" s="471"/>
      <c r="V398" s="471"/>
      <c r="W398" s="471"/>
      <c r="X398" s="471"/>
      <c r="Y398" s="471"/>
      <c r="Z398" s="471"/>
      <c r="AA398" s="471"/>
      <c r="AB398" s="471"/>
      <c r="AC398" s="471"/>
      <c r="AD398" s="471"/>
      <c r="AE398" s="471"/>
      <c r="AF398" s="471"/>
      <c r="AG398" s="471"/>
      <c r="AH398" s="471"/>
      <c r="AI398" s="471"/>
      <c r="AJ398" s="471"/>
      <c r="AK398" s="471"/>
      <c r="AL398" s="471"/>
      <c r="AM398" s="471"/>
      <c r="AN398" s="471"/>
      <c r="AO398" s="471"/>
      <c r="AP398" s="471"/>
      <c r="AQ398" s="471"/>
      <c r="AR398" s="471"/>
      <c r="AS398" s="471"/>
      <c r="AT398" s="471"/>
      <c r="AU398" s="471"/>
      <c r="AV398" s="471"/>
      <c r="AW398" s="471"/>
      <c r="AX398" s="471"/>
      <c r="AY398" s="471"/>
      <c r="AZ398" s="471"/>
      <c r="BA398" s="471"/>
      <c r="BB398" s="471"/>
      <c r="BC398" s="471"/>
      <c r="BD398" s="471"/>
      <c r="BE398" s="471"/>
      <c r="BF398" s="471"/>
      <c r="BG398" s="471"/>
      <c r="BH398" s="471"/>
      <c r="BI398" s="471"/>
      <c r="BJ398" s="471"/>
      <c r="BK398" s="471"/>
      <c r="BL398" s="471"/>
      <c r="BM398" s="471"/>
      <c r="BN398" s="471"/>
      <c r="BO398" s="471"/>
      <c r="BP398" s="471"/>
      <c r="BQ398" s="471"/>
      <c r="BR398" s="471"/>
      <c r="BS398" s="471"/>
      <c r="BT398" s="471"/>
      <c r="BU398" s="471"/>
      <c r="BV398" s="471"/>
      <c r="BW398" s="471"/>
      <c r="BX398" s="471"/>
      <c r="BY398" s="471"/>
      <c r="BZ398" s="471"/>
      <c r="CA398" s="471"/>
      <c r="CB398" s="471"/>
      <c r="CC398" s="471"/>
      <c r="CD398" s="471"/>
      <c r="CE398" s="471"/>
      <c r="CF398" s="471"/>
      <c r="CG398" s="471"/>
      <c r="CH398" s="471"/>
      <c r="CI398" s="471"/>
      <c r="CJ398" s="471"/>
      <c r="CK398" s="471"/>
      <c r="CL398" s="471"/>
      <c r="CM398" s="471"/>
      <c r="CN398" s="471"/>
      <c r="CO398" s="471"/>
      <c r="CP398" s="471"/>
      <c r="CQ398" s="471"/>
      <c r="CR398" s="471"/>
      <c r="CS398" s="471"/>
      <c r="CT398" s="471"/>
      <c r="CU398" s="471"/>
      <c r="CV398" s="471"/>
      <c r="CW398" s="471"/>
      <c r="CX398" s="471"/>
      <c r="CY398" s="471"/>
      <c r="CZ398" s="471"/>
      <c r="DA398" s="471"/>
      <c r="DB398" s="471"/>
      <c r="DC398" s="471"/>
      <c r="DD398" s="471"/>
      <c r="DE398" s="471"/>
      <c r="DF398" s="471"/>
      <c r="DG398" s="471"/>
      <c r="DH398" s="471"/>
      <c r="DI398" s="471"/>
      <c r="DJ398" s="471"/>
      <c r="DK398" s="471"/>
      <c r="DL398" s="471"/>
      <c r="DM398" s="471"/>
      <c r="DN398" s="471"/>
      <c r="DO398" s="471"/>
      <c r="DP398" s="471"/>
      <c r="DQ398" s="471"/>
      <c r="DR398" s="471"/>
      <c r="DS398" s="471"/>
      <c r="DT398" s="471"/>
      <c r="DU398" s="471"/>
      <c r="DV398" s="471"/>
      <c r="DW398" s="471"/>
      <c r="DX398" s="471"/>
      <c r="DY398" s="471"/>
      <c r="DZ398" s="471"/>
      <c r="EA398" s="471"/>
      <c r="EB398" s="471"/>
      <c r="EC398" s="471"/>
      <c r="ED398" s="471"/>
      <c r="EE398" s="471"/>
      <c r="EF398" s="471"/>
      <c r="EG398" s="471"/>
      <c r="EH398" s="471"/>
      <c r="EI398" s="471"/>
      <c r="EJ398" s="471"/>
      <c r="EK398" s="471"/>
      <c r="EL398" s="471"/>
      <c r="EM398" s="471"/>
      <c r="EN398" s="471"/>
      <c r="EO398" s="471"/>
      <c r="EP398" s="471"/>
      <c r="EQ398" s="471"/>
      <c r="ER398" s="471"/>
      <c r="ES398" s="471"/>
      <c r="ET398" s="471"/>
      <c r="EU398" s="471"/>
      <c r="EV398" s="471"/>
      <c r="EW398" s="471"/>
      <c r="EX398" s="471"/>
      <c r="EY398" s="471"/>
      <c r="EZ398" s="471"/>
      <c r="FA398" s="471"/>
      <c r="FB398" s="471"/>
      <c r="FC398" s="471"/>
      <c r="FD398" s="471"/>
      <c r="FE398" s="471"/>
      <c r="FF398" s="471"/>
      <c r="FG398" s="471"/>
      <c r="FH398" s="471"/>
      <c r="FI398" s="471"/>
      <c r="FJ398" s="471"/>
      <c r="FK398" s="471"/>
      <c r="FL398" s="471"/>
      <c r="FM398" s="471"/>
      <c r="FN398" s="471"/>
      <c r="FO398" s="471"/>
      <c r="FP398" s="471"/>
      <c r="FQ398" s="471"/>
      <c r="FR398" s="471"/>
      <c r="FS398" s="471"/>
      <c r="FT398" s="471"/>
      <c r="FU398" s="471"/>
      <c r="FV398" s="471"/>
      <c r="FW398" s="471"/>
      <c r="FX398" s="471"/>
      <c r="FY398" s="471"/>
      <c r="FZ398" s="471"/>
      <c r="GA398" s="471"/>
      <c r="GB398" s="471"/>
      <c r="GC398" s="471"/>
      <c r="GD398" s="471"/>
      <c r="GE398" s="471"/>
      <c r="GF398" s="471"/>
      <c r="GG398" s="471"/>
      <c r="GH398" s="471"/>
      <c r="GI398" s="471"/>
      <c r="GJ398" s="471"/>
      <c r="GK398" s="471"/>
      <c r="GL398" s="471"/>
      <c r="GM398" s="471"/>
      <c r="GN398" s="471"/>
      <c r="GO398" s="471"/>
      <c r="GP398" s="471"/>
      <c r="GQ398" s="471"/>
      <c r="GR398" s="471"/>
      <c r="GS398" s="471"/>
      <c r="GT398" s="471"/>
      <c r="GU398" s="471"/>
      <c r="GV398" s="471"/>
      <c r="GW398" s="471"/>
      <c r="GX398" s="471"/>
      <c r="GY398" s="471"/>
      <c r="GZ398" s="471"/>
      <c r="HA398" s="471"/>
      <c r="HB398" s="471"/>
      <c r="HC398" s="471"/>
      <c r="HD398" s="471"/>
      <c r="HE398" s="471"/>
      <c r="HF398" s="471"/>
      <c r="HG398" s="471"/>
      <c r="HH398" s="471"/>
      <c r="HI398" s="471"/>
      <c r="HJ398" s="471"/>
      <c r="HK398" s="471"/>
      <c r="HL398" s="471"/>
      <c r="HM398" s="471"/>
      <c r="HN398" s="471"/>
      <c r="HO398" s="471"/>
      <c r="HP398" s="471"/>
      <c r="HQ398" s="471"/>
      <c r="HR398" s="471"/>
      <c r="HS398" s="471"/>
      <c r="HT398" s="471"/>
      <c r="HU398" s="471"/>
      <c r="HV398" s="471"/>
      <c r="HW398" s="471"/>
      <c r="HX398" s="471"/>
      <c r="HY398" s="471"/>
      <c r="HZ398" s="471"/>
      <c r="IA398" s="471"/>
      <c r="IB398" s="471"/>
      <c r="IC398" s="471"/>
      <c r="ID398" s="471"/>
      <c r="IE398" s="471"/>
      <c r="IF398" s="471"/>
      <c r="IG398" s="471"/>
      <c r="IH398" s="471"/>
      <c r="II398" s="471"/>
      <c r="IJ398" s="471"/>
      <c r="IK398" s="471"/>
      <c r="IL398" s="471"/>
      <c r="IM398" s="471"/>
      <c r="IN398" s="471"/>
      <c r="IO398" s="471"/>
      <c r="IP398" s="471"/>
      <c r="IQ398" s="471"/>
      <c r="IR398" s="471"/>
      <c r="IS398" s="471"/>
      <c r="IT398" s="471"/>
      <c r="IU398" s="471"/>
      <c r="IV398" s="471"/>
      <c r="IW398" s="471"/>
      <c r="IX398" s="471"/>
      <c r="IY398" s="471"/>
      <c r="IZ398" s="471"/>
      <c r="JA398" s="471"/>
      <c r="JB398" s="471"/>
      <c r="JC398" s="471"/>
      <c r="JD398" s="471"/>
      <c r="JE398" s="471"/>
      <c r="JF398" s="471"/>
      <c r="JG398" s="471"/>
      <c r="JH398" s="471"/>
      <c r="JI398" s="471"/>
      <c r="JJ398" s="471"/>
      <c r="JK398" s="471"/>
      <c r="JL398" s="471"/>
      <c r="JM398" s="471"/>
      <c r="JN398" s="471"/>
      <c r="JO398" s="471"/>
      <c r="JP398" s="471"/>
      <c r="JQ398" s="471"/>
      <c r="JR398" s="471"/>
      <c r="JS398" s="471"/>
      <c r="JT398" s="471"/>
      <c r="JU398" s="471"/>
      <c r="JV398" s="471"/>
      <c r="JW398" s="471"/>
      <c r="JX398" s="471"/>
      <c r="JY398" s="471"/>
      <c r="JZ398" s="471"/>
      <c r="KA398" s="471"/>
      <c r="KB398" s="471"/>
      <c r="KC398" s="471"/>
      <c r="KD398" s="471"/>
      <c r="KE398" s="471"/>
      <c r="KF398" s="471"/>
      <c r="KG398" s="471"/>
      <c r="KH398" s="471"/>
      <c r="KI398" s="471"/>
      <c r="KJ398" s="471"/>
      <c r="KK398" s="471"/>
      <c r="KL398" s="471"/>
      <c r="KM398" s="471"/>
      <c r="KN398" s="471"/>
      <c r="KO398" s="471"/>
      <c r="KP398" s="471"/>
      <c r="KQ398" s="471"/>
      <c r="KR398" s="471"/>
      <c r="KS398" s="471"/>
      <c r="KT398" s="471"/>
      <c r="KU398" s="471"/>
      <c r="KV398" s="471"/>
      <c r="KW398" s="471"/>
      <c r="KX398" s="471"/>
      <c r="KY398" s="471"/>
      <c r="KZ398" s="471"/>
      <c r="LA398" s="471"/>
      <c r="LB398" s="471"/>
      <c r="LC398" s="471"/>
      <c r="LD398" s="471"/>
      <c r="LE398" s="471"/>
      <c r="LF398" s="471"/>
      <c r="LG398" s="471"/>
      <c r="LH398" s="471"/>
      <c r="LI398" s="471"/>
      <c r="LJ398" s="471"/>
      <c r="LK398" s="471"/>
      <c r="LL398" s="471"/>
      <c r="LM398" s="471"/>
      <c r="LN398" s="471"/>
      <c r="LO398" s="471"/>
      <c r="LP398" s="471"/>
      <c r="LQ398" s="471"/>
      <c r="LR398" s="471"/>
      <c r="LS398" s="471"/>
      <c r="LT398" s="471"/>
      <c r="LU398" s="471"/>
      <c r="LV398" s="471"/>
      <c r="LW398" s="471"/>
      <c r="LX398" s="471"/>
      <c r="LY398" s="471"/>
      <c r="LZ398" s="471"/>
      <c r="MA398" s="471"/>
      <c r="MB398" s="471"/>
      <c r="MC398" s="471"/>
      <c r="MD398" s="471"/>
      <c r="ME398" s="471"/>
      <c r="MF398" s="471"/>
      <c r="MG398" s="471"/>
      <c r="MH398" s="471"/>
      <c r="MI398" s="471"/>
      <c r="MJ398" s="471"/>
      <c r="MK398" s="471"/>
      <c r="ML398" s="471"/>
      <c r="MM398" s="471"/>
      <c r="MN398" s="471"/>
      <c r="MO398" s="471"/>
      <c r="MP398" s="471"/>
      <c r="MQ398" s="471"/>
      <c r="MR398" s="471"/>
      <c r="MS398" s="471"/>
      <c r="MT398" s="471"/>
      <c r="MU398" s="471"/>
      <c r="MV398" s="471"/>
      <c r="MW398" s="471"/>
      <c r="MX398" s="471"/>
      <c r="MY398" s="471"/>
      <c r="MZ398" s="471"/>
      <c r="NA398" s="471"/>
      <c r="NB398" s="471"/>
      <c r="NC398" s="471"/>
      <c r="ND398" s="471"/>
      <c r="NE398" s="471"/>
      <c r="NF398" s="471"/>
      <c r="NG398" s="471"/>
      <c r="NH398" s="471"/>
      <c r="NI398" s="471"/>
      <c r="NJ398" s="471"/>
      <c r="NK398" s="471"/>
      <c r="NL398" s="471"/>
      <c r="NM398" s="471"/>
      <c r="NN398" s="471"/>
      <c r="NO398" s="471"/>
      <c r="NP398" s="471"/>
      <c r="NQ398" s="471"/>
      <c r="NR398" s="471"/>
      <c r="NS398" s="471"/>
      <c r="NT398" s="471"/>
      <c r="NU398" s="471"/>
      <c r="NV398" s="471"/>
      <c r="NW398" s="471"/>
      <c r="NX398" s="471"/>
    </row>
    <row r="399" spans="1:388" s="137" customFormat="1" ht="12" customHeight="1" x14ac:dyDescent="0.2">
      <c r="A399" s="471"/>
      <c r="B399" s="517"/>
      <c r="C399" s="471"/>
      <c r="D399" s="471"/>
      <c r="E399" s="518"/>
      <c r="F399" s="471"/>
      <c r="G399" s="471"/>
      <c r="H399" s="471"/>
      <c r="I399" s="471"/>
      <c r="J399" s="471"/>
      <c r="K399" s="471"/>
      <c r="L399" s="471"/>
      <c r="M399" s="471"/>
      <c r="N399" s="471"/>
      <c r="O399" s="471"/>
      <c r="P399" s="471"/>
      <c r="Q399" s="471"/>
      <c r="R399" s="471"/>
      <c r="S399" s="471"/>
      <c r="T399" s="471"/>
      <c r="U399" s="471"/>
      <c r="V399" s="471"/>
      <c r="W399" s="471"/>
      <c r="X399" s="471"/>
      <c r="Y399" s="471"/>
      <c r="Z399" s="471"/>
      <c r="AA399" s="471"/>
      <c r="AB399" s="471"/>
      <c r="AC399" s="471"/>
      <c r="AD399" s="471"/>
      <c r="AE399" s="471"/>
      <c r="AF399" s="471"/>
      <c r="AG399" s="471"/>
      <c r="AH399" s="471"/>
      <c r="AI399" s="471"/>
      <c r="AJ399" s="471"/>
      <c r="AK399" s="471"/>
      <c r="AL399" s="471"/>
      <c r="AM399" s="471"/>
      <c r="AN399" s="471"/>
      <c r="AO399" s="471"/>
      <c r="AP399" s="471"/>
      <c r="AQ399" s="471"/>
      <c r="AR399" s="471"/>
      <c r="AS399" s="471"/>
      <c r="AT399" s="471"/>
      <c r="AU399" s="471"/>
      <c r="AV399" s="471"/>
      <c r="AW399" s="471"/>
      <c r="AX399" s="471"/>
      <c r="AY399" s="471"/>
      <c r="AZ399" s="471"/>
      <c r="BA399" s="471"/>
      <c r="BB399" s="471"/>
      <c r="BC399" s="471"/>
      <c r="BD399" s="471"/>
      <c r="BE399" s="471"/>
      <c r="BF399" s="471"/>
      <c r="BG399" s="471"/>
      <c r="BH399" s="471"/>
      <c r="BI399" s="471"/>
      <c r="BJ399" s="471"/>
      <c r="BK399" s="471"/>
      <c r="BL399" s="471"/>
      <c r="BM399" s="471"/>
      <c r="BN399" s="471"/>
      <c r="BO399" s="471"/>
      <c r="BP399" s="471"/>
      <c r="BQ399" s="471"/>
      <c r="BR399" s="471"/>
      <c r="BS399" s="471"/>
      <c r="BT399" s="471"/>
      <c r="BU399" s="471"/>
      <c r="BV399" s="471"/>
      <c r="BW399" s="471"/>
      <c r="BX399" s="471"/>
      <c r="BY399" s="471"/>
      <c r="BZ399" s="471"/>
      <c r="CA399" s="471"/>
      <c r="CB399" s="471"/>
      <c r="CC399" s="471"/>
      <c r="CD399" s="471"/>
      <c r="CE399" s="471"/>
      <c r="CF399" s="471"/>
      <c r="CG399" s="471"/>
      <c r="CH399" s="471"/>
      <c r="CI399" s="471"/>
      <c r="CJ399" s="471"/>
      <c r="CK399" s="471"/>
      <c r="CL399" s="471"/>
      <c r="CM399" s="471"/>
      <c r="CN399" s="471"/>
      <c r="CO399" s="471"/>
      <c r="CP399" s="471"/>
      <c r="CQ399" s="471"/>
      <c r="CR399" s="471"/>
      <c r="CS399" s="471"/>
      <c r="CT399" s="471"/>
      <c r="CU399" s="471"/>
      <c r="CV399" s="471"/>
      <c r="CW399" s="471"/>
      <c r="CX399" s="471"/>
      <c r="CY399" s="471"/>
      <c r="CZ399" s="471"/>
      <c r="DA399" s="471"/>
      <c r="DB399" s="471"/>
      <c r="DC399" s="471"/>
      <c r="DD399" s="471"/>
      <c r="DE399" s="471"/>
      <c r="DF399" s="471"/>
      <c r="DG399" s="471"/>
      <c r="DH399" s="471"/>
      <c r="DI399" s="471"/>
      <c r="DJ399" s="471"/>
      <c r="DK399" s="471"/>
      <c r="DL399" s="471"/>
      <c r="DM399" s="471"/>
      <c r="DN399" s="471"/>
      <c r="DO399" s="471"/>
      <c r="DP399" s="471"/>
      <c r="DQ399" s="471"/>
      <c r="DR399" s="471"/>
      <c r="DS399" s="471"/>
      <c r="DT399" s="471"/>
      <c r="DU399" s="471"/>
      <c r="DV399" s="471"/>
      <c r="DW399" s="471"/>
      <c r="DX399" s="471"/>
      <c r="DY399" s="471"/>
      <c r="DZ399" s="471"/>
      <c r="EA399" s="471"/>
      <c r="EB399" s="471"/>
      <c r="EC399" s="471"/>
      <c r="ED399" s="471"/>
      <c r="EE399" s="471"/>
      <c r="EF399" s="471"/>
      <c r="EG399" s="471"/>
      <c r="EH399" s="471"/>
      <c r="EI399" s="471"/>
      <c r="EJ399" s="471"/>
      <c r="EK399" s="471"/>
      <c r="EL399" s="471"/>
      <c r="EM399" s="471"/>
      <c r="EN399" s="471"/>
      <c r="EO399" s="471"/>
      <c r="EP399" s="471"/>
      <c r="EQ399" s="471"/>
      <c r="ER399" s="471"/>
      <c r="ES399" s="471"/>
      <c r="ET399" s="471"/>
      <c r="EU399" s="471"/>
      <c r="EV399" s="471"/>
      <c r="EW399" s="471"/>
      <c r="EX399" s="471"/>
      <c r="EY399" s="471"/>
      <c r="EZ399" s="471"/>
      <c r="FA399" s="471"/>
      <c r="FB399" s="471"/>
      <c r="FC399" s="471"/>
      <c r="FD399" s="471"/>
      <c r="FE399" s="471"/>
      <c r="FF399" s="471"/>
      <c r="FG399" s="471"/>
      <c r="FH399" s="471"/>
      <c r="FI399" s="471"/>
      <c r="FJ399" s="471"/>
      <c r="FK399" s="471"/>
      <c r="FL399" s="471"/>
      <c r="FM399" s="471"/>
      <c r="FN399" s="471"/>
      <c r="FO399" s="471"/>
      <c r="FP399" s="471"/>
      <c r="FQ399" s="471"/>
      <c r="FR399" s="471"/>
      <c r="FS399" s="471"/>
      <c r="FT399" s="471"/>
      <c r="FU399" s="471"/>
      <c r="FV399" s="471"/>
      <c r="FW399" s="471"/>
      <c r="FX399" s="471"/>
      <c r="FY399" s="471"/>
      <c r="FZ399" s="471"/>
      <c r="GA399" s="471"/>
      <c r="GB399" s="471"/>
      <c r="GC399" s="471"/>
      <c r="GD399" s="471"/>
      <c r="GE399" s="471"/>
      <c r="GF399" s="471"/>
      <c r="GG399" s="471"/>
      <c r="GH399" s="471"/>
      <c r="GI399" s="471"/>
      <c r="GJ399" s="471"/>
      <c r="GK399" s="471"/>
      <c r="GL399" s="471"/>
      <c r="GM399" s="471"/>
      <c r="GN399" s="471"/>
      <c r="GO399" s="471"/>
      <c r="GP399" s="471"/>
      <c r="GQ399" s="471"/>
      <c r="GR399" s="471"/>
      <c r="GS399" s="471"/>
      <c r="GT399" s="471"/>
      <c r="GU399" s="471"/>
      <c r="GV399" s="471"/>
      <c r="GW399" s="471"/>
      <c r="GX399" s="471"/>
      <c r="GY399" s="471"/>
      <c r="GZ399" s="471"/>
      <c r="HA399" s="471"/>
      <c r="HB399" s="471"/>
      <c r="HC399" s="471"/>
      <c r="HD399" s="471"/>
      <c r="HE399" s="471"/>
      <c r="HF399" s="471"/>
      <c r="HG399" s="471"/>
      <c r="HH399" s="471"/>
      <c r="HI399" s="471"/>
      <c r="HJ399" s="471"/>
      <c r="HK399" s="471"/>
      <c r="HL399" s="471"/>
      <c r="HM399" s="471"/>
      <c r="HN399" s="471"/>
      <c r="HO399" s="471"/>
      <c r="HP399" s="471"/>
      <c r="HQ399" s="471"/>
      <c r="HR399" s="471"/>
      <c r="HS399" s="471"/>
      <c r="HT399" s="471"/>
      <c r="HU399" s="471"/>
      <c r="HV399" s="471"/>
      <c r="HW399" s="471"/>
      <c r="HX399" s="471"/>
      <c r="HY399" s="471"/>
      <c r="HZ399" s="471"/>
      <c r="IA399" s="471"/>
      <c r="IB399" s="471"/>
      <c r="IC399" s="471"/>
      <c r="ID399" s="471"/>
      <c r="IE399" s="471"/>
      <c r="IF399" s="471"/>
      <c r="IG399" s="471"/>
      <c r="IH399" s="471"/>
      <c r="II399" s="471"/>
      <c r="IJ399" s="471"/>
      <c r="IK399" s="471"/>
      <c r="IL399" s="471"/>
      <c r="IM399" s="471"/>
      <c r="IN399" s="471"/>
      <c r="IO399" s="471"/>
      <c r="IP399" s="471"/>
      <c r="IQ399" s="471"/>
      <c r="IR399" s="471"/>
      <c r="IS399" s="471"/>
      <c r="IT399" s="471"/>
      <c r="IU399" s="471"/>
      <c r="IV399" s="471"/>
      <c r="IW399" s="471"/>
      <c r="IX399" s="471"/>
      <c r="IY399" s="471"/>
      <c r="IZ399" s="471"/>
      <c r="JA399" s="471"/>
      <c r="JB399" s="471"/>
      <c r="JC399" s="471"/>
      <c r="JD399" s="471"/>
      <c r="JE399" s="471"/>
      <c r="JF399" s="471"/>
      <c r="JG399" s="471"/>
      <c r="JH399" s="471"/>
      <c r="JI399" s="471"/>
      <c r="JJ399" s="471"/>
      <c r="JK399" s="471"/>
      <c r="JL399" s="471"/>
      <c r="JM399" s="471"/>
      <c r="JN399" s="471"/>
      <c r="JO399" s="471"/>
      <c r="JP399" s="471"/>
      <c r="JQ399" s="471"/>
      <c r="JR399" s="471"/>
      <c r="JS399" s="471"/>
      <c r="JT399" s="471"/>
      <c r="JU399" s="471"/>
      <c r="JV399" s="471"/>
      <c r="JW399" s="471"/>
      <c r="JX399" s="471"/>
      <c r="JY399" s="471"/>
      <c r="JZ399" s="471"/>
      <c r="KA399" s="471"/>
      <c r="KB399" s="471"/>
      <c r="KC399" s="471"/>
      <c r="KD399" s="471"/>
      <c r="KE399" s="471"/>
      <c r="KF399" s="471"/>
      <c r="KG399" s="471"/>
      <c r="KH399" s="471"/>
      <c r="KI399" s="471"/>
      <c r="KJ399" s="471"/>
      <c r="KK399" s="471"/>
      <c r="KL399" s="471"/>
      <c r="KM399" s="471"/>
      <c r="KN399" s="471"/>
      <c r="KO399" s="471"/>
      <c r="KP399" s="471"/>
      <c r="KQ399" s="471"/>
      <c r="KR399" s="471"/>
      <c r="KS399" s="471"/>
      <c r="KT399" s="471"/>
      <c r="KU399" s="471"/>
      <c r="KV399" s="471"/>
      <c r="KW399" s="471"/>
      <c r="KX399" s="471"/>
      <c r="KY399" s="471"/>
      <c r="KZ399" s="471"/>
      <c r="LA399" s="471"/>
      <c r="LB399" s="471"/>
      <c r="LC399" s="471"/>
      <c r="LD399" s="471"/>
      <c r="LE399" s="471"/>
      <c r="LF399" s="471"/>
      <c r="LG399" s="471"/>
      <c r="LH399" s="471"/>
      <c r="LI399" s="471"/>
      <c r="LJ399" s="471"/>
      <c r="LK399" s="471"/>
      <c r="LL399" s="471"/>
      <c r="LM399" s="471"/>
      <c r="LN399" s="471"/>
      <c r="LO399" s="471"/>
      <c r="LP399" s="471"/>
      <c r="LQ399" s="471"/>
      <c r="LR399" s="471"/>
      <c r="LS399" s="471"/>
      <c r="LT399" s="471"/>
      <c r="LU399" s="471"/>
      <c r="LV399" s="471"/>
      <c r="LW399" s="471"/>
      <c r="LX399" s="471"/>
      <c r="LY399" s="471"/>
      <c r="LZ399" s="471"/>
      <c r="MA399" s="471"/>
      <c r="MB399" s="471"/>
      <c r="MC399" s="471"/>
      <c r="MD399" s="471"/>
      <c r="ME399" s="471"/>
      <c r="MF399" s="471"/>
      <c r="MG399" s="471"/>
      <c r="MH399" s="471"/>
      <c r="MI399" s="471"/>
      <c r="MJ399" s="471"/>
      <c r="MK399" s="471"/>
      <c r="ML399" s="471"/>
      <c r="MM399" s="471"/>
      <c r="MN399" s="471"/>
      <c r="MO399" s="471"/>
      <c r="MP399" s="471"/>
      <c r="MQ399" s="471"/>
      <c r="MR399" s="471"/>
      <c r="MS399" s="471"/>
      <c r="MT399" s="471"/>
      <c r="MU399" s="471"/>
      <c r="MV399" s="471"/>
      <c r="MW399" s="471"/>
      <c r="MX399" s="471"/>
      <c r="MY399" s="471"/>
      <c r="MZ399" s="471"/>
      <c r="NA399" s="471"/>
      <c r="NB399" s="471"/>
      <c r="NC399" s="471"/>
      <c r="ND399" s="471"/>
      <c r="NE399" s="471"/>
      <c r="NF399" s="471"/>
      <c r="NG399" s="471"/>
      <c r="NH399" s="471"/>
      <c r="NI399" s="471"/>
      <c r="NJ399" s="471"/>
      <c r="NK399" s="471"/>
      <c r="NL399" s="471"/>
      <c r="NM399" s="471"/>
      <c r="NN399" s="471"/>
      <c r="NO399" s="471"/>
      <c r="NP399" s="471"/>
      <c r="NQ399" s="471"/>
      <c r="NR399" s="471"/>
      <c r="NS399" s="471"/>
      <c r="NT399" s="471"/>
      <c r="NU399" s="471"/>
      <c r="NV399" s="471"/>
      <c r="NW399" s="471"/>
      <c r="NX399" s="471"/>
    </row>
    <row r="400" spans="1:388" s="137" customFormat="1" ht="12" customHeight="1" x14ac:dyDescent="0.2">
      <c r="A400" s="471"/>
      <c r="B400" s="517"/>
      <c r="C400" s="471"/>
      <c r="D400" s="471"/>
      <c r="E400" s="518"/>
      <c r="F400" s="471"/>
      <c r="G400" s="471"/>
      <c r="H400" s="471"/>
      <c r="I400" s="471"/>
      <c r="J400" s="471"/>
      <c r="K400" s="471"/>
      <c r="L400" s="471"/>
      <c r="M400" s="471"/>
      <c r="N400" s="471"/>
      <c r="O400" s="471"/>
      <c r="P400" s="471"/>
      <c r="Q400" s="471"/>
      <c r="R400" s="471"/>
      <c r="S400" s="471"/>
      <c r="T400" s="471"/>
      <c r="U400" s="471"/>
      <c r="V400" s="471"/>
      <c r="W400" s="471"/>
      <c r="X400" s="471"/>
      <c r="Y400" s="471"/>
      <c r="Z400" s="471"/>
      <c r="AA400" s="471"/>
      <c r="AB400" s="471"/>
      <c r="AC400" s="471"/>
      <c r="AD400" s="471"/>
      <c r="AE400" s="471"/>
      <c r="AF400" s="471"/>
      <c r="AG400" s="471"/>
      <c r="AH400" s="471"/>
      <c r="AI400" s="471"/>
      <c r="AJ400" s="471"/>
      <c r="AK400" s="471"/>
      <c r="AL400" s="471"/>
      <c r="AM400" s="471"/>
      <c r="AN400" s="471"/>
      <c r="AO400" s="471"/>
      <c r="AP400" s="471"/>
      <c r="AQ400" s="471"/>
      <c r="AR400" s="471"/>
      <c r="AS400" s="471"/>
      <c r="AT400" s="471"/>
      <c r="AU400" s="471"/>
      <c r="AV400" s="471"/>
      <c r="AW400" s="471"/>
      <c r="AX400" s="471"/>
      <c r="AY400" s="471"/>
      <c r="AZ400" s="471"/>
      <c r="BA400" s="471"/>
      <c r="BB400" s="471"/>
      <c r="BC400" s="471"/>
      <c r="BD400" s="471"/>
      <c r="BE400" s="471"/>
      <c r="BF400" s="471"/>
      <c r="BG400" s="471"/>
      <c r="BH400" s="471"/>
      <c r="BI400" s="471"/>
      <c r="BJ400" s="471"/>
      <c r="BK400" s="471"/>
      <c r="BL400" s="471"/>
      <c r="BM400" s="471"/>
      <c r="BN400" s="471"/>
      <c r="BO400" s="471"/>
      <c r="BP400" s="471"/>
      <c r="BQ400" s="471"/>
      <c r="BR400" s="471"/>
      <c r="BS400" s="471"/>
      <c r="BT400" s="471"/>
      <c r="BU400" s="471"/>
      <c r="BV400" s="471"/>
      <c r="BW400" s="471"/>
      <c r="BX400" s="471"/>
      <c r="BY400" s="471"/>
      <c r="BZ400" s="471"/>
      <c r="CA400" s="471"/>
      <c r="CB400" s="471"/>
      <c r="CC400" s="471"/>
      <c r="CD400" s="471"/>
      <c r="CE400" s="471"/>
      <c r="CF400" s="471"/>
      <c r="CG400" s="471"/>
      <c r="CH400" s="471"/>
      <c r="CI400" s="471"/>
      <c r="CJ400" s="471"/>
      <c r="CK400" s="471"/>
      <c r="CL400" s="471"/>
      <c r="CM400" s="471"/>
      <c r="CN400" s="471"/>
      <c r="CO400" s="471"/>
      <c r="CP400" s="471"/>
      <c r="CQ400" s="471"/>
      <c r="CR400" s="471"/>
      <c r="CS400" s="471"/>
      <c r="CT400" s="471"/>
      <c r="CU400" s="471"/>
      <c r="CV400" s="471"/>
      <c r="CW400" s="471"/>
      <c r="CX400" s="471"/>
      <c r="CY400" s="471"/>
      <c r="CZ400" s="471"/>
      <c r="DA400" s="471"/>
      <c r="DB400" s="471"/>
      <c r="DC400" s="471"/>
      <c r="DD400" s="471"/>
      <c r="DE400" s="471"/>
      <c r="DF400" s="471"/>
      <c r="DG400" s="471"/>
      <c r="DH400" s="471"/>
      <c r="DI400" s="471"/>
      <c r="DJ400" s="471"/>
      <c r="DK400" s="471"/>
      <c r="DL400" s="471"/>
      <c r="DM400" s="471"/>
      <c r="DN400" s="471"/>
      <c r="DO400" s="471"/>
      <c r="DP400" s="471"/>
      <c r="DQ400" s="471"/>
      <c r="DR400" s="471"/>
      <c r="DS400" s="471"/>
      <c r="DT400" s="471"/>
      <c r="DU400" s="471"/>
      <c r="DV400" s="471"/>
      <c r="DW400" s="471"/>
      <c r="DX400" s="471"/>
      <c r="DY400" s="471"/>
      <c r="DZ400" s="471"/>
      <c r="EA400" s="471"/>
      <c r="EB400" s="471"/>
      <c r="EC400" s="471"/>
      <c r="ED400" s="471"/>
      <c r="EE400" s="471"/>
      <c r="EF400" s="471"/>
      <c r="EG400" s="471"/>
      <c r="EH400" s="471"/>
      <c r="EI400" s="471"/>
      <c r="EJ400" s="471"/>
      <c r="EK400" s="471"/>
      <c r="EL400" s="471"/>
      <c r="EM400" s="471"/>
      <c r="EN400" s="471"/>
      <c r="EO400" s="471"/>
      <c r="EP400" s="471"/>
      <c r="EQ400" s="471"/>
      <c r="ER400" s="471"/>
      <c r="ES400" s="471"/>
      <c r="ET400" s="471"/>
      <c r="EU400" s="471"/>
      <c r="EV400" s="471"/>
      <c r="EW400" s="471"/>
      <c r="EX400" s="471"/>
      <c r="EY400" s="471"/>
      <c r="EZ400" s="471"/>
      <c r="FA400" s="471"/>
      <c r="FB400" s="471"/>
      <c r="FC400" s="471"/>
      <c r="FD400" s="471"/>
      <c r="FE400" s="471"/>
      <c r="FF400" s="471"/>
      <c r="FG400" s="471"/>
      <c r="FH400" s="471"/>
      <c r="FI400" s="471"/>
      <c r="FJ400" s="471"/>
      <c r="FK400" s="471"/>
      <c r="FL400" s="471"/>
      <c r="FM400" s="471"/>
      <c r="FN400" s="471"/>
      <c r="FO400" s="471"/>
      <c r="FP400" s="471"/>
      <c r="FQ400" s="471"/>
      <c r="FR400" s="471"/>
      <c r="FS400" s="471"/>
      <c r="FT400" s="471"/>
      <c r="FU400" s="471"/>
      <c r="FV400" s="471"/>
      <c r="FW400" s="471"/>
      <c r="FX400" s="471"/>
      <c r="FY400" s="471"/>
      <c r="FZ400" s="471"/>
      <c r="GA400" s="471"/>
      <c r="GB400" s="471"/>
      <c r="GC400" s="471"/>
      <c r="GD400" s="471"/>
      <c r="GE400" s="471"/>
      <c r="GF400" s="471"/>
      <c r="GG400" s="471"/>
      <c r="GH400" s="471"/>
      <c r="GI400" s="471"/>
      <c r="GJ400" s="471"/>
      <c r="GK400" s="471"/>
      <c r="GL400" s="471"/>
      <c r="GM400" s="471"/>
      <c r="GN400" s="471"/>
      <c r="GO400" s="471"/>
      <c r="GP400" s="471"/>
      <c r="GQ400" s="471"/>
      <c r="GR400" s="471"/>
      <c r="GS400" s="471"/>
      <c r="GT400" s="471"/>
      <c r="GU400" s="471"/>
      <c r="GV400" s="471"/>
      <c r="GW400" s="471"/>
      <c r="GX400" s="471"/>
      <c r="GY400" s="471"/>
      <c r="GZ400" s="471"/>
      <c r="HA400" s="471"/>
      <c r="HB400" s="471"/>
      <c r="HC400" s="471"/>
      <c r="HD400" s="471"/>
      <c r="HE400" s="471"/>
      <c r="HF400" s="471"/>
      <c r="HG400" s="471"/>
      <c r="HH400" s="471"/>
      <c r="HI400" s="471"/>
      <c r="HJ400" s="471"/>
      <c r="HK400" s="471"/>
      <c r="HL400" s="471"/>
      <c r="HM400" s="471"/>
      <c r="HN400" s="471"/>
      <c r="HO400" s="471"/>
      <c r="HP400" s="471"/>
      <c r="HQ400" s="471"/>
      <c r="HR400" s="471"/>
      <c r="HS400" s="471"/>
      <c r="HT400" s="471"/>
      <c r="HU400" s="471"/>
      <c r="HV400" s="471"/>
      <c r="HW400" s="471"/>
      <c r="HX400" s="471"/>
      <c r="HY400" s="471"/>
      <c r="HZ400" s="471"/>
      <c r="IA400" s="471"/>
      <c r="IB400" s="471"/>
      <c r="IC400" s="471"/>
      <c r="ID400" s="471"/>
      <c r="IE400" s="471"/>
      <c r="IF400" s="471"/>
      <c r="IG400" s="471"/>
      <c r="IH400" s="471"/>
      <c r="II400" s="471"/>
      <c r="IJ400" s="471"/>
      <c r="IK400" s="471"/>
      <c r="IL400" s="471"/>
      <c r="IM400" s="471"/>
      <c r="IN400" s="471"/>
      <c r="IO400" s="471"/>
      <c r="IP400" s="471"/>
      <c r="IQ400" s="471"/>
      <c r="IR400" s="471"/>
      <c r="IS400" s="471"/>
      <c r="IT400" s="471"/>
      <c r="IU400" s="471"/>
      <c r="IV400" s="471"/>
      <c r="IW400" s="471"/>
      <c r="IX400" s="471"/>
      <c r="IY400" s="471"/>
      <c r="IZ400" s="471"/>
      <c r="JA400" s="471"/>
      <c r="JB400" s="471"/>
      <c r="JC400" s="471"/>
      <c r="JD400" s="471"/>
      <c r="JE400" s="471"/>
      <c r="JF400" s="471"/>
      <c r="JG400" s="471"/>
      <c r="JH400" s="471"/>
      <c r="JI400" s="471"/>
      <c r="JJ400" s="471"/>
      <c r="JK400" s="471"/>
      <c r="JL400" s="471"/>
      <c r="JM400" s="471"/>
      <c r="JN400" s="471"/>
      <c r="JO400" s="471"/>
      <c r="JP400" s="471"/>
      <c r="JQ400" s="471"/>
      <c r="JR400" s="471"/>
      <c r="JS400" s="471"/>
      <c r="JT400" s="471"/>
      <c r="JU400" s="471"/>
      <c r="JV400" s="471"/>
      <c r="JW400" s="471"/>
      <c r="JX400" s="471"/>
      <c r="JY400" s="471"/>
      <c r="JZ400" s="471"/>
      <c r="KA400" s="471"/>
      <c r="KB400" s="471"/>
      <c r="KC400" s="471"/>
      <c r="KD400" s="471"/>
      <c r="KE400" s="471"/>
      <c r="KF400" s="471"/>
      <c r="KG400" s="471"/>
      <c r="KH400" s="471"/>
      <c r="KI400" s="471"/>
      <c r="KJ400" s="471"/>
      <c r="KK400" s="471"/>
      <c r="KL400" s="471"/>
      <c r="KM400" s="471"/>
      <c r="KN400" s="471"/>
      <c r="KO400" s="471"/>
      <c r="KP400" s="471"/>
      <c r="KQ400" s="471"/>
      <c r="KR400" s="471"/>
      <c r="KS400" s="471"/>
      <c r="KT400" s="471"/>
      <c r="KU400" s="471"/>
      <c r="KV400" s="471"/>
      <c r="KW400" s="471"/>
      <c r="KX400" s="471"/>
      <c r="KY400" s="471"/>
      <c r="KZ400" s="471"/>
      <c r="LA400" s="471"/>
      <c r="LB400" s="471"/>
      <c r="LC400" s="471"/>
      <c r="LD400" s="471"/>
      <c r="LE400" s="471"/>
      <c r="LF400" s="471"/>
      <c r="LG400" s="471"/>
      <c r="LH400" s="471"/>
      <c r="LI400" s="471"/>
      <c r="LJ400" s="471"/>
      <c r="LK400" s="471"/>
      <c r="LL400" s="471"/>
      <c r="LM400" s="471"/>
      <c r="LN400" s="471"/>
      <c r="LO400" s="471"/>
      <c r="LP400" s="471"/>
      <c r="LQ400" s="471"/>
      <c r="LR400" s="471"/>
      <c r="LS400" s="471"/>
      <c r="LT400" s="471"/>
      <c r="LU400" s="471"/>
      <c r="LV400" s="471"/>
      <c r="LW400" s="471"/>
      <c r="LX400" s="471"/>
      <c r="LY400" s="471"/>
      <c r="LZ400" s="471"/>
      <c r="MA400" s="471"/>
      <c r="MB400" s="471"/>
      <c r="MC400" s="471"/>
      <c r="MD400" s="471"/>
      <c r="ME400" s="471"/>
      <c r="MF400" s="471"/>
      <c r="MG400" s="471"/>
      <c r="MH400" s="471"/>
      <c r="MI400" s="471"/>
      <c r="MJ400" s="471"/>
      <c r="MK400" s="471"/>
      <c r="ML400" s="471"/>
      <c r="MM400" s="471"/>
      <c r="MN400" s="471"/>
      <c r="MO400" s="471"/>
      <c r="MP400" s="471"/>
      <c r="MQ400" s="471"/>
      <c r="MR400" s="471"/>
      <c r="MS400" s="471"/>
      <c r="MT400" s="471"/>
      <c r="MU400" s="471"/>
      <c r="MV400" s="471"/>
      <c r="MW400" s="471"/>
      <c r="MX400" s="471"/>
      <c r="MY400" s="471"/>
      <c r="MZ400" s="471"/>
      <c r="NA400" s="471"/>
      <c r="NB400" s="471"/>
      <c r="NC400" s="471"/>
      <c r="ND400" s="471"/>
      <c r="NE400" s="471"/>
      <c r="NF400" s="471"/>
      <c r="NG400" s="471"/>
      <c r="NH400" s="471"/>
      <c r="NI400" s="471"/>
      <c r="NJ400" s="471"/>
      <c r="NK400" s="471"/>
      <c r="NL400" s="471"/>
      <c r="NM400" s="471"/>
      <c r="NN400" s="471"/>
      <c r="NO400" s="471"/>
      <c r="NP400" s="471"/>
      <c r="NQ400" s="471"/>
      <c r="NR400" s="471"/>
      <c r="NS400" s="471"/>
      <c r="NT400" s="471"/>
      <c r="NU400" s="471"/>
      <c r="NV400" s="471"/>
      <c r="NW400" s="471"/>
      <c r="NX400" s="471"/>
    </row>
    <row r="401" spans="1:388" s="137" customFormat="1" ht="12" customHeight="1" x14ac:dyDescent="0.2">
      <c r="A401" s="471"/>
      <c r="B401" s="517"/>
      <c r="C401" s="471"/>
      <c r="D401" s="471"/>
      <c r="E401" s="518"/>
      <c r="F401" s="471"/>
      <c r="G401" s="471"/>
      <c r="H401" s="471"/>
      <c r="I401" s="471"/>
      <c r="J401" s="471"/>
      <c r="K401" s="471"/>
      <c r="L401" s="471"/>
      <c r="M401" s="471"/>
      <c r="N401" s="471"/>
      <c r="O401" s="471"/>
      <c r="P401" s="471"/>
      <c r="Q401" s="471"/>
      <c r="R401" s="471"/>
      <c r="S401" s="471"/>
      <c r="T401" s="471"/>
      <c r="U401" s="471"/>
      <c r="V401" s="471"/>
      <c r="W401" s="471"/>
      <c r="X401" s="471"/>
      <c r="Y401" s="471"/>
      <c r="Z401" s="471"/>
      <c r="AA401" s="471"/>
      <c r="AB401" s="471"/>
      <c r="AC401" s="471"/>
      <c r="AD401" s="471"/>
      <c r="AE401" s="471"/>
      <c r="AF401" s="471"/>
      <c r="AG401" s="471"/>
      <c r="AH401" s="471"/>
      <c r="AI401" s="471"/>
      <c r="AJ401" s="471"/>
      <c r="AK401" s="471"/>
      <c r="AL401" s="471"/>
      <c r="AM401" s="471"/>
      <c r="AN401" s="471"/>
      <c r="AO401" s="471"/>
      <c r="AP401" s="471"/>
      <c r="AQ401" s="471"/>
      <c r="AR401" s="471"/>
      <c r="AS401" s="471"/>
      <c r="AT401" s="471"/>
      <c r="AU401" s="471"/>
      <c r="AV401" s="471"/>
      <c r="AW401" s="471"/>
      <c r="AX401" s="471"/>
      <c r="AY401" s="471"/>
      <c r="AZ401" s="471"/>
      <c r="BA401" s="471"/>
      <c r="BB401" s="471"/>
      <c r="BC401" s="471"/>
      <c r="BD401" s="471"/>
      <c r="BE401" s="471"/>
      <c r="BF401" s="471"/>
      <c r="BG401" s="471"/>
      <c r="BH401" s="471"/>
      <c r="BI401" s="471"/>
      <c r="BJ401" s="471"/>
      <c r="BK401" s="471"/>
      <c r="BL401" s="471"/>
      <c r="BM401" s="471"/>
      <c r="BN401" s="471"/>
      <c r="BO401" s="471"/>
      <c r="BP401" s="471"/>
      <c r="BQ401" s="471"/>
      <c r="BR401" s="471"/>
      <c r="BS401" s="471"/>
      <c r="BT401" s="471"/>
      <c r="BU401" s="471"/>
      <c r="BV401" s="471"/>
      <c r="BW401" s="471"/>
      <c r="BX401" s="471"/>
      <c r="BY401" s="471"/>
      <c r="BZ401" s="471"/>
      <c r="CA401" s="471"/>
      <c r="CB401" s="471"/>
      <c r="CC401" s="471"/>
      <c r="CD401" s="471"/>
      <c r="CE401" s="471"/>
      <c r="CF401" s="471"/>
      <c r="CG401" s="471"/>
      <c r="CH401" s="471"/>
      <c r="CI401" s="471"/>
      <c r="CJ401" s="471"/>
      <c r="CK401" s="471"/>
      <c r="CL401" s="471"/>
      <c r="CM401" s="471"/>
      <c r="CN401" s="471"/>
      <c r="CO401" s="471"/>
      <c r="CP401" s="471"/>
      <c r="CQ401" s="471"/>
      <c r="CR401" s="471"/>
      <c r="CS401" s="471"/>
      <c r="CT401" s="471"/>
      <c r="CU401" s="471"/>
      <c r="CV401" s="471"/>
      <c r="CW401" s="471"/>
      <c r="CX401" s="471"/>
      <c r="CY401" s="471"/>
      <c r="CZ401" s="471"/>
      <c r="DA401" s="471"/>
      <c r="DB401" s="471"/>
      <c r="DC401" s="471"/>
      <c r="DD401" s="471"/>
      <c r="DE401" s="471"/>
      <c r="DF401" s="471"/>
      <c r="DG401" s="471"/>
      <c r="DH401" s="471"/>
      <c r="DI401" s="471"/>
      <c r="DJ401" s="471"/>
      <c r="DK401" s="471"/>
      <c r="DL401" s="471"/>
      <c r="DM401" s="471"/>
      <c r="DN401" s="471"/>
      <c r="DO401" s="471"/>
      <c r="DP401" s="471"/>
      <c r="DQ401" s="471"/>
      <c r="DR401" s="471"/>
      <c r="DS401" s="471"/>
      <c r="DT401" s="471"/>
      <c r="DU401" s="471"/>
      <c r="DV401" s="471"/>
      <c r="DW401" s="471"/>
      <c r="DX401" s="471"/>
      <c r="DY401" s="471"/>
      <c r="DZ401" s="471"/>
      <c r="EA401" s="471"/>
      <c r="EB401" s="471"/>
      <c r="EC401" s="471"/>
      <c r="ED401" s="471"/>
      <c r="EE401" s="471"/>
      <c r="EF401" s="471"/>
      <c r="EG401" s="471"/>
      <c r="EH401" s="471"/>
      <c r="EI401" s="471"/>
      <c r="EJ401" s="471"/>
      <c r="EK401" s="471"/>
      <c r="EL401" s="471"/>
      <c r="EM401" s="471"/>
      <c r="EN401" s="471"/>
      <c r="EO401" s="471"/>
      <c r="EP401" s="471"/>
      <c r="EQ401" s="471"/>
      <c r="ER401" s="471"/>
      <c r="ES401" s="471"/>
      <c r="ET401" s="471"/>
      <c r="EU401" s="471"/>
      <c r="EV401" s="471"/>
      <c r="EW401" s="471"/>
      <c r="EX401" s="471"/>
      <c r="EY401" s="471"/>
      <c r="EZ401" s="471"/>
      <c r="FA401" s="471"/>
      <c r="FB401" s="471"/>
      <c r="FC401" s="471"/>
      <c r="FD401" s="471"/>
      <c r="FE401" s="471"/>
      <c r="FF401" s="471"/>
      <c r="FG401" s="471"/>
      <c r="FH401" s="471"/>
      <c r="FI401" s="471"/>
      <c r="FJ401" s="471"/>
      <c r="FK401" s="471"/>
      <c r="FL401" s="471"/>
      <c r="FM401" s="471"/>
      <c r="FN401" s="471"/>
      <c r="FO401" s="471"/>
      <c r="FP401" s="471"/>
      <c r="FQ401" s="471"/>
      <c r="FR401" s="471"/>
      <c r="FS401" s="471"/>
      <c r="FT401" s="471"/>
      <c r="FU401" s="471"/>
      <c r="FV401" s="471"/>
      <c r="FW401" s="471"/>
      <c r="FX401" s="471"/>
      <c r="FY401" s="471"/>
      <c r="FZ401" s="471"/>
      <c r="GA401" s="471"/>
      <c r="GB401" s="471"/>
      <c r="GC401" s="471"/>
      <c r="GD401" s="471"/>
      <c r="GE401" s="471"/>
      <c r="GF401" s="471"/>
      <c r="GG401" s="471"/>
      <c r="GH401" s="471"/>
      <c r="GI401" s="471"/>
      <c r="GJ401" s="471"/>
      <c r="GK401" s="471"/>
      <c r="GL401" s="471"/>
      <c r="GM401" s="471"/>
      <c r="GN401" s="471"/>
      <c r="GO401" s="471"/>
      <c r="GP401" s="471"/>
      <c r="GQ401" s="471"/>
      <c r="GR401" s="471"/>
      <c r="GS401" s="471"/>
      <c r="GT401" s="471"/>
      <c r="GU401" s="471"/>
      <c r="GV401" s="471"/>
      <c r="GW401" s="471"/>
      <c r="GX401" s="471"/>
      <c r="GY401" s="471"/>
      <c r="GZ401" s="471"/>
      <c r="HA401" s="471"/>
      <c r="HB401" s="471"/>
      <c r="HC401" s="471"/>
      <c r="HD401" s="471"/>
      <c r="HE401" s="471"/>
      <c r="HF401" s="471"/>
      <c r="HG401" s="471"/>
      <c r="HH401" s="471"/>
      <c r="HI401" s="471"/>
      <c r="HJ401" s="471"/>
      <c r="HK401" s="471"/>
      <c r="HL401" s="471"/>
      <c r="HM401" s="471"/>
      <c r="HN401" s="471"/>
      <c r="HO401" s="471"/>
      <c r="HP401" s="471"/>
      <c r="HQ401" s="471"/>
      <c r="HR401" s="471"/>
      <c r="HS401" s="471"/>
      <c r="HT401" s="471"/>
      <c r="HU401" s="471"/>
      <c r="HV401" s="471"/>
      <c r="HW401" s="471"/>
      <c r="HX401" s="471"/>
      <c r="HY401" s="471"/>
      <c r="HZ401" s="471"/>
      <c r="IA401" s="471"/>
      <c r="IB401" s="471"/>
      <c r="IC401" s="471"/>
      <c r="ID401" s="471"/>
      <c r="IE401" s="471"/>
      <c r="IF401" s="471"/>
      <c r="IG401" s="471"/>
      <c r="IH401" s="471"/>
      <c r="II401" s="471"/>
      <c r="IJ401" s="471"/>
      <c r="IK401" s="471"/>
      <c r="IL401" s="471"/>
      <c r="IM401" s="471"/>
      <c r="IN401" s="471"/>
      <c r="IO401" s="471"/>
      <c r="IP401" s="471"/>
      <c r="IQ401" s="471"/>
      <c r="IR401" s="471"/>
      <c r="IS401" s="471"/>
      <c r="IT401" s="471"/>
      <c r="IU401" s="471"/>
      <c r="IV401" s="471"/>
      <c r="IW401" s="471"/>
      <c r="IX401" s="471"/>
      <c r="IY401" s="471"/>
      <c r="IZ401" s="471"/>
      <c r="JA401" s="471"/>
      <c r="JB401" s="471"/>
      <c r="JC401" s="471"/>
      <c r="JD401" s="471"/>
      <c r="JE401" s="471"/>
      <c r="JF401" s="471"/>
      <c r="JG401" s="471"/>
      <c r="JH401" s="471"/>
      <c r="JI401" s="471"/>
      <c r="JJ401" s="471"/>
      <c r="JK401" s="471"/>
      <c r="JL401" s="471"/>
      <c r="JM401" s="471"/>
      <c r="JN401" s="471"/>
      <c r="JO401" s="471"/>
      <c r="JP401" s="471"/>
      <c r="JQ401" s="471"/>
      <c r="JR401" s="471"/>
      <c r="JS401" s="471"/>
      <c r="JT401" s="471"/>
      <c r="JU401" s="471"/>
      <c r="JV401" s="471"/>
      <c r="JW401" s="471"/>
      <c r="JX401" s="471"/>
      <c r="JY401" s="471"/>
      <c r="JZ401" s="471"/>
      <c r="KA401" s="471"/>
      <c r="KB401" s="471"/>
      <c r="KC401" s="471"/>
      <c r="KD401" s="471"/>
      <c r="KE401" s="471"/>
      <c r="KF401" s="471"/>
      <c r="KG401" s="471"/>
      <c r="KH401" s="471"/>
      <c r="KI401" s="471"/>
      <c r="KJ401" s="471"/>
      <c r="KK401" s="471"/>
      <c r="KL401" s="471"/>
      <c r="KM401" s="471"/>
      <c r="KN401" s="471"/>
      <c r="KO401" s="471"/>
      <c r="KP401" s="471"/>
      <c r="KQ401" s="471"/>
      <c r="KR401" s="471"/>
      <c r="KS401" s="471"/>
      <c r="KT401" s="471"/>
      <c r="KU401" s="471"/>
      <c r="KV401" s="471"/>
      <c r="KW401" s="471"/>
      <c r="KX401" s="471"/>
      <c r="KY401" s="471"/>
      <c r="KZ401" s="471"/>
      <c r="LA401" s="471"/>
      <c r="LB401" s="471"/>
      <c r="LC401" s="471"/>
      <c r="LD401" s="471"/>
      <c r="LE401" s="471"/>
      <c r="LF401" s="471"/>
      <c r="LG401" s="471"/>
      <c r="LH401" s="471"/>
      <c r="LI401" s="471"/>
      <c r="LJ401" s="471"/>
      <c r="LK401" s="471"/>
      <c r="LL401" s="471"/>
      <c r="LM401" s="471"/>
      <c r="LN401" s="471"/>
      <c r="LO401" s="471"/>
      <c r="LP401" s="471"/>
      <c r="LQ401" s="471"/>
      <c r="LR401" s="471"/>
      <c r="LS401" s="471"/>
      <c r="LT401" s="471"/>
      <c r="LU401" s="471"/>
      <c r="LV401" s="471"/>
      <c r="LW401" s="471"/>
      <c r="LX401" s="471"/>
      <c r="LY401" s="471"/>
      <c r="LZ401" s="471"/>
      <c r="MA401" s="471"/>
      <c r="MB401" s="471"/>
      <c r="MC401" s="471"/>
      <c r="MD401" s="471"/>
      <c r="ME401" s="471"/>
      <c r="MF401" s="471"/>
      <c r="MG401" s="471"/>
      <c r="MH401" s="471"/>
      <c r="MI401" s="471"/>
      <c r="MJ401" s="471"/>
      <c r="MK401" s="471"/>
      <c r="ML401" s="471"/>
      <c r="MM401" s="471"/>
      <c r="MN401" s="471"/>
      <c r="MO401" s="471"/>
      <c r="MP401" s="471"/>
      <c r="MQ401" s="471"/>
      <c r="MR401" s="471"/>
      <c r="MS401" s="471"/>
      <c r="MT401" s="471"/>
      <c r="MU401" s="471"/>
      <c r="MV401" s="471"/>
      <c r="MW401" s="471"/>
      <c r="MX401" s="471"/>
      <c r="MY401" s="471"/>
      <c r="MZ401" s="471"/>
      <c r="NA401" s="471"/>
      <c r="NB401" s="471"/>
      <c r="NC401" s="471"/>
      <c r="ND401" s="471"/>
      <c r="NE401" s="471"/>
      <c r="NF401" s="471"/>
      <c r="NG401" s="471"/>
      <c r="NH401" s="471"/>
      <c r="NI401" s="471"/>
      <c r="NJ401" s="471"/>
      <c r="NK401" s="471"/>
      <c r="NL401" s="471"/>
      <c r="NM401" s="471"/>
      <c r="NN401" s="471"/>
      <c r="NO401" s="471"/>
      <c r="NP401" s="471"/>
      <c r="NQ401" s="471"/>
      <c r="NR401" s="471"/>
      <c r="NS401" s="471"/>
      <c r="NT401" s="471"/>
      <c r="NU401" s="471"/>
      <c r="NV401" s="471"/>
      <c r="NW401" s="471"/>
      <c r="NX401" s="471"/>
    </row>
    <row r="402" spans="1:388" s="137" customFormat="1" ht="12" customHeight="1" x14ac:dyDescent="0.2">
      <c r="A402" s="471"/>
      <c r="B402" s="517"/>
      <c r="C402" s="471"/>
      <c r="D402" s="471"/>
      <c r="E402" s="518"/>
      <c r="F402" s="471"/>
      <c r="G402" s="471"/>
      <c r="H402" s="471"/>
      <c r="I402" s="471"/>
      <c r="J402" s="471"/>
      <c r="K402" s="471"/>
      <c r="L402" s="471"/>
      <c r="M402" s="471"/>
      <c r="N402" s="471"/>
      <c r="O402" s="471"/>
      <c r="P402" s="471"/>
      <c r="Q402" s="471"/>
      <c r="R402" s="471"/>
      <c r="S402" s="471"/>
      <c r="T402" s="471"/>
      <c r="U402" s="471"/>
      <c r="V402" s="471"/>
      <c r="W402" s="471"/>
      <c r="X402" s="471"/>
      <c r="Y402" s="471"/>
      <c r="Z402" s="471"/>
      <c r="AA402" s="471"/>
      <c r="AB402" s="471"/>
      <c r="AC402" s="471"/>
      <c r="AD402" s="471"/>
      <c r="AE402" s="471"/>
      <c r="AF402" s="471"/>
      <c r="AG402" s="471"/>
      <c r="AH402" s="471"/>
      <c r="AI402" s="471"/>
      <c r="AJ402" s="471"/>
      <c r="AK402" s="471"/>
      <c r="AL402" s="471"/>
      <c r="AM402" s="471"/>
      <c r="AN402" s="471"/>
      <c r="AO402" s="471"/>
      <c r="AP402" s="471"/>
      <c r="AQ402" s="471"/>
      <c r="AR402" s="471"/>
      <c r="AS402" s="471"/>
      <c r="AT402" s="471"/>
      <c r="AU402" s="471"/>
      <c r="AV402" s="471"/>
      <c r="AW402" s="471"/>
      <c r="AX402" s="471"/>
      <c r="AY402" s="471"/>
      <c r="AZ402" s="471"/>
      <c r="BA402" s="471"/>
      <c r="BB402" s="471"/>
      <c r="BC402" s="471"/>
      <c r="BD402" s="471"/>
      <c r="BE402" s="471"/>
      <c r="BF402" s="471"/>
      <c r="BG402" s="471"/>
      <c r="BH402" s="471"/>
      <c r="BI402" s="471"/>
      <c r="BJ402" s="471"/>
      <c r="BK402" s="471"/>
      <c r="BL402" s="471"/>
      <c r="BM402" s="471"/>
      <c r="BN402" s="471"/>
      <c r="BO402" s="471"/>
      <c r="BP402" s="471"/>
      <c r="BQ402" s="471"/>
      <c r="BR402" s="471"/>
      <c r="BS402" s="471"/>
      <c r="BT402" s="471"/>
      <c r="BU402" s="471"/>
      <c r="BV402" s="471"/>
      <c r="BW402" s="471"/>
      <c r="BX402" s="471"/>
      <c r="BY402" s="471"/>
      <c r="BZ402" s="471"/>
      <c r="CA402" s="471"/>
      <c r="CB402" s="471"/>
      <c r="CC402" s="471"/>
      <c r="CD402" s="471"/>
      <c r="CE402" s="471"/>
      <c r="CF402" s="471"/>
      <c r="CG402" s="471"/>
      <c r="CH402" s="471"/>
      <c r="CI402" s="471"/>
      <c r="CJ402" s="471"/>
      <c r="CK402" s="471"/>
      <c r="CL402" s="471"/>
      <c r="CM402" s="471"/>
      <c r="CN402" s="471"/>
      <c r="CO402" s="471"/>
      <c r="CP402" s="471"/>
      <c r="CQ402" s="471"/>
      <c r="CR402" s="471"/>
      <c r="CS402" s="471"/>
      <c r="CT402" s="471"/>
      <c r="CU402" s="471"/>
      <c r="CV402" s="471"/>
      <c r="CW402" s="471"/>
      <c r="CX402" s="471"/>
      <c r="CY402" s="471"/>
      <c r="CZ402" s="471"/>
      <c r="DA402" s="471"/>
      <c r="DB402" s="471"/>
      <c r="DC402" s="471"/>
      <c r="DD402" s="471"/>
      <c r="DE402" s="471"/>
      <c r="DF402" s="471"/>
      <c r="DG402" s="471"/>
      <c r="DH402" s="471"/>
      <c r="DI402" s="471"/>
      <c r="DJ402" s="471"/>
      <c r="DK402" s="471"/>
      <c r="DL402" s="471"/>
      <c r="DM402" s="471"/>
      <c r="DN402" s="471"/>
      <c r="DO402" s="471"/>
      <c r="DP402" s="471"/>
      <c r="DQ402" s="471"/>
      <c r="DR402" s="471"/>
      <c r="DS402" s="471"/>
      <c r="DT402" s="471"/>
      <c r="DU402" s="471"/>
      <c r="DV402" s="471"/>
      <c r="DW402" s="471"/>
      <c r="DX402" s="471"/>
      <c r="DY402" s="471"/>
      <c r="DZ402" s="471"/>
      <c r="EA402" s="471"/>
      <c r="EB402" s="471"/>
      <c r="EC402" s="471"/>
      <c r="ED402" s="471"/>
      <c r="EE402" s="471"/>
      <c r="EF402" s="471"/>
      <c r="EG402" s="471"/>
      <c r="EH402" s="471"/>
      <c r="EI402" s="471"/>
      <c r="EJ402" s="471"/>
      <c r="EK402" s="471"/>
      <c r="EL402" s="471"/>
      <c r="EM402" s="471"/>
      <c r="EN402" s="471"/>
      <c r="EO402" s="471"/>
      <c r="EP402" s="471"/>
      <c r="EQ402" s="471"/>
      <c r="ER402" s="471"/>
      <c r="ES402" s="471"/>
      <c r="ET402" s="471"/>
      <c r="EU402" s="471"/>
      <c r="EV402" s="471"/>
      <c r="EW402" s="471"/>
      <c r="EX402" s="471"/>
      <c r="EY402" s="471"/>
      <c r="EZ402" s="471"/>
      <c r="FA402" s="471"/>
      <c r="FB402" s="471"/>
      <c r="FC402" s="471"/>
      <c r="FD402" s="471"/>
      <c r="FE402" s="471"/>
      <c r="FF402" s="471"/>
      <c r="FG402" s="471"/>
      <c r="FH402" s="471"/>
      <c r="FI402" s="471"/>
      <c r="FJ402" s="471"/>
      <c r="FK402" s="471"/>
      <c r="FL402" s="471"/>
      <c r="FM402" s="471"/>
      <c r="FN402" s="471"/>
      <c r="FO402" s="471"/>
      <c r="FP402" s="471"/>
      <c r="FQ402" s="471"/>
      <c r="FR402" s="471"/>
      <c r="FS402" s="471"/>
      <c r="FT402" s="471"/>
      <c r="FU402" s="471"/>
      <c r="FV402" s="471"/>
      <c r="FW402" s="471"/>
      <c r="FX402" s="471"/>
      <c r="FY402" s="471"/>
      <c r="FZ402" s="471"/>
      <c r="GA402" s="471"/>
      <c r="GB402" s="471"/>
      <c r="GC402" s="471"/>
      <c r="GD402" s="471"/>
      <c r="GE402" s="471"/>
      <c r="GF402" s="471"/>
      <c r="GG402" s="471"/>
      <c r="GH402" s="471"/>
      <c r="GI402" s="471"/>
      <c r="GJ402" s="471"/>
      <c r="GK402" s="471"/>
      <c r="GL402" s="471"/>
      <c r="GM402" s="471"/>
      <c r="GN402" s="471"/>
      <c r="GO402" s="471"/>
      <c r="GP402" s="471"/>
      <c r="GQ402" s="471"/>
      <c r="GR402" s="471"/>
      <c r="GS402" s="471"/>
      <c r="GT402" s="471"/>
      <c r="GU402" s="471"/>
      <c r="GV402" s="471"/>
      <c r="GW402" s="471"/>
      <c r="GX402" s="471"/>
      <c r="GY402" s="471"/>
      <c r="GZ402" s="471"/>
      <c r="HA402" s="471"/>
      <c r="HB402" s="471"/>
      <c r="HC402" s="471"/>
      <c r="HD402" s="471"/>
      <c r="HE402" s="471"/>
      <c r="HF402" s="471"/>
      <c r="HG402" s="471"/>
      <c r="HH402" s="471"/>
      <c r="HI402" s="471"/>
      <c r="HJ402" s="471"/>
      <c r="HK402" s="471"/>
      <c r="HL402" s="471"/>
      <c r="HM402" s="471"/>
      <c r="HN402" s="471"/>
      <c r="HO402" s="471"/>
      <c r="HP402" s="471"/>
      <c r="HQ402" s="471"/>
      <c r="HR402" s="471"/>
      <c r="HS402" s="471"/>
      <c r="HT402" s="471"/>
      <c r="HU402" s="471"/>
      <c r="HV402" s="471"/>
      <c r="HW402" s="471"/>
      <c r="HX402" s="471"/>
      <c r="HY402" s="471"/>
      <c r="HZ402" s="471"/>
      <c r="IA402" s="471"/>
      <c r="IB402" s="471"/>
      <c r="IC402" s="471"/>
      <c r="ID402" s="471"/>
      <c r="IE402" s="471"/>
      <c r="IF402" s="471"/>
      <c r="IG402" s="471"/>
      <c r="IH402" s="471"/>
      <c r="II402" s="471"/>
      <c r="IJ402" s="471"/>
      <c r="IK402" s="471"/>
      <c r="IL402" s="471"/>
      <c r="IM402" s="471"/>
      <c r="IN402" s="471"/>
      <c r="IO402" s="471"/>
      <c r="IP402" s="471"/>
      <c r="IQ402" s="471"/>
      <c r="IR402" s="471"/>
      <c r="IS402" s="471"/>
      <c r="IT402" s="471"/>
      <c r="IU402" s="471"/>
      <c r="IV402" s="471"/>
      <c r="IW402" s="471"/>
      <c r="IX402" s="471"/>
      <c r="IY402" s="471"/>
      <c r="IZ402" s="471"/>
      <c r="JA402" s="471"/>
      <c r="JB402" s="471"/>
      <c r="JC402" s="471"/>
      <c r="JD402" s="471"/>
      <c r="JE402" s="471"/>
      <c r="JF402" s="471"/>
      <c r="JG402" s="471"/>
      <c r="JH402" s="471"/>
      <c r="JI402" s="471"/>
      <c r="JJ402" s="471"/>
      <c r="JK402" s="471"/>
      <c r="JL402" s="471"/>
      <c r="JM402" s="471"/>
      <c r="JN402" s="471"/>
      <c r="JO402" s="471"/>
      <c r="JP402" s="471"/>
      <c r="JQ402" s="471"/>
      <c r="JR402" s="471"/>
      <c r="JS402" s="471"/>
      <c r="JT402" s="471"/>
      <c r="JU402" s="471"/>
      <c r="JV402" s="471"/>
      <c r="JW402" s="471"/>
      <c r="JX402" s="471"/>
      <c r="JY402" s="471"/>
      <c r="JZ402" s="471"/>
      <c r="KA402" s="471"/>
      <c r="KB402" s="471"/>
      <c r="KC402" s="471"/>
      <c r="KD402" s="471"/>
      <c r="KE402" s="471"/>
      <c r="KF402" s="471"/>
      <c r="KG402" s="471"/>
      <c r="KH402" s="471"/>
      <c r="KI402" s="471"/>
      <c r="KJ402" s="471"/>
      <c r="KK402" s="471"/>
      <c r="KL402" s="471"/>
      <c r="KM402" s="471"/>
      <c r="KN402" s="471"/>
      <c r="KO402" s="471"/>
      <c r="KP402" s="471"/>
      <c r="KQ402" s="471"/>
      <c r="KR402" s="471"/>
      <c r="KS402" s="471"/>
      <c r="KT402" s="471"/>
      <c r="KU402" s="471"/>
      <c r="KV402" s="471"/>
      <c r="KW402" s="471"/>
      <c r="KX402" s="471"/>
      <c r="KY402" s="471"/>
      <c r="KZ402" s="471"/>
      <c r="LA402" s="471"/>
      <c r="LB402" s="471"/>
      <c r="LC402" s="471"/>
      <c r="LD402" s="471"/>
      <c r="LE402" s="471"/>
      <c r="LF402" s="471"/>
      <c r="LG402" s="471"/>
      <c r="LH402" s="471"/>
      <c r="LI402" s="471"/>
      <c r="LJ402" s="471"/>
      <c r="LK402" s="471"/>
      <c r="LL402" s="471"/>
      <c r="LM402" s="471"/>
      <c r="LN402" s="471"/>
      <c r="LO402" s="471"/>
      <c r="LP402" s="471"/>
      <c r="LQ402" s="471"/>
      <c r="LR402" s="471"/>
      <c r="LS402" s="471"/>
      <c r="LT402" s="471"/>
      <c r="LU402" s="471"/>
      <c r="LV402" s="471"/>
      <c r="LW402" s="471"/>
      <c r="LX402" s="471"/>
      <c r="LY402" s="471"/>
      <c r="LZ402" s="471"/>
      <c r="MA402" s="471"/>
      <c r="MB402" s="471"/>
      <c r="MC402" s="471"/>
      <c r="MD402" s="471"/>
      <c r="ME402" s="471"/>
      <c r="MF402" s="471"/>
      <c r="MG402" s="471"/>
      <c r="MH402" s="471"/>
      <c r="MI402" s="471"/>
      <c r="MJ402" s="471"/>
      <c r="MK402" s="471"/>
      <c r="ML402" s="471"/>
      <c r="MM402" s="471"/>
      <c r="MN402" s="471"/>
      <c r="MO402" s="471"/>
      <c r="MP402" s="471"/>
      <c r="MQ402" s="471"/>
      <c r="MR402" s="471"/>
      <c r="MS402" s="471"/>
      <c r="MT402" s="471"/>
      <c r="MU402" s="471"/>
      <c r="MV402" s="471"/>
      <c r="MW402" s="471"/>
      <c r="MX402" s="471"/>
      <c r="MY402" s="471"/>
      <c r="MZ402" s="471"/>
      <c r="NA402" s="471"/>
      <c r="NB402" s="471"/>
      <c r="NC402" s="471"/>
      <c r="ND402" s="471"/>
      <c r="NE402" s="471"/>
      <c r="NF402" s="471"/>
      <c r="NG402" s="471"/>
      <c r="NH402" s="471"/>
      <c r="NI402" s="471"/>
      <c r="NJ402" s="471"/>
      <c r="NK402" s="471"/>
      <c r="NL402" s="471"/>
      <c r="NM402" s="471"/>
      <c r="NN402" s="471"/>
      <c r="NO402" s="471"/>
      <c r="NP402" s="471"/>
      <c r="NQ402" s="471"/>
      <c r="NR402" s="471"/>
      <c r="NS402" s="471"/>
      <c r="NT402" s="471"/>
      <c r="NU402" s="471"/>
      <c r="NV402" s="471"/>
      <c r="NW402" s="471"/>
      <c r="NX402" s="471"/>
    </row>
    <row r="403" spans="1:388" s="137" customFormat="1" ht="12" customHeight="1" x14ac:dyDescent="0.2">
      <c r="A403" s="471"/>
      <c r="B403" s="517"/>
      <c r="C403" s="471"/>
      <c r="D403" s="471"/>
      <c r="E403" s="518"/>
      <c r="F403" s="471"/>
      <c r="G403" s="471"/>
      <c r="H403" s="471"/>
      <c r="I403" s="471"/>
      <c r="J403" s="471"/>
      <c r="K403" s="471"/>
      <c r="L403" s="471"/>
      <c r="M403" s="471"/>
      <c r="N403" s="471"/>
      <c r="O403" s="471"/>
      <c r="P403" s="471"/>
      <c r="Q403" s="471"/>
      <c r="R403" s="471"/>
      <c r="S403" s="471"/>
      <c r="T403" s="471"/>
      <c r="U403" s="471"/>
      <c r="V403" s="471"/>
      <c r="W403" s="471"/>
      <c r="X403" s="471"/>
      <c r="Y403" s="471"/>
      <c r="Z403" s="471"/>
      <c r="AA403" s="471"/>
      <c r="AB403" s="471"/>
      <c r="AC403" s="471"/>
      <c r="AD403" s="471"/>
      <c r="AE403" s="471"/>
      <c r="AF403" s="471"/>
      <c r="AG403" s="471"/>
      <c r="AH403" s="471"/>
      <c r="AI403" s="471"/>
      <c r="AJ403" s="471"/>
      <c r="AK403" s="471"/>
      <c r="AL403" s="471"/>
      <c r="AM403" s="471"/>
      <c r="AN403" s="471"/>
      <c r="AO403" s="471"/>
      <c r="AP403" s="471"/>
      <c r="AQ403" s="471"/>
      <c r="AR403" s="471"/>
      <c r="AS403" s="471"/>
      <c r="AT403" s="471"/>
      <c r="AU403" s="471"/>
      <c r="AV403" s="471"/>
      <c r="AW403" s="471"/>
      <c r="AX403" s="471"/>
      <c r="AY403" s="471"/>
      <c r="AZ403" s="471"/>
      <c r="BA403" s="471"/>
      <c r="BB403" s="471"/>
      <c r="BC403" s="471"/>
      <c r="BD403" s="471"/>
      <c r="BE403" s="471"/>
      <c r="BF403" s="471"/>
      <c r="BG403" s="471"/>
      <c r="BH403" s="471"/>
      <c r="BI403" s="471"/>
      <c r="BJ403" s="471"/>
      <c r="BK403" s="471"/>
      <c r="BL403" s="471"/>
      <c r="BM403" s="471"/>
      <c r="BN403" s="471"/>
      <c r="BO403" s="471"/>
      <c r="BP403" s="471"/>
      <c r="BQ403" s="471"/>
      <c r="BR403" s="471"/>
      <c r="BS403" s="471"/>
      <c r="BT403" s="471"/>
      <c r="BU403" s="471"/>
      <c r="BV403" s="471"/>
      <c r="BW403" s="471"/>
      <c r="BX403" s="471"/>
      <c r="BY403" s="471"/>
      <c r="BZ403" s="471"/>
      <c r="CA403" s="471"/>
      <c r="CB403" s="471"/>
      <c r="CC403" s="471"/>
      <c r="CD403" s="471"/>
      <c r="CE403" s="471"/>
      <c r="CF403" s="471"/>
      <c r="CG403" s="471"/>
      <c r="CH403" s="471"/>
      <c r="CI403" s="471"/>
      <c r="CJ403" s="471"/>
      <c r="CK403" s="471"/>
      <c r="CL403" s="471"/>
      <c r="CM403" s="471"/>
      <c r="CN403" s="471"/>
      <c r="CO403" s="471"/>
      <c r="CP403" s="471"/>
      <c r="CQ403" s="471"/>
      <c r="CR403" s="471"/>
      <c r="CS403" s="471"/>
      <c r="CT403" s="471"/>
      <c r="CU403" s="471"/>
      <c r="CV403" s="471"/>
      <c r="CW403" s="471"/>
      <c r="CX403" s="471"/>
      <c r="CY403" s="471"/>
      <c r="CZ403" s="471"/>
      <c r="DA403" s="471"/>
      <c r="DB403" s="471"/>
      <c r="DC403" s="471"/>
      <c r="DD403" s="471"/>
      <c r="DE403" s="471"/>
      <c r="DF403" s="471"/>
      <c r="DG403" s="471"/>
      <c r="DH403" s="471"/>
      <c r="DI403" s="471"/>
      <c r="DJ403" s="471"/>
      <c r="DK403" s="471"/>
      <c r="DL403" s="471"/>
      <c r="DM403" s="471"/>
      <c r="DN403" s="471"/>
      <c r="DO403" s="471"/>
      <c r="DP403" s="471"/>
      <c r="DQ403" s="471"/>
      <c r="DR403" s="471"/>
      <c r="DS403" s="471"/>
      <c r="DT403" s="471"/>
      <c r="DU403" s="471"/>
      <c r="DV403" s="471"/>
      <c r="DW403" s="471"/>
      <c r="DX403" s="471"/>
      <c r="DY403" s="471"/>
      <c r="DZ403" s="471"/>
      <c r="EA403" s="471"/>
      <c r="EB403" s="471"/>
      <c r="EC403" s="471"/>
      <c r="ED403" s="471"/>
      <c r="EE403" s="471"/>
      <c r="EF403" s="471"/>
      <c r="EG403" s="471"/>
      <c r="EH403" s="471"/>
      <c r="EI403" s="471"/>
      <c r="EJ403" s="471"/>
      <c r="EK403" s="471"/>
      <c r="EL403" s="471"/>
      <c r="EM403" s="471"/>
      <c r="EN403" s="471"/>
      <c r="EO403" s="471"/>
      <c r="EP403" s="471"/>
      <c r="EQ403" s="471"/>
      <c r="ER403" s="471"/>
      <c r="ES403" s="471"/>
      <c r="ET403" s="471"/>
      <c r="EU403" s="471"/>
      <c r="EV403" s="471"/>
      <c r="EW403" s="471"/>
      <c r="EX403" s="471"/>
      <c r="EY403" s="471"/>
      <c r="EZ403" s="471"/>
      <c r="FA403" s="471"/>
      <c r="FB403" s="471"/>
      <c r="FC403" s="471"/>
      <c r="FD403" s="471"/>
      <c r="FE403" s="471"/>
      <c r="FF403" s="471"/>
      <c r="FG403" s="471"/>
      <c r="FH403" s="471"/>
      <c r="FI403" s="471"/>
      <c r="FJ403" s="471"/>
      <c r="FK403" s="471"/>
      <c r="FL403" s="471"/>
      <c r="FM403" s="471"/>
      <c r="FN403" s="471"/>
      <c r="FO403" s="471"/>
      <c r="FP403" s="471"/>
      <c r="FQ403" s="471"/>
      <c r="FR403" s="471"/>
      <c r="FS403" s="471"/>
      <c r="FT403" s="471"/>
      <c r="FU403" s="471"/>
      <c r="FV403" s="471"/>
      <c r="FW403" s="471"/>
      <c r="FX403" s="471"/>
      <c r="FY403" s="471"/>
      <c r="FZ403" s="471"/>
      <c r="GA403" s="471"/>
      <c r="GB403" s="471"/>
      <c r="GC403" s="471"/>
      <c r="GD403" s="471"/>
      <c r="GE403" s="471"/>
      <c r="GF403" s="471"/>
      <c r="GG403" s="471"/>
      <c r="GH403" s="471"/>
      <c r="GI403" s="471"/>
      <c r="GJ403" s="471"/>
      <c r="GK403" s="471"/>
      <c r="GL403" s="471"/>
      <c r="GM403" s="471"/>
      <c r="GN403" s="471"/>
      <c r="GO403" s="471"/>
      <c r="GP403" s="471"/>
      <c r="GQ403" s="471"/>
      <c r="GR403" s="471"/>
      <c r="GS403" s="471"/>
      <c r="GT403" s="471"/>
      <c r="GU403" s="471"/>
      <c r="GV403" s="471"/>
      <c r="GW403" s="471"/>
      <c r="GX403" s="471"/>
      <c r="GY403" s="471"/>
      <c r="GZ403" s="471"/>
      <c r="HA403" s="471"/>
      <c r="HB403" s="471"/>
      <c r="HC403" s="471"/>
      <c r="HD403" s="471"/>
      <c r="HE403" s="471"/>
      <c r="HF403" s="471"/>
      <c r="HG403" s="471"/>
      <c r="HH403" s="471"/>
      <c r="HI403" s="471"/>
      <c r="HJ403" s="471"/>
      <c r="HK403" s="471"/>
      <c r="HL403" s="471"/>
      <c r="HM403" s="471"/>
      <c r="HN403" s="471"/>
      <c r="HO403" s="471"/>
      <c r="HP403" s="471"/>
      <c r="HQ403" s="471"/>
      <c r="HR403" s="471"/>
      <c r="HS403" s="471"/>
      <c r="HT403" s="471"/>
      <c r="HU403" s="471"/>
      <c r="HV403" s="471"/>
      <c r="HW403" s="471"/>
      <c r="HX403" s="471"/>
      <c r="HY403" s="471"/>
      <c r="HZ403" s="471"/>
      <c r="IA403" s="471"/>
      <c r="IB403" s="471"/>
      <c r="IC403" s="471"/>
      <c r="ID403" s="471"/>
      <c r="IE403" s="471"/>
      <c r="IF403" s="471"/>
      <c r="IG403" s="471"/>
      <c r="IH403" s="471"/>
      <c r="II403" s="471"/>
      <c r="IJ403" s="471"/>
      <c r="IK403" s="471"/>
      <c r="IL403" s="471"/>
      <c r="IM403" s="471"/>
      <c r="IN403" s="471"/>
      <c r="IO403" s="471"/>
      <c r="IP403" s="471"/>
      <c r="IQ403" s="471"/>
      <c r="IR403" s="471"/>
      <c r="IS403" s="471"/>
      <c r="IT403" s="471"/>
      <c r="IU403" s="471"/>
      <c r="IV403" s="471"/>
      <c r="IW403" s="471"/>
      <c r="IX403" s="471"/>
      <c r="IY403" s="471"/>
      <c r="IZ403" s="471"/>
      <c r="JA403" s="471"/>
      <c r="JB403" s="471"/>
      <c r="JC403" s="471"/>
      <c r="JD403" s="471"/>
      <c r="JE403" s="471"/>
      <c r="JF403" s="471"/>
      <c r="JG403" s="471"/>
      <c r="JH403" s="471"/>
      <c r="JI403" s="471"/>
      <c r="JJ403" s="471"/>
      <c r="JK403" s="471"/>
      <c r="JL403" s="471"/>
      <c r="JM403" s="471"/>
      <c r="JN403" s="471"/>
      <c r="JO403" s="471"/>
      <c r="JP403" s="471"/>
      <c r="JQ403" s="471"/>
      <c r="JR403" s="471"/>
      <c r="JS403" s="471"/>
      <c r="JT403" s="471"/>
      <c r="JU403" s="471"/>
      <c r="JV403" s="471"/>
      <c r="JW403" s="471"/>
      <c r="JX403" s="471"/>
      <c r="JY403" s="471"/>
      <c r="JZ403" s="471"/>
      <c r="KA403" s="471"/>
      <c r="KB403" s="471"/>
      <c r="KC403" s="471"/>
      <c r="KD403" s="471"/>
      <c r="KE403" s="471"/>
      <c r="KF403" s="471"/>
      <c r="KG403" s="471"/>
      <c r="KH403" s="471"/>
      <c r="KI403" s="471"/>
      <c r="KJ403" s="471"/>
      <c r="KK403" s="471"/>
      <c r="KL403" s="471"/>
      <c r="KM403" s="471"/>
      <c r="KN403" s="471"/>
      <c r="KO403" s="471"/>
      <c r="KP403" s="471"/>
      <c r="KQ403" s="471"/>
      <c r="KR403" s="471"/>
      <c r="KS403" s="471"/>
      <c r="KT403" s="471"/>
      <c r="KU403" s="471"/>
      <c r="KV403" s="471"/>
      <c r="KW403" s="471"/>
      <c r="KX403" s="471"/>
      <c r="KY403" s="471"/>
      <c r="KZ403" s="471"/>
      <c r="LA403" s="471"/>
      <c r="LB403" s="471"/>
      <c r="LC403" s="471"/>
      <c r="LD403" s="471"/>
      <c r="LE403" s="471"/>
      <c r="LF403" s="471"/>
      <c r="LG403" s="471"/>
      <c r="LH403" s="471"/>
      <c r="LI403" s="471"/>
      <c r="LJ403" s="471"/>
      <c r="LK403" s="471"/>
      <c r="LL403" s="471"/>
      <c r="LM403" s="471"/>
      <c r="LN403" s="471"/>
      <c r="LO403" s="471"/>
      <c r="LP403" s="471"/>
      <c r="LQ403" s="471"/>
      <c r="LR403" s="471"/>
      <c r="LS403" s="471"/>
      <c r="LT403" s="471"/>
      <c r="LU403" s="471"/>
      <c r="LV403" s="471"/>
      <c r="LW403" s="471"/>
      <c r="LX403" s="471"/>
      <c r="LY403" s="471"/>
      <c r="LZ403" s="471"/>
      <c r="MA403" s="471"/>
      <c r="MB403" s="471"/>
      <c r="MC403" s="471"/>
      <c r="MD403" s="471"/>
      <c r="ME403" s="471"/>
      <c r="MF403" s="471"/>
      <c r="MG403" s="471"/>
      <c r="MH403" s="471"/>
      <c r="MI403" s="471"/>
      <c r="MJ403" s="471"/>
      <c r="MK403" s="471"/>
      <c r="ML403" s="471"/>
      <c r="MM403" s="471"/>
      <c r="MN403" s="471"/>
      <c r="MO403" s="471"/>
      <c r="MP403" s="471"/>
      <c r="MQ403" s="471"/>
      <c r="MR403" s="471"/>
      <c r="MS403" s="471"/>
      <c r="MT403" s="471"/>
      <c r="MU403" s="471"/>
      <c r="MV403" s="471"/>
      <c r="MW403" s="471"/>
      <c r="MX403" s="471"/>
      <c r="MY403" s="471"/>
      <c r="MZ403" s="471"/>
      <c r="NA403" s="471"/>
      <c r="NB403" s="471"/>
      <c r="NC403" s="471"/>
      <c r="ND403" s="471"/>
      <c r="NE403" s="471"/>
      <c r="NF403" s="471"/>
      <c r="NG403" s="471"/>
      <c r="NH403" s="471"/>
      <c r="NI403" s="471"/>
      <c r="NJ403" s="471"/>
      <c r="NK403" s="471"/>
      <c r="NL403" s="471"/>
      <c r="NM403" s="471"/>
      <c r="NN403" s="471"/>
      <c r="NO403" s="471"/>
      <c r="NP403" s="471"/>
      <c r="NQ403" s="471"/>
      <c r="NR403" s="471"/>
      <c r="NS403" s="471"/>
      <c r="NT403" s="471"/>
      <c r="NU403" s="471"/>
      <c r="NV403" s="471"/>
      <c r="NW403" s="471"/>
      <c r="NX403" s="471"/>
    </row>
    <row r="404" spans="1:388" s="137" customFormat="1" ht="12" customHeight="1" x14ac:dyDescent="0.2">
      <c r="A404" s="471"/>
      <c r="B404" s="517"/>
      <c r="C404" s="471"/>
      <c r="D404" s="471"/>
      <c r="E404" s="518"/>
      <c r="F404" s="471"/>
      <c r="G404" s="471"/>
      <c r="H404" s="471"/>
      <c r="I404" s="471"/>
      <c r="J404" s="471"/>
      <c r="K404" s="471"/>
      <c r="L404" s="471"/>
      <c r="M404" s="471"/>
      <c r="N404" s="471"/>
      <c r="O404" s="471"/>
      <c r="P404" s="471"/>
      <c r="Q404" s="471"/>
      <c r="R404" s="471"/>
      <c r="S404" s="471"/>
      <c r="T404" s="471"/>
      <c r="U404" s="471"/>
      <c r="V404" s="471"/>
      <c r="W404" s="471"/>
      <c r="X404" s="471"/>
      <c r="Y404" s="471"/>
      <c r="Z404" s="471"/>
      <c r="AA404" s="471"/>
      <c r="AB404" s="471"/>
      <c r="AC404" s="471"/>
      <c r="AD404" s="471"/>
      <c r="AE404" s="471"/>
      <c r="AF404" s="471"/>
      <c r="AG404" s="471"/>
      <c r="AH404" s="471"/>
      <c r="AI404" s="471"/>
      <c r="AJ404" s="471"/>
      <c r="AK404" s="471"/>
      <c r="AL404" s="471"/>
      <c r="AM404" s="471"/>
      <c r="AN404" s="471"/>
      <c r="AO404" s="471"/>
      <c r="AP404" s="471"/>
      <c r="AQ404" s="471"/>
      <c r="AR404" s="471"/>
      <c r="AS404" s="471"/>
      <c r="AT404" s="471"/>
      <c r="AU404" s="471"/>
      <c r="AV404" s="471"/>
      <c r="AW404" s="471"/>
      <c r="AX404" s="471"/>
      <c r="AY404" s="471"/>
      <c r="AZ404" s="471"/>
      <c r="BA404" s="471"/>
      <c r="BB404" s="471"/>
      <c r="BC404" s="471"/>
      <c r="BD404" s="471"/>
      <c r="BE404" s="471"/>
      <c r="BF404" s="471"/>
      <c r="BG404" s="471"/>
      <c r="BH404" s="471"/>
      <c r="BI404" s="471"/>
      <c r="BJ404" s="471"/>
      <c r="BK404" s="471"/>
      <c r="BL404" s="471"/>
      <c r="BM404" s="471"/>
      <c r="BN404" s="471"/>
      <c r="BO404" s="471"/>
      <c r="BP404" s="471"/>
      <c r="BQ404" s="471"/>
      <c r="BR404" s="471"/>
      <c r="BS404" s="471"/>
      <c r="BT404" s="471"/>
      <c r="BU404" s="471"/>
      <c r="BV404" s="471"/>
      <c r="BW404" s="471"/>
      <c r="BX404" s="471"/>
      <c r="BY404" s="471"/>
      <c r="BZ404" s="471"/>
      <c r="CA404" s="471"/>
      <c r="CB404" s="471"/>
      <c r="CC404" s="471"/>
      <c r="CD404" s="471"/>
      <c r="CE404" s="471"/>
      <c r="CF404" s="471"/>
      <c r="CG404" s="471"/>
      <c r="CH404" s="471"/>
      <c r="CI404" s="471"/>
      <c r="CJ404" s="471"/>
      <c r="CK404" s="471"/>
      <c r="CL404" s="471"/>
      <c r="CM404" s="471"/>
      <c r="CN404" s="471"/>
      <c r="CO404" s="471"/>
      <c r="CP404" s="471"/>
      <c r="CQ404" s="471"/>
      <c r="CR404" s="471"/>
      <c r="CS404" s="471"/>
      <c r="CT404" s="471"/>
      <c r="CU404" s="471"/>
      <c r="CV404" s="471"/>
      <c r="CW404" s="471"/>
      <c r="CX404" s="471"/>
      <c r="CY404" s="471"/>
      <c r="CZ404" s="471"/>
      <c r="DA404" s="471"/>
      <c r="DB404" s="471"/>
      <c r="DC404" s="471"/>
      <c r="DD404" s="471"/>
      <c r="DE404" s="471"/>
      <c r="DF404" s="471"/>
      <c r="DG404" s="471"/>
      <c r="DH404" s="471"/>
      <c r="DI404" s="471"/>
      <c r="DJ404" s="471"/>
      <c r="DK404" s="471"/>
      <c r="DL404" s="471"/>
      <c r="DM404" s="471"/>
      <c r="DN404" s="471"/>
      <c r="DO404" s="471"/>
      <c r="DP404" s="471"/>
      <c r="DQ404" s="471"/>
      <c r="DR404" s="471"/>
      <c r="DS404" s="471"/>
      <c r="DT404" s="471"/>
      <c r="DU404" s="471"/>
      <c r="DV404" s="471"/>
      <c r="DW404" s="471"/>
      <c r="DX404" s="471"/>
      <c r="DY404" s="471"/>
      <c r="DZ404" s="471"/>
      <c r="EA404" s="471"/>
      <c r="EB404" s="471"/>
      <c r="EC404" s="471"/>
      <c r="ED404" s="471"/>
      <c r="EE404" s="471"/>
      <c r="EF404" s="471"/>
      <c r="EG404" s="471"/>
      <c r="EH404" s="471"/>
      <c r="EI404" s="471"/>
      <c r="EJ404" s="471"/>
      <c r="EK404" s="471"/>
      <c r="EL404" s="471"/>
      <c r="EM404" s="471"/>
      <c r="EN404" s="471"/>
      <c r="EO404" s="471"/>
      <c r="EP404" s="471"/>
      <c r="EQ404" s="471"/>
      <c r="ER404" s="471"/>
      <c r="ES404" s="471"/>
      <c r="ET404" s="471"/>
      <c r="EU404" s="471"/>
      <c r="EV404" s="471"/>
      <c r="EW404" s="471"/>
      <c r="EX404" s="471"/>
      <c r="EY404" s="471"/>
      <c r="EZ404" s="471"/>
      <c r="FA404" s="471"/>
      <c r="FB404" s="471"/>
      <c r="FC404" s="471"/>
      <c r="FD404" s="471"/>
      <c r="FE404" s="471"/>
      <c r="FF404" s="471"/>
      <c r="FG404" s="471"/>
      <c r="FH404" s="471"/>
      <c r="FI404" s="471"/>
      <c r="FJ404" s="471"/>
      <c r="FK404" s="471"/>
      <c r="FL404" s="471"/>
      <c r="FM404" s="471"/>
      <c r="FN404" s="471"/>
      <c r="FO404" s="471"/>
      <c r="FP404" s="471"/>
      <c r="FQ404" s="471"/>
      <c r="FR404" s="471"/>
      <c r="FS404" s="471"/>
      <c r="FT404" s="471"/>
      <c r="FU404" s="471"/>
      <c r="FV404" s="471"/>
      <c r="FW404" s="471"/>
      <c r="FX404" s="471"/>
      <c r="FY404" s="471"/>
      <c r="FZ404" s="471"/>
      <c r="GA404" s="471"/>
      <c r="GB404" s="471"/>
      <c r="GC404" s="471"/>
      <c r="GD404" s="471"/>
      <c r="GE404" s="471"/>
      <c r="GF404" s="471"/>
      <c r="GG404" s="471"/>
      <c r="GH404" s="471"/>
      <c r="GI404" s="471"/>
      <c r="GJ404" s="471"/>
      <c r="GK404" s="471"/>
      <c r="GL404" s="471"/>
      <c r="GM404" s="471"/>
      <c r="GN404" s="471"/>
      <c r="GO404" s="471"/>
      <c r="GP404" s="471"/>
      <c r="GQ404" s="471"/>
      <c r="GR404" s="471"/>
      <c r="GS404" s="471"/>
      <c r="GT404" s="471"/>
      <c r="GU404" s="471"/>
      <c r="GV404" s="471"/>
      <c r="GW404" s="471"/>
      <c r="GX404" s="471"/>
      <c r="GY404" s="471"/>
      <c r="GZ404" s="471"/>
      <c r="HA404" s="471"/>
      <c r="HB404" s="471"/>
      <c r="HC404" s="471"/>
      <c r="HD404" s="471"/>
      <c r="HE404" s="471"/>
      <c r="HF404" s="471"/>
      <c r="HG404" s="471"/>
      <c r="HH404" s="471"/>
      <c r="HI404" s="471"/>
      <c r="HJ404" s="471"/>
      <c r="HK404" s="471"/>
      <c r="HL404" s="471"/>
      <c r="HM404" s="471"/>
      <c r="HN404" s="471"/>
      <c r="HO404" s="471"/>
      <c r="HP404" s="471"/>
      <c r="HQ404" s="471"/>
      <c r="HR404" s="471"/>
      <c r="HS404" s="471"/>
      <c r="HT404" s="471"/>
      <c r="HU404" s="471"/>
      <c r="HV404" s="471"/>
      <c r="HW404" s="471"/>
      <c r="HX404" s="471"/>
      <c r="HY404" s="471"/>
      <c r="HZ404" s="471"/>
      <c r="IA404" s="471"/>
      <c r="IB404" s="471"/>
      <c r="IC404" s="471"/>
      <c r="ID404" s="471"/>
      <c r="IE404" s="471"/>
      <c r="IF404" s="471"/>
      <c r="IG404" s="471"/>
      <c r="IH404" s="471"/>
      <c r="II404" s="471"/>
      <c r="IJ404" s="471"/>
      <c r="IK404" s="471"/>
      <c r="IL404" s="471"/>
      <c r="IM404" s="471"/>
      <c r="IN404" s="471"/>
      <c r="IO404" s="471"/>
      <c r="IP404" s="471"/>
      <c r="IQ404" s="471"/>
      <c r="IR404" s="471"/>
      <c r="IS404" s="471"/>
      <c r="IT404" s="471"/>
      <c r="IU404" s="471"/>
      <c r="IV404" s="471"/>
      <c r="IW404" s="471"/>
      <c r="IX404" s="471"/>
      <c r="IY404" s="471"/>
      <c r="IZ404" s="471"/>
      <c r="JA404" s="471"/>
      <c r="JB404" s="471"/>
      <c r="JC404" s="471"/>
      <c r="JD404" s="471"/>
      <c r="JE404" s="471"/>
      <c r="JF404" s="471"/>
      <c r="JG404" s="471"/>
      <c r="JH404" s="471"/>
      <c r="JI404" s="471"/>
      <c r="JJ404" s="471"/>
      <c r="JK404" s="471"/>
      <c r="JL404" s="471"/>
      <c r="JM404" s="471"/>
      <c r="JN404" s="471"/>
      <c r="JO404" s="471"/>
      <c r="JP404" s="471"/>
      <c r="JQ404" s="471"/>
      <c r="JR404" s="471"/>
      <c r="JS404" s="471"/>
      <c r="JT404" s="471"/>
      <c r="JU404" s="471"/>
      <c r="JV404" s="471"/>
      <c r="JW404" s="471"/>
      <c r="JX404" s="471"/>
      <c r="JY404" s="471"/>
      <c r="JZ404" s="471"/>
      <c r="KA404" s="471"/>
      <c r="KB404" s="471"/>
      <c r="KC404" s="471"/>
      <c r="KD404" s="471"/>
      <c r="KE404" s="471"/>
      <c r="KF404" s="471"/>
      <c r="KG404" s="471"/>
      <c r="KH404" s="471"/>
      <c r="KI404" s="471"/>
      <c r="KJ404" s="471"/>
      <c r="KK404" s="471"/>
      <c r="KL404" s="471"/>
      <c r="KM404" s="471"/>
      <c r="KN404" s="471"/>
      <c r="KO404" s="471"/>
      <c r="KP404" s="471"/>
      <c r="KQ404" s="471"/>
      <c r="KR404" s="471"/>
      <c r="KS404" s="471"/>
      <c r="KT404" s="471"/>
      <c r="KU404" s="471"/>
      <c r="KV404" s="471"/>
      <c r="KW404" s="471"/>
      <c r="KX404" s="471"/>
      <c r="KY404" s="471"/>
      <c r="KZ404" s="471"/>
      <c r="LA404" s="471"/>
      <c r="LB404" s="471"/>
      <c r="LC404" s="471"/>
      <c r="LD404" s="471"/>
      <c r="LE404" s="471"/>
      <c r="LF404" s="471"/>
      <c r="LG404" s="471"/>
      <c r="LH404" s="471"/>
      <c r="LI404" s="471"/>
      <c r="LJ404" s="471"/>
      <c r="LK404" s="471"/>
      <c r="LL404" s="471"/>
      <c r="LM404" s="471"/>
      <c r="LN404" s="471"/>
      <c r="LO404" s="471"/>
      <c r="LP404" s="471"/>
      <c r="LQ404" s="471"/>
      <c r="LR404" s="471"/>
      <c r="LS404" s="471"/>
      <c r="LT404" s="471"/>
      <c r="LU404" s="471"/>
      <c r="LV404" s="471"/>
      <c r="LW404" s="471"/>
      <c r="LX404" s="471"/>
      <c r="LY404" s="471"/>
      <c r="LZ404" s="471"/>
      <c r="MA404" s="471"/>
      <c r="MB404" s="471"/>
      <c r="MC404" s="471"/>
      <c r="MD404" s="471"/>
      <c r="ME404" s="471"/>
      <c r="MF404" s="471"/>
      <c r="MG404" s="471"/>
      <c r="MH404" s="471"/>
      <c r="MI404" s="471"/>
      <c r="MJ404" s="471"/>
      <c r="MK404" s="471"/>
      <c r="ML404" s="471"/>
      <c r="MM404" s="471"/>
      <c r="MN404" s="471"/>
      <c r="MO404" s="471"/>
      <c r="MP404" s="471"/>
      <c r="MQ404" s="471"/>
      <c r="MR404" s="471"/>
      <c r="MS404" s="471"/>
      <c r="MT404" s="471"/>
      <c r="MU404" s="471"/>
      <c r="MV404" s="471"/>
      <c r="MW404" s="471"/>
      <c r="MX404" s="471"/>
      <c r="MY404" s="471"/>
      <c r="MZ404" s="471"/>
      <c r="NA404" s="471"/>
      <c r="NB404" s="471"/>
      <c r="NC404" s="471"/>
      <c r="ND404" s="471"/>
      <c r="NE404" s="471"/>
      <c r="NF404" s="471"/>
      <c r="NG404" s="471"/>
      <c r="NH404" s="471"/>
      <c r="NI404" s="471"/>
      <c r="NJ404" s="471"/>
      <c r="NK404" s="471"/>
      <c r="NL404" s="471"/>
      <c r="NM404" s="471"/>
      <c r="NN404" s="471"/>
      <c r="NO404" s="471"/>
      <c r="NP404" s="471"/>
      <c r="NQ404" s="471"/>
      <c r="NR404" s="471"/>
      <c r="NS404" s="471"/>
      <c r="NT404" s="471"/>
      <c r="NU404" s="471"/>
      <c r="NV404" s="471"/>
      <c r="NW404" s="471"/>
      <c r="NX404" s="471"/>
    </row>
    <row r="405" spans="1:388" s="137" customFormat="1" ht="12" customHeight="1" x14ac:dyDescent="0.2">
      <c r="A405" s="471"/>
      <c r="B405" s="517"/>
      <c r="C405" s="471"/>
      <c r="D405" s="471"/>
      <c r="E405" s="518"/>
      <c r="F405" s="471"/>
      <c r="G405" s="471"/>
      <c r="H405" s="471"/>
      <c r="I405" s="471"/>
      <c r="J405" s="471"/>
      <c r="K405" s="471"/>
      <c r="L405" s="471"/>
      <c r="M405" s="471"/>
      <c r="N405" s="471"/>
      <c r="O405" s="471"/>
      <c r="P405" s="471"/>
      <c r="Q405" s="471"/>
      <c r="R405" s="471"/>
      <c r="S405" s="471"/>
      <c r="T405" s="471"/>
      <c r="U405" s="471"/>
      <c r="V405" s="471"/>
      <c r="W405" s="471"/>
      <c r="X405" s="471"/>
      <c r="Y405" s="471"/>
      <c r="Z405" s="471"/>
      <c r="AA405" s="471"/>
      <c r="AB405" s="471"/>
      <c r="AC405" s="471"/>
      <c r="AD405" s="471"/>
      <c r="AE405" s="471"/>
      <c r="AF405" s="471"/>
      <c r="AG405" s="471"/>
      <c r="AH405" s="471"/>
      <c r="AI405" s="471"/>
      <c r="AJ405" s="471"/>
      <c r="AK405" s="471"/>
      <c r="AL405" s="471"/>
      <c r="AM405" s="471"/>
      <c r="AN405" s="471"/>
      <c r="AO405" s="471"/>
      <c r="AP405" s="471"/>
      <c r="AQ405" s="471"/>
      <c r="AR405" s="471"/>
      <c r="AS405" s="471"/>
      <c r="AT405" s="471"/>
      <c r="AU405" s="471"/>
      <c r="AV405" s="471"/>
      <c r="AW405" s="471"/>
      <c r="AX405" s="471"/>
      <c r="AY405" s="471"/>
      <c r="AZ405" s="471"/>
      <c r="BA405" s="471"/>
      <c r="BB405" s="471"/>
      <c r="BC405" s="471"/>
      <c r="BD405" s="471"/>
      <c r="BE405" s="471"/>
      <c r="BF405" s="471"/>
      <c r="BG405" s="471"/>
      <c r="BH405" s="471"/>
      <c r="BI405" s="471"/>
      <c r="BJ405" s="471"/>
      <c r="BK405" s="471"/>
      <c r="BL405" s="471"/>
      <c r="BM405" s="471"/>
      <c r="BN405" s="471"/>
      <c r="BO405" s="471"/>
      <c r="BP405" s="471"/>
      <c r="BQ405" s="471"/>
      <c r="BR405" s="471"/>
      <c r="BS405" s="471"/>
      <c r="BT405" s="471"/>
      <c r="BU405" s="471"/>
      <c r="BV405" s="471"/>
      <c r="BW405" s="471"/>
      <c r="BX405" s="471"/>
      <c r="BY405" s="471"/>
      <c r="BZ405" s="471"/>
      <c r="CA405" s="471"/>
      <c r="CB405" s="471"/>
      <c r="CC405" s="471"/>
      <c r="CD405" s="471"/>
      <c r="CE405" s="471"/>
      <c r="CF405" s="471"/>
      <c r="CG405" s="471"/>
      <c r="CH405" s="471"/>
      <c r="CI405" s="471"/>
      <c r="CJ405" s="471"/>
      <c r="CK405" s="471"/>
      <c r="CL405" s="471"/>
      <c r="CM405" s="471"/>
      <c r="CN405" s="471"/>
      <c r="CO405" s="471"/>
      <c r="CP405" s="471"/>
      <c r="CQ405" s="471"/>
      <c r="CR405" s="471"/>
      <c r="CS405" s="471"/>
      <c r="CT405" s="471"/>
      <c r="CU405" s="471"/>
      <c r="CV405" s="471"/>
      <c r="CW405" s="471"/>
      <c r="CX405" s="471"/>
      <c r="CY405" s="471"/>
      <c r="CZ405" s="471"/>
      <c r="DA405" s="471"/>
      <c r="DB405" s="471"/>
      <c r="DC405" s="471"/>
      <c r="DD405" s="471"/>
      <c r="DE405" s="471"/>
      <c r="DF405" s="471"/>
      <c r="DG405" s="471"/>
      <c r="DH405" s="471"/>
      <c r="DI405" s="471"/>
      <c r="DJ405" s="471"/>
      <c r="DK405" s="471"/>
      <c r="DL405" s="471"/>
      <c r="DM405" s="471"/>
      <c r="DN405" s="471"/>
      <c r="DO405" s="471"/>
      <c r="DP405" s="471"/>
      <c r="DQ405" s="471"/>
      <c r="DR405" s="471"/>
      <c r="DS405" s="471"/>
      <c r="DT405" s="471"/>
      <c r="DU405" s="471"/>
      <c r="DV405" s="471"/>
      <c r="DW405" s="471"/>
      <c r="DX405" s="471"/>
      <c r="DY405" s="471"/>
      <c r="DZ405" s="471"/>
      <c r="EA405" s="471"/>
      <c r="EB405" s="471"/>
      <c r="EC405" s="471"/>
      <c r="ED405" s="471"/>
      <c r="EE405" s="471"/>
      <c r="EF405" s="471"/>
      <c r="EG405" s="471"/>
      <c r="EH405" s="471"/>
      <c r="EI405" s="471"/>
      <c r="EJ405" s="471"/>
      <c r="EK405" s="471"/>
      <c r="EL405" s="471"/>
      <c r="EM405" s="471"/>
      <c r="EN405" s="471"/>
      <c r="EO405" s="471"/>
      <c r="EP405" s="471"/>
      <c r="EQ405" s="471"/>
      <c r="ER405" s="471"/>
      <c r="ES405" s="471"/>
      <c r="ET405" s="471"/>
      <c r="EU405" s="471"/>
      <c r="EV405" s="471"/>
      <c r="EW405" s="471"/>
      <c r="EX405" s="471"/>
      <c r="EY405" s="471"/>
      <c r="EZ405" s="471"/>
      <c r="FA405" s="471"/>
      <c r="FB405" s="471"/>
      <c r="FC405" s="471"/>
      <c r="FD405" s="471"/>
      <c r="FE405" s="471"/>
      <c r="FF405" s="471"/>
      <c r="FG405" s="471"/>
      <c r="FH405" s="471"/>
      <c r="FI405" s="471"/>
      <c r="FJ405" s="471"/>
      <c r="FK405" s="471"/>
      <c r="FL405" s="471"/>
      <c r="FM405" s="471"/>
      <c r="FN405" s="471"/>
      <c r="FO405" s="471"/>
      <c r="FP405" s="471"/>
      <c r="FQ405" s="471"/>
      <c r="FR405" s="471"/>
      <c r="FS405" s="471"/>
      <c r="FT405" s="471"/>
      <c r="FU405" s="471"/>
      <c r="FV405" s="471"/>
      <c r="FW405" s="471"/>
      <c r="FX405" s="471"/>
      <c r="FY405" s="471"/>
      <c r="FZ405" s="471"/>
      <c r="GA405" s="471"/>
      <c r="GB405" s="471"/>
      <c r="GC405" s="471"/>
      <c r="GD405" s="471"/>
      <c r="GE405" s="471"/>
      <c r="GF405" s="471"/>
      <c r="GG405" s="471"/>
      <c r="GH405" s="471"/>
      <c r="GI405" s="471"/>
      <c r="GJ405" s="471"/>
      <c r="GK405" s="471"/>
      <c r="GL405" s="471"/>
      <c r="GM405" s="471"/>
      <c r="GN405" s="471"/>
      <c r="GO405" s="471"/>
      <c r="GP405" s="471"/>
      <c r="GQ405" s="471"/>
      <c r="GR405" s="471"/>
      <c r="GS405" s="471"/>
      <c r="GT405" s="471"/>
      <c r="GU405" s="471"/>
      <c r="GV405" s="471"/>
      <c r="GW405" s="471"/>
      <c r="GX405" s="471"/>
      <c r="GY405" s="471"/>
      <c r="GZ405" s="471"/>
      <c r="HA405" s="471"/>
      <c r="HB405" s="471"/>
      <c r="HC405" s="471"/>
      <c r="HD405" s="471"/>
      <c r="HE405" s="471"/>
      <c r="HF405" s="471"/>
      <c r="HG405" s="471"/>
      <c r="HH405" s="471"/>
      <c r="HI405" s="471"/>
      <c r="HJ405" s="471"/>
      <c r="HK405" s="471"/>
      <c r="HL405" s="471"/>
      <c r="HM405" s="471"/>
      <c r="HN405" s="471"/>
      <c r="HO405" s="471"/>
      <c r="HP405" s="471"/>
      <c r="HQ405" s="471"/>
      <c r="HR405" s="471"/>
      <c r="HS405" s="471"/>
      <c r="HT405" s="471"/>
      <c r="HU405" s="471"/>
      <c r="HV405" s="471"/>
      <c r="HW405" s="471"/>
      <c r="HX405" s="471"/>
      <c r="HY405" s="471"/>
      <c r="HZ405" s="471"/>
      <c r="IA405" s="471"/>
      <c r="IB405" s="471"/>
      <c r="IC405" s="471"/>
      <c r="ID405" s="471"/>
      <c r="IE405" s="471"/>
      <c r="IF405" s="471"/>
      <c r="IG405" s="471"/>
      <c r="IH405" s="471"/>
      <c r="II405" s="471"/>
      <c r="IJ405" s="471"/>
      <c r="IK405" s="471"/>
      <c r="IL405" s="471"/>
      <c r="IM405" s="471"/>
      <c r="IN405" s="471"/>
      <c r="IO405" s="471"/>
      <c r="IP405" s="471"/>
      <c r="IQ405" s="471"/>
      <c r="IR405" s="471"/>
      <c r="IS405" s="471"/>
      <c r="IT405" s="471"/>
      <c r="IU405" s="471"/>
      <c r="IV405" s="471"/>
      <c r="IW405" s="471"/>
      <c r="IX405" s="471"/>
      <c r="IY405" s="471"/>
      <c r="IZ405" s="471"/>
      <c r="JA405" s="471"/>
      <c r="JB405" s="471"/>
      <c r="JC405" s="471"/>
      <c r="JD405" s="471"/>
      <c r="JE405" s="471"/>
      <c r="JF405" s="471"/>
      <c r="JG405" s="471"/>
      <c r="JH405" s="471"/>
      <c r="JI405" s="471"/>
      <c r="JJ405" s="471"/>
      <c r="JK405" s="471"/>
      <c r="JL405" s="471"/>
      <c r="JM405" s="471"/>
      <c r="JN405" s="471"/>
      <c r="JO405" s="471"/>
      <c r="JP405" s="471"/>
      <c r="JQ405" s="471"/>
      <c r="JR405" s="471"/>
      <c r="JS405" s="471"/>
      <c r="JT405" s="471"/>
      <c r="JU405" s="471"/>
      <c r="JV405" s="471"/>
      <c r="JW405" s="471"/>
      <c r="JX405" s="471"/>
      <c r="JY405" s="471"/>
      <c r="JZ405" s="471"/>
      <c r="KA405" s="471"/>
      <c r="KB405" s="471"/>
      <c r="KC405" s="471"/>
      <c r="KD405" s="471"/>
      <c r="KE405" s="471"/>
      <c r="KF405" s="471"/>
      <c r="KG405" s="471"/>
      <c r="KH405" s="471"/>
      <c r="KI405" s="471"/>
      <c r="KJ405" s="471"/>
      <c r="KK405" s="471"/>
      <c r="KL405" s="471"/>
      <c r="KM405" s="471"/>
      <c r="KN405" s="471"/>
      <c r="KO405" s="471"/>
      <c r="KP405" s="471"/>
      <c r="KQ405" s="471"/>
      <c r="KR405" s="471"/>
      <c r="KS405" s="471"/>
      <c r="KT405" s="471"/>
      <c r="KU405" s="471"/>
      <c r="KV405" s="471"/>
      <c r="KW405" s="471"/>
      <c r="KX405" s="471"/>
      <c r="KY405" s="471"/>
      <c r="KZ405" s="471"/>
      <c r="LA405" s="471"/>
      <c r="LB405" s="471"/>
      <c r="LC405" s="471"/>
      <c r="LD405" s="471"/>
      <c r="LE405" s="471"/>
      <c r="LF405" s="471"/>
      <c r="LG405" s="471"/>
      <c r="LH405" s="471"/>
      <c r="LI405" s="471"/>
      <c r="LJ405" s="471"/>
      <c r="LK405" s="471"/>
      <c r="LL405" s="471"/>
      <c r="LM405" s="471"/>
      <c r="LN405" s="471"/>
      <c r="LO405" s="471"/>
      <c r="LP405" s="471"/>
      <c r="LQ405" s="471"/>
      <c r="LR405" s="471"/>
      <c r="LS405" s="471"/>
      <c r="LT405" s="471"/>
      <c r="LU405" s="471"/>
      <c r="LV405" s="471"/>
      <c r="LW405" s="471"/>
      <c r="LX405" s="471"/>
      <c r="LY405" s="471"/>
      <c r="LZ405" s="471"/>
      <c r="MA405" s="471"/>
      <c r="MB405" s="471"/>
      <c r="MC405" s="471"/>
      <c r="MD405" s="471"/>
      <c r="ME405" s="471"/>
      <c r="MF405" s="471"/>
      <c r="MG405" s="471"/>
      <c r="MH405" s="471"/>
      <c r="MI405" s="471"/>
      <c r="MJ405" s="471"/>
      <c r="MK405" s="471"/>
      <c r="ML405" s="471"/>
      <c r="MM405" s="471"/>
      <c r="MN405" s="471"/>
      <c r="MO405" s="471"/>
      <c r="MP405" s="471"/>
      <c r="MQ405" s="471"/>
      <c r="MR405" s="471"/>
      <c r="MS405" s="471"/>
      <c r="MT405" s="471"/>
      <c r="MU405" s="471"/>
      <c r="MV405" s="471"/>
      <c r="MW405" s="471"/>
      <c r="MX405" s="471"/>
      <c r="MY405" s="471"/>
      <c r="MZ405" s="471"/>
      <c r="NA405" s="471"/>
      <c r="NB405" s="471"/>
      <c r="NC405" s="471"/>
      <c r="ND405" s="471"/>
      <c r="NE405" s="471"/>
      <c r="NF405" s="471"/>
      <c r="NG405" s="471"/>
      <c r="NH405" s="471"/>
      <c r="NI405" s="471"/>
      <c r="NJ405" s="471"/>
      <c r="NK405" s="471"/>
      <c r="NL405" s="471"/>
      <c r="NM405" s="471"/>
      <c r="NN405" s="471"/>
      <c r="NO405" s="471"/>
      <c r="NP405" s="471"/>
      <c r="NQ405" s="471"/>
      <c r="NR405" s="471"/>
      <c r="NS405" s="471"/>
      <c r="NT405" s="471"/>
      <c r="NU405" s="471"/>
      <c r="NV405" s="471"/>
      <c r="NW405" s="471"/>
      <c r="NX405" s="471"/>
    </row>
    <row r="406" spans="1:388" s="137" customFormat="1" ht="12" customHeight="1" x14ac:dyDescent="0.2">
      <c r="A406" s="471"/>
      <c r="B406" s="517"/>
      <c r="C406" s="471"/>
      <c r="D406" s="471"/>
      <c r="E406" s="518"/>
      <c r="F406" s="471"/>
      <c r="G406" s="471"/>
      <c r="H406" s="471"/>
      <c r="I406" s="471"/>
      <c r="J406" s="471"/>
      <c r="K406" s="471"/>
      <c r="L406" s="471"/>
      <c r="M406" s="471"/>
      <c r="N406" s="471"/>
      <c r="O406" s="471"/>
      <c r="P406" s="471"/>
      <c r="Q406" s="471"/>
      <c r="R406" s="471"/>
      <c r="S406" s="471"/>
      <c r="T406" s="471"/>
      <c r="U406" s="471"/>
      <c r="V406" s="471"/>
      <c r="W406" s="471"/>
      <c r="X406" s="471"/>
      <c r="Y406" s="471"/>
      <c r="Z406" s="471"/>
      <c r="AA406" s="471"/>
      <c r="AB406" s="471"/>
      <c r="AC406" s="471"/>
      <c r="AD406" s="471"/>
      <c r="AE406" s="471"/>
      <c r="AF406" s="471"/>
      <c r="AG406" s="471"/>
      <c r="AH406" s="471"/>
      <c r="AI406" s="471"/>
      <c r="AJ406" s="471"/>
      <c r="AK406" s="471"/>
      <c r="AL406" s="471"/>
      <c r="AM406" s="471"/>
      <c r="AN406" s="471"/>
      <c r="AO406" s="471"/>
      <c r="AP406" s="471"/>
      <c r="AQ406" s="471"/>
      <c r="AR406" s="471"/>
      <c r="AS406" s="471"/>
      <c r="AT406" s="471"/>
      <c r="AU406" s="471"/>
      <c r="AV406" s="471"/>
      <c r="AW406" s="471"/>
      <c r="AX406" s="471"/>
      <c r="AY406" s="471"/>
      <c r="AZ406" s="471"/>
      <c r="BA406" s="471"/>
      <c r="BB406" s="471"/>
      <c r="BC406" s="471"/>
      <c r="BD406" s="471"/>
      <c r="BE406" s="471"/>
      <c r="BF406" s="471"/>
      <c r="BG406" s="471"/>
      <c r="BH406" s="471"/>
      <c r="BI406" s="471"/>
      <c r="BJ406" s="471"/>
      <c r="BK406" s="471"/>
      <c r="BL406" s="471"/>
      <c r="BM406" s="471"/>
      <c r="BN406" s="471"/>
      <c r="BO406" s="471"/>
      <c r="BP406" s="471"/>
      <c r="BQ406" s="471"/>
      <c r="BR406" s="471"/>
      <c r="BS406" s="471"/>
      <c r="BT406" s="471"/>
      <c r="BU406" s="471"/>
      <c r="BV406" s="471"/>
      <c r="BW406" s="471"/>
      <c r="BX406" s="471"/>
      <c r="BY406" s="471"/>
      <c r="BZ406" s="471"/>
      <c r="CA406" s="471"/>
      <c r="CB406" s="471"/>
      <c r="CC406" s="471"/>
      <c r="CD406" s="471"/>
      <c r="CE406" s="471"/>
      <c r="CF406" s="471"/>
      <c r="CG406" s="471"/>
      <c r="CH406" s="471"/>
      <c r="CI406" s="471"/>
      <c r="CJ406" s="471"/>
      <c r="CK406" s="471"/>
      <c r="CL406" s="471"/>
      <c r="CM406" s="471"/>
      <c r="CN406" s="471"/>
      <c r="CO406" s="471"/>
      <c r="CP406" s="471"/>
      <c r="CQ406" s="471"/>
      <c r="CR406" s="471"/>
      <c r="CS406" s="471"/>
      <c r="CT406" s="471"/>
      <c r="CU406" s="471"/>
      <c r="CV406" s="471"/>
      <c r="CW406" s="471"/>
      <c r="CX406" s="471"/>
      <c r="CY406" s="471"/>
      <c r="CZ406" s="471"/>
      <c r="DA406" s="471"/>
      <c r="DB406" s="471"/>
      <c r="DC406" s="471"/>
      <c r="DD406" s="471"/>
      <c r="DE406" s="471"/>
      <c r="DF406" s="471"/>
      <c r="DG406" s="471"/>
      <c r="DH406" s="471"/>
      <c r="DI406" s="471"/>
      <c r="DJ406" s="471"/>
      <c r="DK406" s="471"/>
      <c r="DL406" s="471"/>
      <c r="DM406" s="471"/>
      <c r="DN406" s="471"/>
      <c r="DO406" s="471"/>
      <c r="DP406" s="471"/>
      <c r="DQ406" s="471"/>
      <c r="DR406" s="471"/>
      <c r="DS406" s="471"/>
      <c r="DT406" s="471"/>
      <c r="DU406" s="471"/>
      <c r="DV406" s="471"/>
      <c r="DW406" s="471"/>
      <c r="DX406" s="471"/>
      <c r="DY406" s="471"/>
      <c r="DZ406" s="471"/>
      <c r="EA406" s="471"/>
      <c r="EB406" s="471"/>
      <c r="EC406" s="471"/>
      <c r="ED406" s="471"/>
      <c r="EE406" s="471"/>
      <c r="EF406" s="471"/>
      <c r="EG406" s="471"/>
      <c r="EH406" s="471"/>
      <c r="EI406" s="471"/>
      <c r="EJ406" s="471"/>
      <c r="EK406" s="471"/>
      <c r="EL406" s="471"/>
      <c r="EM406" s="471"/>
      <c r="EN406" s="471"/>
      <c r="EO406" s="471"/>
      <c r="EP406" s="471"/>
      <c r="EQ406" s="471"/>
      <c r="ER406" s="471"/>
      <c r="ES406" s="471"/>
      <c r="ET406" s="471"/>
      <c r="EU406" s="471"/>
      <c r="EV406" s="471"/>
      <c r="EW406" s="471"/>
      <c r="EX406" s="471"/>
      <c r="EY406" s="471"/>
      <c r="EZ406" s="471"/>
      <c r="FA406" s="471"/>
      <c r="FB406" s="471"/>
      <c r="FC406" s="471"/>
      <c r="FD406" s="471"/>
      <c r="FE406" s="471"/>
      <c r="FF406" s="471"/>
      <c r="FG406" s="471"/>
      <c r="FH406" s="471"/>
      <c r="FI406" s="471"/>
      <c r="FJ406" s="471"/>
      <c r="FK406" s="471"/>
      <c r="FL406" s="471"/>
      <c r="FM406" s="471"/>
      <c r="FN406" s="471"/>
      <c r="FO406" s="471"/>
      <c r="FP406" s="471"/>
      <c r="FQ406" s="471"/>
      <c r="FR406" s="471"/>
      <c r="FS406" s="471"/>
      <c r="FT406" s="471"/>
      <c r="FU406" s="471"/>
      <c r="FV406" s="471"/>
      <c r="FW406" s="471"/>
      <c r="FX406" s="471"/>
      <c r="FY406" s="471"/>
      <c r="FZ406" s="471"/>
      <c r="GA406" s="471"/>
      <c r="GB406" s="471"/>
      <c r="GC406" s="471"/>
      <c r="GD406" s="471"/>
      <c r="GE406" s="471"/>
      <c r="GF406" s="471"/>
      <c r="GG406" s="471"/>
      <c r="GH406" s="471"/>
      <c r="GI406" s="471"/>
      <c r="GJ406" s="471"/>
      <c r="GK406" s="471"/>
      <c r="GL406" s="471"/>
      <c r="GM406" s="471"/>
      <c r="GN406" s="471"/>
      <c r="GO406" s="471"/>
      <c r="GP406" s="471"/>
      <c r="GQ406" s="471"/>
      <c r="GR406" s="471"/>
      <c r="GS406" s="471"/>
      <c r="GT406" s="471"/>
      <c r="GU406" s="471"/>
      <c r="GV406" s="471"/>
      <c r="GW406" s="471"/>
      <c r="GX406" s="471"/>
      <c r="GY406" s="471"/>
      <c r="GZ406" s="471"/>
      <c r="HA406" s="471"/>
      <c r="HB406" s="471"/>
      <c r="HC406" s="471"/>
      <c r="HD406" s="471"/>
      <c r="HE406" s="471"/>
      <c r="HF406" s="471"/>
      <c r="HG406" s="471"/>
      <c r="HH406" s="471"/>
      <c r="HI406" s="471"/>
      <c r="HJ406" s="471"/>
      <c r="HK406" s="471"/>
      <c r="HL406" s="471"/>
      <c r="HM406" s="471"/>
      <c r="HN406" s="471"/>
      <c r="HO406" s="471"/>
      <c r="HP406" s="471"/>
      <c r="HQ406" s="471"/>
      <c r="HR406" s="471"/>
      <c r="HS406" s="471"/>
      <c r="HT406" s="471"/>
      <c r="HU406" s="471"/>
      <c r="HV406" s="471"/>
      <c r="HW406" s="471"/>
      <c r="HX406" s="471"/>
      <c r="HY406" s="471"/>
      <c r="HZ406" s="471"/>
      <c r="IA406" s="471"/>
      <c r="IB406" s="471"/>
      <c r="IC406" s="471"/>
      <c r="ID406" s="471"/>
      <c r="IE406" s="471"/>
      <c r="IF406" s="471"/>
      <c r="IG406" s="471"/>
      <c r="IH406" s="471"/>
      <c r="II406" s="471"/>
      <c r="IJ406" s="471"/>
      <c r="IK406" s="471"/>
      <c r="IL406" s="471"/>
      <c r="IM406" s="471"/>
      <c r="IN406" s="471"/>
      <c r="IO406" s="471"/>
      <c r="IP406" s="471"/>
      <c r="IQ406" s="471"/>
      <c r="IR406" s="471"/>
      <c r="IS406" s="471"/>
      <c r="IT406" s="471"/>
      <c r="IU406" s="471"/>
      <c r="IV406" s="471"/>
      <c r="IW406" s="471"/>
      <c r="IX406" s="471"/>
      <c r="IY406" s="471"/>
      <c r="IZ406" s="471"/>
      <c r="JA406" s="471"/>
      <c r="JB406" s="471"/>
      <c r="JC406" s="471"/>
      <c r="JD406" s="471"/>
      <c r="JE406" s="471"/>
      <c r="JF406" s="471"/>
      <c r="JG406" s="471"/>
      <c r="JH406" s="471"/>
      <c r="JI406" s="471"/>
      <c r="JJ406" s="471"/>
      <c r="JK406" s="471"/>
      <c r="JL406" s="471"/>
      <c r="JM406" s="471"/>
      <c r="JN406" s="471"/>
      <c r="JO406" s="471"/>
      <c r="JP406" s="471"/>
      <c r="JQ406" s="471"/>
      <c r="JR406" s="471"/>
      <c r="JS406" s="471"/>
      <c r="JT406" s="471"/>
      <c r="JU406" s="471"/>
      <c r="JV406" s="471"/>
      <c r="JW406" s="471"/>
      <c r="JX406" s="471"/>
      <c r="JY406" s="471"/>
      <c r="JZ406" s="471"/>
      <c r="KA406" s="471"/>
      <c r="KB406" s="471"/>
      <c r="KC406" s="471"/>
      <c r="KD406" s="471"/>
      <c r="KE406" s="471"/>
      <c r="KF406" s="471"/>
      <c r="KG406" s="471"/>
      <c r="KH406" s="471"/>
      <c r="KI406" s="471"/>
      <c r="KJ406" s="471"/>
      <c r="KK406" s="471"/>
      <c r="KL406" s="471"/>
      <c r="KM406" s="471"/>
      <c r="KN406" s="471"/>
      <c r="KO406" s="471"/>
      <c r="KP406" s="471"/>
      <c r="KQ406" s="471"/>
      <c r="KR406" s="471"/>
      <c r="KS406" s="471"/>
      <c r="KT406" s="471"/>
      <c r="KU406" s="471"/>
      <c r="KV406" s="471"/>
      <c r="KW406" s="471"/>
      <c r="KX406" s="471"/>
      <c r="KY406" s="471"/>
      <c r="KZ406" s="471"/>
      <c r="LA406" s="471"/>
      <c r="LB406" s="471"/>
      <c r="LC406" s="471"/>
      <c r="LD406" s="471"/>
      <c r="LE406" s="471"/>
      <c r="LF406" s="471"/>
      <c r="LG406" s="471"/>
      <c r="LH406" s="471"/>
      <c r="LI406" s="471"/>
      <c r="LJ406" s="471"/>
      <c r="LK406" s="471"/>
      <c r="LL406" s="471"/>
      <c r="LM406" s="471"/>
      <c r="LN406" s="471"/>
      <c r="LO406" s="471"/>
      <c r="LP406" s="471"/>
      <c r="LQ406" s="471"/>
      <c r="LR406" s="471"/>
      <c r="LS406" s="471"/>
      <c r="LT406" s="471"/>
      <c r="LU406" s="471"/>
      <c r="LV406" s="471"/>
      <c r="LW406" s="471"/>
      <c r="LX406" s="471"/>
      <c r="LY406" s="471"/>
      <c r="LZ406" s="471"/>
      <c r="MA406" s="471"/>
      <c r="MB406" s="471"/>
      <c r="MC406" s="471"/>
      <c r="MD406" s="471"/>
      <c r="ME406" s="471"/>
      <c r="MF406" s="471"/>
      <c r="MG406" s="471"/>
      <c r="MH406" s="471"/>
      <c r="MI406" s="471"/>
      <c r="MJ406" s="471"/>
      <c r="MK406" s="471"/>
      <c r="ML406" s="471"/>
      <c r="MM406" s="471"/>
      <c r="MN406" s="471"/>
      <c r="MO406" s="471"/>
      <c r="MP406" s="471"/>
      <c r="MQ406" s="471"/>
      <c r="MR406" s="471"/>
      <c r="MS406" s="471"/>
      <c r="MT406" s="471"/>
      <c r="MU406" s="471"/>
      <c r="MV406" s="471"/>
      <c r="MW406" s="471"/>
      <c r="MX406" s="471"/>
      <c r="MY406" s="471"/>
      <c r="MZ406" s="471"/>
      <c r="NA406" s="471"/>
      <c r="NB406" s="471"/>
      <c r="NC406" s="471"/>
      <c r="ND406" s="471"/>
      <c r="NE406" s="471"/>
      <c r="NF406" s="471"/>
      <c r="NG406" s="471"/>
      <c r="NH406" s="471"/>
      <c r="NI406" s="471"/>
      <c r="NJ406" s="471"/>
      <c r="NK406" s="471"/>
      <c r="NL406" s="471"/>
      <c r="NM406" s="471"/>
      <c r="NN406" s="471"/>
      <c r="NO406" s="471"/>
      <c r="NP406" s="471"/>
      <c r="NQ406" s="471"/>
      <c r="NR406" s="471"/>
      <c r="NS406" s="471"/>
      <c r="NT406" s="471"/>
      <c r="NU406" s="471"/>
      <c r="NV406" s="471"/>
      <c r="NW406" s="471"/>
      <c r="NX406" s="471"/>
    </row>
    <row r="407" spans="1:388" s="137" customFormat="1" ht="12" customHeight="1" x14ac:dyDescent="0.2">
      <c r="A407" s="471"/>
      <c r="B407" s="517"/>
      <c r="C407" s="471"/>
      <c r="D407" s="471"/>
      <c r="E407" s="518"/>
      <c r="F407" s="471"/>
      <c r="G407" s="471"/>
      <c r="H407" s="471"/>
      <c r="I407" s="471"/>
      <c r="J407" s="471"/>
      <c r="K407" s="471"/>
      <c r="L407" s="471"/>
      <c r="M407" s="471"/>
      <c r="N407" s="471"/>
      <c r="O407" s="471"/>
      <c r="P407" s="471"/>
      <c r="Q407" s="471"/>
      <c r="R407" s="471"/>
      <c r="S407" s="471"/>
      <c r="T407" s="471"/>
      <c r="U407" s="471"/>
      <c r="V407" s="471"/>
      <c r="W407" s="471"/>
      <c r="X407" s="471"/>
      <c r="Y407" s="471"/>
      <c r="Z407" s="471"/>
      <c r="AA407" s="471"/>
      <c r="AB407" s="471"/>
      <c r="AC407" s="471"/>
      <c r="AD407" s="471"/>
      <c r="AE407" s="471"/>
      <c r="AF407" s="471"/>
      <c r="AG407" s="471"/>
      <c r="AH407" s="471"/>
      <c r="AI407" s="471"/>
      <c r="AJ407" s="471"/>
      <c r="AK407" s="471"/>
      <c r="AL407" s="471"/>
      <c r="AM407" s="471"/>
      <c r="AN407" s="471"/>
      <c r="AO407" s="471"/>
      <c r="AP407" s="471"/>
      <c r="AQ407" s="471"/>
      <c r="AR407" s="471"/>
      <c r="AS407" s="471"/>
      <c r="AT407" s="471"/>
      <c r="AU407" s="471"/>
      <c r="AV407" s="471"/>
      <c r="AW407" s="471"/>
      <c r="AX407" s="471"/>
      <c r="AY407" s="471"/>
      <c r="AZ407" s="471"/>
      <c r="BA407" s="471"/>
      <c r="BB407" s="471"/>
      <c r="BC407" s="471"/>
      <c r="BD407" s="471"/>
      <c r="BE407" s="471"/>
      <c r="BF407" s="471"/>
      <c r="BG407" s="471"/>
      <c r="BH407" s="471"/>
      <c r="BI407" s="471"/>
      <c r="BJ407" s="471"/>
      <c r="BK407" s="471"/>
      <c r="BL407" s="471"/>
      <c r="BM407" s="471"/>
      <c r="BN407" s="471"/>
      <c r="BO407" s="471"/>
      <c r="BP407" s="471"/>
      <c r="BQ407" s="471"/>
      <c r="BR407" s="471"/>
      <c r="BS407" s="471"/>
      <c r="BT407" s="471"/>
      <c r="BU407" s="471"/>
      <c r="BV407" s="471"/>
      <c r="BW407" s="471"/>
      <c r="BX407" s="471"/>
      <c r="BY407" s="471"/>
      <c r="BZ407" s="471"/>
      <c r="CA407" s="471"/>
      <c r="CB407" s="471"/>
      <c r="CC407" s="471"/>
      <c r="CD407" s="471"/>
      <c r="CE407" s="471"/>
      <c r="CF407" s="471"/>
      <c r="CG407" s="471"/>
      <c r="CH407" s="471"/>
      <c r="CI407" s="471"/>
      <c r="CJ407" s="471"/>
      <c r="CK407" s="471"/>
      <c r="CL407" s="471"/>
      <c r="CM407" s="471"/>
      <c r="CN407" s="471"/>
      <c r="CO407" s="471"/>
      <c r="CP407" s="471"/>
      <c r="CQ407" s="471"/>
      <c r="CR407" s="471"/>
      <c r="CS407" s="471"/>
      <c r="CT407" s="471"/>
      <c r="CU407" s="471"/>
      <c r="CV407" s="471"/>
      <c r="CW407" s="471"/>
      <c r="CX407" s="471"/>
      <c r="CY407" s="471"/>
      <c r="CZ407" s="471"/>
      <c r="DA407" s="471"/>
      <c r="DB407" s="471"/>
      <c r="DC407" s="471"/>
      <c r="DD407" s="471"/>
      <c r="DE407" s="471"/>
      <c r="DF407" s="471"/>
      <c r="DG407" s="471"/>
      <c r="DH407" s="471"/>
      <c r="DI407" s="471"/>
      <c r="DJ407" s="471"/>
      <c r="DK407" s="471"/>
      <c r="DL407" s="471"/>
      <c r="DM407" s="471"/>
      <c r="DN407" s="471"/>
      <c r="DO407" s="471"/>
      <c r="DP407" s="471"/>
      <c r="DQ407" s="471"/>
      <c r="DR407" s="471"/>
      <c r="DS407" s="471"/>
      <c r="DT407" s="471"/>
      <c r="DU407" s="471"/>
      <c r="DV407" s="471"/>
      <c r="DW407" s="471"/>
      <c r="DX407" s="471"/>
      <c r="DY407" s="471"/>
      <c r="DZ407" s="471"/>
      <c r="EA407" s="471"/>
      <c r="EB407" s="471"/>
      <c r="EC407" s="471"/>
      <c r="ED407" s="471"/>
      <c r="EE407" s="471"/>
      <c r="EF407" s="471"/>
      <c r="EG407" s="471"/>
      <c r="EH407" s="471"/>
      <c r="EI407" s="471"/>
      <c r="EJ407" s="471"/>
      <c r="EK407" s="471"/>
      <c r="EL407" s="471"/>
      <c r="EM407" s="471"/>
      <c r="EN407" s="471"/>
      <c r="EO407" s="471"/>
      <c r="EP407" s="471"/>
      <c r="EQ407" s="471"/>
      <c r="ER407" s="471"/>
      <c r="ES407" s="471"/>
      <c r="ET407" s="471"/>
      <c r="EU407" s="471"/>
      <c r="EV407" s="471"/>
      <c r="EW407" s="471"/>
      <c r="EX407" s="471"/>
      <c r="EY407" s="471"/>
      <c r="EZ407" s="471"/>
      <c r="FA407" s="471"/>
      <c r="FB407" s="471"/>
      <c r="FC407" s="471"/>
      <c r="FD407" s="471"/>
      <c r="FE407" s="471"/>
      <c r="FF407" s="471"/>
      <c r="FG407" s="471"/>
      <c r="FH407" s="471"/>
      <c r="FI407" s="471"/>
      <c r="FJ407" s="471"/>
      <c r="FK407" s="471"/>
      <c r="FL407" s="471"/>
      <c r="FM407" s="471"/>
      <c r="FN407" s="471"/>
      <c r="FO407" s="471"/>
      <c r="FP407" s="471"/>
      <c r="FQ407" s="471"/>
      <c r="FR407" s="471"/>
      <c r="FS407" s="471"/>
      <c r="FT407" s="471"/>
      <c r="FU407" s="471"/>
      <c r="FV407" s="471"/>
      <c r="FW407" s="471"/>
      <c r="FX407" s="471"/>
      <c r="FY407" s="471"/>
      <c r="FZ407" s="471"/>
      <c r="GA407" s="471"/>
      <c r="GB407" s="471"/>
      <c r="GC407" s="471"/>
      <c r="GD407" s="471"/>
      <c r="GE407" s="471"/>
      <c r="GF407" s="471"/>
      <c r="GG407" s="471"/>
      <c r="GH407" s="471"/>
      <c r="GI407" s="471"/>
      <c r="GJ407" s="471"/>
      <c r="GK407" s="471"/>
      <c r="GL407" s="471"/>
      <c r="GM407" s="471"/>
      <c r="GN407" s="471"/>
      <c r="GO407" s="471"/>
      <c r="GP407" s="471"/>
      <c r="GQ407" s="471"/>
      <c r="GR407" s="471"/>
      <c r="GS407" s="471"/>
      <c r="GT407" s="471"/>
      <c r="GU407" s="471"/>
      <c r="GV407" s="471"/>
      <c r="GW407" s="471"/>
      <c r="GX407" s="471"/>
      <c r="GY407" s="471"/>
      <c r="GZ407" s="471"/>
      <c r="HA407" s="471"/>
      <c r="HB407" s="471"/>
      <c r="HC407" s="471"/>
      <c r="HD407" s="471"/>
      <c r="HE407" s="471"/>
      <c r="HF407" s="471"/>
      <c r="HG407" s="471"/>
      <c r="HH407" s="471"/>
      <c r="HI407" s="471"/>
      <c r="HJ407" s="471"/>
      <c r="HK407" s="471"/>
      <c r="HL407" s="471"/>
      <c r="HM407" s="471"/>
      <c r="HN407" s="471"/>
      <c r="HO407" s="471"/>
      <c r="HP407" s="471"/>
      <c r="HQ407" s="471"/>
      <c r="HR407" s="471"/>
      <c r="HS407" s="471"/>
      <c r="HT407" s="471"/>
      <c r="HU407" s="471"/>
      <c r="HV407" s="471"/>
      <c r="HW407" s="471"/>
      <c r="HX407" s="471"/>
      <c r="HY407" s="471"/>
      <c r="HZ407" s="471"/>
      <c r="IA407" s="471"/>
      <c r="IB407" s="471"/>
      <c r="IC407" s="471"/>
      <c r="ID407" s="471"/>
      <c r="IE407" s="471"/>
      <c r="IF407" s="471"/>
      <c r="IG407" s="471"/>
      <c r="IH407" s="471"/>
      <c r="II407" s="471"/>
      <c r="IJ407" s="471"/>
      <c r="IK407" s="471"/>
      <c r="IL407" s="471"/>
      <c r="IM407" s="471"/>
      <c r="IN407" s="471"/>
      <c r="IO407" s="471"/>
      <c r="IP407" s="471"/>
      <c r="IQ407" s="471"/>
      <c r="IR407" s="471"/>
      <c r="IS407" s="471"/>
      <c r="IT407" s="471"/>
      <c r="IU407" s="471"/>
      <c r="IV407" s="471"/>
      <c r="IW407" s="471"/>
      <c r="IX407" s="471"/>
      <c r="IY407" s="471"/>
      <c r="IZ407" s="471"/>
      <c r="JA407" s="471"/>
      <c r="JB407" s="471"/>
      <c r="JC407" s="471"/>
      <c r="JD407" s="471"/>
      <c r="JE407" s="471"/>
      <c r="JF407" s="471"/>
      <c r="JG407" s="471"/>
      <c r="JH407" s="471"/>
      <c r="JI407" s="471"/>
      <c r="JJ407" s="471"/>
      <c r="JK407" s="471"/>
      <c r="JL407" s="471"/>
      <c r="JM407" s="471"/>
      <c r="JN407" s="471"/>
      <c r="JO407" s="471"/>
      <c r="JP407" s="471"/>
      <c r="JQ407" s="471"/>
      <c r="JR407" s="471"/>
      <c r="JS407" s="471"/>
      <c r="JT407" s="471"/>
      <c r="JU407" s="471"/>
      <c r="JV407" s="471"/>
      <c r="JW407" s="471"/>
      <c r="JX407" s="471"/>
      <c r="JY407" s="471"/>
      <c r="JZ407" s="471"/>
      <c r="KA407" s="471"/>
      <c r="KB407" s="471"/>
      <c r="KC407" s="471"/>
      <c r="KD407" s="471"/>
      <c r="KE407" s="471"/>
      <c r="KF407" s="471"/>
      <c r="KG407" s="471"/>
      <c r="KH407" s="471"/>
      <c r="KI407" s="471"/>
      <c r="KJ407" s="471"/>
      <c r="KK407" s="471"/>
      <c r="KL407" s="471"/>
      <c r="KM407" s="471"/>
      <c r="KN407" s="471"/>
      <c r="KO407" s="471"/>
      <c r="KP407" s="471"/>
      <c r="KQ407" s="471"/>
      <c r="KR407" s="471"/>
      <c r="KS407" s="471"/>
      <c r="KT407" s="471"/>
      <c r="KU407" s="471"/>
      <c r="KV407" s="471"/>
      <c r="KW407" s="471"/>
      <c r="KX407" s="471"/>
      <c r="KY407" s="471"/>
      <c r="KZ407" s="471"/>
      <c r="LA407" s="471"/>
      <c r="LB407" s="471"/>
      <c r="LC407" s="471"/>
      <c r="LD407" s="471"/>
      <c r="LE407" s="471"/>
      <c r="LF407" s="471"/>
      <c r="LG407" s="471"/>
      <c r="LH407" s="471"/>
      <c r="LI407" s="471"/>
      <c r="LJ407" s="471"/>
      <c r="LK407" s="471"/>
      <c r="LL407" s="471"/>
      <c r="LM407" s="471"/>
      <c r="LN407" s="471"/>
      <c r="LO407" s="471"/>
      <c r="LP407" s="471"/>
      <c r="LQ407" s="471"/>
      <c r="LR407" s="471"/>
      <c r="LS407" s="471"/>
      <c r="LT407" s="471"/>
      <c r="LU407" s="471"/>
      <c r="LV407" s="471"/>
      <c r="LW407" s="471"/>
      <c r="LX407" s="471"/>
      <c r="LY407" s="471"/>
      <c r="LZ407" s="471"/>
      <c r="MA407" s="471"/>
      <c r="MB407" s="471"/>
      <c r="MC407" s="471"/>
      <c r="MD407" s="471"/>
      <c r="ME407" s="471"/>
      <c r="MF407" s="471"/>
      <c r="MG407" s="471"/>
      <c r="MH407" s="471"/>
      <c r="MI407" s="471"/>
      <c r="MJ407" s="471"/>
      <c r="MK407" s="471"/>
      <c r="ML407" s="471"/>
      <c r="MM407" s="471"/>
      <c r="MN407" s="471"/>
      <c r="MO407" s="471"/>
      <c r="MP407" s="471"/>
      <c r="MQ407" s="471"/>
      <c r="MR407" s="471"/>
      <c r="MS407" s="471"/>
      <c r="MT407" s="471"/>
      <c r="MU407" s="471"/>
      <c r="MV407" s="471"/>
      <c r="MW407" s="471"/>
      <c r="MX407" s="471"/>
      <c r="MY407" s="471"/>
      <c r="MZ407" s="471"/>
      <c r="NA407" s="471"/>
      <c r="NB407" s="471"/>
      <c r="NC407" s="471"/>
      <c r="ND407" s="471"/>
      <c r="NE407" s="471"/>
      <c r="NF407" s="471"/>
      <c r="NG407" s="471"/>
      <c r="NH407" s="471"/>
      <c r="NI407" s="471"/>
      <c r="NJ407" s="471"/>
      <c r="NK407" s="471"/>
      <c r="NL407" s="471"/>
      <c r="NM407" s="471"/>
      <c r="NN407" s="471"/>
      <c r="NO407" s="471"/>
      <c r="NP407" s="471"/>
      <c r="NQ407" s="471"/>
      <c r="NR407" s="471"/>
      <c r="NS407" s="471"/>
      <c r="NT407" s="471"/>
      <c r="NU407" s="471"/>
      <c r="NV407" s="471"/>
      <c r="NW407" s="471"/>
      <c r="NX407" s="471"/>
    </row>
    <row r="408" spans="1:388" s="137" customFormat="1" ht="12" customHeight="1" x14ac:dyDescent="0.2">
      <c r="A408" s="471"/>
      <c r="B408" s="517"/>
      <c r="C408" s="471"/>
      <c r="D408" s="471"/>
      <c r="E408" s="518"/>
      <c r="F408" s="471"/>
      <c r="G408" s="471"/>
      <c r="H408" s="471"/>
      <c r="I408" s="471"/>
      <c r="J408" s="471"/>
      <c r="K408" s="471"/>
      <c r="L408" s="471"/>
      <c r="M408" s="471"/>
      <c r="N408" s="471"/>
      <c r="O408" s="471"/>
      <c r="P408" s="471"/>
      <c r="Q408" s="471"/>
      <c r="R408" s="471"/>
      <c r="S408" s="471"/>
      <c r="T408" s="471"/>
      <c r="U408" s="471"/>
      <c r="V408" s="471"/>
      <c r="W408" s="471"/>
      <c r="X408" s="471"/>
      <c r="Y408" s="471"/>
      <c r="Z408" s="471"/>
      <c r="AA408" s="471"/>
      <c r="AB408" s="471"/>
      <c r="AC408" s="471"/>
      <c r="AD408" s="471"/>
      <c r="AE408" s="471"/>
      <c r="AF408" s="471"/>
      <c r="AG408" s="471"/>
      <c r="AH408" s="471"/>
      <c r="AI408" s="471"/>
      <c r="AJ408" s="471"/>
      <c r="AK408" s="471"/>
      <c r="AL408" s="471"/>
      <c r="AM408" s="471"/>
      <c r="AN408" s="471"/>
      <c r="AO408" s="471"/>
      <c r="AP408" s="471"/>
      <c r="AQ408" s="471"/>
      <c r="AR408" s="471"/>
      <c r="AS408" s="471"/>
      <c r="AT408" s="471"/>
      <c r="AU408" s="471"/>
      <c r="AV408" s="471"/>
      <c r="AW408" s="471"/>
      <c r="AX408" s="471"/>
      <c r="AY408" s="471"/>
      <c r="AZ408" s="471"/>
      <c r="BA408" s="471"/>
      <c r="BB408" s="471"/>
      <c r="BC408" s="471"/>
      <c r="BD408" s="471"/>
      <c r="BE408" s="471"/>
      <c r="BF408" s="471"/>
      <c r="BG408" s="471"/>
      <c r="BH408" s="471"/>
      <c r="BI408" s="471"/>
      <c r="BJ408" s="471"/>
      <c r="BK408" s="471"/>
      <c r="BL408" s="471"/>
      <c r="BM408" s="471"/>
      <c r="BN408" s="471"/>
      <c r="BO408" s="471"/>
      <c r="BP408" s="471"/>
      <c r="BQ408" s="471"/>
      <c r="BR408" s="471"/>
      <c r="BS408" s="471"/>
      <c r="BT408" s="471"/>
      <c r="BU408" s="471"/>
      <c r="BV408" s="471"/>
      <c r="BW408" s="471"/>
      <c r="BX408" s="471"/>
      <c r="BY408" s="471"/>
      <c r="BZ408" s="471"/>
      <c r="CA408" s="471"/>
      <c r="CB408" s="471"/>
      <c r="CC408" s="471"/>
      <c r="CD408" s="471"/>
      <c r="CE408" s="471"/>
      <c r="CF408" s="471"/>
      <c r="CG408" s="471"/>
      <c r="CH408" s="471"/>
      <c r="CI408" s="471"/>
      <c r="CJ408" s="471"/>
      <c r="CK408" s="471"/>
      <c r="CL408" s="471"/>
      <c r="CM408" s="471"/>
      <c r="CN408" s="471"/>
      <c r="CO408" s="471"/>
      <c r="CP408" s="471"/>
      <c r="CQ408" s="471"/>
      <c r="CR408" s="471"/>
      <c r="CS408" s="471"/>
      <c r="CT408" s="471"/>
      <c r="CU408" s="471"/>
      <c r="CV408" s="471"/>
      <c r="CW408" s="471"/>
      <c r="CX408" s="471"/>
      <c r="CY408" s="471"/>
      <c r="CZ408" s="471"/>
      <c r="DA408" s="471"/>
      <c r="DB408" s="471"/>
      <c r="DC408" s="471"/>
      <c r="DD408" s="471"/>
      <c r="DE408" s="471"/>
      <c r="DF408" s="471"/>
      <c r="DG408" s="471"/>
      <c r="DH408" s="471"/>
      <c r="DI408" s="471"/>
      <c r="DJ408" s="471"/>
      <c r="DK408" s="471"/>
      <c r="DL408" s="471"/>
      <c r="DM408" s="471"/>
      <c r="DN408" s="471"/>
      <c r="DO408" s="471"/>
      <c r="DP408" s="471"/>
      <c r="DQ408" s="471"/>
      <c r="DR408" s="471"/>
      <c r="DS408" s="471"/>
      <c r="DT408" s="471"/>
      <c r="DU408" s="471"/>
      <c r="DV408" s="471"/>
      <c r="DW408" s="471"/>
      <c r="DX408" s="471"/>
      <c r="DY408" s="471"/>
      <c r="DZ408" s="471"/>
      <c r="EA408" s="471"/>
      <c r="EB408" s="471"/>
      <c r="EC408" s="471"/>
      <c r="ED408" s="471"/>
      <c r="EE408" s="471"/>
      <c r="EF408" s="471"/>
      <c r="EG408" s="471"/>
      <c r="EH408" s="471"/>
      <c r="EI408" s="471"/>
      <c r="EJ408" s="471"/>
      <c r="EK408" s="471"/>
      <c r="EL408" s="471"/>
      <c r="EM408" s="471"/>
      <c r="EN408" s="471"/>
      <c r="EO408" s="471"/>
      <c r="EP408" s="471"/>
      <c r="EQ408" s="471"/>
      <c r="ER408" s="471"/>
      <c r="ES408" s="471"/>
      <c r="ET408" s="471"/>
      <c r="EU408" s="471"/>
      <c r="EV408" s="471"/>
      <c r="EW408" s="471"/>
      <c r="EX408" s="471"/>
      <c r="EY408" s="471"/>
      <c r="EZ408" s="471"/>
      <c r="FA408" s="471"/>
      <c r="FB408" s="471"/>
      <c r="FC408" s="471"/>
      <c r="FD408" s="471"/>
      <c r="FE408" s="471"/>
      <c r="FF408" s="471"/>
      <c r="FG408" s="471"/>
      <c r="FH408" s="471"/>
      <c r="FI408" s="471"/>
      <c r="FJ408" s="471"/>
      <c r="FK408" s="471"/>
      <c r="FL408" s="471"/>
      <c r="FM408" s="471"/>
      <c r="FN408" s="471"/>
      <c r="FO408" s="471"/>
      <c r="FP408" s="471"/>
      <c r="FQ408" s="471"/>
      <c r="FR408" s="471"/>
      <c r="FS408" s="471"/>
      <c r="FT408" s="471"/>
      <c r="FU408" s="471"/>
      <c r="FV408" s="471"/>
      <c r="FW408" s="471"/>
      <c r="FX408" s="471"/>
      <c r="FY408" s="471"/>
      <c r="FZ408" s="471"/>
      <c r="GA408" s="471"/>
      <c r="GB408" s="471"/>
      <c r="GC408" s="471"/>
      <c r="GD408" s="471"/>
      <c r="GE408" s="471"/>
      <c r="GF408" s="471"/>
      <c r="GG408" s="471"/>
      <c r="GH408" s="471"/>
      <c r="GI408" s="471"/>
      <c r="GJ408" s="471"/>
      <c r="GK408" s="471"/>
      <c r="GL408" s="471"/>
      <c r="GM408" s="471"/>
      <c r="GN408" s="471"/>
      <c r="GO408" s="471"/>
      <c r="GP408" s="471"/>
      <c r="GQ408" s="471"/>
      <c r="GR408" s="471"/>
      <c r="GS408" s="471"/>
      <c r="GT408" s="471"/>
      <c r="GU408" s="471"/>
      <c r="GV408" s="471"/>
      <c r="GW408" s="471"/>
      <c r="GX408" s="471"/>
      <c r="GY408" s="471"/>
      <c r="GZ408" s="471"/>
      <c r="HA408" s="471"/>
      <c r="HB408" s="471"/>
      <c r="HC408" s="471"/>
      <c r="HD408" s="471"/>
      <c r="HE408" s="471"/>
      <c r="HF408" s="471"/>
      <c r="HG408" s="471"/>
      <c r="HH408" s="471"/>
      <c r="HI408" s="471"/>
      <c r="HJ408" s="471"/>
      <c r="HK408" s="471"/>
      <c r="HL408" s="471"/>
      <c r="HM408" s="471"/>
      <c r="HN408" s="471"/>
      <c r="HO408" s="471"/>
      <c r="HP408" s="471"/>
      <c r="HQ408" s="471"/>
      <c r="HR408" s="471"/>
      <c r="HS408" s="471"/>
      <c r="HT408" s="471"/>
      <c r="HU408" s="471"/>
      <c r="HV408" s="471"/>
      <c r="HW408" s="471"/>
      <c r="HX408" s="471"/>
      <c r="HY408" s="471"/>
      <c r="HZ408" s="471"/>
      <c r="IA408" s="471"/>
      <c r="IB408" s="471"/>
      <c r="IC408" s="471"/>
      <c r="ID408" s="471"/>
      <c r="IE408" s="471"/>
      <c r="IF408" s="471"/>
      <c r="IG408" s="471"/>
      <c r="IH408" s="471"/>
      <c r="II408" s="471"/>
      <c r="IJ408" s="471"/>
      <c r="IK408" s="471"/>
      <c r="IL408" s="471"/>
      <c r="IM408" s="471"/>
      <c r="IN408" s="471"/>
      <c r="IO408" s="471"/>
      <c r="IP408" s="471"/>
      <c r="IQ408" s="471"/>
      <c r="IR408" s="471"/>
      <c r="IS408" s="471"/>
      <c r="IT408" s="471"/>
      <c r="IU408" s="471"/>
      <c r="IV408" s="471"/>
      <c r="IW408" s="471"/>
      <c r="IX408" s="471"/>
      <c r="IY408" s="471"/>
      <c r="IZ408" s="471"/>
      <c r="JA408" s="471"/>
      <c r="JB408" s="471"/>
      <c r="JC408" s="471"/>
      <c r="JD408" s="471"/>
      <c r="JE408" s="471"/>
      <c r="JF408" s="471"/>
      <c r="JG408" s="471"/>
      <c r="JH408" s="471"/>
      <c r="JI408" s="471"/>
      <c r="JJ408" s="471"/>
      <c r="JK408" s="471"/>
      <c r="JL408" s="471"/>
      <c r="JM408" s="471"/>
      <c r="JN408" s="471"/>
      <c r="JO408" s="471"/>
      <c r="JP408" s="471"/>
      <c r="JQ408" s="471"/>
      <c r="JR408" s="471"/>
      <c r="JS408" s="471"/>
      <c r="JT408" s="471"/>
      <c r="JU408" s="471"/>
      <c r="JV408" s="471"/>
      <c r="JW408" s="471"/>
      <c r="JX408" s="471"/>
      <c r="JY408" s="471"/>
      <c r="JZ408" s="471"/>
      <c r="KA408" s="471"/>
      <c r="KB408" s="471"/>
      <c r="KC408" s="471"/>
      <c r="KD408" s="471"/>
      <c r="KE408" s="471"/>
      <c r="KF408" s="471"/>
      <c r="KG408" s="471"/>
      <c r="KH408" s="471"/>
      <c r="KI408" s="471"/>
      <c r="KJ408" s="471"/>
      <c r="KK408" s="471"/>
      <c r="KL408" s="471"/>
      <c r="KM408" s="471"/>
      <c r="KN408" s="471"/>
      <c r="KO408" s="471"/>
      <c r="KP408" s="471"/>
      <c r="KQ408" s="471"/>
      <c r="KR408" s="471"/>
      <c r="KS408" s="471"/>
      <c r="KT408" s="471"/>
      <c r="KU408" s="471"/>
      <c r="KV408" s="471"/>
      <c r="KW408" s="471"/>
      <c r="KX408" s="471"/>
      <c r="KY408" s="471"/>
      <c r="KZ408" s="471"/>
      <c r="LA408" s="471"/>
      <c r="LB408" s="471"/>
      <c r="LC408" s="471"/>
      <c r="LD408" s="471"/>
      <c r="LE408" s="471"/>
      <c r="LF408" s="471"/>
      <c r="LG408" s="471"/>
      <c r="LH408" s="471"/>
      <c r="LI408" s="471"/>
      <c r="LJ408" s="471"/>
      <c r="LK408" s="471"/>
      <c r="LL408" s="471"/>
      <c r="LM408" s="471"/>
      <c r="LN408" s="471"/>
      <c r="LO408" s="471"/>
      <c r="LP408" s="471"/>
      <c r="LQ408" s="471"/>
      <c r="LR408" s="471"/>
      <c r="LS408" s="471"/>
      <c r="LT408" s="471"/>
      <c r="LU408" s="471"/>
      <c r="LV408" s="471"/>
      <c r="LW408" s="471"/>
      <c r="LX408" s="471"/>
      <c r="LY408" s="471"/>
      <c r="LZ408" s="471"/>
      <c r="MA408" s="471"/>
      <c r="MB408" s="471"/>
      <c r="MC408" s="471"/>
      <c r="MD408" s="471"/>
      <c r="ME408" s="471"/>
      <c r="MF408" s="471"/>
      <c r="MG408" s="471"/>
      <c r="MH408" s="471"/>
      <c r="MI408" s="471"/>
      <c r="MJ408" s="471"/>
      <c r="MK408" s="471"/>
      <c r="ML408" s="471"/>
      <c r="MM408" s="471"/>
      <c r="MN408" s="471"/>
      <c r="MO408" s="471"/>
      <c r="MP408" s="471"/>
      <c r="MQ408" s="471"/>
      <c r="MR408" s="471"/>
      <c r="MS408" s="471"/>
      <c r="MT408" s="471"/>
      <c r="MU408" s="471"/>
      <c r="MV408" s="471"/>
      <c r="MW408" s="471"/>
      <c r="MX408" s="471"/>
      <c r="MY408" s="471"/>
      <c r="MZ408" s="471"/>
      <c r="NA408" s="471"/>
      <c r="NB408" s="471"/>
      <c r="NC408" s="471"/>
      <c r="ND408" s="471"/>
      <c r="NE408" s="471"/>
      <c r="NF408" s="471"/>
      <c r="NG408" s="471"/>
      <c r="NH408" s="471"/>
      <c r="NI408" s="471"/>
      <c r="NJ408" s="471"/>
      <c r="NK408" s="471"/>
      <c r="NL408" s="471"/>
      <c r="NM408" s="471"/>
      <c r="NN408" s="471"/>
      <c r="NO408" s="471"/>
      <c r="NP408" s="471"/>
      <c r="NQ408" s="471"/>
      <c r="NR408" s="471"/>
      <c r="NS408" s="471"/>
      <c r="NT408" s="471"/>
      <c r="NU408" s="471"/>
      <c r="NV408" s="471"/>
      <c r="NW408" s="471"/>
      <c r="NX408" s="471"/>
    </row>
    <row r="409" spans="1:388" s="137" customFormat="1" ht="12" customHeight="1" x14ac:dyDescent="0.2">
      <c r="A409" s="471"/>
      <c r="B409" s="517"/>
      <c r="C409" s="471"/>
      <c r="D409" s="471"/>
      <c r="E409" s="518"/>
      <c r="F409" s="471"/>
      <c r="G409" s="471"/>
      <c r="H409" s="471"/>
      <c r="I409" s="471"/>
      <c r="J409" s="471"/>
      <c r="K409" s="471"/>
      <c r="L409" s="471"/>
      <c r="M409" s="471"/>
      <c r="N409" s="471"/>
      <c r="O409" s="471"/>
      <c r="P409" s="471"/>
      <c r="Q409" s="471"/>
      <c r="R409" s="471"/>
      <c r="S409" s="471"/>
      <c r="T409" s="471"/>
      <c r="U409" s="471"/>
      <c r="V409" s="471"/>
      <c r="W409" s="471"/>
      <c r="X409" s="471"/>
      <c r="Y409" s="471"/>
      <c r="Z409" s="471"/>
      <c r="AA409" s="471"/>
      <c r="AB409" s="471"/>
      <c r="AC409" s="471"/>
      <c r="AD409" s="471"/>
      <c r="AE409" s="471"/>
      <c r="AF409" s="471"/>
      <c r="AG409" s="471"/>
      <c r="AH409" s="471"/>
      <c r="AI409" s="471"/>
      <c r="AJ409" s="471"/>
      <c r="AK409" s="471"/>
      <c r="AL409" s="471"/>
      <c r="AM409" s="471"/>
      <c r="AN409" s="471"/>
      <c r="AO409" s="471"/>
      <c r="AP409" s="471"/>
      <c r="AQ409" s="471"/>
      <c r="AR409" s="471"/>
      <c r="AS409" s="471"/>
      <c r="AT409" s="471"/>
      <c r="AU409" s="471"/>
      <c r="AV409" s="471"/>
      <c r="AW409" s="471"/>
      <c r="AX409" s="471"/>
      <c r="AY409" s="471"/>
      <c r="AZ409" s="471"/>
      <c r="BA409" s="471"/>
      <c r="BB409" s="471"/>
      <c r="BC409" s="471"/>
      <c r="BD409" s="471"/>
      <c r="BE409" s="471"/>
      <c r="BF409" s="471"/>
      <c r="BG409" s="471"/>
      <c r="BH409" s="471"/>
      <c r="BI409" s="471"/>
      <c r="BJ409" s="471"/>
      <c r="BK409" s="471"/>
      <c r="BL409" s="471"/>
      <c r="BM409" s="471"/>
      <c r="BN409" s="471"/>
      <c r="BO409" s="471"/>
      <c r="BP409" s="471"/>
      <c r="BQ409" s="471"/>
      <c r="BR409" s="471"/>
      <c r="BS409" s="471"/>
      <c r="BT409" s="471"/>
      <c r="BU409" s="471"/>
      <c r="BV409" s="471"/>
      <c r="BW409" s="471"/>
      <c r="BX409" s="471"/>
      <c r="BY409" s="471"/>
      <c r="BZ409" s="471"/>
      <c r="CA409" s="471"/>
      <c r="CB409" s="471"/>
      <c r="CC409" s="471"/>
      <c r="CD409" s="471"/>
      <c r="CE409" s="471"/>
      <c r="CF409" s="471"/>
      <c r="CG409" s="471"/>
      <c r="CH409" s="471"/>
      <c r="CI409" s="471"/>
      <c r="CJ409" s="471"/>
      <c r="CK409" s="471"/>
      <c r="CL409" s="471"/>
      <c r="CM409" s="471"/>
      <c r="CN409" s="471"/>
      <c r="CO409" s="471"/>
      <c r="CP409" s="471"/>
      <c r="CQ409" s="471"/>
      <c r="CR409" s="471"/>
      <c r="CS409" s="471"/>
      <c r="CT409" s="471"/>
      <c r="CU409" s="471"/>
      <c r="CV409" s="471"/>
      <c r="CW409" s="471"/>
      <c r="CX409" s="471"/>
      <c r="CY409" s="471"/>
      <c r="CZ409" s="471"/>
      <c r="DA409" s="471"/>
      <c r="DB409" s="471"/>
      <c r="DC409" s="471"/>
      <c r="DD409" s="471"/>
      <c r="DE409" s="471"/>
      <c r="DF409" s="471"/>
      <c r="DG409" s="471"/>
      <c r="DH409" s="471"/>
      <c r="DI409" s="471"/>
      <c r="DJ409" s="471"/>
      <c r="DK409" s="471"/>
      <c r="DL409" s="471"/>
      <c r="DM409" s="471"/>
      <c r="DN409" s="471"/>
      <c r="DO409" s="471"/>
      <c r="DP409" s="471"/>
      <c r="DQ409" s="471"/>
      <c r="DR409" s="471"/>
      <c r="DS409" s="471"/>
      <c r="DT409" s="471"/>
      <c r="DU409" s="471"/>
      <c r="DV409" s="471"/>
      <c r="DW409" s="471"/>
      <c r="DX409" s="471"/>
      <c r="DY409" s="471"/>
      <c r="DZ409" s="471"/>
      <c r="EA409" s="471"/>
      <c r="EB409" s="471"/>
      <c r="EC409" s="471"/>
      <c r="ED409" s="471"/>
      <c r="EE409" s="471"/>
      <c r="EF409" s="471"/>
      <c r="EG409" s="471"/>
      <c r="EH409" s="471"/>
      <c r="EI409" s="471"/>
      <c r="EJ409" s="471"/>
      <c r="EK409" s="471"/>
      <c r="EL409" s="471"/>
      <c r="EM409" s="471"/>
      <c r="EN409" s="471"/>
      <c r="EO409" s="471"/>
      <c r="EP409" s="471"/>
      <c r="EQ409" s="471"/>
      <c r="ER409" s="471"/>
      <c r="ES409" s="471"/>
      <c r="ET409" s="471"/>
      <c r="EU409" s="471"/>
      <c r="EV409" s="471"/>
      <c r="EW409" s="471"/>
      <c r="EX409" s="471"/>
      <c r="EY409" s="471"/>
      <c r="EZ409" s="471"/>
      <c r="FA409" s="471"/>
      <c r="FB409" s="471"/>
      <c r="FC409" s="471"/>
      <c r="FD409" s="471"/>
      <c r="FE409" s="471"/>
      <c r="FF409" s="471"/>
      <c r="FG409" s="471"/>
      <c r="FH409" s="471"/>
      <c r="FI409" s="471"/>
      <c r="FJ409" s="471"/>
      <c r="FK409" s="471"/>
      <c r="FL409" s="471"/>
      <c r="FM409" s="471"/>
      <c r="FN409" s="471"/>
      <c r="FO409" s="471"/>
      <c r="FP409" s="471"/>
      <c r="FQ409" s="471"/>
      <c r="FR409" s="471"/>
      <c r="FS409" s="471"/>
      <c r="FT409" s="471"/>
      <c r="FU409" s="471"/>
      <c r="FV409" s="471"/>
      <c r="FW409" s="471"/>
      <c r="FX409" s="471"/>
      <c r="FY409" s="471"/>
      <c r="FZ409" s="471"/>
      <c r="GA409" s="471"/>
      <c r="GB409" s="471"/>
      <c r="GC409" s="471"/>
      <c r="GD409" s="471"/>
      <c r="GE409" s="471"/>
      <c r="GF409" s="471"/>
      <c r="GG409" s="471"/>
      <c r="GH409" s="471"/>
      <c r="GI409" s="471"/>
      <c r="GJ409" s="471"/>
      <c r="GK409" s="471"/>
      <c r="GL409" s="471"/>
      <c r="GM409" s="471"/>
      <c r="GN409" s="471"/>
      <c r="GO409" s="471"/>
      <c r="GP409" s="471"/>
      <c r="GQ409" s="471"/>
      <c r="GR409" s="471"/>
      <c r="GS409" s="471"/>
      <c r="GT409" s="471"/>
      <c r="GU409" s="471"/>
      <c r="GV409" s="471"/>
      <c r="GW409" s="471"/>
      <c r="GX409" s="471"/>
      <c r="GY409" s="471"/>
      <c r="GZ409" s="471"/>
      <c r="HA409" s="471"/>
      <c r="HB409" s="471"/>
      <c r="HC409" s="471"/>
      <c r="HD409" s="471"/>
      <c r="HE409" s="471"/>
      <c r="HF409" s="471"/>
      <c r="HG409" s="471"/>
      <c r="HH409" s="471"/>
      <c r="HI409" s="471"/>
      <c r="HJ409" s="471"/>
      <c r="HK409" s="471"/>
      <c r="HL409" s="471"/>
      <c r="HM409" s="471"/>
      <c r="HN409" s="471"/>
      <c r="HO409" s="471"/>
      <c r="HP409" s="471"/>
      <c r="HQ409" s="471"/>
      <c r="HR409" s="471"/>
      <c r="HS409" s="471"/>
      <c r="HT409" s="471"/>
      <c r="HU409" s="471"/>
      <c r="HV409" s="471"/>
      <c r="HW409" s="471"/>
      <c r="HX409" s="471"/>
      <c r="HY409" s="471"/>
      <c r="HZ409" s="471"/>
      <c r="IA409" s="471"/>
      <c r="IB409" s="471"/>
      <c r="IC409" s="471"/>
      <c r="ID409" s="471"/>
      <c r="IE409" s="471"/>
      <c r="IF409" s="471"/>
      <c r="IG409" s="471"/>
      <c r="IH409" s="471"/>
      <c r="II409" s="471"/>
      <c r="IJ409" s="471"/>
      <c r="IK409" s="471"/>
      <c r="IL409" s="471"/>
      <c r="IM409" s="471"/>
      <c r="IN409" s="471"/>
      <c r="IO409" s="471"/>
      <c r="IP409" s="471"/>
      <c r="IQ409" s="471"/>
      <c r="IR409" s="471"/>
      <c r="IS409" s="471"/>
      <c r="IT409" s="471"/>
      <c r="IU409" s="471"/>
      <c r="IV409" s="471"/>
      <c r="IW409" s="471"/>
      <c r="IX409" s="471"/>
      <c r="IY409" s="471"/>
      <c r="IZ409" s="471"/>
      <c r="JA409" s="471"/>
      <c r="JB409" s="471"/>
      <c r="JC409" s="471"/>
      <c r="JD409" s="471"/>
      <c r="JE409" s="471"/>
      <c r="JF409" s="471"/>
      <c r="JG409" s="471"/>
      <c r="JH409" s="471"/>
      <c r="JI409" s="471"/>
      <c r="JJ409" s="471"/>
      <c r="JK409" s="471"/>
      <c r="JL409" s="471"/>
      <c r="JM409" s="471"/>
      <c r="JN409" s="471"/>
      <c r="JO409" s="471"/>
      <c r="JP409" s="471"/>
      <c r="JQ409" s="471"/>
      <c r="JR409" s="471"/>
      <c r="JS409" s="471"/>
      <c r="JT409" s="471"/>
      <c r="JU409" s="471"/>
      <c r="JV409" s="471"/>
      <c r="JW409" s="471"/>
      <c r="JX409" s="471"/>
      <c r="JY409" s="471"/>
      <c r="JZ409" s="471"/>
      <c r="KA409" s="471"/>
      <c r="KB409" s="471"/>
      <c r="KC409" s="471"/>
      <c r="KD409" s="471"/>
      <c r="KE409" s="471"/>
      <c r="KF409" s="471"/>
      <c r="KG409" s="471"/>
      <c r="KH409" s="471"/>
      <c r="KI409" s="471"/>
      <c r="KJ409" s="471"/>
      <c r="KK409" s="471"/>
      <c r="KL409" s="471"/>
      <c r="KM409" s="471"/>
      <c r="KN409" s="471"/>
      <c r="KO409" s="471"/>
      <c r="KP409" s="471"/>
      <c r="KQ409" s="471"/>
      <c r="KR409" s="471"/>
      <c r="KS409" s="471"/>
      <c r="KT409" s="471"/>
      <c r="KU409" s="471"/>
      <c r="KV409" s="471"/>
      <c r="KW409" s="471"/>
      <c r="KX409" s="471"/>
      <c r="KY409" s="471"/>
      <c r="KZ409" s="471"/>
      <c r="LA409" s="471"/>
      <c r="LB409" s="471"/>
      <c r="LC409" s="471"/>
      <c r="LD409" s="471"/>
      <c r="LE409" s="471"/>
      <c r="LF409" s="471"/>
      <c r="LG409" s="471"/>
      <c r="LH409" s="471"/>
      <c r="LI409" s="471"/>
      <c r="LJ409" s="471"/>
      <c r="LK409" s="471"/>
      <c r="LL409" s="471"/>
      <c r="LM409" s="471"/>
      <c r="LN409" s="471"/>
      <c r="LO409" s="471"/>
      <c r="LP409" s="471"/>
      <c r="LQ409" s="471"/>
      <c r="LR409" s="471"/>
      <c r="LS409" s="471"/>
      <c r="LT409" s="471"/>
      <c r="LU409" s="471"/>
      <c r="LV409" s="471"/>
      <c r="LW409" s="471"/>
      <c r="LX409" s="471"/>
      <c r="LY409" s="471"/>
      <c r="LZ409" s="471"/>
      <c r="MA409" s="471"/>
      <c r="MB409" s="471"/>
      <c r="MC409" s="471"/>
      <c r="MD409" s="471"/>
      <c r="ME409" s="471"/>
      <c r="MF409" s="471"/>
      <c r="MG409" s="471"/>
      <c r="MH409" s="471"/>
      <c r="MI409" s="471"/>
      <c r="MJ409" s="471"/>
      <c r="MK409" s="471"/>
      <c r="ML409" s="471"/>
      <c r="MM409" s="471"/>
      <c r="MN409" s="471"/>
      <c r="MO409" s="471"/>
      <c r="MP409" s="471"/>
      <c r="MQ409" s="471"/>
      <c r="MR409" s="471"/>
      <c r="MS409" s="471"/>
      <c r="MT409" s="471"/>
      <c r="MU409" s="471"/>
      <c r="MV409" s="471"/>
      <c r="MW409" s="471"/>
      <c r="MX409" s="471"/>
      <c r="MY409" s="471"/>
      <c r="MZ409" s="471"/>
      <c r="NA409" s="471"/>
      <c r="NB409" s="471"/>
      <c r="NC409" s="471"/>
      <c r="ND409" s="471"/>
      <c r="NE409" s="471"/>
      <c r="NF409" s="471"/>
      <c r="NG409" s="471"/>
      <c r="NH409" s="471"/>
      <c r="NI409" s="471"/>
      <c r="NJ409" s="471"/>
      <c r="NK409" s="471"/>
      <c r="NL409" s="471"/>
      <c r="NM409" s="471"/>
      <c r="NN409" s="471"/>
      <c r="NO409" s="471"/>
      <c r="NP409" s="471"/>
      <c r="NQ409" s="471"/>
      <c r="NR409" s="471"/>
      <c r="NS409" s="471"/>
      <c r="NT409" s="471"/>
      <c r="NU409" s="471"/>
      <c r="NV409" s="471"/>
      <c r="NW409" s="471"/>
      <c r="NX409" s="471"/>
    </row>
    <row r="410" spans="1:388" s="137" customFormat="1" ht="12" customHeight="1" x14ac:dyDescent="0.2">
      <c r="A410" s="471"/>
      <c r="B410" s="517"/>
      <c r="C410" s="471"/>
      <c r="D410" s="471"/>
      <c r="E410" s="518"/>
      <c r="F410" s="471"/>
      <c r="G410" s="471"/>
      <c r="H410" s="471"/>
      <c r="I410" s="471"/>
      <c r="J410" s="471"/>
      <c r="K410" s="471"/>
      <c r="L410" s="471"/>
      <c r="M410" s="471"/>
      <c r="N410" s="471"/>
      <c r="O410" s="471"/>
      <c r="P410" s="471"/>
      <c r="Q410" s="471"/>
      <c r="R410" s="471"/>
      <c r="S410" s="471"/>
      <c r="T410" s="471"/>
      <c r="U410" s="471"/>
      <c r="V410" s="471"/>
      <c r="W410" s="471"/>
      <c r="X410" s="471"/>
      <c r="Y410" s="471"/>
      <c r="Z410" s="471"/>
      <c r="AA410" s="471"/>
      <c r="AB410" s="471"/>
      <c r="AC410" s="471"/>
      <c r="AD410" s="471"/>
      <c r="AE410" s="471"/>
      <c r="AF410" s="471"/>
      <c r="AG410" s="471"/>
      <c r="AH410" s="471"/>
      <c r="AI410" s="471"/>
      <c r="AJ410" s="471"/>
      <c r="AK410" s="471"/>
      <c r="AL410" s="471"/>
      <c r="AM410" s="471"/>
      <c r="AN410" s="471"/>
      <c r="AO410" s="471"/>
      <c r="AP410" s="471"/>
      <c r="AQ410" s="471"/>
      <c r="AR410" s="471"/>
      <c r="AS410" s="471"/>
      <c r="AT410" s="471"/>
      <c r="AU410" s="471"/>
      <c r="AV410" s="471"/>
      <c r="AW410" s="471"/>
      <c r="AX410" s="471"/>
      <c r="AY410" s="471"/>
      <c r="AZ410" s="471"/>
      <c r="BA410" s="471"/>
      <c r="BB410" s="471"/>
      <c r="BC410" s="471"/>
      <c r="BD410" s="471"/>
      <c r="BE410" s="471"/>
      <c r="BF410" s="471"/>
      <c r="BG410" s="471"/>
      <c r="BH410" s="471"/>
      <c r="BI410" s="471"/>
      <c r="BJ410" s="471"/>
      <c r="BK410" s="471"/>
      <c r="BL410" s="471"/>
      <c r="BM410" s="471"/>
      <c r="BN410" s="471"/>
      <c r="BO410" s="471"/>
      <c r="BP410" s="471"/>
      <c r="BQ410" s="471"/>
      <c r="BR410" s="471"/>
      <c r="BS410" s="471"/>
      <c r="BT410" s="471"/>
      <c r="BU410" s="471"/>
      <c r="BV410" s="471"/>
      <c r="BW410" s="471"/>
      <c r="BX410" s="471"/>
      <c r="BY410" s="471"/>
      <c r="BZ410" s="471"/>
      <c r="CA410" s="471"/>
      <c r="CB410" s="471"/>
      <c r="CC410" s="471"/>
      <c r="CD410" s="471"/>
      <c r="CE410" s="471"/>
      <c r="CF410" s="471"/>
      <c r="CG410" s="471"/>
      <c r="CH410" s="471"/>
      <c r="CI410" s="471"/>
      <c r="CJ410" s="471"/>
      <c r="CK410" s="471"/>
      <c r="CL410" s="471"/>
      <c r="CM410" s="471"/>
      <c r="CN410" s="471"/>
      <c r="CO410" s="471"/>
      <c r="CP410" s="471"/>
      <c r="CQ410" s="471"/>
      <c r="CR410" s="471"/>
      <c r="CS410" s="471"/>
      <c r="CT410" s="471"/>
      <c r="CU410" s="471"/>
      <c r="CV410" s="471"/>
      <c r="CW410" s="471"/>
      <c r="CX410" s="471"/>
      <c r="CY410" s="471"/>
      <c r="CZ410" s="471"/>
      <c r="DA410" s="471"/>
      <c r="DB410" s="471"/>
      <c r="DC410" s="471"/>
      <c r="DD410" s="471"/>
      <c r="DE410" s="471"/>
      <c r="DF410" s="471"/>
      <c r="DG410" s="471"/>
      <c r="DH410" s="471"/>
      <c r="DI410" s="471"/>
      <c r="DJ410" s="471"/>
      <c r="DK410" s="471"/>
      <c r="DL410" s="471"/>
      <c r="DM410" s="471"/>
      <c r="DN410" s="471"/>
      <c r="DO410" s="471"/>
      <c r="DP410" s="471"/>
      <c r="DQ410" s="471"/>
      <c r="DR410" s="471"/>
      <c r="DS410" s="471"/>
      <c r="DT410" s="471"/>
      <c r="DU410" s="471"/>
      <c r="DV410" s="471"/>
      <c r="DW410" s="471"/>
      <c r="DX410" s="471"/>
      <c r="DY410" s="471"/>
      <c r="DZ410" s="471"/>
      <c r="EA410" s="471"/>
      <c r="EB410" s="471"/>
      <c r="EC410" s="471"/>
      <c r="ED410" s="471"/>
      <c r="EE410" s="471"/>
      <c r="EF410" s="471"/>
      <c r="EG410" s="471"/>
      <c r="EH410" s="471"/>
      <c r="EI410" s="471"/>
      <c r="EJ410" s="471"/>
      <c r="EK410" s="471"/>
      <c r="EL410" s="471"/>
      <c r="EM410" s="471"/>
      <c r="EN410" s="471"/>
      <c r="EO410" s="471"/>
      <c r="EP410" s="471"/>
      <c r="EQ410" s="471"/>
      <c r="ER410" s="471"/>
      <c r="ES410" s="471"/>
      <c r="ET410" s="471"/>
      <c r="EU410" s="471"/>
      <c r="EV410" s="471"/>
      <c r="EW410" s="471"/>
      <c r="EX410" s="471"/>
      <c r="EY410" s="471"/>
      <c r="EZ410" s="471"/>
      <c r="FA410" s="471"/>
      <c r="FB410" s="471"/>
      <c r="FC410" s="471"/>
      <c r="FD410" s="471"/>
      <c r="FE410" s="471"/>
      <c r="FF410" s="471"/>
      <c r="FG410" s="471"/>
      <c r="FH410" s="471"/>
      <c r="FI410" s="471"/>
      <c r="FJ410" s="471"/>
      <c r="FK410" s="471"/>
      <c r="FL410" s="471"/>
      <c r="FM410" s="471"/>
      <c r="FN410" s="471"/>
      <c r="FO410" s="471"/>
      <c r="FP410" s="471"/>
      <c r="FQ410" s="471"/>
      <c r="FR410" s="471"/>
      <c r="FS410" s="471"/>
      <c r="FT410" s="471"/>
      <c r="FU410" s="471"/>
      <c r="FV410" s="471"/>
      <c r="FW410" s="471"/>
      <c r="FX410" s="471"/>
      <c r="FY410" s="471"/>
      <c r="FZ410" s="471"/>
      <c r="GA410" s="471"/>
      <c r="GB410" s="471"/>
      <c r="GC410" s="471"/>
      <c r="GD410" s="471"/>
      <c r="GE410" s="471"/>
      <c r="GF410" s="471"/>
      <c r="GG410" s="471"/>
      <c r="GH410" s="471"/>
      <c r="GI410" s="471"/>
      <c r="GJ410" s="471"/>
      <c r="GK410" s="471"/>
      <c r="GL410" s="471"/>
      <c r="GM410" s="471"/>
      <c r="GN410" s="471"/>
      <c r="GO410" s="471"/>
      <c r="GP410" s="471"/>
      <c r="GQ410" s="471"/>
      <c r="GR410" s="471"/>
      <c r="GS410" s="471"/>
      <c r="GT410" s="471"/>
      <c r="GU410" s="471"/>
      <c r="GV410" s="471"/>
      <c r="GW410" s="471"/>
      <c r="GX410" s="471"/>
      <c r="GY410" s="471"/>
      <c r="GZ410" s="471"/>
      <c r="HA410" s="471"/>
      <c r="HB410" s="471"/>
      <c r="HC410" s="471"/>
      <c r="HD410" s="471"/>
      <c r="HE410" s="471"/>
      <c r="HF410" s="471"/>
      <c r="HG410" s="471"/>
      <c r="HH410" s="471"/>
      <c r="HI410" s="471"/>
      <c r="HJ410" s="471"/>
      <c r="HK410" s="471"/>
      <c r="HL410" s="471"/>
      <c r="HM410" s="471"/>
      <c r="HN410" s="471"/>
      <c r="HO410" s="471"/>
      <c r="HP410" s="471"/>
      <c r="HQ410" s="471"/>
      <c r="HR410" s="471"/>
      <c r="HS410" s="471"/>
      <c r="HT410" s="471"/>
      <c r="HU410" s="471"/>
      <c r="HV410" s="471"/>
      <c r="HW410" s="471"/>
      <c r="HX410" s="471"/>
      <c r="HY410" s="471"/>
      <c r="HZ410" s="471"/>
      <c r="IA410" s="471"/>
      <c r="IB410" s="471"/>
      <c r="IC410" s="471"/>
      <c r="ID410" s="471"/>
      <c r="IE410" s="471"/>
      <c r="IF410" s="471"/>
      <c r="IG410" s="471"/>
      <c r="IH410" s="471"/>
      <c r="II410" s="471"/>
      <c r="IJ410" s="471"/>
      <c r="IK410" s="471"/>
      <c r="IL410" s="471"/>
      <c r="IM410" s="471"/>
      <c r="IN410" s="471"/>
      <c r="IO410" s="471"/>
      <c r="IP410" s="471"/>
      <c r="IQ410" s="471"/>
      <c r="IR410" s="471"/>
      <c r="IS410" s="471"/>
      <c r="IT410" s="471"/>
      <c r="IU410" s="471"/>
      <c r="IV410" s="471"/>
      <c r="IW410" s="471"/>
      <c r="IX410" s="471"/>
      <c r="IY410" s="471"/>
      <c r="IZ410" s="471"/>
      <c r="JA410" s="471"/>
      <c r="JB410" s="471"/>
      <c r="JC410" s="471"/>
      <c r="JD410" s="471"/>
      <c r="JE410" s="471"/>
      <c r="JF410" s="471"/>
      <c r="JG410" s="471"/>
      <c r="JH410" s="471"/>
      <c r="JI410" s="471"/>
      <c r="JJ410" s="471"/>
      <c r="JK410" s="471"/>
      <c r="JL410" s="471"/>
      <c r="JM410" s="471"/>
      <c r="JN410" s="471"/>
      <c r="JO410" s="471"/>
      <c r="JP410" s="471"/>
      <c r="JQ410" s="471"/>
      <c r="JR410" s="471"/>
      <c r="JS410" s="471"/>
      <c r="JT410" s="471"/>
      <c r="JU410" s="471"/>
      <c r="JV410" s="471"/>
      <c r="JW410" s="471"/>
      <c r="JX410" s="471"/>
      <c r="JY410" s="471"/>
      <c r="JZ410" s="471"/>
      <c r="KA410" s="471"/>
      <c r="KB410" s="471"/>
      <c r="KC410" s="471"/>
      <c r="KD410" s="471"/>
      <c r="KE410" s="471"/>
      <c r="KF410" s="471"/>
      <c r="KG410" s="471"/>
      <c r="KH410" s="471"/>
      <c r="KI410" s="471"/>
      <c r="KJ410" s="471"/>
      <c r="KK410" s="471"/>
      <c r="KL410" s="471"/>
      <c r="KM410" s="471"/>
      <c r="KN410" s="471"/>
      <c r="KO410" s="471"/>
      <c r="KP410" s="471"/>
      <c r="KQ410" s="471"/>
      <c r="KR410" s="471"/>
      <c r="KS410" s="471"/>
      <c r="KT410" s="471"/>
      <c r="KU410" s="471"/>
      <c r="KV410" s="471"/>
      <c r="KW410" s="471"/>
      <c r="KX410" s="471"/>
      <c r="KY410" s="471"/>
      <c r="KZ410" s="471"/>
      <c r="LA410" s="471"/>
      <c r="LB410" s="471"/>
      <c r="LC410" s="471"/>
      <c r="LD410" s="471"/>
      <c r="LE410" s="471"/>
      <c r="LF410" s="471"/>
      <c r="LG410" s="471"/>
      <c r="LH410" s="471"/>
      <c r="LI410" s="471"/>
      <c r="LJ410" s="471"/>
      <c r="LK410" s="471"/>
      <c r="LL410" s="471"/>
      <c r="LM410" s="471"/>
      <c r="LN410" s="471"/>
      <c r="LO410" s="471"/>
      <c r="LP410" s="471"/>
      <c r="LQ410" s="471"/>
      <c r="LR410" s="471"/>
      <c r="LS410" s="471"/>
      <c r="LT410" s="471"/>
      <c r="LU410" s="471"/>
      <c r="LV410" s="471"/>
      <c r="LW410" s="471"/>
      <c r="LX410" s="471"/>
      <c r="LY410" s="471"/>
      <c r="LZ410" s="471"/>
      <c r="MA410" s="471"/>
      <c r="MB410" s="471"/>
      <c r="MC410" s="471"/>
      <c r="MD410" s="471"/>
      <c r="ME410" s="471"/>
      <c r="MF410" s="471"/>
      <c r="MG410" s="471"/>
      <c r="MH410" s="471"/>
      <c r="MI410" s="471"/>
      <c r="MJ410" s="471"/>
      <c r="MK410" s="471"/>
      <c r="ML410" s="471"/>
      <c r="MM410" s="471"/>
      <c r="MN410" s="471"/>
      <c r="MO410" s="471"/>
      <c r="MP410" s="471"/>
      <c r="MQ410" s="471"/>
      <c r="MR410" s="471"/>
      <c r="MS410" s="471"/>
      <c r="MT410" s="471"/>
      <c r="MU410" s="471"/>
      <c r="MV410" s="471"/>
      <c r="MW410" s="471"/>
      <c r="MX410" s="471"/>
      <c r="MY410" s="471"/>
      <c r="MZ410" s="471"/>
      <c r="NA410" s="471"/>
      <c r="NB410" s="471"/>
      <c r="NC410" s="471"/>
      <c r="ND410" s="471"/>
      <c r="NE410" s="471"/>
      <c r="NF410" s="471"/>
      <c r="NG410" s="471"/>
      <c r="NH410" s="471"/>
      <c r="NI410" s="471"/>
      <c r="NJ410" s="471"/>
      <c r="NK410" s="471"/>
      <c r="NL410" s="471"/>
      <c r="NM410" s="471"/>
      <c r="NN410" s="471"/>
      <c r="NO410" s="471"/>
      <c r="NP410" s="471"/>
      <c r="NQ410" s="471"/>
      <c r="NR410" s="471"/>
      <c r="NS410" s="471"/>
      <c r="NT410" s="471"/>
      <c r="NU410" s="471"/>
      <c r="NV410" s="471"/>
      <c r="NW410" s="471"/>
      <c r="NX410" s="471"/>
    </row>
    <row r="411" spans="1:388" s="137" customFormat="1" ht="12" customHeight="1" x14ac:dyDescent="0.2">
      <c r="A411" s="471"/>
      <c r="B411" s="517"/>
      <c r="C411" s="471"/>
      <c r="D411" s="471"/>
      <c r="E411" s="518"/>
      <c r="F411" s="471"/>
      <c r="G411" s="471"/>
      <c r="H411" s="471"/>
      <c r="I411" s="471"/>
      <c r="J411" s="471"/>
      <c r="K411" s="471"/>
      <c r="L411" s="471"/>
      <c r="M411" s="471"/>
      <c r="N411" s="471"/>
      <c r="O411" s="471"/>
      <c r="P411" s="471"/>
      <c r="Q411" s="471"/>
      <c r="R411" s="471"/>
      <c r="S411" s="471"/>
      <c r="T411" s="471"/>
      <c r="U411" s="471"/>
      <c r="V411" s="471"/>
      <c r="W411" s="471"/>
      <c r="X411" s="471"/>
      <c r="Y411" s="471"/>
      <c r="Z411" s="471"/>
      <c r="AA411" s="471"/>
      <c r="AB411" s="471"/>
      <c r="AC411" s="471"/>
      <c r="AD411" s="471"/>
      <c r="AE411" s="471"/>
      <c r="AF411" s="471"/>
      <c r="AG411" s="471"/>
      <c r="AH411" s="471"/>
      <c r="AI411" s="471"/>
      <c r="AJ411" s="471"/>
      <c r="AK411" s="471"/>
      <c r="AL411" s="471"/>
      <c r="AM411" s="471"/>
      <c r="AN411" s="471"/>
      <c r="AO411" s="471"/>
      <c r="AP411" s="471"/>
      <c r="AQ411" s="471"/>
      <c r="AR411" s="471"/>
      <c r="AS411" s="471"/>
      <c r="AT411" s="471"/>
      <c r="AU411" s="471"/>
      <c r="AV411" s="471"/>
      <c r="AW411" s="471"/>
      <c r="AX411" s="471"/>
      <c r="AY411" s="471"/>
      <c r="AZ411" s="471"/>
      <c r="BA411" s="471"/>
      <c r="BB411" s="471"/>
      <c r="BC411" s="471"/>
      <c r="BD411" s="471"/>
      <c r="BE411" s="471"/>
      <c r="BF411" s="471"/>
      <c r="BG411" s="471"/>
      <c r="BH411" s="471"/>
      <c r="BI411" s="471"/>
      <c r="BJ411" s="471"/>
      <c r="BK411" s="471"/>
      <c r="BL411" s="471"/>
      <c r="BM411" s="471"/>
      <c r="BN411" s="471"/>
      <c r="BO411" s="471"/>
      <c r="BP411" s="471"/>
      <c r="BQ411" s="471"/>
      <c r="BR411" s="471"/>
      <c r="BS411" s="471"/>
      <c r="BT411" s="471"/>
      <c r="BU411" s="471"/>
      <c r="BV411" s="471"/>
      <c r="BW411" s="471"/>
      <c r="BX411" s="471"/>
      <c r="BY411" s="471"/>
      <c r="BZ411" s="471"/>
      <c r="CA411" s="471"/>
      <c r="CB411" s="471"/>
      <c r="CC411" s="471"/>
      <c r="CD411" s="471"/>
      <c r="CE411" s="471"/>
      <c r="CF411" s="471"/>
      <c r="CG411" s="471"/>
      <c r="CH411" s="471"/>
      <c r="CI411" s="471"/>
      <c r="CJ411" s="471"/>
      <c r="CK411" s="471"/>
      <c r="CL411" s="471"/>
      <c r="CM411" s="471"/>
      <c r="CN411" s="471"/>
      <c r="CO411" s="471"/>
      <c r="CP411" s="471"/>
      <c r="CQ411" s="471"/>
      <c r="CR411" s="471"/>
      <c r="CS411" s="471"/>
      <c r="CT411" s="471"/>
      <c r="CU411" s="471"/>
      <c r="CV411" s="471"/>
      <c r="CW411" s="471"/>
      <c r="CX411" s="471"/>
      <c r="CY411" s="471"/>
      <c r="CZ411" s="471"/>
      <c r="DA411" s="471"/>
      <c r="DB411" s="471"/>
      <c r="DC411" s="471"/>
      <c r="DD411" s="471"/>
      <c r="DE411" s="471"/>
      <c r="DF411" s="471"/>
      <c r="DG411" s="471"/>
      <c r="DH411" s="471"/>
      <c r="DI411" s="471"/>
      <c r="DJ411" s="471"/>
      <c r="DK411" s="471"/>
      <c r="DL411" s="471"/>
      <c r="DM411" s="471"/>
      <c r="DN411" s="471"/>
      <c r="DO411" s="471"/>
      <c r="DP411" s="471"/>
      <c r="DQ411" s="471"/>
      <c r="DR411" s="471"/>
      <c r="DS411" s="471"/>
      <c r="DT411" s="471"/>
      <c r="DU411" s="471"/>
      <c r="DV411" s="471"/>
      <c r="DW411" s="471"/>
      <c r="DX411" s="471"/>
      <c r="DY411" s="471"/>
      <c r="DZ411" s="471"/>
      <c r="EA411" s="471"/>
      <c r="EB411" s="471"/>
      <c r="EC411" s="471"/>
      <c r="ED411" s="471"/>
      <c r="EE411" s="471"/>
      <c r="EF411" s="471"/>
      <c r="EG411" s="471"/>
      <c r="EH411" s="471"/>
      <c r="EI411" s="471"/>
      <c r="EJ411" s="471"/>
      <c r="EK411" s="471"/>
      <c r="EL411" s="471"/>
      <c r="EM411" s="471"/>
      <c r="EN411" s="471"/>
      <c r="EO411" s="471"/>
      <c r="EP411" s="471"/>
      <c r="EQ411" s="471"/>
      <c r="ER411" s="471"/>
      <c r="ES411" s="471"/>
      <c r="ET411" s="471"/>
      <c r="EU411" s="471"/>
      <c r="EV411" s="471"/>
      <c r="EW411" s="471"/>
      <c r="EX411" s="471"/>
      <c r="EY411" s="471"/>
      <c r="EZ411" s="471"/>
      <c r="FA411" s="471"/>
      <c r="FB411" s="471"/>
      <c r="FC411" s="471"/>
      <c r="FD411" s="471"/>
      <c r="FE411" s="471"/>
      <c r="FF411" s="471"/>
      <c r="FG411" s="471"/>
      <c r="FH411" s="471"/>
      <c r="FI411" s="471"/>
      <c r="FJ411" s="471"/>
      <c r="FK411" s="471"/>
      <c r="FL411" s="471"/>
      <c r="FM411" s="471"/>
      <c r="FN411" s="471"/>
      <c r="FO411" s="471"/>
      <c r="FP411" s="471"/>
      <c r="FQ411" s="471"/>
      <c r="FR411" s="471"/>
      <c r="FS411" s="471"/>
      <c r="FT411" s="471"/>
      <c r="FU411" s="471"/>
      <c r="FV411" s="471"/>
      <c r="FW411" s="471"/>
      <c r="FX411" s="471"/>
      <c r="FY411" s="471"/>
      <c r="FZ411" s="471"/>
      <c r="GA411" s="471"/>
      <c r="GB411" s="471"/>
      <c r="GC411" s="471"/>
      <c r="GD411" s="471"/>
      <c r="GE411" s="471"/>
      <c r="GF411" s="471"/>
      <c r="GG411" s="471"/>
      <c r="GH411" s="471"/>
      <c r="GI411" s="471"/>
      <c r="GJ411" s="471"/>
      <c r="GK411" s="471"/>
      <c r="GL411" s="471"/>
      <c r="GM411" s="471"/>
      <c r="GN411" s="471"/>
      <c r="GO411" s="471"/>
      <c r="GP411" s="471"/>
      <c r="GQ411" s="471"/>
      <c r="GR411" s="471"/>
      <c r="GS411" s="471"/>
      <c r="GT411" s="471"/>
      <c r="GU411" s="471"/>
      <c r="GV411" s="471"/>
      <c r="GW411" s="471"/>
      <c r="GX411" s="471"/>
      <c r="GY411" s="471"/>
      <c r="GZ411" s="471"/>
      <c r="HA411" s="471"/>
      <c r="HB411" s="471"/>
      <c r="HC411" s="471"/>
      <c r="HD411" s="471"/>
      <c r="HE411" s="471"/>
      <c r="HF411" s="471"/>
      <c r="HG411" s="471"/>
      <c r="HH411" s="471"/>
      <c r="HI411" s="471"/>
      <c r="HJ411" s="471"/>
      <c r="HK411" s="471"/>
      <c r="HL411" s="471"/>
      <c r="HM411" s="471"/>
      <c r="HN411" s="471"/>
      <c r="HO411" s="471"/>
      <c r="HP411" s="471"/>
      <c r="HQ411" s="471"/>
      <c r="HR411" s="471"/>
      <c r="HS411" s="471"/>
      <c r="HT411" s="471"/>
      <c r="HU411" s="471"/>
      <c r="HV411" s="471"/>
      <c r="HW411" s="471"/>
      <c r="HX411" s="471"/>
      <c r="HY411" s="471"/>
      <c r="HZ411" s="471"/>
      <c r="IA411" s="471"/>
      <c r="IB411" s="471"/>
      <c r="IC411" s="471"/>
      <c r="ID411" s="471"/>
      <c r="IE411" s="471"/>
      <c r="IF411" s="471"/>
      <c r="IG411" s="471"/>
      <c r="IH411" s="471"/>
      <c r="II411" s="471"/>
      <c r="IJ411" s="471"/>
      <c r="IK411" s="471"/>
      <c r="IL411" s="471"/>
      <c r="IM411" s="471"/>
      <c r="IN411" s="471"/>
      <c r="IO411" s="471"/>
      <c r="IP411" s="471"/>
      <c r="IQ411" s="471"/>
      <c r="IR411" s="471"/>
      <c r="IS411" s="471"/>
      <c r="IT411" s="471"/>
      <c r="IU411" s="471"/>
      <c r="IV411" s="471"/>
      <c r="IW411" s="471"/>
      <c r="IX411" s="471"/>
      <c r="IY411" s="471"/>
      <c r="IZ411" s="471"/>
      <c r="JA411" s="471"/>
      <c r="JB411" s="471"/>
      <c r="JC411" s="471"/>
      <c r="JD411" s="471"/>
      <c r="JE411" s="471"/>
      <c r="JF411" s="471"/>
      <c r="JG411" s="471"/>
      <c r="JH411" s="471"/>
      <c r="JI411" s="471"/>
      <c r="JJ411" s="471"/>
      <c r="JK411" s="471"/>
      <c r="JL411" s="471"/>
      <c r="JM411" s="471"/>
      <c r="JN411" s="471"/>
      <c r="JO411" s="471"/>
      <c r="JP411" s="471"/>
      <c r="JQ411" s="471"/>
      <c r="JR411" s="471"/>
      <c r="JS411" s="471"/>
      <c r="JT411" s="471"/>
      <c r="JU411" s="471"/>
      <c r="JV411" s="471"/>
      <c r="JW411" s="471"/>
      <c r="JX411" s="471"/>
      <c r="JY411" s="471"/>
      <c r="JZ411" s="471"/>
      <c r="KA411" s="471"/>
      <c r="KB411" s="471"/>
      <c r="KC411" s="471"/>
      <c r="KD411" s="471"/>
      <c r="KE411" s="471"/>
      <c r="KF411" s="471"/>
      <c r="KG411" s="471"/>
      <c r="KH411" s="471"/>
      <c r="KI411" s="471"/>
      <c r="KJ411" s="471"/>
      <c r="KK411" s="471"/>
      <c r="KL411" s="471"/>
      <c r="KM411" s="471"/>
      <c r="KN411" s="471"/>
      <c r="KO411" s="471"/>
      <c r="KP411" s="471"/>
      <c r="KQ411" s="471"/>
      <c r="KR411" s="471"/>
      <c r="KS411" s="471"/>
      <c r="KT411" s="471"/>
      <c r="KU411" s="471"/>
      <c r="KV411" s="471"/>
      <c r="KW411" s="471"/>
      <c r="KX411" s="471"/>
      <c r="KY411" s="471"/>
      <c r="KZ411" s="471"/>
      <c r="LA411" s="471"/>
      <c r="LB411" s="471"/>
      <c r="LC411" s="471"/>
      <c r="LD411" s="471"/>
      <c r="LE411" s="471"/>
      <c r="LF411" s="471"/>
      <c r="LG411" s="471"/>
      <c r="LH411" s="471"/>
      <c r="LI411" s="471"/>
      <c r="LJ411" s="471"/>
      <c r="LK411" s="471"/>
      <c r="LL411" s="471"/>
      <c r="LM411" s="471"/>
      <c r="LN411" s="471"/>
      <c r="LO411" s="471"/>
      <c r="LP411" s="471"/>
      <c r="LQ411" s="471"/>
      <c r="LR411" s="471"/>
      <c r="LS411" s="471"/>
      <c r="LT411" s="471"/>
      <c r="LU411" s="471"/>
      <c r="LV411" s="471"/>
      <c r="LW411" s="471"/>
      <c r="LX411" s="471"/>
      <c r="LY411" s="471"/>
      <c r="LZ411" s="471"/>
      <c r="MA411" s="471"/>
      <c r="MB411" s="471"/>
      <c r="MC411" s="471"/>
      <c r="MD411" s="471"/>
      <c r="ME411" s="471"/>
      <c r="MF411" s="471"/>
      <c r="MG411" s="471"/>
      <c r="MH411" s="471"/>
      <c r="MI411" s="471"/>
      <c r="MJ411" s="471"/>
      <c r="MK411" s="471"/>
      <c r="ML411" s="471"/>
      <c r="MM411" s="471"/>
      <c r="MN411" s="471"/>
      <c r="MO411" s="471"/>
      <c r="MP411" s="471"/>
      <c r="MQ411" s="471"/>
      <c r="MR411" s="471"/>
      <c r="MS411" s="471"/>
      <c r="MT411" s="471"/>
      <c r="MU411" s="471"/>
      <c r="MV411" s="471"/>
      <c r="MW411" s="471"/>
      <c r="MX411" s="471"/>
      <c r="MY411" s="471"/>
      <c r="MZ411" s="471"/>
      <c r="NA411" s="471"/>
      <c r="NB411" s="471"/>
      <c r="NC411" s="471"/>
      <c r="ND411" s="471"/>
      <c r="NE411" s="471"/>
      <c r="NF411" s="471"/>
      <c r="NG411" s="471"/>
      <c r="NH411" s="471"/>
      <c r="NI411" s="471"/>
      <c r="NJ411" s="471"/>
      <c r="NK411" s="471"/>
      <c r="NL411" s="471"/>
      <c r="NM411" s="471"/>
      <c r="NN411" s="471"/>
      <c r="NO411" s="471"/>
      <c r="NP411" s="471"/>
      <c r="NQ411" s="471"/>
      <c r="NR411" s="471"/>
      <c r="NS411" s="471"/>
      <c r="NT411" s="471"/>
      <c r="NU411" s="471"/>
      <c r="NV411" s="471"/>
      <c r="NW411" s="471"/>
      <c r="NX411" s="471"/>
    </row>
    <row r="412" spans="1:388" s="484" customFormat="1" ht="14.25" x14ac:dyDescent="0.2">
      <c r="A412" s="471"/>
      <c r="B412" s="517"/>
      <c r="C412" s="471"/>
      <c r="D412" s="471"/>
      <c r="E412" s="518"/>
      <c r="F412" s="471"/>
      <c r="G412" s="475"/>
      <c r="H412" s="475"/>
      <c r="I412" s="475"/>
      <c r="J412" s="475"/>
      <c r="K412" s="475"/>
      <c r="L412" s="475"/>
      <c r="M412" s="475"/>
      <c r="N412" s="475"/>
      <c r="O412" s="475"/>
      <c r="P412" s="475"/>
      <c r="Q412" s="475"/>
      <c r="R412" s="475"/>
      <c r="S412" s="475"/>
      <c r="T412" s="475"/>
      <c r="U412" s="475"/>
      <c r="V412" s="475"/>
      <c r="W412" s="475"/>
      <c r="X412" s="475"/>
      <c r="Y412" s="475"/>
      <c r="Z412" s="475"/>
      <c r="AA412" s="475"/>
      <c r="AB412" s="475"/>
      <c r="AC412" s="475"/>
      <c r="AD412" s="475"/>
      <c r="AE412" s="475"/>
      <c r="AF412" s="475"/>
      <c r="AG412" s="475"/>
      <c r="AH412" s="475"/>
      <c r="AI412" s="475"/>
      <c r="AJ412" s="475"/>
      <c r="AK412" s="475"/>
      <c r="AL412" s="475"/>
      <c r="AM412" s="475"/>
      <c r="AN412" s="475"/>
      <c r="AO412" s="475"/>
      <c r="AP412" s="475"/>
      <c r="AQ412" s="475"/>
      <c r="AR412" s="475"/>
      <c r="AS412" s="475"/>
      <c r="AT412" s="475"/>
      <c r="AU412" s="475"/>
      <c r="AV412" s="475"/>
      <c r="AW412" s="475"/>
      <c r="AX412" s="475"/>
      <c r="AY412" s="475"/>
      <c r="AZ412" s="475"/>
      <c r="BA412" s="475"/>
      <c r="BB412" s="475"/>
      <c r="BC412" s="475"/>
      <c r="BD412" s="475"/>
      <c r="BE412" s="475"/>
      <c r="BF412" s="475"/>
      <c r="BG412" s="475"/>
      <c r="BH412" s="475"/>
      <c r="BI412" s="475"/>
      <c r="BJ412" s="475"/>
      <c r="BK412" s="475"/>
      <c r="BL412" s="475"/>
      <c r="BM412" s="475"/>
      <c r="BN412" s="475"/>
      <c r="BO412" s="475"/>
      <c r="BP412" s="475"/>
      <c r="BQ412" s="475"/>
      <c r="BR412" s="475"/>
      <c r="BS412" s="475"/>
      <c r="BT412" s="475"/>
      <c r="BU412" s="475"/>
      <c r="BV412" s="475"/>
      <c r="BW412" s="475"/>
      <c r="BX412" s="475"/>
      <c r="BY412" s="475"/>
      <c r="BZ412" s="475"/>
      <c r="CA412" s="475"/>
      <c r="CB412" s="475"/>
      <c r="CC412" s="475"/>
      <c r="CD412" s="475"/>
      <c r="CE412" s="475"/>
      <c r="CF412" s="475"/>
      <c r="CG412" s="475"/>
      <c r="CH412" s="475"/>
      <c r="CI412" s="475"/>
      <c r="CJ412" s="475"/>
      <c r="CK412" s="475"/>
      <c r="CL412" s="475"/>
      <c r="CM412" s="475"/>
      <c r="CN412" s="475"/>
      <c r="CO412" s="475"/>
      <c r="CP412" s="475"/>
      <c r="CQ412" s="475"/>
      <c r="CR412" s="475"/>
      <c r="CS412" s="475"/>
      <c r="CT412" s="475"/>
      <c r="CU412" s="475"/>
      <c r="CV412" s="475"/>
      <c r="CW412" s="475"/>
      <c r="CX412" s="475"/>
      <c r="CY412" s="475"/>
      <c r="CZ412" s="475"/>
      <c r="DA412" s="475"/>
      <c r="DB412" s="475"/>
      <c r="DC412" s="475"/>
      <c r="DD412" s="475"/>
      <c r="DE412" s="475"/>
      <c r="DF412" s="475"/>
      <c r="DG412" s="475"/>
      <c r="DH412" s="475"/>
      <c r="DI412" s="475"/>
      <c r="DJ412" s="475"/>
      <c r="DK412" s="475"/>
      <c r="DL412" s="475"/>
      <c r="DM412" s="475"/>
      <c r="DN412" s="475"/>
      <c r="DO412" s="475"/>
      <c r="DP412" s="475"/>
      <c r="DQ412" s="475"/>
      <c r="DR412" s="475"/>
      <c r="DS412" s="475"/>
      <c r="DT412" s="475"/>
      <c r="DU412" s="475"/>
      <c r="DV412" s="475"/>
      <c r="DW412" s="475"/>
      <c r="DX412" s="475"/>
      <c r="DY412" s="475"/>
      <c r="DZ412" s="475"/>
      <c r="EA412" s="475"/>
      <c r="EB412" s="475"/>
      <c r="EC412" s="475"/>
      <c r="ED412" s="475"/>
      <c r="EE412" s="475"/>
      <c r="EF412" s="475"/>
      <c r="EG412" s="475"/>
      <c r="EH412" s="475"/>
      <c r="EI412" s="475"/>
      <c r="EJ412" s="475"/>
      <c r="EK412" s="475"/>
      <c r="EL412" s="475"/>
      <c r="EM412" s="475"/>
      <c r="EN412" s="475"/>
      <c r="EO412" s="475"/>
      <c r="EP412" s="475"/>
      <c r="EQ412" s="475"/>
      <c r="ER412" s="475"/>
      <c r="ES412" s="475"/>
      <c r="ET412" s="475"/>
      <c r="EU412" s="475"/>
      <c r="EV412" s="475"/>
      <c r="EW412" s="475"/>
      <c r="EX412" s="475"/>
      <c r="EY412" s="475"/>
      <c r="EZ412" s="475"/>
      <c r="FA412" s="475"/>
      <c r="FB412" s="475"/>
      <c r="FC412" s="475"/>
      <c r="FD412" s="475"/>
      <c r="FE412" s="475"/>
      <c r="FF412" s="475"/>
      <c r="FG412" s="475"/>
      <c r="FH412" s="475"/>
      <c r="FI412" s="475"/>
      <c r="FJ412" s="475"/>
      <c r="FK412" s="475"/>
      <c r="FL412" s="475"/>
      <c r="FM412" s="475"/>
      <c r="FN412" s="475"/>
      <c r="FO412" s="475"/>
      <c r="FP412" s="475"/>
      <c r="FQ412" s="475"/>
      <c r="FR412" s="475"/>
      <c r="FS412" s="475"/>
      <c r="FT412" s="475"/>
      <c r="FU412" s="475"/>
      <c r="FV412" s="475"/>
      <c r="FW412" s="475"/>
      <c r="FX412" s="475"/>
      <c r="FY412" s="475"/>
      <c r="FZ412" s="475"/>
      <c r="GA412" s="475"/>
      <c r="GB412" s="475"/>
      <c r="GC412" s="475"/>
      <c r="GD412" s="475"/>
      <c r="GE412" s="475"/>
      <c r="GF412" s="475"/>
      <c r="GG412" s="475"/>
      <c r="GH412" s="475"/>
      <c r="GI412" s="475"/>
      <c r="GJ412" s="475"/>
      <c r="GK412" s="475"/>
      <c r="GL412" s="475"/>
      <c r="GM412" s="475"/>
      <c r="GN412" s="475"/>
      <c r="GO412" s="475"/>
      <c r="GP412" s="475"/>
      <c r="GQ412" s="475"/>
      <c r="GR412" s="475"/>
      <c r="GS412" s="475"/>
      <c r="GT412" s="475"/>
      <c r="GU412" s="475"/>
      <c r="GV412" s="475"/>
      <c r="GW412" s="475"/>
      <c r="GX412" s="475"/>
      <c r="GY412" s="475"/>
      <c r="GZ412" s="475"/>
      <c r="HA412" s="475"/>
      <c r="HB412" s="475"/>
      <c r="HC412" s="475"/>
      <c r="HD412" s="475"/>
      <c r="HE412" s="475"/>
      <c r="HF412" s="475"/>
      <c r="HG412" s="475"/>
      <c r="HH412" s="475"/>
      <c r="HI412" s="475"/>
      <c r="HJ412" s="475"/>
      <c r="HK412" s="475"/>
      <c r="HL412" s="475"/>
      <c r="HM412" s="475"/>
      <c r="HN412" s="475"/>
      <c r="HO412" s="475"/>
      <c r="HP412" s="475"/>
      <c r="HQ412" s="475"/>
      <c r="HR412" s="475"/>
      <c r="HS412" s="475"/>
      <c r="HT412" s="475"/>
      <c r="HU412" s="475"/>
      <c r="HV412" s="475"/>
      <c r="HW412" s="475"/>
      <c r="HX412" s="475"/>
      <c r="HY412" s="475"/>
      <c r="HZ412" s="475"/>
      <c r="IA412" s="475"/>
      <c r="IB412" s="475"/>
      <c r="IC412" s="475"/>
      <c r="ID412" s="475"/>
      <c r="IE412" s="475"/>
      <c r="IF412" s="475"/>
      <c r="IG412" s="475"/>
      <c r="IH412" s="475"/>
      <c r="II412" s="475"/>
      <c r="IJ412" s="475"/>
      <c r="IK412" s="475"/>
      <c r="IL412" s="475"/>
      <c r="IM412" s="475"/>
      <c r="IN412" s="475"/>
      <c r="IO412" s="475"/>
      <c r="IP412" s="475"/>
      <c r="IQ412" s="475"/>
      <c r="IR412" s="475"/>
      <c r="IS412" s="475"/>
      <c r="IT412" s="475"/>
      <c r="IU412" s="475"/>
      <c r="IV412" s="475"/>
      <c r="IW412" s="475"/>
      <c r="IX412" s="475"/>
      <c r="IY412" s="475"/>
      <c r="IZ412" s="475"/>
      <c r="JA412" s="475"/>
      <c r="JB412" s="475"/>
      <c r="JC412" s="475"/>
      <c r="JD412" s="475"/>
      <c r="JE412" s="475"/>
      <c r="JF412" s="475"/>
      <c r="JG412" s="475"/>
      <c r="JH412" s="475"/>
      <c r="JI412" s="475"/>
      <c r="JJ412" s="475"/>
      <c r="JK412" s="475"/>
      <c r="JL412" s="475"/>
      <c r="JM412" s="475"/>
      <c r="JN412" s="475"/>
      <c r="JO412" s="475"/>
      <c r="JP412" s="475"/>
      <c r="JQ412" s="475"/>
      <c r="JR412" s="475"/>
      <c r="JS412" s="475"/>
      <c r="JT412" s="475"/>
      <c r="JU412" s="475"/>
      <c r="JV412" s="475"/>
      <c r="JW412" s="475"/>
      <c r="JX412" s="475"/>
      <c r="JY412" s="475"/>
      <c r="JZ412" s="475"/>
      <c r="KA412" s="475"/>
      <c r="KB412" s="475"/>
      <c r="KC412" s="475"/>
      <c r="KD412" s="475"/>
      <c r="KE412" s="475"/>
      <c r="KF412" s="475"/>
      <c r="KG412" s="475"/>
      <c r="KH412" s="475"/>
      <c r="KI412" s="475"/>
      <c r="KJ412" s="475"/>
      <c r="KK412" s="475"/>
      <c r="KL412" s="475"/>
      <c r="KM412" s="475"/>
      <c r="KN412" s="475"/>
      <c r="KO412" s="475"/>
      <c r="KP412" s="475"/>
      <c r="KQ412" s="475"/>
      <c r="KR412" s="475"/>
      <c r="KS412" s="475"/>
      <c r="KT412" s="475"/>
      <c r="KU412" s="475"/>
      <c r="KV412" s="475"/>
      <c r="KW412" s="475"/>
      <c r="KX412" s="475"/>
      <c r="KY412" s="475"/>
      <c r="KZ412" s="475"/>
      <c r="LA412" s="475"/>
      <c r="LB412" s="475"/>
      <c r="LC412" s="475"/>
      <c r="LD412" s="475"/>
      <c r="LE412" s="475"/>
      <c r="LF412" s="475"/>
      <c r="LG412" s="475"/>
      <c r="LH412" s="475"/>
      <c r="LI412" s="475"/>
      <c r="LJ412" s="475"/>
      <c r="LK412" s="475"/>
      <c r="LL412" s="475"/>
      <c r="LM412" s="475"/>
      <c r="LN412" s="475"/>
      <c r="LO412" s="475"/>
      <c r="LP412" s="475"/>
      <c r="LQ412" s="475"/>
      <c r="LR412" s="475"/>
      <c r="LS412" s="475"/>
      <c r="LT412" s="475"/>
      <c r="LU412" s="475"/>
      <c r="LV412" s="475"/>
      <c r="LW412" s="475"/>
      <c r="LX412" s="475"/>
      <c r="LY412" s="475"/>
      <c r="LZ412" s="475"/>
      <c r="MA412" s="475"/>
      <c r="MB412" s="475"/>
      <c r="MC412" s="475"/>
      <c r="MD412" s="475"/>
      <c r="ME412" s="475"/>
      <c r="MF412" s="475"/>
      <c r="MG412" s="475"/>
      <c r="MH412" s="475"/>
      <c r="MI412" s="475"/>
      <c r="MJ412" s="475"/>
      <c r="MK412" s="475"/>
      <c r="ML412" s="475"/>
      <c r="MM412" s="475"/>
      <c r="MN412" s="475"/>
      <c r="MO412" s="475"/>
      <c r="MP412" s="475"/>
      <c r="MQ412" s="475"/>
      <c r="MR412" s="475"/>
      <c r="MS412" s="475"/>
      <c r="MT412" s="475"/>
      <c r="MU412" s="475"/>
      <c r="MV412" s="475"/>
      <c r="MW412" s="475"/>
      <c r="MX412" s="475"/>
      <c r="MY412" s="475"/>
      <c r="MZ412" s="475"/>
      <c r="NA412" s="475"/>
      <c r="NB412" s="475"/>
      <c r="NC412" s="475"/>
      <c r="ND412" s="475"/>
      <c r="NE412" s="475"/>
      <c r="NF412" s="475"/>
      <c r="NG412" s="475"/>
      <c r="NH412" s="475"/>
      <c r="NI412" s="475"/>
      <c r="NJ412" s="475"/>
      <c r="NK412" s="475"/>
      <c r="NL412" s="475"/>
      <c r="NM412" s="475"/>
      <c r="NN412" s="475"/>
      <c r="NO412" s="475"/>
      <c r="NP412" s="475"/>
      <c r="NQ412" s="475"/>
      <c r="NR412" s="475"/>
      <c r="NS412" s="475"/>
      <c r="NT412" s="475"/>
      <c r="NU412" s="475"/>
      <c r="NV412" s="475"/>
      <c r="NW412" s="475"/>
      <c r="NX412" s="475"/>
    </row>
    <row r="413" spans="1:388" s="137" customFormat="1" ht="25.5" customHeight="1" x14ac:dyDescent="0.2">
      <c r="A413" s="471"/>
      <c r="B413" s="517"/>
      <c r="C413" s="471"/>
      <c r="D413" s="471"/>
      <c r="E413" s="518"/>
      <c r="F413" s="471"/>
      <c r="G413" s="475"/>
      <c r="H413" s="475"/>
      <c r="I413" s="475"/>
      <c r="J413" s="475"/>
      <c r="K413" s="475"/>
      <c r="L413" s="475"/>
      <c r="M413" s="475"/>
      <c r="N413" s="475"/>
      <c r="O413" s="475"/>
      <c r="P413" s="475"/>
      <c r="Q413" s="475"/>
      <c r="R413" s="475"/>
      <c r="S413" s="475"/>
      <c r="T413" s="475"/>
      <c r="U413" s="475"/>
      <c r="V413" s="475"/>
      <c r="W413" s="475"/>
      <c r="X413" s="475"/>
      <c r="Y413" s="475"/>
      <c r="Z413" s="475"/>
      <c r="AA413" s="475"/>
      <c r="AB413" s="475"/>
      <c r="AC413" s="475"/>
      <c r="AD413" s="475"/>
      <c r="AE413" s="475"/>
      <c r="AF413" s="475"/>
      <c r="AG413" s="475"/>
      <c r="AH413" s="475"/>
      <c r="AI413" s="475"/>
      <c r="AJ413" s="475"/>
      <c r="AK413" s="475"/>
      <c r="AL413" s="475"/>
      <c r="AM413" s="475"/>
      <c r="AN413" s="475"/>
      <c r="AO413" s="475"/>
      <c r="AP413" s="475"/>
      <c r="AQ413" s="475"/>
      <c r="AR413" s="475"/>
      <c r="AS413" s="475"/>
      <c r="AT413" s="475"/>
      <c r="AU413" s="475"/>
      <c r="AV413" s="475"/>
      <c r="AW413" s="475"/>
      <c r="AX413" s="475"/>
      <c r="AY413" s="475"/>
      <c r="AZ413" s="475"/>
      <c r="BA413" s="475"/>
      <c r="BB413" s="475"/>
      <c r="BC413" s="475"/>
      <c r="BD413" s="475"/>
      <c r="BE413" s="475"/>
      <c r="BF413" s="475"/>
      <c r="BG413" s="475"/>
      <c r="BH413" s="475"/>
      <c r="BI413" s="475"/>
      <c r="BJ413" s="475"/>
      <c r="BK413" s="475"/>
      <c r="BL413" s="475"/>
      <c r="BM413" s="475"/>
      <c r="BN413" s="475"/>
      <c r="BO413" s="475"/>
      <c r="BP413" s="475"/>
      <c r="BQ413" s="475"/>
      <c r="BR413" s="475"/>
      <c r="BS413" s="475"/>
      <c r="BT413" s="475"/>
      <c r="BU413" s="475"/>
      <c r="BV413" s="475"/>
      <c r="BW413" s="475"/>
      <c r="BX413" s="475"/>
      <c r="BY413" s="475"/>
      <c r="BZ413" s="475"/>
      <c r="CA413" s="475"/>
      <c r="CB413" s="475"/>
      <c r="CC413" s="475"/>
      <c r="CD413" s="475"/>
      <c r="CE413" s="475"/>
      <c r="CF413" s="475"/>
      <c r="CG413" s="475"/>
      <c r="CH413" s="475"/>
      <c r="CI413" s="475"/>
      <c r="CJ413" s="475"/>
      <c r="CK413" s="475"/>
      <c r="CL413" s="475"/>
      <c r="CM413" s="475"/>
      <c r="CN413" s="475"/>
      <c r="CO413" s="475"/>
      <c r="CP413" s="475"/>
      <c r="CQ413" s="475"/>
      <c r="CR413" s="475"/>
      <c r="CS413" s="475"/>
      <c r="CT413" s="475"/>
      <c r="CU413" s="475"/>
      <c r="CV413" s="475"/>
      <c r="CW413" s="475"/>
      <c r="CX413" s="475"/>
      <c r="CY413" s="475"/>
      <c r="CZ413" s="475"/>
      <c r="DA413" s="475"/>
      <c r="DB413" s="475"/>
      <c r="DC413" s="475"/>
      <c r="DD413" s="475"/>
      <c r="DE413" s="475"/>
      <c r="DF413" s="475"/>
      <c r="DG413" s="475"/>
      <c r="DH413" s="475"/>
      <c r="DI413" s="475"/>
      <c r="DJ413" s="475"/>
      <c r="DK413" s="475"/>
      <c r="DL413" s="475"/>
      <c r="DM413" s="475"/>
      <c r="DN413" s="475"/>
      <c r="DO413" s="475"/>
      <c r="DP413" s="475"/>
      <c r="DQ413" s="475"/>
      <c r="DR413" s="475"/>
      <c r="DS413" s="475"/>
      <c r="DT413" s="475"/>
      <c r="DU413" s="475"/>
      <c r="DV413" s="475"/>
      <c r="DW413" s="475"/>
      <c r="DX413" s="475"/>
      <c r="DY413" s="475"/>
      <c r="DZ413" s="475"/>
      <c r="EA413" s="475"/>
      <c r="EB413" s="475"/>
      <c r="EC413" s="475"/>
      <c r="ED413" s="475"/>
      <c r="EE413" s="475"/>
      <c r="EF413" s="475"/>
      <c r="EG413" s="475"/>
      <c r="EH413" s="475"/>
      <c r="EI413" s="475"/>
      <c r="EJ413" s="475"/>
      <c r="EK413" s="475"/>
      <c r="EL413" s="475"/>
      <c r="EM413" s="475"/>
      <c r="EN413" s="475"/>
      <c r="EO413" s="475"/>
      <c r="EP413" s="475"/>
      <c r="EQ413" s="475"/>
      <c r="ER413" s="475"/>
      <c r="ES413" s="475"/>
      <c r="ET413" s="475"/>
      <c r="EU413" s="475"/>
      <c r="EV413" s="475"/>
      <c r="EW413" s="475"/>
      <c r="EX413" s="475"/>
      <c r="EY413" s="475"/>
      <c r="EZ413" s="475"/>
      <c r="FA413" s="475"/>
      <c r="FB413" s="475"/>
      <c r="FC413" s="475"/>
      <c r="FD413" s="475"/>
      <c r="FE413" s="475"/>
      <c r="FF413" s="475"/>
      <c r="FG413" s="475"/>
      <c r="FH413" s="475"/>
      <c r="FI413" s="475"/>
      <c r="FJ413" s="475"/>
      <c r="FK413" s="475"/>
      <c r="FL413" s="475"/>
      <c r="FM413" s="475"/>
      <c r="FN413" s="475"/>
      <c r="FO413" s="475"/>
      <c r="FP413" s="475"/>
      <c r="FQ413" s="475"/>
      <c r="FR413" s="475"/>
      <c r="FS413" s="475"/>
      <c r="FT413" s="475"/>
      <c r="FU413" s="475"/>
      <c r="FV413" s="475"/>
      <c r="FW413" s="475"/>
      <c r="FX413" s="475"/>
      <c r="FY413" s="475"/>
      <c r="FZ413" s="475"/>
      <c r="GA413" s="475"/>
      <c r="GB413" s="475"/>
      <c r="GC413" s="475"/>
      <c r="GD413" s="475"/>
      <c r="GE413" s="475"/>
      <c r="GF413" s="475"/>
      <c r="GG413" s="475"/>
      <c r="GH413" s="475"/>
      <c r="GI413" s="475"/>
      <c r="GJ413" s="475"/>
      <c r="GK413" s="475"/>
      <c r="GL413" s="475"/>
      <c r="GM413" s="475"/>
      <c r="GN413" s="475"/>
      <c r="GO413" s="475"/>
      <c r="GP413" s="475"/>
      <c r="GQ413" s="475"/>
      <c r="GR413" s="475"/>
      <c r="GS413" s="475"/>
      <c r="GT413" s="475"/>
      <c r="GU413" s="475"/>
      <c r="GV413" s="475"/>
      <c r="GW413" s="475"/>
      <c r="GX413" s="475"/>
      <c r="GY413" s="475"/>
      <c r="GZ413" s="475"/>
      <c r="HA413" s="475"/>
      <c r="HB413" s="475"/>
      <c r="HC413" s="475"/>
      <c r="HD413" s="475"/>
      <c r="HE413" s="475"/>
      <c r="HF413" s="475"/>
      <c r="HG413" s="475"/>
      <c r="HH413" s="475"/>
      <c r="HI413" s="475"/>
      <c r="HJ413" s="475"/>
      <c r="HK413" s="475"/>
      <c r="HL413" s="475"/>
      <c r="HM413" s="475"/>
      <c r="HN413" s="475"/>
      <c r="HO413" s="475"/>
      <c r="HP413" s="475"/>
      <c r="HQ413" s="475"/>
      <c r="HR413" s="475"/>
      <c r="HS413" s="475"/>
      <c r="HT413" s="475"/>
      <c r="HU413" s="475"/>
      <c r="HV413" s="475"/>
      <c r="HW413" s="475"/>
      <c r="HX413" s="475"/>
      <c r="HY413" s="475"/>
      <c r="HZ413" s="475"/>
      <c r="IA413" s="475"/>
      <c r="IB413" s="475"/>
      <c r="IC413" s="475"/>
      <c r="ID413" s="475"/>
      <c r="IE413" s="475"/>
      <c r="IF413" s="475"/>
      <c r="IG413" s="475"/>
      <c r="IH413" s="475"/>
      <c r="II413" s="475"/>
      <c r="IJ413" s="475"/>
      <c r="IK413" s="475"/>
      <c r="IL413" s="475"/>
      <c r="IM413" s="475"/>
      <c r="IN413" s="475"/>
      <c r="IO413" s="475"/>
      <c r="IP413" s="475"/>
      <c r="IQ413" s="475"/>
      <c r="IR413" s="475"/>
      <c r="IS413" s="475"/>
      <c r="IT413" s="475"/>
      <c r="IU413" s="475"/>
      <c r="IV413" s="475"/>
      <c r="IW413" s="475"/>
      <c r="IX413" s="475"/>
      <c r="IY413" s="475"/>
      <c r="IZ413" s="475"/>
      <c r="JA413" s="475"/>
      <c r="JB413" s="475"/>
      <c r="JC413" s="475"/>
      <c r="JD413" s="475"/>
      <c r="JE413" s="475"/>
      <c r="JF413" s="475"/>
      <c r="JG413" s="475"/>
      <c r="JH413" s="475"/>
      <c r="JI413" s="475"/>
      <c r="JJ413" s="475"/>
      <c r="JK413" s="475"/>
      <c r="JL413" s="475"/>
      <c r="JM413" s="475"/>
      <c r="JN413" s="475"/>
      <c r="JO413" s="475"/>
      <c r="JP413" s="475"/>
      <c r="JQ413" s="475"/>
      <c r="JR413" s="475"/>
      <c r="JS413" s="475"/>
      <c r="JT413" s="475"/>
      <c r="JU413" s="475"/>
      <c r="JV413" s="475"/>
      <c r="JW413" s="475"/>
      <c r="JX413" s="475"/>
      <c r="JY413" s="475"/>
      <c r="JZ413" s="475"/>
      <c r="KA413" s="475"/>
      <c r="KB413" s="475"/>
      <c r="KC413" s="475"/>
      <c r="KD413" s="475"/>
      <c r="KE413" s="475"/>
      <c r="KF413" s="475"/>
      <c r="KG413" s="475"/>
      <c r="KH413" s="475"/>
      <c r="KI413" s="475"/>
      <c r="KJ413" s="475"/>
      <c r="KK413" s="475"/>
      <c r="KL413" s="475"/>
      <c r="KM413" s="475"/>
      <c r="KN413" s="475"/>
      <c r="KO413" s="475"/>
      <c r="KP413" s="475"/>
      <c r="KQ413" s="475"/>
      <c r="KR413" s="475"/>
      <c r="KS413" s="475"/>
      <c r="KT413" s="475"/>
      <c r="KU413" s="475"/>
      <c r="KV413" s="475"/>
      <c r="KW413" s="475"/>
      <c r="KX413" s="475"/>
      <c r="KY413" s="475"/>
      <c r="KZ413" s="475"/>
      <c r="LA413" s="475"/>
      <c r="LB413" s="475"/>
      <c r="LC413" s="475"/>
      <c r="LD413" s="475"/>
      <c r="LE413" s="475"/>
      <c r="LF413" s="475"/>
      <c r="LG413" s="475"/>
      <c r="LH413" s="475"/>
      <c r="LI413" s="475"/>
      <c r="LJ413" s="475"/>
      <c r="LK413" s="475"/>
      <c r="LL413" s="475"/>
      <c r="LM413" s="475"/>
      <c r="LN413" s="475"/>
      <c r="LO413" s="475"/>
      <c r="LP413" s="475"/>
      <c r="LQ413" s="475"/>
      <c r="LR413" s="475"/>
      <c r="LS413" s="475"/>
      <c r="LT413" s="475"/>
      <c r="LU413" s="475"/>
      <c r="LV413" s="475"/>
      <c r="LW413" s="475"/>
      <c r="LX413" s="475"/>
      <c r="LY413" s="475"/>
      <c r="LZ413" s="475"/>
      <c r="MA413" s="475"/>
      <c r="MB413" s="475"/>
      <c r="MC413" s="475"/>
      <c r="MD413" s="475"/>
      <c r="ME413" s="475"/>
      <c r="MF413" s="475"/>
      <c r="MG413" s="475"/>
      <c r="MH413" s="475"/>
      <c r="MI413" s="475"/>
      <c r="MJ413" s="475"/>
      <c r="MK413" s="475"/>
      <c r="ML413" s="475"/>
      <c r="MM413" s="475"/>
      <c r="MN413" s="475"/>
      <c r="MO413" s="475"/>
      <c r="MP413" s="475"/>
      <c r="MQ413" s="475"/>
      <c r="MR413" s="475"/>
      <c r="MS413" s="475"/>
      <c r="MT413" s="475"/>
      <c r="MU413" s="475"/>
      <c r="MV413" s="475"/>
      <c r="MW413" s="475"/>
      <c r="MX413" s="475"/>
      <c r="MY413" s="475"/>
      <c r="MZ413" s="475"/>
      <c r="NA413" s="475"/>
      <c r="NB413" s="475"/>
      <c r="NC413" s="475"/>
      <c r="ND413" s="475"/>
      <c r="NE413" s="475"/>
      <c r="NF413" s="475"/>
      <c r="NG413" s="475"/>
      <c r="NH413" s="475"/>
      <c r="NI413" s="475"/>
      <c r="NJ413" s="475"/>
      <c r="NK413" s="475"/>
      <c r="NL413" s="475"/>
      <c r="NM413" s="475"/>
      <c r="NN413" s="475"/>
      <c r="NO413" s="475"/>
      <c r="NP413" s="475"/>
      <c r="NQ413" s="475"/>
      <c r="NR413" s="475"/>
      <c r="NS413" s="475"/>
      <c r="NT413" s="475"/>
      <c r="NU413" s="475"/>
      <c r="NV413" s="475"/>
      <c r="NW413" s="475"/>
      <c r="NX413" s="475"/>
    </row>
    <row r="414" spans="1:388" s="528" customFormat="1" ht="12" customHeight="1" x14ac:dyDescent="0.2">
      <c r="A414" s="471"/>
      <c r="B414" s="517"/>
      <c r="C414" s="471"/>
      <c r="D414" s="471"/>
      <c r="E414" s="518"/>
      <c r="F414" s="471"/>
      <c r="G414" s="471"/>
      <c r="H414" s="471"/>
      <c r="I414" s="471"/>
      <c r="J414" s="471"/>
      <c r="K414" s="471"/>
      <c r="L414" s="471"/>
      <c r="M414" s="471"/>
      <c r="N414" s="471"/>
      <c r="O414" s="471"/>
      <c r="P414" s="471"/>
      <c r="Q414" s="471"/>
      <c r="R414" s="471"/>
      <c r="S414" s="471"/>
      <c r="T414" s="471"/>
      <c r="U414" s="471"/>
      <c r="V414" s="471"/>
      <c r="W414" s="471"/>
      <c r="X414" s="471"/>
      <c r="Y414" s="471"/>
      <c r="Z414" s="471"/>
      <c r="AA414" s="471"/>
      <c r="AB414" s="471"/>
      <c r="AC414" s="471"/>
      <c r="AD414" s="471"/>
      <c r="AE414" s="471"/>
      <c r="AF414" s="471"/>
      <c r="AG414" s="471"/>
      <c r="AH414" s="471"/>
      <c r="AI414" s="471"/>
      <c r="AJ414" s="471"/>
      <c r="AK414" s="471"/>
      <c r="AL414" s="471"/>
      <c r="AM414" s="471"/>
      <c r="AN414" s="471"/>
      <c r="AO414" s="471"/>
      <c r="AP414" s="471"/>
      <c r="AQ414" s="471"/>
      <c r="AR414" s="471"/>
      <c r="AS414" s="471"/>
      <c r="AT414" s="471"/>
      <c r="AU414" s="471"/>
      <c r="AV414" s="471"/>
      <c r="AW414" s="471"/>
      <c r="AX414" s="471"/>
      <c r="AY414" s="471"/>
      <c r="AZ414" s="471"/>
      <c r="BA414" s="471"/>
      <c r="BB414" s="471"/>
      <c r="BC414" s="471"/>
      <c r="BD414" s="471"/>
      <c r="BE414" s="471"/>
      <c r="BF414" s="471"/>
      <c r="BG414" s="471"/>
      <c r="BH414" s="471"/>
      <c r="BI414" s="471"/>
      <c r="BJ414" s="471"/>
      <c r="BK414" s="471"/>
      <c r="BL414" s="471"/>
      <c r="BM414" s="471"/>
      <c r="BN414" s="471"/>
      <c r="BO414" s="471"/>
      <c r="BP414" s="471"/>
      <c r="BQ414" s="471"/>
      <c r="BR414" s="471"/>
      <c r="BS414" s="471"/>
      <c r="BT414" s="471"/>
      <c r="BU414" s="471"/>
      <c r="BV414" s="471"/>
      <c r="BW414" s="471"/>
      <c r="BX414" s="471"/>
      <c r="BY414" s="471"/>
      <c r="BZ414" s="471"/>
      <c r="CA414" s="471"/>
      <c r="CB414" s="471"/>
      <c r="CC414" s="471"/>
      <c r="CD414" s="471"/>
      <c r="CE414" s="471"/>
      <c r="CF414" s="471"/>
      <c r="CG414" s="471"/>
      <c r="CH414" s="471"/>
      <c r="CI414" s="471"/>
      <c r="CJ414" s="471"/>
      <c r="CK414" s="471"/>
      <c r="CL414" s="471"/>
      <c r="CM414" s="471"/>
      <c r="CN414" s="471"/>
      <c r="CO414" s="471"/>
      <c r="CP414" s="471"/>
      <c r="CQ414" s="471"/>
      <c r="CR414" s="471"/>
      <c r="CS414" s="471"/>
      <c r="CT414" s="471"/>
      <c r="CU414" s="471"/>
      <c r="CV414" s="471"/>
      <c r="CW414" s="471"/>
      <c r="CX414" s="471"/>
      <c r="CY414" s="471"/>
      <c r="CZ414" s="471"/>
      <c r="DA414" s="471"/>
      <c r="DB414" s="471"/>
      <c r="DC414" s="471"/>
      <c r="DD414" s="471"/>
      <c r="DE414" s="471"/>
      <c r="DF414" s="471"/>
      <c r="DG414" s="471"/>
      <c r="DH414" s="471"/>
      <c r="DI414" s="471"/>
      <c r="DJ414" s="471"/>
      <c r="DK414" s="471"/>
      <c r="DL414" s="471"/>
      <c r="DM414" s="471"/>
      <c r="DN414" s="471"/>
      <c r="DO414" s="471"/>
      <c r="DP414" s="471"/>
      <c r="DQ414" s="471"/>
      <c r="DR414" s="471"/>
      <c r="DS414" s="471"/>
      <c r="DT414" s="471"/>
      <c r="DU414" s="471"/>
      <c r="DV414" s="471"/>
      <c r="DW414" s="471"/>
      <c r="DX414" s="471"/>
      <c r="DY414" s="471"/>
      <c r="DZ414" s="471"/>
      <c r="EA414" s="471"/>
      <c r="EB414" s="471"/>
      <c r="EC414" s="471"/>
      <c r="ED414" s="471"/>
      <c r="EE414" s="471"/>
      <c r="EF414" s="471"/>
      <c r="EG414" s="471"/>
      <c r="EH414" s="471"/>
      <c r="EI414" s="471"/>
      <c r="EJ414" s="471"/>
      <c r="EK414" s="471"/>
      <c r="EL414" s="471"/>
      <c r="EM414" s="471"/>
      <c r="EN414" s="471"/>
      <c r="EO414" s="471"/>
      <c r="EP414" s="471"/>
      <c r="EQ414" s="471"/>
      <c r="ER414" s="471"/>
      <c r="ES414" s="471"/>
      <c r="ET414" s="471"/>
      <c r="EU414" s="471"/>
      <c r="EV414" s="471"/>
      <c r="EW414" s="471"/>
      <c r="EX414" s="471"/>
      <c r="EY414" s="471"/>
      <c r="EZ414" s="471"/>
      <c r="FA414" s="471"/>
      <c r="FB414" s="471"/>
      <c r="FC414" s="471"/>
      <c r="FD414" s="471"/>
      <c r="FE414" s="471"/>
      <c r="FF414" s="471"/>
      <c r="FG414" s="471"/>
      <c r="FH414" s="471"/>
      <c r="FI414" s="471"/>
      <c r="FJ414" s="471"/>
      <c r="FK414" s="471"/>
      <c r="FL414" s="471"/>
      <c r="FM414" s="471"/>
      <c r="FN414" s="471"/>
      <c r="FO414" s="471"/>
      <c r="FP414" s="471"/>
      <c r="FQ414" s="471"/>
      <c r="FR414" s="471"/>
      <c r="FS414" s="471"/>
      <c r="FT414" s="471"/>
      <c r="FU414" s="471"/>
      <c r="FV414" s="471"/>
      <c r="FW414" s="471"/>
      <c r="FX414" s="471"/>
      <c r="FY414" s="471"/>
      <c r="FZ414" s="471"/>
      <c r="GA414" s="471"/>
      <c r="GB414" s="471"/>
      <c r="GC414" s="471"/>
      <c r="GD414" s="471"/>
      <c r="GE414" s="471"/>
      <c r="GF414" s="471"/>
      <c r="GG414" s="471"/>
      <c r="GH414" s="471"/>
      <c r="GI414" s="471"/>
      <c r="GJ414" s="471"/>
      <c r="GK414" s="471"/>
      <c r="GL414" s="471"/>
      <c r="GM414" s="471"/>
      <c r="GN414" s="471"/>
      <c r="GO414" s="471"/>
      <c r="GP414" s="471"/>
      <c r="GQ414" s="471"/>
      <c r="GR414" s="471"/>
      <c r="GS414" s="471"/>
      <c r="GT414" s="471"/>
      <c r="GU414" s="471"/>
      <c r="GV414" s="471"/>
      <c r="GW414" s="471"/>
      <c r="GX414" s="471"/>
      <c r="GY414" s="471"/>
      <c r="GZ414" s="471"/>
      <c r="HA414" s="471"/>
      <c r="HB414" s="471"/>
      <c r="HC414" s="471"/>
      <c r="HD414" s="471"/>
      <c r="HE414" s="471"/>
      <c r="HF414" s="471"/>
      <c r="HG414" s="471"/>
      <c r="HH414" s="471"/>
      <c r="HI414" s="471"/>
      <c r="HJ414" s="471"/>
      <c r="HK414" s="471"/>
      <c r="HL414" s="471"/>
      <c r="HM414" s="471"/>
      <c r="HN414" s="471"/>
      <c r="HO414" s="471"/>
      <c r="HP414" s="471"/>
      <c r="HQ414" s="471"/>
      <c r="HR414" s="471"/>
      <c r="HS414" s="471"/>
      <c r="HT414" s="471"/>
      <c r="HU414" s="471"/>
      <c r="HV414" s="471"/>
      <c r="HW414" s="471"/>
      <c r="HX414" s="471"/>
      <c r="HY414" s="471"/>
      <c r="HZ414" s="471"/>
      <c r="IA414" s="471"/>
      <c r="IB414" s="471"/>
      <c r="IC414" s="471"/>
      <c r="ID414" s="471"/>
      <c r="IE414" s="471"/>
      <c r="IF414" s="471"/>
      <c r="IG414" s="471"/>
      <c r="IH414" s="471"/>
      <c r="II414" s="471"/>
      <c r="IJ414" s="471"/>
      <c r="IK414" s="471"/>
      <c r="IL414" s="471"/>
      <c r="IM414" s="471"/>
      <c r="IN414" s="471"/>
      <c r="IO414" s="471"/>
      <c r="IP414" s="471"/>
      <c r="IQ414" s="471"/>
      <c r="IR414" s="471"/>
      <c r="IS414" s="471"/>
      <c r="IT414" s="471"/>
      <c r="IU414" s="471"/>
      <c r="IV414" s="471"/>
      <c r="IW414" s="471"/>
      <c r="IX414" s="471"/>
      <c r="IY414" s="471"/>
      <c r="IZ414" s="471"/>
      <c r="JA414" s="471"/>
      <c r="JB414" s="471"/>
      <c r="JC414" s="471"/>
      <c r="JD414" s="471"/>
      <c r="JE414" s="471"/>
      <c r="JF414" s="471"/>
      <c r="JG414" s="471"/>
      <c r="JH414" s="471"/>
      <c r="JI414" s="471"/>
      <c r="JJ414" s="471"/>
      <c r="JK414" s="471"/>
      <c r="JL414" s="471"/>
      <c r="JM414" s="471"/>
      <c r="JN414" s="471"/>
      <c r="JO414" s="471"/>
      <c r="JP414" s="471"/>
      <c r="JQ414" s="471"/>
      <c r="JR414" s="471"/>
      <c r="JS414" s="471"/>
      <c r="JT414" s="471"/>
      <c r="JU414" s="471"/>
      <c r="JV414" s="471"/>
      <c r="JW414" s="471"/>
      <c r="JX414" s="471"/>
      <c r="JY414" s="471"/>
      <c r="JZ414" s="471"/>
      <c r="KA414" s="471"/>
      <c r="KB414" s="471"/>
      <c r="KC414" s="471"/>
      <c r="KD414" s="471"/>
      <c r="KE414" s="471"/>
      <c r="KF414" s="471"/>
      <c r="KG414" s="471"/>
      <c r="KH414" s="471"/>
      <c r="KI414" s="471"/>
      <c r="KJ414" s="471"/>
      <c r="KK414" s="471"/>
      <c r="KL414" s="471"/>
      <c r="KM414" s="471"/>
      <c r="KN414" s="471"/>
      <c r="KO414" s="471"/>
      <c r="KP414" s="471"/>
      <c r="KQ414" s="471"/>
      <c r="KR414" s="471"/>
      <c r="KS414" s="471"/>
      <c r="KT414" s="471"/>
      <c r="KU414" s="471"/>
      <c r="KV414" s="471"/>
      <c r="KW414" s="471"/>
      <c r="KX414" s="471"/>
      <c r="KY414" s="471"/>
      <c r="KZ414" s="471"/>
      <c r="LA414" s="471"/>
      <c r="LB414" s="471"/>
      <c r="LC414" s="471"/>
      <c r="LD414" s="471"/>
      <c r="LE414" s="471"/>
      <c r="LF414" s="471"/>
      <c r="LG414" s="471"/>
      <c r="LH414" s="471"/>
      <c r="LI414" s="471"/>
      <c r="LJ414" s="471"/>
      <c r="LK414" s="471"/>
      <c r="LL414" s="471"/>
      <c r="LM414" s="471"/>
      <c r="LN414" s="471"/>
      <c r="LO414" s="471"/>
      <c r="LP414" s="471"/>
      <c r="LQ414" s="471"/>
      <c r="LR414" s="471"/>
      <c r="LS414" s="471"/>
      <c r="LT414" s="471"/>
      <c r="LU414" s="471"/>
      <c r="LV414" s="471"/>
      <c r="LW414" s="471"/>
      <c r="LX414" s="471"/>
      <c r="LY414" s="471"/>
      <c r="LZ414" s="471"/>
      <c r="MA414" s="471"/>
      <c r="MB414" s="471"/>
      <c r="MC414" s="471"/>
      <c r="MD414" s="471"/>
      <c r="ME414" s="471"/>
      <c r="MF414" s="471"/>
      <c r="MG414" s="471"/>
      <c r="MH414" s="471"/>
      <c r="MI414" s="471"/>
      <c r="MJ414" s="471"/>
      <c r="MK414" s="471"/>
      <c r="ML414" s="471"/>
      <c r="MM414" s="471"/>
      <c r="MN414" s="471"/>
      <c r="MO414" s="471"/>
      <c r="MP414" s="471"/>
      <c r="MQ414" s="471"/>
      <c r="MR414" s="471"/>
      <c r="MS414" s="471"/>
      <c r="MT414" s="471"/>
      <c r="MU414" s="471"/>
      <c r="MV414" s="471"/>
      <c r="MW414" s="471"/>
      <c r="MX414" s="471"/>
      <c r="MY414" s="471"/>
      <c r="MZ414" s="471"/>
      <c r="NA414" s="471"/>
      <c r="NB414" s="471"/>
      <c r="NC414" s="471"/>
      <c r="ND414" s="471"/>
      <c r="NE414" s="471"/>
      <c r="NF414" s="471"/>
      <c r="NG414" s="471"/>
      <c r="NH414" s="471"/>
      <c r="NI414" s="471"/>
      <c r="NJ414" s="471"/>
      <c r="NK414" s="471"/>
      <c r="NL414" s="471"/>
      <c r="NM414" s="471"/>
      <c r="NN414" s="471"/>
      <c r="NO414" s="471"/>
      <c r="NP414" s="471"/>
      <c r="NQ414" s="471"/>
      <c r="NR414" s="471"/>
      <c r="NS414" s="471"/>
      <c r="NT414" s="471"/>
      <c r="NU414" s="471"/>
      <c r="NV414" s="471"/>
      <c r="NW414" s="471"/>
      <c r="NX414" s="471"/>
    </row>
    <row r="415" spans="1:388" s="528" customFormat="1" ht="12" customHeight="1" x14ac:dyDescent="0.2">
      <c r="A415" s="471"/>
      <c r="B415" s="517"/>
      <c r="C415" s="471"/>
      <c r="D415" s="471"/>
      <c r="E415" s="518"/>
      <c r="F415" s="471"/>
      <c r="G415" s="471"/>
      <c r="H415" s="471"/>
      <c r="I415" s="471"/>
      <c r="J415" s="471"/>
      <c r="K415" s="471"/>
      <c r="L415" s="471"/>
      <c r="M415" s="471"/>
      <c r="N415" s="471"/>
      <c r="O415" s="471"/>
      <c r="P415" s="471"/>
      <c r="Q415" s="471"/>
      <c r="R415" s="471"/>
      <c r="S415" s="471"/>
      <c r="T415" s="471"/>
      <c r="U415" s="471"/>
      <c r="V415" s="471"/>
      <c r="W415" s="471"/>
      <c r="X415" s="471"/>
      <c r="Y415" s="471"/>
      <c r="Z415" s="471"/>
      <c r="AA415" s="471"/>
      <c r="AB415" s="471"/>
      <c r="AC415" s="471"/>
      <c r="AD415" s="471"/>
      <c r="AE415" s="471"/>
      <c r="AF415" s="471"/>
      <c r="AG415" s="471"/>
      <c r="AH415" s="471"/>
      <c r="AI415" s="471"/>
      <c r="AJ415" s="471"/>
      <c r="AK415" s="471"/>
      <c r="AL415" s="471"/>
      <c r="AM415" s="471"/>
      <c r="AN415" s="471"/>
      <c r="AO415" s="471"/>
      <c r="AP415" s="471"/>
      <c r="AQ415" s="471"/>
      <c r="AR415" s="471"/>
      <c r="AS415" s="471"/>
      <c r="AT415" s="471"/>
      <c r="AU415" s="471"/>
      <c r="AV415" s="471"/>
      <c r="AW415" s="471"/>
      <c r="AX415" s="471"/>
      <c r="AY415" s="471"/>
      <c r="AZ415" s="471"/>
      <c r="BA415" s="471"/>
      <c r="BB415" s="471"/>
      <c r="BC415" s="471"/>
      <c r="BD415" s="471"/>
      <c r="BE415" s="471"/>
      <c r="BF415" s="471"/>
      <c r="BG415" s="471"/>
      <c r="BH415" s="471"/>
      <c r="BI415" s="471"/>
      <c r="BJ415" s="471"/>
      <c r="BK415" s="471"/>
      <c r="BL415" s="471"/>
      <c r="BM415" s="471"/>
      <c r="BN415" s="471"/>
      <c r="BO415" s="471"/>
      <c r="BP415" s="471"/>
      <c r="BQ415" s="471"/>
      <c r="BR415" s="471"/>
      <c r="BS415" s="471"/>
      <c r="BT415" s="471"/>
      <c r="BU415" s="471"/>
      <c r="BV415" s="471"/>
      <c r="BW415" s="471"/>
      <c r="BX415" s="471"/>
      <c r="BY415" s="471"/>
      <c r="BZ415" s="471"/>
      <c r="CA415" s="471"/>
      <c r="CB415" s="471"/>
      <c r="CC415" s="471"/>
      <c r="CD415" s="471"/>
      <c r="CE415" s="471"/>
      <c r="CF415" s="471"/>
      <c r="CG415" s="471"/>
      <c r="CH415" s="471"/>
      <c r="CI415" s="471"/>
      <c r="CJ415" s="471"/>
      <c r="CK415" s="471"/>
      <c r="CL415" s="471"/>
      <c r="CM415" s="471"/>
      <c r="CN415" s="471"/>
      <c r="CO415" s="471"/>
      <c r="CP415" s="471"/>
      <c r="CQ415" s="471"/>
      <c r="CR415" s="471"/>
      <c r="CS415" s="471"/>
      <c r="CT415" s="471"/>
      <c r="CU415" s="471"/>
      <c r="CV415" s="471"/>
      <c r="CW415" s="471"/>
      <c r="CX415" s="471"/>
      <c r="CY415" s="471"/>
      <c r="CZ415" s="471"/>
      <c r="DA415" s="471"/>
      <c r="DB415" s="471"/>
      <c r="DC415" s="471"/>
      <c r="DD415" s="471"/>
      <c r="DE415" s="471"/>
      <c r="DF415" s="471"/>
      <c r="DG415" s="471"/>
      <c r="DH415" s="471"/>
      <c r="DI415" s="471"/>
      <c r="DJ415" s="471"/>
      <c r="DK415" s="471"/>
      <c r="DL415" s="471"/>
      <c r="DM415" s="471"/>
      <c r="DN415" s="471"/>
      <c r="DO415" s="471"/>
      <c r="DP415" s="471"/>
      <c r="DQ415" s="471"/>
      <c r="DR415" s="471"/>
      <c r="DS415" s="471"/>
      <c r="DT415" s="471"/>
      <c r="DU415" s="471"/>
      <c r="DV415" s="471"/>
      <c r="DW415" s="471"/>
      <c r="DX415" s="471"/>
      <c r="DY415" s="471"/>
      <c r="DZ415" s="471"/>
      <c r="EA415" s="471"/>
      <c r="EB415" s="471"/>
      <c r="EC415" s="471"/>
      <c r="ED415" s="471"/>
      <c r="EE415" s="471"/>
      <c r="EF415" s="471"/>
      <c r="EG415" s="471"/>
      <c r="EH415" s="471"/>
      <c r="EI415" s="471"/>
      <c r="EJ415" s="471"/>
      <c r="EK415" s="471"/>
      <c r="EL415" s="471"/>
      <c r="EM415" s="471"/>
      <c r="EN415" s="471"/>
      <c r="EO415" s="471"/>
      <c r="EP415" s="471"/>
      <c r="EQ415" s="471"/>
      <c r="ER415" s="471"/>
      <c r="ES415" s="471"/>
      <c r="ET415" s="471"/>
      <c r="EU415" s="471"/>
      <c r="EV415" s="471"/>
      <c r="EW415" s="471"/>
      <c r="EX415" s="471"/>
      <c r="EY415" s="471"/>
      <c r="EZ415" s="471"/>
      <c r="FA415" s="471"/>
      <c r="FB415" s="471"/>
      <c r="FC415" s="471"/>
      <c r="FD415" s="471"/>
      <c r="FE415" s="471"/>
      <c r="FF415" s="471"/>
      <c r="FG415" s="471"/>
      <c r="FH415" s="471"/>
      <c r="FI415" s="471"/>
      <c r="FJ415" s="471"/>
      <c r="FK415" s="471"/>
      <c r="FL415" s="471"/>
      <c r="FM415" s="471"/>
      <c r="FN415" s="471"/>
      <c r="FO415" s="471"/>
      <c r="FP415" s="471"/>
      <c r="FQ415" s="471"/>
      <c r="FR415" s="471"/>
      <c r="FS415" s="471"/>
      <c r="FT415" s="471"/>
      <c r="FU415" s="471"/>
      <c r="FV415" s="471"/>
      <c r="FW415" s="471"/>
      <c r="FX415" s="471"/>
      <c r="FY415" s="471"/>
      <c r="FZ415" s="471"/>
      <c r="GA415" s="471"/>
      <c r="GB415" s="471"/>
      <c r="GC415" s="471"/>
      <c r="GD415" s="471"/>
      <c r="GE415" s="471"/>
      <c r="GF415" s="471"/>
      <c r="GG415" s="471"/>
      <c r="GH415" s="471"/>
      <c r="GI415" s="471"/>
      <c r="GJ415" s="471"/>
      <c r="GK415" s="471"/>
      <c r="GL415" s="471"/>
      <c r="GM415" s="471"/>
      <c r="GN415" s="471"/>
      <c r="GO415" s="471"/>
      <c r="GP415" s="471"/>
      <c r="GQ415" s="471"/>
      <c r="GR415" s="471"/>
      <c r="GS415" s="471"/>
      <c r="GT415" s="471"/>
      <c r="GU415" s="471"/>
      <c r="GV415" s="471"/>
      <c r="GW415" s="471"/>
      <c r="GX415" s="471"/>
      <c r="GY415" s="471"/>
      <c r="GZ415" s="471"/>
      <c r="HA415" s="471"/>
      <c r="HB415" s="471"/>
      <c r="HC415" s="471"/>
      <c r="HD415" s="471"/>
      <c r="HE415" s="471"/>
      <c r="HF415" s="471"/>
      <c r="HG415" s="471"/>
      <c r="HH415" s="471"/>
      <c r="HI415" s="471"/>
      <c r="HJ415" s="471"/>
      <c r="HK415" s="471"/>
      <c r="HL415" s="471"/>
      <c r="HM415" s="471"/>
      <c r="HN415" s="471"/>
      <c r="HO415" s="471"/>
      <c r="HP415" s="471"/>
      <c r="HQ415" s="471"/>
      <c r="HR415" s="471"/>
      <c r="HS415" s="471"/>
      <c r="HT415" s="471"/>
      <c r="HU415" s="471"/>
      <c r="HV415" s="471"/>
      <c r="HW415" s="471"/>
      <c r="HX415" s="471"/>
      <c r="HY415" s="471"/>
      <c r="HZ415" s="471"/>
      <c r="IA415" s="471"/>
      <c r="IB415" s="471"/>
      <c r="IC415" s="471"/>
      <c r="ID415" s="471"/>
      <c r="IE415" s="471"/>
      <c r="IF415" s="471"/>
      <c r="IG415" s="471"/>
      <c r="IH415" s="471"/>
      <c r="II415" s="471"/>
      <c r="IJ415" s="471"/>
      <c r="IK415" s="471"/>
      <c r="IL415" s="471"/>
      <c r="IM415" s="471"/>
      <c r="IN415" s="471"/>
      <c r="IO415" s="471"/>
      <c r="IP415" s="471"/>
      <c r="IQ415" s="471"/>
      <c r="IR415" s="471"/>
      <c r="IS415" s="471"/>
      <c r="IT415" s="471"/>
      <c r="IU415" s="471"/>
      <c r="IV415" s="471"/>
      <c r="IW415" s="471"/>
      <c r="IX415" s="471"/>
      <c r="IY415" s="471"/>
      <c r="IZ415" s="471"/>
      <c r="JA415" s="471"/>
      <c r="JB415" s="471"/>
      <c r="JC415" s="471"/>
      <c r="JD415" s="471"/>
      <c r="JE415" s="471"/>
      <c r="JF415" s="471"/>
      <c r="JG415" s="471"/>
      <c r="JH415" s="471"/>
      <c r="JI415" s="471"/>
      <c r="JJ415" s="471"/>
      <c r="JK415" s="471"/>
      <c r="JL415" s="471"/>
      <c r="JM415" s="471"/>
      <c r="JN415" s="471"/>
      <c r="JO415" s="471"/>
      <c r="JP415" s="471"/>
      <c r="JQ415" s="471"/>
      <c r="JR415" s="471"/>
      <c r="JS415" s="471"/>
      <c r="JT415" s="471"/>
      <c r="JU415" s="471"/>
      <c r="JV415" s="471"/>
      <c r="JW415" s="471"/>
      <c r="JX415" s="471"/>
      <c r="JY415" s="471"/>
      <c r="JZ415" s="471"/>
      <c r="KA415" s="471"/>
      <c r="KB415" s="471"/>
      <c r="KC415" s="471"/>
      <c r="KD415" s="471"/>
      <c r="KE415" s="471"/>
      <c r="KF415" s="471"/>
      <c r="KG415" s="471"/>
      <c r="KH415" s="471"/>
      <c r="KI415" s="471"/>
      <c r="KJ415" s="471"/>
      <c r="KK415" s="471"/>
      <c r="KL415" s="471"/>
      <c r="KM415" s="471"/>
      <c r="KN415" s="471"/>
      <c r="KO415" s="471"/>
      <c r="KP415" s="471"/>
      <c r="KQ415" s="471"/>
      <c r="KR415" s="471"/>
      <c r="KS415" s="471"/>
      <c r="KT415" s="471"/>
      <c r="KU415" s="471"/>
      <c r="KV415" s="471"/>
      <c r="KW415" s="471"/>
      <c r="KX415" s="471"/>
      <c r="KY415" s="471"/>
      <c r="KZ415" s="471"/>
      <c r="LA415" s="471"/>
      <c r="LB415" s="471"/>
      <c r="LC415" s="471"/>
      <c r="LD415" s="471"/>
      <c r="LE415" s="471"/>
      <c r="LF415" s="471"/>
      <c r="LG415" s="471"/>
      <c r="LH415" s="471"/>
      <c r="LI415" s="471"/>
      <c r="LJ415" s="471"/>
      <c r="LK415" s="471"/>
      <c r="LL415" s="471"/>
      <c r="LM415" s="471"/>
      <c r="LN415" s="471"/>
      <c r="LO415" s="471"/>
      <c r="LP415" s="471"/>
      <c r="LQ415" s="471"/>
      <c r="LR415" s="471"/>
      <c r="LS415" s="471"/>
      <c r="LT415" s="471"/>
      <c r="LU415" s="471"/>
      <c r="LV415" s="471"/>
      <c r="LW415" s="471"/>
      <c r="LX415" s="471"/>
      <c r="LY415" s="471"/>
      <c r="LZ415" s="471"/>
      <c r="MA415" s="471"/>
      <c r="MB415" s="471"/>
      <c r="MC415" s="471"/>
      <c r="MD415" s="471"/>
      <c r="ME415" s="471"/>
      <c r="MF415" s="471"/>
      <c r="MG415" s="471"/>
      <c r="MH415" s="471"/>
      <c r="MI415" s="471"/>
      <c r="MJ415" s="471"/>
      <c r="MK415" s="471"/>
      <c r="ML415" s="471"/>
      <c r="MM415" s="471"/>
      <c r="MN415" s="471"/>
      <c r="MO415" s="471"/>
      <c r="MP415" s="471"/>
      <c r="MQ415" s="471"/>
      <c r="MR415" s="471"/>
      <c r="MS415" s="471"/>
      <c r="MT415" s="471"/>
      <c r="MU415" s="471"/>
      <c r="MV415" s="471"/>
      <c r="MW415" s="471"/>
      <c r="MX415" s="471"/>
      <c r="MY415" s="471"/>
      <c r="MZ415" s="471"/>
      <c r="NA415" s="471"/>
      <c r="NB415" s="471"/>
      <c r="NC415" s="471"/>
      <c r="ND415" s="471"/>
      <c r="NE415" s="471"/>
      <c r="NF415" s="471"/>
      <c r="NG415" s="471"/>
      <c r="NH415" s="471"/>
      <c r="NI415" s="471"/>
      <c r="NJ415" s="471"/>
      <c r="NK415" s="471"/>
      <c r="NL415" s="471"/>
      <c r="NM415" s="471"/>
      <c r="NN415" s="471"/>
      <c r="NO415" s="471"/>
      <c r="NP415" s="471"/>
      <c r="NQ415" s="471"/>
      <c r="NR415" s="471"/>
      <c r="NS415" s="471"/>
      <c r="NT415" s="471"/>
      <c r="NU415" s="471"/>
      <c r="NV415" s="471"/>
      <c r="NW415" s="471"/>
      <c r="NX415" s="471"/>
    </row>
    <row r="416" spans="1:388" s="528" customFormat="1" ht="12" customHeight="1" x14ac:dyDescent="0.2">
      <c r="A416" s="471"/>
      <c r="B416" s="517"/>
      <c r="C416" s="471"/>
      <c r="D416" s="471"/>
      <c r="E416" s="518"/>
      <c r="F416" s="471"/>
      <c r="G416" s="471"/>
      <c r="H416" s="471"/>
      <c r="I416" s="471"/>
      <c r="J416" s="471"/>
      <c r="K416" s="471"/>
      <c r="L416" s="471"/>
      <c r="M416" s="471"/>
      <c r="N416" s="471"/>
      <c r="O416" s="471"/>
      <c r="P416" s="471"/>
      <c r="Q416" s="471"/>
      <c r="R416" s="471"/>
      <c r="S416" s="471"/>
      <c r="T416" s="471"/>
      <c r="U416" s="471"/>
      <c r="V416" s="471"/>
      <c r="W416" s="471"/>
      <c r="X416" s="471"/>
      <c r="Y416" s="471"/>
      <c r="Z416" s="471"/>
      <c r="AA416" s="471"/>
      <c r="AB416" s="471"/>
      <c r="AC416" s="471"/>
      <c r="AD416" s="471"/>
      <c r="AE416" s="471"/>
      <c r="AF416" s="471"/>
      <c r="AG416" s="471"/>
      <c r="AH416" s="471"/>
      <c r="AI416" s="471"/>
      <c r="AJ416" s="471"/>
      <c r="AK416" s="471"/>
      <c r="AL416" s="471"/>
      <c r="AM416" s="471"/>
      <c r="AN416" s="471"/>
      <c r="AO416" s="471"/>
      <c r="AP416" s="471"/>
      <c r="AQ416" s="471"/>
      <c r="AR416" s="471"/>
      <c r="AS416" s="471"/>
      <c r="AT416" s="471"/>
      <c r="AU416" s="471"/>
      <c r="AV416" s="471"/>
      <c r="AW416" s="471"/>
      <c r="AX416" s="471"/>
      <c r="AY416" s="471"/>
      <c r="AZ416" s="471"/>
      <c r="BA416" s="471"/>
      <c r="BB416" s="471"/>
      <c r="BC416" s="471"/>
      <c r="BD416" s="471"/>
      <c r="BE416" s="471"/>
      <c r="BF416" s="471"/>
      <c r="BG416" s="471"/>
      <c r="BH416" s="471"/>
      <c r="BI416" s="471"/>
      <c r="BJ416" s="471"/>
      <c r="BK416" s="471"/>
      <c r="BL416" s="471"/>
      <c r="BM416" s="471"/>
      <c r="BN416" s="471"/>
      <c r="BO416" s="471"/>
      <c r="BP416" s="471"/>
      <c r="BQ416" s="471"/>
      <c r="BR416" s="471"/>
      <c r="BS416" s="471"/>
      <c r="BT416" s="471"/>
      <c r="BU416" s="471"/>
      <c r="BV416" s="471"/>
      <c r="BW416" s="471"/>
      <c r="BX416" s="471"/>
      <c r="BY416" s="471"/>
      <c r="BZ416" s="471"/>
      <c r="CA416" s="471"/>
      <c r="CB416" s="471"/>
      <c r="CC416" s="471"/>
      <c r="CD416" s="471"/>
      <c r="CE416" s="471"/>
      <c r="CF416" s="471"/>
      <c r="CG416" s="471"/>
      <c r="CH416" s="471"/>
      <c r="CI416" s="471"/>
      <c r="CJ416" s="471"/>
      <c r="CK416" s="471"/>
      <c r="CL416" s="471"/>
      <c r="CM416" s="471"/>
      <c r="CN416" s="471"/>
      <c r="CO416" s="471"/>
      <c r="CP416" s="471"/>
      <c r="CQ416" s="471"/>
      <c r="CR416" s="471"/>
      <c r="CS416" s="471"/>
      <c r="CT416" s="471"/>
      <c r="CU416" s="471"/>
      <c r="CV416" s="471"/>
      <c r="CW416" s="471"/>
      <c r="CX416" s="471"/>
      <c r="CY416" s="471"/>
      <c r="CZ416" s="471"/>
      <c r="DA416" s="471"/>
      <c r="DB416" s="471"/>
      <c r="DC416" s="471"/>
      <c r="DD416" s="471"/>
      <c r="DE416" s="471"/>
      <c r="DF416" s="471"/>
      <c r="DG416" s="471"/>
      <c r="DH416" s="471"/>
      <c r="DI416" s="471"/>
      <c r="DJ416" s="471"/>
      <c r="DK416" s="471"/>
      <c r="DL416" s="471"/>
      <c r="DM416" s="471"/>
      <c r="DN416" s="471"/>
      <c r="DO416" s="471"/>
      <c r="DP416" s="471"/>
      <c r="DQ416" s="471"/>
      <c r="DR416" s="471"/>
      <c r="DS416" s="471"/>
      <c r="DT416" s="471"/>
      <c r="DU416" s="471"/>
      <c r="DV416" s="471"/>
      <c r="DW416" s="471"/>
      <c r="DX416" s="471"/>
      <c r="DY416" s="471"/>
      <c r="DZ416" s="471"/>
      <c r="EA416" s="471"/>
      <c r="EB416" s="471"/>
      <c r="EC416" s="471"/>
      <c r="ED416" s="471"/>
      <c r="EE416" s="471"/>
      <c r="EF416" s="471"/>
      <c r="EG416" s="471"/>
      <c r="EH416" s="471"/>
      <c r="EI416" s="471"/>
      <c r="EJ416" s="471"/>
      <c r="EK416" s="471"/>
      <c r="EL416" s="471"/>
      <c r="EM416" s="471"/>
      <c r="EN416" s="471"/>
      <c r="EO416" s="471"/>
      <c r="EP416" s="471"/>
      <c r="EQ416" s="471"/>
      <c r="ER416" s="471"/>
      <c r="ES416" s="471"/>
      <c r="ET416" s="471"/>
      <c r="EU416" s="471"/>
      <c r="EV416" s="471"/>
      <c r="EW416" s="471"/>
      <c r="EX416" s="471"/>
      <c r="EY416" s="471"/>
      <c r="EZ416" s="471"/>
      <c r="FA416" s="471"/>
      <c r="FB416" s="471"/>
      <c r="FC416" s="471"/>
      <c r="FD416" s="471"/>
      <c r="FE416" s="471"/>
      <c r="FF416" s="471"/>
      <c r="FG416" s="471"/>
      <c r="FH416" s="471"/>
      <c r="FI416" s="471"/>
      <c r="FJ416" s="471"/>
      <c r="FK416" s="471"/>
      <c r="FL416" s="471"/>
      <c r="FM416" s="471"/>
      <c r="FN416" s="471"/>
      <c r="FO416" s="471"/>
      <c r="FP416" s="471"/>
      <c r="FQ416" s="471"/>
      <c r="FR416" s="471"/>
      <c r="FS416" s="471"/>
      <c r="FT416" s="471"/>
      <c r="FU416" s="471"/>
      <c r="FV416" s="471"/>
      <c r="FW416" s="471"/>
      <c r="FX416" s="471"/>
      <c r="FY416" s="471"/>
      <c r="FZ416" s="471"/>
      <c r="GA416" s="471"/>
      <c r="GB416" s="471"/>
      <c r="GC416" s="471"/>
      <c r="GD416" s="471"/>
      <c r="GE416" s="471"/>
      <c r="GF416" s="471"/>
      <c r="GG416" s="471"/>
      <c r="GH416" s="471"/>
      <c r="GI416" s="471"/>
      <c r="GJ416" s="471"/>
      <c r="GK416" s="471"/>
      <c r="GL416" s="471"/>
      <c r="GM416" s="471"/>
      <c r="GN416" s="471"/>
      <c r="GO416" s="471"/>
      <c r="GP416" s="471"/>
      <c r="GQ416" s="471"/>
      <c r="GR416" s="471"/>
      <c r="GS416" s="471"/>
      <c r="GT416" s="471"/>
      <c r="GU416" s="471"/>
      <c r="GV416" s="471"/>
      <c r="GW416" s="471"/>
      <c r="GX416" s="471"/>
      <c r="GY416" s="471"/>
      <c r="GZ416" s="471"/>
      <c r="HA416" s="471"/>
      <c r="HB416" s="471"/>
      <c r="HC416" s="471"/>
      <c r="HD416" s="471"/>
      <c r="HE416" s="471"/>
      <c r="HF416" s="471"/>
      <c r="HG416" s="471"/>
      <c r="HH416" s="471"/>
      <c r="HI416" s="471"/>
      <c r="HJ416" s="471"/>
      <c r="HK416" s="471"/>
      <c r="HL416" s="471"/>
      <c r="HM416" s="471"/>
      <c r="HN416" s="471"/>
      <c r="HO416" s="471"/>
      <c r="HP416" s="471"/>
      <c r="HQ416" s="471"/>
      <c r="HR416" s="471"/>
      <c r="HS416" s="471"/>
      <c r="HT416" s="471"/>
      <c r="HU416" s="471"/>
      <c r="HV416" s="471"/>
      <c r="HW416" s="471"/>
      <c r="HX416" s="471"/>
      <c r="HY416" s="471"/>
      <c r="HZ416" s="471"/>
      <c r="IA416" s="471"/>
      <c r="IB416" s="471"/>
      <c r="IC416" s="471"/>
      <c r="ID416" s="471"/>
      <c r="IE416" s="471"/>
      <c r="IF416" s="471"/>
      <c r="IG416" s="471"/>
      <c r="IH416" s="471"/>
      <c r="II416" s="471"/>
      <c r="IJ416" s="471"/>
      <c r="IK416" s="471"/>
      <c r="IL416" s="471"/>
      <c r="IM416" s="471"/>
      <c r="IN416" s="471"/>
      <c r="IO416" s="471"/>
      <c r="IP416" s="471"/>
      <c r="IQ416" s="471"/>
      <c r="IR416" s="471"/>
      <c r="IS416" s="471"/>
      <c r="IT416" s="471"/>
      <c r="IU416" s="471"/>
      <c r="IV416" s="471"/>
      <c r="IW416" s="471"/>
      <c r="IX416" s="471"/>
      <c r="IY416" s="471"/>
      <c r="IZ416" s="471"/>
      <c r="JA416" s="471"/>
      <c r="JB416" s="471"/>
      <c r="JC416" s="471"/>
      <c r="JD416" s="471"/>
      <c r="JE416" s="471"/>
      <c r="JF416" s="471"/>
      <c r="JG416" s="471"/>
      <c r="JH416" s="471"/>
      <c r="JI416" s="471"/>
      <c r="JJ416" s="471"/>
      <c r="JK416" s="471"/>
      <c r="JL416" s="471"/>
      <c r="JM416" s="471"/>
      <c r="JN416" s="471"/>
      <c r="JO416" s="471"/>
      <c r="JP416" s="471"/>
      <c r="JQ416" s="471"/>
      <c r="JR416" s="471"/>
      <c r="JS416" s="471"/>
      <c r="JT416" s="471"/>
      <c r="JU416" s="471"/>
      <c r="JV416" s="471"/>
      <c r="JW416" s="471"/>
      <c r="JX416" s="471"/>
      <c r="JY416" s="471"/>
      <c r="JZ416" s="471"/>
      <c r="KA416" s="471"/>
      <c r="KB416" s="471"/>
      <c r="KC416" s="471"/>
      <c r="KD416" s="471"/>
      <c r="KE416" s="471"/>
      <c r="KF416" s="471"/>
      <c r="KG416" s="471"/>
      <c r="KH416" s="471"/>
      <c r="KI416" s="471"/>
      <c r="KJ416" s="471"/>
      <c r="KK416" s="471"/>
      <c r="KL416" s="471"/>
      <c r="KM416" s="471"/>
      <c r="KN416" s="471"/>
      <c r="KO416" s="471"/>
      <c r="KP416" s="471"/>
      <c r="KQ416" s="471"/>
      <c r="KR416" s="471"/>
      <c r="KS416" s="471"/>
      <c r="KT416" s="471"/>
      <c r="KU416" s="471"/>
      <c r="KV416" s="471"/>
      <c r="KW416" s="471"/>
      <c r="KX416" s="471"/>
      <c r="KY416" s="471"/>
      <c r="KZ416" s="471"/>
      <c r="LA416" s="471"/>
      <c r="LB416" s="471"/>
      <c r="LC416" s="471"/>
      <c r="LD416" s="471"/>
      <c r="LE416" s="471"/>
      <c r="LF416" s="471"/>
      <c r="LG416" s="471"/>
      <c r="LH416" s="471"/>
      <c r="LI416" s="471"/>
      <c r="LJ416" s="471"/>
      <c r="LK416" s="471"/>
      <c r="LL416" s="471"/>
      <c r="LM416" s="471"/>
      <c r="LN416" s="471"/>
      <c r="LO416" s="471"/>
      <c r="LP416" s="471"/>
      <c r="LQ416" s="471"/>
      <c r="LR416" s="471"/>
      <c r="LS416" s="471"/>
      <c r="LT416" s="471"/>
      <c r="LU416" s="471"/>
      <c r="LV416" s="471"/>
      <c r="LW416" s="471"/>
      <c r="LX416" s="471"/>
      <c r="LY416" s="471"/>
      <c r="LZ416" s="471"/>
      <c r="MA416" s="471"/>
      <c r="MB416" s="471"/>
      <c r="MC416" s="471"/>
      <c r="MD416" s="471"/>
      <c r="ME416" s="471"/>
      <c r="MF416" s="471"/>
      <c r="MG416" s="471"/>
      <c r="MH416" s="471"/>
      <c r="MI416" s="471"/>
      <c r="MJ416" s="471"/>
      <c r="MK416" s="471"/>
      <c r="ML416" s="471"/>
      <c r="MM416" s="471"/>
      <c r="MN416" s="471"/>
      <c r="MO416" s="471"/>
      <c r="MP416" s="471"/>
      <c r="MQ416" s="471"/>
      <c r="MR416" s="471"/>
      <c r="MS416" s="471"/>
      <c r="MT416" s="471"/>
      <c r="MU416" s="471"/>
      <c r="MV416" s="471"/>
      <c r="MW416" s="471"/>
      <c r="MX416" s="471"/>
      <c r="MY416" s="471"/>
      <c r="MZ416" s="471"/>
      <c r="NA416" s="471"/>
      <c r="NB416" s="471"/>
      <c r="NC416" s="471"/>
      <c r="ND416" s="471"/>
      <c r="NE416" s="471"/>
      <c r="NF416" s="471"/>
      <c r="NG416" s="471"/>
      <c r="NH416" s="471"/>
      <c r="NI416" s="471"/>
      <c r="NJ416" s="471"/>
      <c r="NK416" s="471"/>
      <c r="NL416" s="471"/>
      <c r="NM416" s="471"/>
      <c r="NN416" s="471"/>
      <c r="NO416" s="471"/>
      <c r="NP416" s="471"/>
      <c r="NQ416" s="471"/>
      <c r="NR416" s="471"/>
      <c r="NS416" s="471"/>
      <c r="NT416" s="471"/>
      <c r="NU416" s="471"/>
      <c r="NV416" s="471"/>
      <c r="NW416" s="471"/>
      <c r="NX416" s="471"/>
    </row>
    <row r="417" spans="1:388" s="528" customFormat="1" ht="12" customHeight="1" x14ac:dyDescent="0.2">
      <c r="A417" s="471"/>
      <c r="B417" s="517"/>
      <c r="C417" s="471"/>
      <c r="D417" s="471"/>
      <c r="E417" s="518"/>
      <c r="F417" s="471"/>
      <c r="G417" s="471"/>
      <c r="H417" s="471"/>
      <c r="I417" s="471"/>
      <c r="J417" s="471"/>
      <c r="K417" s="471"/>
      <c r="L417" s="471"/>
      <c r="M417" s="471"/>
      <c r="N417" s="471"/>
      <c r="O417" s="471"/>
      <c r="P417" s="471"/>
      <c r="Q417" s="471"/>
      <c r="R417" s="471"/>
      <c r="S417" s="471"/>
      <c r="T417" s="471"/>
      <c r="U417" s="471"/>
      <c r="V417" s="471"/>
      <c r="W417" s="471"/>
      <c r="X417" s="471"/>
      <c r="Y417" s="471"/>
      <c r="Z417" s="471"/>
      <c r="AA417" s="471"/>
      <c r="AB417" s="471"/>
      <c r="AC417" s="471"/>
      <c r="AD417" s="471"/>
      <c r="AE417" s="471"/>
      <c r="AF417" s="471"/>
      <c r="AG417" s="471"/>
      <c r="AH417" s="471"/>
      <c r="AI417" s="471"/>
      <c r="AJ417" s="471"/>
      <c r="AK417" s="471"/>
      <c r="AL417" s="471"/>
      <c r="AM417" s="471"/>
      <c r="AN417" s="471"/>
      <c r="AO417" s="471"/>
      <c r="AP417" s="471"/>
      <c r="AQ417" s="471"/>
      <c r="AR417" s="471"/>
      <c r="AS417" s="471"/>
      <c r="AT417" s="471"/>
      <c r="AU417" s="471"/>
      <c r="AV417" s="471"/>
      <c r="AW417" s="471"/>
      <c r="AX417" s="471"/>
      <c r="AY417" s="471"/>
      <c r="AZ417" s="471"/>
      <c r="BA417" s="471"/>
      <c r="BB417" s="471"/>
      <c r="BC417" s="471"/>
      <c r="BD417" s="471"/>
      <c r="BE417" s="471"/>
      <c r="BF417" s="471"/>
      <c r="BG417" s="471"/>
      <c r="BH417" s="471"/>
      <c r="BI417" s="471"/>
      <c r="BJ417" s="471"/>
      <c r="BK417" s="471"/>
      <c r="BL417" s="471"/>
      <c r="BM417" s="471"/>
      <c r="BN417" s="471"/>
      <c r="BO417" s="471"/>
      <c r="BP417" s="471"/>
      <c r="BQ417" s="471"/>
      <c r="BR417" s="471"/>
      <c r="BS417" s="471"/>
      <c r="BT417" s="471"/>
      <c r="BU417" s="471"/>
      <c r="BV417" s="471"/>
      <c r="BW417" s="471"/>
      <c r="BX417" s="471"/>
      <c r="BY417" s="471"/>
      <c r="BZ417" s="471"/>
      <c r="CA417" s="471"/>
      <c r="CB417" s="471"/>
      <c r="CC417" s="471"/>
      <c r="CD417" s="471"/>
      <c r="CE417" s="471"/>
      <c r="CF417" s="471"/>
      <c r="CG417" s="471"/>
      <c r="CH417" s="471"/>
      <c r="CI417" s="471"/>
      <c r="CJ417" s="471"/>
      <c r="CK417" s="471"/>
      <c r="CL417" s="471"/>
      <c r="CM417" s="471"/>
      <c r="CN417" s="471"/>
      <c r="CO417" s="471"/>
      <c r="CP417" s="471"/>
      <c r="CQ417" s="471"/>
      <c r="CR417" s="471"/>
      <c r="CS417" s="471"/>
      <c r="CT417" s="471"/>
      <c r="CU417" s="471"/>
      <c r="CV417" s="471"/>
      <c r="CW417" s="471"/>
      <c r="CX417" s="471"/>
      <c r="CY417" s="471"/>
      <c r="CZ417" s="471"/>
      <c r="DA417" s="471"/>
      <c r="DB417" s="471"/>
      <c r="DC417" s="471"/>
      <c r="DD417" s="471"/>
      <c r="DE417" s="471"/>
      <c r="DF417" s="471"/>
      <c r="DG417" s="471"/>
      <c r="DH417" s="471"/>
      <c r="DI417" s="471"/>
      <c r="DJ417" s="471"/>
      <c r="DK417" s="471"/>
      <c r="DL417" s="471"/>
      <c r="DM417" s="471"/>
      <c r="DN417" s="471"/>
      <c r="DO417" s="471"/>
      <c r="DP417" s="471"/>
      <c r="DQ417" s="471"/>
      <c r="DR417" s="471"/>
      <c r="DS417" s="471"/>
      <c r="DT417" s="471"/>
      <c r="DU417" s="471"/>
      <c r="DV417" s="471"/>
      <c r="DW417" s="471"/>
      <c r="DX417" s="471"/>
      <c r="DY417" s="471"/>
      <c r="DZ417" s="471"/>
      <c r="EA417" s="471"/>
      <c r="EB417" s="471"/>
      <c r="EC417" s="471"/>
      <c r="ED417" s="471"/>
      <c r="EE417" s="471"/>
      <c r="EF417" s="471"/>
      <c r="EG417" s="471"/>
      <c r="EH417" s="471"/>
      <c r="EI417" s="471"/>
      <c r="EJ417" s="471"/>
      <c r="EK417" s="471"/>
      <c r="EL417" s="471"/>
      <c r="EM417" s="471"/>
      <c r="EN417" s="471"/>
      <c r="EO417" s="471"/>
      <c r="EP417" s="471"/>
      <c r="EQ417" s="471"/>
      <c r="ER417" s="471"/>
      <c r="ES417" s="471"/>
      <c r="ET417" s="471"/>
      <c r="EU417" s="471"/>
      <c r="EV417" s="471"/>
      <c r="EW417" s="471"/>
      <c r="EX417" s="471"/>
      <c r="EY417" s="471"/>
      <c r="EZ417" s="471"/>
      <c r="FA417" s="471"/>
      <c r="FB417" s="471"/>
      <c r="FC417" s="471"/>
      <c r="FD417" s="471"/>
      <c r="FE417" s="471"/>
      <c r="FF417" s="471"/>
      <c r="FG417" s="471"/>
      <c r="FH417" s="471"/>
      <c r="FI417" s="471"/>
      <c r="FJ417" s="471"/>
      <c r="FK417" s="471"/>
      <c r="FL417" s="471"/>
      <c r="FM417" s="471"/>
      <c r="FN417" s="471"/>
      <c r="FO417" s="471"/>
      <c r="FP417" s="471"/>
      <c r="FQ417" s="471"/>
      <c r="FR417" s="471"/>
      <c r="FS417" s="471"/>
      <c r="FT417" s="471"/>
      <c r="FU417" s="471"/>
      <c r="FV417" s="471"/>
      <c r="FW417" s="471"/>
      <c r="FX417" s="471"/>
      <c r="FY417" s="471"/>
      <c r="FZ417" s="471"/>
      <c r="GA417" s="471"/>
      <c r="GB417" s="471"/>
      <c r="GC417" s="471"/>
      <c r="GD417" s="471"/>
      <c r="GE417" s="471"/>
      <c r="GF417" s="471"/>
      <c r="GG417" s="471"/>
      <c r="GH417" s="471"/>
      <c r="GI417" s="471"/>
      <c r="GJ417" s="471"/>
      <c r="GK417" s="471"/>
      <c r="GL417" s="471"/>
      <c r="GM417" s="471"/>
      <c r="GN417" s="471"/>
      <c r="GO417" s="471"/>
      <c r="GP417" s="471"/>
      <c r="GQ417" s="471"/>
      <c r="GR417" s="471"/>
      <c r="GS417" s="471"/>
      <c r="GT417" s="471"/>
      <c r="GU417" s="471"/>
      <c r="GV417" s="471"/>
      <c r="GW417" s="471"/>
      <c r="GX417" s="471"/>
      <c r="GY417" s="471"/>
      <c r="GZ417" s="471"/>
      <c r="HA417" s="471"/>
      <c r="HB417" s="471"/>
      <c r="HC417" s="471"/>
      <c r="HD417" s="471"/>
      <c r="HE417" s="471"/>
      <c r="HF417" s="471"/>
      <c r="HG417" s="471"/>
      <c r="HH417" s="471"/>
      <c r="HI417" s="471"/>
      <c r="HJ417" s="471"/>
      <c r="HK417" s="471"/>
      <c r="HL417" s="471"/>
      <c r="HM417" s="471"/>
      <c r="HN417" s="471"/>
      <c r="HO417" s="471"/>
      <c r="HP417" s="471"/>
      <c r="HQ417" s="471"/>
      <c r="HR417" s="471"/>
      <c r="HS417" s="471"/>
      <c r="HT417" s="471"/>
      <c r="HU417" s="471"/>
      <c r="HV417" s="471"/>
      <c r="HW417" s="471"/>
      <c r="HX417" s="471"/>
      <c r="HY417" s="471"/>
      <c r="HZ417" s="471"/>
      <c r="IA417" s="471"/>
      <c r="IB417" s="471"/>
      <c r="IC417" s="471"/>
      <c r="ID417" s="471"/>
      <c r="IE417" s="471"/>
      <c r="IF417" s="471"/>
      <c r="IG417" s="471"/>
      <c r="IH417" s="471"/>
      <c r="II417" s="471"/>
      <c r="IJ417" s="471"/>
      <c r="IK417" s="471"/>
      <c r="IL417" s="471"/>
      <c r="IM417" s="471"/>
      <c r="IN417" s="471"/>
      <c r="IO417" s="471"/>
      <c r="IP417" s="471"/>
      <c r="IQ417" s="471"/>
      <c r="IR417" s="471"/>
      <c r="IS417" s="471"/>
      <c r="IT417" s="471"/>
      <c r="IU417" s="471"/>
      <c r="IV417" s="471"/>
      <c r="IW417" s="471"/>
      <c r="IX417" s="471"/>
      <c r="IY417" s="471"/>
      <c r="IZ417" s="471"/>
      <c r="JA417" s="471"/>
      <c r="JB417" s="471"/>
      <c r="JC417" s="471"/>
      <c r="JD417" s="471"/>
      <c r="JE417" s="471"/>
      <c r="JF417" s="471"/>
      <c r="JG417" s="471"/>
      <c r="JH417" s="471"/>
      <c r="JI417" s="471"/>
      <c r="JJ417" s="471"/>
      <c r="JK417" s="471"/>
      <c r="JL417" s="471"/>
      <c r="JM417" s="471"/>
      <c r="JN417" s="471"/>
      <c r="JO417" s="471"/>
      <c r="JP417" s="471"/>
      <c r="JQ417" s="471"/>
      <c r="JR417" s="471"/>
      <c r="JS417" s="471"/>
      <c r="JT417" s="471"/>
      <c r="JU417" s="471"/>
      <c r="JV417" s="471"/>
      <c r="JW417" s="471"/>
      <c r="JX417" s="471"/>
      <c r="JY417" s="471"/>
      <c r="JZ417" s="471"/>
      <c r="KA417" s="471"/>
      <c r="KB417" s="471"/>
      <c r="KC417" s="471"/>
      <c r="KD417" s="471"/>
      <c r="KE417" s="471"/>
      <c r="KF417" s="471"/>
      <c r="KG417" s="471"/>
      <c r="KH417" s="471"/>
      <c r="KI417" s="471"/>
      <c r="KJ417" s="471"/>
      <c r="KK417" s="471"/>
      <c r="KL417" s="471"/>
      <c r="KM417" s="471"/>
      <c r="KN417" s="471"/>
      <c r="KO417" s="471"/>
      <c r="KP417" s="471"/>
      <c r="KQ417" s="471"/>
      <c r="KR417" s="471"/>
      <c r="KS417" s="471"/>
      <c r="KT417" s="471"/>
      <c r="KU417" s="471"/>
      <c r="KV417" s="471"/>
      <c r="KW417" s="471"/>
      <c r="KX417" s="471"/>
      <c r="KY417" s="471"/>
      <c r="KZ417" s="471"/>
      <c r="LA417" s="471"/>
      <c r="LB417" s="471"/>
      <c r="LC417" s="471"/>
      <c r="LD417" s="471"/>
      <c r="LE417" s="471"/>
      <c r="LF417" s="471"/>
      <c r="LG417" s="471"/>
      <c r="LH417" s="471"/>
      <c r="LI417" s="471"/>
      <c r="LJ417" s="471"/>
      <c r="LK417" s="471"/>
      <c r="LL417" s="471"/>
      <c r="LM417" s="471"/>
      <c r="LN417" s="471"/>
      <c r="LO417" s="471"/>
      <c r="LP417" s="471"/>
      <c r="LQ417" s="471"/>
      <c r="LR417" s="471"/>
      <c r="LS417" s="471"/>
      <c r="LT417" s="471"/>
      <c r="LU417" s="471"/>
      <c r="LV417" s="471"/>
      <c r="LW417" s="471"/>
      <c r="LX417" s="471"/>
      <c r="LY417" s="471"/>
      <c r="LZ417" s="471"/>
      <c r="MA417" s="471"/>
      <c r="MB417" s="471"/>
      <c r="MC417" s="471"/>
      <c r="MD417" s="471"/>
      <c r="ME417" s="471"/>
      <c r="MF417" s="471"/>
      <c r="MG417" s="471"/>
      <c r="MH417" s="471"/>
      <c r="MI417" s="471"/>
      <c r="MJ417" s="471"/>
      <c r="MK417" s="471"/>
      <c r="ML417" s="471"/>
      <c r="MM417" s="471"/>
      <c r="MN417" s="471"/>
      <c r="MO417" s="471"/>
      <c r="MP417" s="471"/>
      <c r="MQ417" s="471"/>
      <c r="MR417" s="471"/>
      <c r="MS417" s="471"/>
      <c r="MT417" s="471"/>
      <c r="MU417" s="471"/>
      <c r="MV417" s="471"/>
      <c r="MW417" s="471"/>
      <c r="MX417" s="471"/>
      <c r="MY417" s="471"/>
      <c r="MZ417" s="471"/>
      <c r="NA417" s="471"/>
      <c r="NB417" s="471"/>
      <c r="NC417" s="471"/>
      <c r="ND417" s="471"/>
      <c r="NE417" s="471"/>
      <c r="NF417" s="471"/>
      <c r="NG417" s="471"/>
      <c r="NH417" s="471"/>
      <c r="NI417" s="471"/>
      <c r="NJ417" s="471"/>
      <c r="NK417" s="471"/>
      <c r="NL417" s="471"/>
      <c r="NM417" s="471"/>
      <c r="NN417" s="471"/>
      <c r="NO417" s="471"/>
      <c r="NP417" s="471"/>
      <c r="NQ417" s="471"/>
      <c r="NR417" s="471"/>
      <c r="NS417" s="471"/>
      <c r="NT417" s="471"/>
      <c r="NU417" s="471"/>
      <c r="NV417" s="471"/>
      <c r="NW417" s="471"/>
      <c r="NX417" s="471"/>
    </row>
    <row r="418" spans="1:388" s="528" customFormat="1" ht="12" customHeight="1" x14ac:dyDescent="0.2">
      <c r="A418" s="471"/>
      <c r="B418" s="517"/>
      <c r="C418" s="471"/>
      <c r="D418" s="471"/>
      <c r="E418" s="518"/>
      <c r="F418" s="471"/>
      <c r="G418" s="471"/>
      <c r="H418" s="471"/>
      <c r="I418" s="471"/>
      <c r="J418" s="471"/>
      <c r="K418" s="471"/>
      <c r="L418" s="471"/>
      <c r="M418" s="471"/>
      <c r="N418" s="471"/>
      <c r="O418" s="471"/>
      <c r="P418" s="471"/>
      <c r="Q418" s="471"/>
      <c r="R418" s="471"/>
      <c r="S418" s="471"/>
      <c r="T418" s="471"/>
      <c r="U418" s="471"/>
      <c r="V418" s="471"/>
      <c r="W418" s="471"/>
      <c r="X418" s="471"/>
      <c r="Y418" s="471"/>
      <c r="Z418" s="471"/>
      <c r="AA418" s="471"/>
      <c r="AB418" s="471"/>
      <c r="AC418" s="471"/>
      <c r="AD418" s="471"/>
      <c r="AE418" s="471"/>
      <c r="AF418" s="471"/>
      <c r="AG418" s="471"/>
      <c r="AH418" s="471"/>
      <c r="AI418" s="471"/>
      <c r="AJ418" s="471"/>
      <c r="AK418" s="471"/>
      <c r="AL418" s="471"/>
      <c r="AM418" s="471"/>
      <c r="AN418" s="471"/>
      <c r="AO418" s="471"/>
      <c r="AP418" s="471"/>
      <c r="AQ418" s="471"/>
      <c r="AR418" s="471"/>
      <c r="AS418" s="471"/>
      <c r="AT418" s="471"/>
      <c r="AU418" s="471"/>
      <c r="AV418" s="471"/>
      <c r="AW418" s="471"/>
      <c r="AX418" s="471"/>
      <c r="AY418" s="471"/>
      <c r="AZ418" s="471"/>
      <c r="BA418" s="471"/>
      <c r="BB418" s="471"/>
      <c r="BC418" s="471"/>
      <c r="BD418" s="471"/>
      <c r="BE418" s="471"/>
      <c r="BF418" s="471"/>
      <c r="BG418" s="471"/>
      <c r="BH418" s="471"/>
      <c r="BI418" s="471"/>
      <c r="BJ418" s="471"/>
      <c r="BK418" s="471"/>
      <c r="BL418" s="471"/>
      <c r="BM418" s="471"/>
      <c r="BN418" s="471"/>
      <c r="BO418" s="471"/>
      <c r="BP418" s="471"/>
      <c r="BQ418" s="471"/>
      <c r="BR418" s="471"/>
      <c r="BS418" s="471"/>
      <c r="BT418" s="471"/>
      <c r="BU418" s="471"/>
      <c r="BV418" s="471"/>
      <c r="BW418" s="471"/>
      <c r="BX418" s="471"/>
      <c r="BY418" s="471"/>
      <c r="BZ418" s="471"/>
      <c r="CA418" s="471"/>
      <c r="CB418" s="471"/>
      <c r="CC418" s="471"/>
      <c r="CD418" s="471"/>
      <c r="CE418" s="471"/>
      <c r="CF418" s="471"/>
      <c r="CG418" s="471"/>
      <c r="CH418" s="471"/>
      <c r="CI418" s="471"/>
      <c r="CJ418" s="471"/>
      <c r="CK418" s="471"/>
      <c r="CL418" s="471"/>
      <c r="CM418" s="471"/>
      <c r="CN418" s="471"/>
      <c r="CO418" s="471"/>
      <c r="CP418" s="471"/>
      <c r="CQ418" s="471"/>
      <c r="CR418" s="471"/>
      <c r="CS418" s="471"/>
      <c r="CT418" s="471"/>
      <c r="CU418" s="471"/>
      <c r="CV418" s="471"/>
      <c r="CW418" s="471"/>
      <c r="CX418" s="471"/>
      <c r="CY418" s="471"/>
      <c r="CZ418" s="471"/>
      <c r="DA418" s="471"/>
      <c r="DB418" s="471"/>
      <c r="DC418" s="471"/>
      <c r="DD418" s="471"/>
      <c r="DE418" s="471"/>
      <c r="DF418" s="471"/>
      <c r="DG418" s="471"/>
      <c r="DH418" s="471"/>
      <c r="DI418" s="471"/>
      <c r="DJ418" s="471"/>
      <c r="DK418" s="471"/>
      <c r="DL418" s="471"/>
      <c r="DM418" s="471"/>
      <c r="DN418" s="471"/>
      <c r="DO418" s="471"/>
      <c r="DP418" s="471"/>
      <c r="DQ418" s="471"/>
      <c r="DR418" s="471"/>
      <c r="DS418" s="471"/>
      <c r="DT418" s="471"/>
      <c r="DU418" s="471"/>
      <c r="DV418" s="471"/>
      <c r="DW418" s="471"/>
      <c r="DX418" s="471"/>
      <c r="DY418" s="471"/>
      <c r="DZ418" s="471"/>
      <c r="EA418" s="471"/>
      <c r="EB418" s="471"/>
      <c r="EC418" s="471"/>
      <c r="ED418" s="471"/>
      <c r="EE418" s="471"/>
      <c r="EF418" s="471"/>
      <c r="EG418" s="471"/>
      <c r="EH418" s="471"/>
      <c r="EI418" s="471"/>
      <c r="EJ418" s="471"/>
      <c r="EK418" s="471"/>
      <c r="EL418" s="471"/>
      <c r="EM418" s="471"/>
      <c r="EN418" s="471"/>
      <c r="EO418" s="471"/>
      <c r="EP418" s="471"/>
      <c r="EQ418" s="471"/>
      <c r="ER418" s="471"/>
      <c r="ES418" s="471"/>
      <c r="ET418" s="471"/>
      <c r="EU418" s="471"/>
      <c r="EV418" s="471"/>
      <c r="EW418" s="471"/>
      <c r="EX418" s="471"/>
      <c r="EY418" s="471"/>
      <c r="EZ418" s="471"/>
      <c r="FA418" s="471"/>
      <c r="FB418" s="471"/>
      <c r="FC418" s="471"/>
      <c r="FD418" s="471"/>
      <c r="FE418" s="471"/>
      <c r="FF418" s="471"/>
      <c r="FG418" s="471"/>
      <c r="FH418" s="471"/>
      <c r="FI418" s="471"/>
      <c r="FJ418" s="471"/>
      <c r="FK418" s="471"/>
      <c r="FL418" s="471"/>
      <c r="FM418" s="471"/>
      <c r="FN418" s="471"/>
      <c r="FO418" s="471"/>
      <c r="FP418" s="471"/>
      <c r="FQ418" s="471"/>
      <c r="FR418" s="471"/>
      <c r="FS418" s="471"/>
      <c r="FT418" s="471"/>
      <c r="FU418" s="471"/>
      <c r="FV418" s="471"/>
      <c r="FW418" s="471"/>
      <c r="FX418" s="471"/>
      <c r="FY418" s="471"/>
      <c r="FZ418" s="471"/>
      <c r="GA418" s="471"/>
      <c r="GB418" s="471"/>
      <c r="GC418" s="471"/>
      <c r="GD418" s="471"/>
      <c r="GE418" s="471"/>
      <c r="GF418" s="471"/>
      <c r="GG418" s="471"/>
      <c r="GH418" s="471"/>
      <c r="GI418" s="471"/>
      <c r="GJ418" s="471"/>
      <c r="GK418" s="471"/>
      <c r="GL418" s="471"/>
      <c r="GM418" s="471"/>
      <c r="GN418" s="471"/>
      <c r="GO418" s="471"/>
      <c r="GP418" s="471"/>
      <c r="GQ418" s="471"/>
      <c r="GR418" s="471"/>
      <c r="GS418" s="471"/>
      <c r="GT418" s="471"/>
      <c r="GU418" s="471"/>
      <c r="GV418" s="471"/>
      <c r="GW418" s="471"/>
      <c r="GX418" s="471"/>
      <c r="GY418" s="471"/>
      <c r="GZ418" s="471"/>
      <c r="HA418" s="471"/>
      <c r="HB418" s="471"/>
      <c r="HC418" s="471"/>
      <c r="HD418" s="471"/>
      <c r="HE418" s="471"/>
      <c r="HF418" s="471"/>
      <c r="HG418" s="471"/>
      <c r="HH418" s="471"/>
      <c r="HI418" s="471"/>
      <c r="HJ418" s="471"/>
      <c r="HK418" s="471"/>
      <c r="HL418" s="471"/>
      <c r="HM418" s="471"/>
      <c r="HN418" s="471"/>
      <c r="HO418" s="471"/>
      <c r="HP418" s="471"/>
      <c r="HQ418" s="471"/>
      <c r="HR418" s="471"/>
      <c r="HS418" s="471"/>
      <c r="HT418" s="471"/>
      <c r="HU418" s="471"/>
      <c r="HV418" s="471"/>
      <c r="HW418" s="471"/>
      <c r="HX418" s="471"/>
      <c r="HY418" s="471"/>
      <c r="HZ418" s="471"/>
      <c r="IA418" s="471"/>
      <c r="IB418" s="471"/>
      <c r="IC418" s="471"/>
      <c r="ID418" s="471"/>
      <c r="IE418" s="471"/>
      <c r="IF418" s="471"/>
      <c r="IG418" s="471"/>
      <c r="IH418" s="471"/>
      <c r="II418" s="471"/>
      <c r="IJ418" s="471"/>
      <c r="IK418" s="471"/>
      <c r="IL418" s="471"/>
      <c r="IM418" s="471"/>
      <c r="IN418" s="471"/>
      <c r="IO418" s="471"/>
      <c r="IP418" s="471"/>
      <c r="IQ418" s="471"/>
      <c r="IR418" s="471"/>
      <c r="IS418" s="471"/>
      <c r="IT418" s="471"/>
      <c r="IU418" s="471"/>
      <c r="IV418" s="471"/>
      <c r="IW418" s="471"/>
      <c r="IX418" s="471"/>
      <c r="IY418" s="471"/>
      <c r="IZ418" s="471"/>
      <c r="JA418" s="471"/>
      <c r="JB418" s="471"/>
      <c r="JC418" s="471"/>
      <c r="JD418" s="471"/>
      <c r="JE418" s="471"/>
      <c r="JF418" s="471"/>
      <c r="JG418" s="471"/>
      <c r="JH418" s="471"/>
      <c r="JI418" s="471"/>
      <c r="JJ418" s="471"/>
      <c r="JK418" s="471"/>
      <c r="JL418" s="471"/>
      <c r="JM418" s="471"/>
      <c r="JN418" s="471"/>
      <c r="JO418" s="471"/>
      <c r="JP418" s="471"/>
      <c r="JQ418" s="471"/>
      <c r="JR418" s="471"/>
      <c r="JS418" s="471"/>
      <c r="JT418" s="471"/>
      <c r="JU418" s="471"/>
      <c r="JV418" s="471"/>
      <c r="JW418" s="471"/>
      <c r="JX418" s="471"/>
      <c r="JY418" s="471"/>
      <c r="JZ418" s="471"/>
      <c r="KA418" s="471"/>
      <c r="KB418" s="471"/>
      <c r="KC418" s="471"/>
      <c r="KD418" s="471"/>
      <c r="KE418" s="471"/>
      <c r="KF418" s="471"/>
      <c r="KG418" s="471"/>
      <c r="KH418" s="471"/>
      <c r="KI418" s="471"/>
      <c r="KJ418" s="471"/>
      <c r="KK418" s="471"/>
      <c r="KL418" s="471"/>
      <c r="KM418" s="471"/>
      <c r="KN418" s="471"/>
      <c r="KO418" s="471"/>
      <c r="KP418" s="471"/>
      <c r="KQ418" s="471"/>
      <c r="KR418" s="471"/>
      <c r="KS418" s="471"/>
      <c r="KT418" s="471"/>
      <c r="KU418" s="471"/>
      <c r="KV418" s="471"/>
      <c r="KW418" s="471"/>
      <c r="KX418" s="471"/>
      <c r="KY418" s="471"/>
      <c r="KZ418" s="471"/>
      <c r="LA418" s="471"/>
      <c r="LB418" s="471"/>
      <c r="LC418" s="471"/>
      <c r="LD418" s="471"/>
      <c r="LE418" s="471"/>
      <c r="LF418" s="471"/>
      <c r="LG418" s="471"/>
      <c r="LH418" s="471"/>
      <c r="LI418" s="471"/>
      <c r="LJ418" s="471"/>
      <c r="LK418" s="471"/>
      <c r="LL418" s="471"/>
      <c r="LM418" s="471"/>
      <c r="LN418" s="471"/>
      <c r="LO418" s="471"/>
      <c r="LP418" s="471"/>
      <c r="LQ418" s="471"/>
      <c r="LR418" s="471"/>
      <c r="LS418" s="471"/>
      <c r="LT418" s="471"/>
      <c r="LU418" s="471"/>
      <c r="LV418" s="471"/>
      <c r="LW418" s="471"/>
      <c r="LX418" s="471"/>
      <c r="LY418" s="471"/>
      <c r="LZ418" s="471"/>
      <c r="MA418" s="471"/>
      <c r="MB418" s="471"/>
      <c r="MC418" s="471"/>
      <c r="MD418" s="471"/>
      <c r="ME418" s="471"/>
      <c r="MF418" s="471"/>
      <c r="MG418" s="471"/>
      <c r="MH418" s="471"/>
      <c r="MI418" s="471"/>
      <c r="MJ418" s="471"/>
      <c r="MK418" s="471"/>
      <c r="ML418" s="471"/>
      <c r="MM418" s="471"/>
      <c r="MN418" s="471"/>
      <c r="MO418" s="471"/>
      <c r="MP418" s="471"/>
      <c r="MQ418" s="471"/>
      <c r="MR418" s="471"/>
      <c r="MS418" s="471"/>
      <c r="MT418" s="471"/>
      <c r="MU418" s="471"/>
      <c r="MV418" s="471"/>
      <c r="MW418" s="471"/>
      <c r="MX418" s="471"/>
      <c r="MY418" s="471"/>
      <c r="MZ418" s="471"/>
      <c r="NA418" s="471"/>
      <c r="NB418" s="471"/>
      <c r="NC418" s="471"/>
      <c r="ND418" s="471"/>
      <c r="NE418" s="471"/>
      <c r="NF418" s="471"/>
      <c r="NG418" s="471"/>
      <c r="NH418" s="471"/>
      <c r="NI418" s="471"/>
      <c r="NJ418" s="471"/>
      <c r="NK418" s="471"/>
      <c r="NL418" s="471"/>
      <c r="NM418" s="471"/>
      <c r="NN418" s="471"/>
      <c r="NO418" s="471"/>
      <c r="NP418" s="471"/>
      <c r="NQ418" s="471"/>
      <c r="NR418" s="471"/>
      <c r="NS418" s="471"/>
      <c r="NT418" s="471"/>
      <c r="NU418" s="471"/>
      <c r="NV418" s="471"/>
      <c r="NW418" s="471"/>
      <c r="NX418" s="471"/>
    </row>
    <row r="419" spans="1:388" s="528" customFormat="1" ht="12" customHeight="1" x14ac:dyDescent="0.2">
      <c r="A419" s="471"/>
      <c r="B419" s="517"/>
      <c r="C419" s="471"/>
      <c r="D419" s="471"/>
      <c r="E419" s="518"/>
      <c r="F419" s="471"/>
      <c r="G419" s="471"/>
      <c r="H419" s="471"/>
      <c r="I419" s="471"/>
      <c r="J419" s="471"/>
      <c r="K419" s="471"/>
      <c r="L419" s="471"/>
      <c r="M419" s="471"/>
      <c r="N419" s="471"/>
      <c r="O419" s="471"/>
      <c r="P419" s="471"/>
      <c r="Q419" s="471"/>
      <c r="R419" s="471"/>
      <c r="S419" s="471"/>
      <c r="T419" s="471"/>
      <c r="U419" s="471"/>
      <c r="V419" s="471"/>
      <c r="W419" s="471"/>
      <c r="X419" s="471"/>
      <c r="Y419" s="471"/>
      <c r="Z419" s="471"/>
      <c r="AA419" s="471"/>
      <c r="AB419" s="471"/>
      <c r="AC419" s="471"/>
      <c r="AD419" s="471"/>
      <c r="AE419" s="471"/>
      <c r="AF419" s="471"/>
      <c r="AG419" s="471"/>
      <c r="AH419" s="471"/>
      <c r="AI419" s="471"/>
      <c r="AJ419" s="471"/>
      <c r="AK419" s="471"/>
      <c r="AL419" s="471"/>
      <c r="AM419" s="471"/>
      <c r="AN419" s="471"/>
      <c r="AO419" s="471"/>
      <c r="AP419" s="471"/>
      <c r="AQ419" s="471"/>
      <c r="AR419" s="471"/>
      <c r="AS419" s="471"/>
      <c r="AT419" s="471"/>
      <c r="AU419" s="471"/>
      <c r="AV419" s="471"/>
      <c r="AW419" s="471"/>
      <c r="AX419" s="471"/>
      <c r="AY419" s="471"/>
      <c r="AZ419" s="471"/>
      <c r="BA419" s="471"/>
      <c r="BB419" s="471"/>
      <c r="BC419" s="471"/>
      <c r="BD419" s="471"/>
      <c r="BE419" s="471"/>
      <c r="BF419" s="471"/>
      <c r="BG419" s="471"/>
      <c r="BH419" s="471"/>
      <c r="BI419" s="471"/>
      <c r="BJ419" s="471"/>
      <c r="BK419" s="471"/>
      <c r="BL419" s="471"/>
      <c r="BM419" s="471"/>
      <c r="BN419" s="471"/>
      <c r="BO419" s="471"/>
      <c r="BP419" s="471"/>
      <c r="BQ419" s="471"/>
      <c r="BR419" s="471"/>
      <c r="BS419" s="471"/>
      <c r="BT419" s="471"/>
      <c r="BU419" s="471"/>
      <c r="BV419" s="471"/>
      <c r="BW419" s="471"/>
      <c r="BX419" s="471"/>
      <c r="BY419" s="471"/>
      <c r="BZ419" s="471"/>
      <c r="CA419" s="471"/>
      <c r="CB419" s="471"/>
      <c r="CC419" s="471"/>
      <c r="CD419" s="471"/>
      <c r="CE419" s="471"/>
      <c r="CF419" s="471"/>
      <c r="CG419" s="471"/>
      <c r="CH419" s="471"/>
      <c r="CI419" s="471"/>
      <c r="CJ419" s="471"/>
      <c r="CK419" s="471"/>
      <c r="CL419" s="471"/>
      <c r="CM419" s="471"/>
      <c r="CN419" s="471"/>
      <c r="CO419" s="471"/>
      <c r="CP419" s="471"/>
      <c r="CQ419" s="471"/>
      <c r="CR419" s="471"/>
      <c r="CS419" s="471"/>
      <c r="CT419" s="471"/>
      <c r="CU419" s="471"/>
      <c r="CV419" s="471"/>
      <c r="CW419" s="471"/>
      <c r="CX419" s="471"/>
      <c r="CY419" s="471"/>
      <c r="CZ419" s="471"/>
      <c r="DA419" s="471"/>
      <c r="DB419" s="471"/>
      <c r="DC419" s="471"/>
      <c r="DD419" s="471"/>
      <c r="DE419" s="471"/>
      <c r="DF419" s="471"/>
      <c r="DG419" s="471"/>
      <c r="DH419" s="471"/>
      <c r="DI419" s="471"/>
      <c r="DJ419" s="471"/>
      <c r="DK419" s="471"/>
      <c r="DL419" s="471"/>
      <c r="DM419" s="471"/>
      <c r="DN419" s="471"/>
      <c r="DO419" s="471"/>
      <c r="DP419" s="471"/>
      <c r="DQ419" s="471"/>
      <c r="DR419" s="471"/>
      <c r="DS419" s="471"/>
      <c r="DT419" s="471"/>
      <c r="DU419" s="471"/>
      <c r="DV419" s="471"/>
      <c r="DW419" s="471"/>
      <c r="DX419" s="471"/>
      <c r="DY419" s="471"/>
      <c r="DZ419" s="471"/>
      <c r="EA419" s="471"/>
      <c r="EB419" s="471"/>
      <c r="EC419" s="471"/>
      <c r="ED419" s="471"/>
      <c r="EE419" s="471"/>
      <c r="EF419" s="471"/>
      <c r="EG419" s="471"/>
      <c r="EH419" s="471"/>
      <c r="EI419" s="471"/>
      <c r="EJ419" s="471"/>
      <c r="EK419" s="471"/>
      <c r="EL419" s="471"/>
      <c r="EM419" s="471"/>
      <c r="EN419" s="471"/>
      <c r="EO419" s="471"/>
      <c r="EP419" s="471"/>
      <c r="EQ419" s="471"/>
      <c r="ER419" s="471"/>
      <c r="ES419" s="471"/>
      <c r="ET419" s="471"/>
      <c r="EU419" s="471"/>
      <c r="EV419" s="471"/>
      <c r="EW419" s="471"/>
      <c r="EX419" s="471"/>
      <c r="EY419" s="471"/>
      <c r="EZ419" s="471"/>
      <c r="FA419" s="471"/>
      <c r="FB419" s="471"/>
      <c r="FC419" s="471"/>
      <c r="FD419" s="471"/>
      <c r="FE419" s="471"/>
      <c r="FF419" s="471"/>
      <c r="FG419" s="471"/>
      <c r="FH419" s="471"/>
      <c r="FI419" s="471"/>
      <c r="FJ419" s="471"/>
      <c r="FK419" s="471"/>
      <c r="FL419" s="471"/>
      <c r="FM419" s="471"/>
      <c r="FN419" s="471"/>
      <c r="FO419" s="471"/>
      <c r="FP419" s="471"/>
      <c r="FQ419" s="471"/>
      <c r="FR419" s="471"/>
      <c r="FS419" s="471"/>
      <c r="FT419" s="471"/>
      <c r="FU419" s="471"/>
      <c r="FV419" s="471"/>
      <c r="FW419" s="471"/>
      <c r="FX419" s="471"/>
      <c r="FY419" s="471"/>
      <c r="FZ419" s="471"/>
      <c r="GA419" s="471"/>
      <c r="GB419" s="471"/>
      <c r="GC419" s="471"/>
      <c r="GD419" s="471"/>
      <c r="GE419" s="471"/>
      <c r="GF419" s="471"/>
      <c r="GG419" s="471"/>
      <c r="GH419" s="471"/>
      <c r="GI419" s="471"/>
      <c r="GJ419" s="471"/>
      <c r="GK419" s="471"/>
      <c r="GL419" s="471"/>
      <c r="GM419" s="471"/>
      <c r="GN419" s="471"/>
      <c r="GO419" s="471"/>
      <c r="GP419" s="471"/>
      <c r="GQ419" s="471"/>
      <c r="GR419" s="471"/>
      <c r="GS419" s="471"/>
      <c r="GT419" s="471"/>
      <c r="GU419" s="471"/>
      <c r="GV419" s="471"/>
      <c r="GW419" s="471"/>
      <c r="GX419" s="471"/>
      <c r="GY419" s="471"/>
      <c r="GZ419" s="471"/>
      <c r="HA419" s="471"/>
      <c r="HB419" s="471"/>
      <c r="HC419" s="471"/>
      <c r="HD419" s="471"/>
      <c r="HE419" s="471"/>
      <c r="HF419" s="471"/>
      <c r="HG419" s="471"/>
      <c r="HH419" s="471"/>
      <c r="HI419" s="471"/>
      <c r="HJ419" s="471"/>
      <c r="HK419" s="471"/>
      <c r="HL419" s="471"/>
      <c r="HM419" s="471"/>
      <c r="HN419" s="471"/>
      <c r="HO419" s="471"/>
      <c r="HP419" s="471"/>
      <c r="HQ419" s="471"/>
      <c r="HR419" s="471"/>
      <c r="HS419" s="471"/>
      <c r="HT419" s="471"/>
      <c r="HU419" s="471"/>
      <c r="HV419" s="471"/>
      <c r="HW419" s="471"/>
      <c r="HX419" s="471"/>
      <c r="HY419" s="471"/>
      <c r="HZ419" s="471"/>
      <c r="IA419" s="471"/>
      <c r="IB419" s="471"/>
      <c r="IC419" s="471"/>
      <c r="ID419" s="471"/>
      <c r="IE419" s="471"/>
      <c r="IF419" s="471"/>
      <c r="IG419" s="471"/>
      <c r="IH419" s="471"/>
      <c r="II419" s="471"/>
      <c r="IJ419" s="471"/>
      <c r="IK419" s="471"/>
      <c r="IL419" s="471"/>
      <c r="IM419" s="471"/>
      <c r="IN419" s="471"/>
      <c r="IO419" s="471"/>
      <c r="IP419" s="471"/>
      <c r="IQ419" s="471"/>
      <c r="IR419" s="471"/>
      <c r="IS419" s="471"/>
      <c r="IT419" s="471"/>
      <c r="IU419" s="471"/>
      <c r="IV419" s="471"/>
      <c r="IW419" s="471"/>
      <c r="IX419" s="471"/>
      <c r="IY419" s="471"/>
      <c r="IZ419" s="471"/>
      <c r="JA419" s="471"/>
      <c r="JB419" s="471"/>
      <c r="JC419" s="471"/>
      <c r="JD419" s="471"/>
      <c r="JE419" s="471"/>
      <c r="JF419" s="471"/>
      <c r="JG419" s="471"/>
      <c r="JH419" s="471"/>
      <c r="JI419" s="471"/>
      <c r="JJ419" s="471"/>
      <c r="JK419" s="471"/>
      <c r="JL419" s="471"/>
      <c r="JM419" s="471"/>
      <c r="JN419" s="471"/>
      <c r="JO419" s="471"/>
      <c r="JP419" s="471"/>
      <c r="JQ419" s="471"/>
      <c r="JR419" s="471"/>
      <c r="JS419" s="471"/>
      <c r="JT419" s="471"/>
      <c r="JU419" s="471"/>
      <c r="JV419" s="471"/>
      <c r="JW419" s="471"/>
      <c r="JX419" s="471"/>
      <c r="JY419" s="471"/>
      <c r="JZ419" s="471"/>
      <c r="KA419" s="471"/>
      <c r="KB419" s="471"/>
      <c r="KC419" s="471"/>
      <c r="KD419" s="471"/>
      <c r="KE419" s="471"/>
      <c r="KF419" s="471"/>
      <c r="KG419" s="471"/>
      <c r="KH419" s="471"/>
      <c r="KI419" s="471"/>
      <c r="KJ419" s="471"/>
      <c r="KK419" s="471"/>
      <c r="KL419" s="471"/>
      <c r="KM419" s="471"/>
      <c r="KN419" s="471"/>
      <c r="KO419" s="471"/>
      <c r="KP419" s="471"/>
      <c r="KQ419" s="471"/>
      <c r="KR419" s="471"/>
      <c r="KS419" s="471"/>
      <c r="KT419" s="471"/>
      <c r="KU419" s="471"/>
      <c r="KV419" s="471"/>
      <c r="KW419" s="471"/>
      <c r="KX419" s="471"/>
      <c r="KY419" s="471"/>
      <c r="KZ419" s="471"/>
      <c r="LA419" s="471"/>
      <c r="LB419" s="471"/>
      <c r="LC419" s="471"/>
      <c r="LD419" s="471"/>
      <c r="LE419" s="471"/>
      <c r="LF419" s="471"/>
      <c r="LG419" s="471"/>
      <c r="LH419" s="471"/>
      <c r="LI419" s="471"/>
      <c r="LJ419" s="471"/>
      <c r="LK419" s="471"/>
      <c r="LL419" s="471"/>
      <c r="LM419" s="471"/>
      <c r="LN419" s="471"/>
      <c r="LO419" s="471"/>
      <c r="LP419" s="471"/>
      <c r="LQ419" s="471"/>
      <c r="LR419" s="471"/>
      <c r="LS419" s="471"/>
      <c r="LT419" s="471"/>
      <c r="LU419" s="471"/>
      <c r="LV419" s="471"/>
      <c r="LW419" s="471"/>
      <c r="LX419" s="471"/>
      <c r="LY419" s="471"/>
      <c r="LZ419" s="471"/>
      <c r="MA419" s="471"/>
      <c r="MB419" s="471"/>
      <c r="MC419" s="471"/>
      <c r="MD419" s="471"/>
      <c r="ME419" s="471"/>
      <c r="MF419" s="471"/>
      <c r="MG419" s="471"/>
      <c r="MH419" s="471"/>
      <c r="MI419" s="471"/>
      <c r="MJ419" s="471"/>
      <c r="MK419" s="471"/>
      <c r="ML419" s="471"/>
      <c r="MM419" s="471"/>
      <c r="MN419" s="471"/>
      <c r="MO419" s="471"/>
      <c r="MP419" s="471"/>
      <c r="MQ419" s="471"/>
      <c r="MR419" s="471"/>
      <c r="MS419" s="471"/>
      <c r="MT419" s="471"/>
      <c r="MU419" s="471"/>
      <c r="MV419" s="471"/>
      <c r="MW419" s="471"/>
      <c r="MX419" s="471"/>
      <c r="MY419" s="471"/>
      <c r="MZ419" s="471"/>
      <c r="NA419" s="471"/>
      <c r="NB419" s="471"/>
      <c r="NC419" s="471"/>
      <c r="ND419" s="471"/>
      <c r="NE419" s="471"/>
      <c r="NF419" s="471"/>
      <c r="NG419" s="471"/>
      <c r="NH419" s="471"/>
      <c r="NI419" s="471"/>
      <c r="NJ419" s="471"/>
      <c r="NK419" s="471"/>
      <c r="NL419" s="471"/>
      <c r="NM419" s="471"/>
      <c r="NN419" s="471"/>
      <c r="NO419" s="471"/>
      <c r="NP419" s="471"/>
      <c r="NQ419" s="471"/>
      <c r="NR419" s="471"/>
      <c r="NS419" s="471"/>
      <c r="NT419" s="471"/>
      <c r="NU419" s="471"/>
      <c r="NV419" s="471"/>
      <c r="NW419" s="471"/>
      <c r="NX419" s="471"/>
    </row>
    <row r="420" spans="1:388" s="528" customFormat="1" ht="12" customHeight="1" x14ac:dyDescent="0.2">
      <c r="A420" s="471"/>
      <c r="B420" s="517"/>
      <c r="C420" s="471"/>
      <c r="D420" s="471"/>
      <c r="E420" s="518"/>
      <c r="F420" s="471"/>
      <c r="G420" s="471"/>
      <c r="H420" s="471"/>
      <c r="I420" s="471"/>
      <c r="J420" s="471"/>
      <c r="K420" s="471"/>
      <c r="L420" s="471"/>
      <c r="M420" s="471"/>
      <c r="N420" s="471"/>
      <c r="O420" s="471"/>
      <c r="P420" s="471"/>
      <c r="Q420" s="471"/>
      <c r="R420" s="471"/>
      <c r="S420" s="471"/>
      <c r="T420" s="471"/>
      <c r="U420" s="471"/>
      <c r="V420" s="471"/>
      <c r="W420" s="471"/>
      <c r="X420" s="471"/>
      <c r="Y420" s="471"/>
      <c r="Z420" s="471"/>
      <c r="AA420" s="471"/>
      <c r="AB420" s="471"/>
      <c r="AC420" s="471"/>
      <c r="AD420" s="471"/>
      <c r="AE420" s="471"/>
      <c r="AF420" s="471"/>
      <c r="AG420" s="471"/>
      <c r="AH420" s="471"/>
      <c r="AI420" s="471"/>
      <c r="AJ420" s="471"/>
      <c r="AK420" s="471"/>
      <c r="AL420" s="471"/>
      <c r="AM420" s="471"/>
      <c r="AN420" s="471"/>
      <c r="AO420" s="471"/>
      <c r="AP420" s="471"/>
      <c r="AQ420" s="471"/>
      <c r="AR420" s="471"/>
      <c r="AS420" s="471"/>
      <c r="AT420" s="471"/>
      <c r="AU420" s="471"/>
      <c r="AV420" s="471"/>
      <c r="AW420" s="471"/>
      <c r="AX420" s="471"/>
      <c r="AY420" s="471"/>
      <c r="AZ420" s="471"/>
      <c r="BA420" s="471"/>
      <c r="BB420" s="471"/>
      <c r="BC420" s="471"/>
      <c r="BD420" s="471"/>
      <c r="BE420" s="471"/>
      <c r="BF420" s="471"/>
      <c r="BG420" s="471"/>
      <c r="BH420" s="471"/>
      <c r="BI420" s="471"/>
      <c r="BJ420" s="471"/>
      <c r="BK420" s="471"/>
      <c r="BL420" s="471"/>
      <c r="BM420" s="471"/>
      <c r="BN420" s="471"/>
      <c r="BO420" s="471"/>
      <c r="BP420" s="471"/>
      <c r="BQ420" s="471"/>
      <c r="BR420" s="471"/>
      <c r="BS420" s="471"/>
      <c r="BT420" s="471"/>
      <c r="BU420" s="471"/>
      <c r="BV420" s="471"/>
      <c r="BW420" s="471"/>
      <c r="BX420" s="471"/>
      <c r="BY420" s="471"/>
      <c r="BZ420" s="471"/>
      <c r="CA420" s="471"/>
      <c r="CB420" s="471"/>
      <c r="CC420" s="471"/>
      <c r="CD420" s="471"/>
      <c r="CE420" s="471"/>
      <c r="CF420" s="471"/>
      <c r="CG420" s="471"/>
      <c r="CH420" s="471"/>
      <c r="CI420" s="471"/>
      <c r="CJ420" s="471"/>
      <c r="CK420" s="471"/>
      <c r="CL420" s="471"/>
      <c r="CM420" s="471"/>
      <c r="CN420" s="471"/>
      <c r="CO420" s="471"/>
      <c r="CP420" s="471"/>
      <c r="CQ420" s="471"/>
      <c r="CR420" s="471"/>
      <c r="CS420" s="471"/>
      <c r="CT420" s="471"/>
      <c r="CU420" s="471"/>
      <c r="CV420" s="471"/>
      <c r="CW420" s="471"/>
      <c r="CX420" s="471"/>
      <c r="CY420" s="471"/>
      <c r="CZ420" s="471"/>
      <c r="DA420" s="471"/>
      <c r="DB420" s="471"/>
      <c r="DC420" s="471"/>
      <c r="DD420" s="471"/>
      <c r="DE420" s="471"/>
      <c r="DF420" s="471"/>
      <c r="DG420" s="471"/>
      <c r="DH420" s="471"/>
      <c r="DI420" s="471"/>
      <c r="DJ420" s="471"/>
      <c r="DK420" s="471"/>
      <c r="DL420" s="471"/>
      <c r="DM420" s="471"/>
      <c r="DN420" s="471"/>
      <c r="DO420" s="471"/>
      <c r="DP420" s="471"/>
      <c r="DQ420" s="471"/>
      <c r="DR420" s="471"/>
      <c r="DS420" s="471"/>
      <c r="DT420" s="471"/>
      <c r="DU420" s="471"/>
      <c r="DV420" s="471"/>
      <c r="DW420" s="471"/>
      <c r="DX420" s="471"/>
      <c r="DY420" s="471"/>
      <c r="DZ420" s="471"/>
      <c r="EA420" s="471"/>
      <c r="EB420" s="471"/>
      <c r="EC420" s="471"/>
      <c r="ED420" s="471"/>
      <c r="EE420" s="471"/>
      <c r="EF420" s="471"/>
      <c r="EG420" s="471"/>
      <c r="EH420" s="471"/>
      <c r="EI420" s="471"/>
      <c r="EJ420" s="471"/>
      <c r="EK420" s="471"/>
      <c r="EL420" s="471"/>
      <c r="EM420" s="471"/>
      <c r="EN420" s="471"/>
      <c r="EO420" s="471"/>
      <c r="EP420" s="471"/>
      <c r="EQ420" s="471"/>
      <c r="ER420" s="471"/>
      <c r="ES420" s="471"/>
      <c r="ET420" s="471"/>
      <c r="EU420" s="471"/>
      <c r="EV420" s="471"/>
      <c r="EW420" s="471"/>
      <c r="EX420" s="471"/>
      <c r="EY420" s="471"/>
      <c r="EZ420" s="471"/>
      <c r="FA420" s="471"/>
      <c r="FB420" s="471"/>
      <c r="FC420" s="471"/>
      <c r="FD420" s="471"/>
      <c r="FE420" s="471"/>
      <c r="FF420" s="471"/>
      <c r="FG420" s="471"/>
      <c r="FH420" s="471"/>
      <c r="FI420" s="471"/>
      <c r="FJ420" s="471"/>
      <c r="FK420" s="471"/>
      <c r="FL420" s="471"/>
      <c r="FM420" s="471"/>
      <c r="FN420" s="471"/>
      <c r="FO420" s="471"/>
      <c r="FP420" s="471"/>
      <c r="FQ420" s="471"/>
      <c r="FR420" s="471"/>
      <c r="FS420" s="471"/>
      <c r="FT420" s="471"/>
      <c r="FU420" s="471"/>
      <c r="FV420" s="471"/>
      <c r="FW420" s="471"/>
      <c r="FX420" s="471"/>
      <c r="FY420" s="471"/>
      <c r="FZ420" s="471"/>
      <c r="GA420" s="471"/>
      <c r="GB420" s="471"/>
      <c r="GC420" s="471"/>
      <c r="GD420" s="471"/>
      <c r="GE420" s="471"/>
      <c r="GF420" s="471"/>
      <c r="GG420" s="471"/>
      <c r="GH420" s="471"/>
      <c r="GI420" s="471"/>
      <c r="GJ420" s="471"/>
      <c r="GK420" s="471"/>
      <c r="GL420" s="471"/>
      <c r="GM420" s="471"/>
      <c r="GN420" s="471"/>
      <c r="GO420" s="471"/>
      <c r="GP420" s="471"/>
      <c r="GQ420" s="471"/>
      <c r="GR420" s="471"/>
      <c r="GS420" s="471"/>
      <c r="GT420" s="471"/>
      <c r="GU420" s="471"/>
      <c r="GV420" s="471"/>
      <c r="GW420" s="471"/>
      <c r="GX420" s="471"/>
      <c r="GY420" s="471"/>
      <c r="GZ420" s="471"/>
      <c r="HA420" s="471"/>
      <c r="HB420" s="471"/>
      <c r="HC420" s="471"/>
      <c r="HD420" s="471"/>
      <c r="HE420" s="471"/>
      <c r="HF420" s="471"/>
      <c r="HG420" s="471"/>
      <c r="HH420" s="471"/>
      <c r="HI420" s="471"/>
      <c r="HJ420" s="471"/>
      <c r="HK420" s="471"/>
      <c r="HL420" s="471"/>
      <c r="HM420" s="471"/>
      <c r="HN420" s="471"/>
      <c r="HO420" s="471"/>
      <c r="HP420" s="471"/>
      <c r="HQ420" s="471"/>
      <c r="HR420" s="471"/>
      <c r="HS420" s="471"/>
      <c r="HT420" s="471"/>
      <c r="HU420" s="471"/>
      <c r="HV420" s="471"/>
      <c r="HW420" s="471"/>
      <c r="HX420" s="471"/>
      <c r="HY420" s="471"/>
      <c r="HZ420" s="471"/>
      <c r="IA420" s="471"/>
      <c r="IB420" s="471"/>
      <c r="IC420" s="471"/>
      <c r="ID420" s="471"/>
      <c r="IE420" s="471"/>
      <c r="IF420" s="471"/>
      <c r="IG420" s="471"/>
      <c r="IH420" s="471"/>
      <c r="II420" s="471"/>
      <c r="IJ420" s="471"/>
      <c r="IK420" s="471"/>
      <c r="IL420" s="471"/>
      <c r="IM420" s="471"/>
      <c r="IN420" s="471"/>
      <c r="IO420" s="471"/>
      <c r="IP420" s="471"/>
      <c r="IQ420" s="471"/>
      <c r="IR420" s="471"/>
      <c r="IS420" s="471"/>
      <c r="IT420" s="471"/>
      <c r="IU420" s="471"/>
      <c r="IV420" s="471"/>
      <c r="IW420" s="471"/>
      <c r="IX420" s="471"/>
      <c r="IY420" s="471"/>
      <c r="IZ420" s="471"/>
      <c r="JA420" s="471"/>
      <c r="JB420" s="471"/>
      <c r="JC420" s="471"/>
      <c r="JD420" s="471"/>
      <c r="JE420" s="471"/>
      <c r="JF420" s="471"/>
      <c r="JG420" s="471"/>
      <c r="JH420" s="471"/>
      <c r="JI420" s="471"/>
      <c r="JJ420" s="471"/>
      <c r="JK420" s="471"/>
      <c r="JL420" s="471"/>
      <c r="JM420" s="471"/>
      <c r="JN420" s="471"/>
      <c r="JO420" s="471"/>
      <c r="JP420" s="471"/>
      <c r="JQ420" s="471"/>
      <c r="JR420" s="471"/>
      <c r="JS420" s="471"/>
      <c r="JT420" s="471"/>
      <c r="JU420" s="471"/>
      <c r="JV420" s="471"/>
      <c r="JW420" s="471"/>
      <c r="JX420" s="471"/>
      <c r="JY420" s="471"/>
      <c r="JZ420" s="471"/>
      <c r="KA420" s="471"/>
      <c r="KB420" s="471"/>
      <c r="KC420" s="471"/>
      <c r="KD420" s="471"/>
      <c r="KE420" s="471"/>
      <c r="KF420" s="471"/>
      <c r="KG420" s="471"/>
      <c r="KH420" s="471"/>
      <c r="KI420" s="471"/>
      <c r="KJ420" s="471"/>
      <c r="KK420" s="471"/>
      <c r="KL420" s="471"/>
      <c r="KM420" s="471"/>
      <c r="KN420" s="471"/>
      <c r="KO420" s="471"/>
      <c r="KP420" s="471"/>
      <c r="KQ420" s="471"/>
      <c r="KR420" s="471"/>
      <c r="KS420" s="471"/>
      <c r="KT420" s="471"/>
      <c r="KU420" s="471"/>
      <c r="KV420" s="471"/>
      <c r="KW420" s="471"/>
      <c r="KX420" s="471"/>
      <c r="KY420" s="471"/>
      <c r="KZ420" s="471"/>
      <c r="LA420" s="471"/>
      <c r="LB420" s="471"/>
      <c r="LC420" s="471"/>
      <c r="LD420" s="471"/>
      <c r="LE420" s="471"/>
      <c r="LF420" s="471"/>
      <c r="LG420" s="471"/>
      <c r="LH420" s="471"/>
      <c r="LI420" s="471"/>
      <c r="LJ420" s="471"/>
      <c r="LK420" s="471"/>
      <c r="LL420" s="471"/>
      <c r="LM420" s="471"/>
      <c r="LN420" s="471"/>
      <c r="LO420" s="471"/>
      <c r="LP420" s="471"/>
      <c r="LQ420" s="471"/>
      <c r="LR420" s="471"/>
      <c r="LS420" s="471"/>
      <c r="LT420" s="471"/>
      <c r="LU420" s="471"/>
      <c r="LV420" s="471"/>
      <c r="LW420" s="471"/>
      <c r="LX420" s="471"/>
      <c r="LY420" s="471"/>
      <c r="LZ420" s="471"/>
      <c r="MA420" s="471"/>
      <c r="MB420" s="471"/>
      <c r="MC420" s="471"/>
      <c r="MD420" s="471"/>
      <c r="ME420" s="471"/>
      <c r="MF420" s="471"/>
      <c r="MG420" s="471"/>
      <c r="MH420" s="471"/>
      <c r="MI420" s="471"/>
      <c r="MJ420" s="471"/>
      <c r="MK420" s="471"/>
      <c r="ML420" s="471"/>
      <c r="MM420" s="471"/>
      <c r="MN420" s="471"/>
      <c r="MO420" s="471"/>
      <c r="MP420" s="471"/>
      <c r="MQ420" s="471"/>
      <c r="MR420" s="471"/>
      <c r="MS420" s="471"/>
      <c r="MT420" s="471"/>
      <c r="MU420" s="471"/>
      <c r="MV420" s="471"/>
      <c r="MW420" s="471"/>
      <c r="MX420" s="471"/>
      <c r="MY420" s="471"/>
      <c r="MZ420" s="471"/>
      <c r="NA420" s="471"/>
      <c r="NB420" s="471"/>
      <c r="NC420" s="471"/>
      <c r="ND420" s="471"/>
      <c r="NE420" s="471"/>
      <c r="NF420" s="471"/>
      <c r="NG420" s="471"/>
      <c r="NH420" s="471"/>
      <c r="NI420" s="471"/>
      <c r="NJ420" s="471"/>
      <c r="NK420" s="471"/>
      <c r="NL420" s="471"/>
      <c r="NM420" s="471"/>
      <c r="NN420" s="471"/>
      <c r="NO420" s="471"/>
      <c r="NP420" s="471"/>
      <c r="NQ420" s="471"/>
      <c r="NR420" s="471"/>
      <c r="NS420" s="471"/>
      <c r="NT420" s="471"/>
      <c r="NU420" s="471"/>
      <c r="NV420" s="471"/>
      <c r="NW420" s="471"/>
      <c r="NX420" s="471"/>
    </row>
    <row r="421" spans="1:388" s="528" customFormat="1" ht="12" customHeight="1" x14ac:dyDescent="0.2">
      <c r="A421" s="471"/>
      <c r="B421" s="517"/>
      <c r="C421" s="471"/>
      <c r="D421" s="471"/>
      <c r="E421" s="518"/>
      <c r="F421" s="471"/>
      <c r="G421" s="471"/>
      <c r="H421" s="471"/>
      <c r="I421" s="471"/>
      <c r="J421" s="471"/>
      <c r="K421" s="471"/>
      <c r="L421" s="471"/>
      <c r="M421" s="471"/>
      <c r="N421" s="471"/>
      <c r="O421" s="471"/>
      <c r="P421" s="471"/>
      <c r="Q421" s="471"/>
      <c r="R421" s="471"/>
      <c r="S421" s="471"/>
      <c r="T421" s="471"/>
      <c r="U421" s="471"/>
      <c r="V421" s="471"/>
      <c r="W421" s="471"/>
      <c r="X421" s="471"/>
      <c r="Y421" s="471"/>
      <c r="Z421" s="471"/>
      <c r="AA421" s="471"/>
      <c r="AB421" s="471"/>
      <c r="AC421" s="471"/>
      <c r="AD421" s="471"/>
      <c r="AE421" s="471"/>
      <c r="AF421" s="471"/>
      <c r="AG421" s="471"/>
      <c r="AH421" s="471"/>
      <c r="AI421" s="471"/>
      <c r="AJ421" s="471"/>
      <c r="AK421" s="471"/>
      <c r="AL421" s="471"/>
      <c r="AM421" s="471"/>
      <c r="AN421" s="471"/>
      <c r="AO421" s="471"/>
      <c r="AP421" s="471"/>
      <c r="AQ421" s="471"/>
      <c r="AR421" s="471"/>
      <c r="AS421" s="471"/>
      <c r="AT421" s="471"/>
      <c r="AU421" s="471"/>
      <c r="AV421" s="471"/>
      <c r="AW421" s="471"/>
      <c r="AX421" s="471"/>
      <c r="AY421" s="471"/>
      <c r="AZ421" s="471"/>
      <c r="BA421" s="471"/>
      <c r="BB421" s="471"/>
      <c r="BC421" s="471"/>
      <c r="BD421" s="471"/>
      <c r="BE421" s="471"/>
      <c r="BF421" s="471"/>
      <c r="BG421" s="471"/>
      <c r="BH421" s="471"/>
      <c r="BI421" s="471"/>
      <c r="BJ421" s="471"/>
      <c r="BK421" s="471"/>
      <c r="BL421" s="471"/>
      <c r="BM421" s="471"/>
      <c r="BN421" s="471"/>
      <c r="BO421" s="471"/>
      <c r="BP421" s="471"/>
      <c r="BQ421" s="471"/>
      <c r="BR421" s="471"/>
      <c r="BS421" s="471"/>
      <c r="BT421" s="471"/>
      <c r="BU421" s="471"/>
      <c r="BV421" s="471"/>
      <c r="BW421" s="471"/>
      <c r="BX421" s="471"/>
      <c r="BY421" s="471"/>
      <c r="BZ421" s="471"/>
      <c r="CA421" s="471"/>
      <c r="CB421" s="471"/>
      <c r="CC421" s="471"/>
      <c r="CD421" s="471"/>
      <c r="CE421" s="471"/>
      <c r="CF421" s="471"/>
      <c r="CG421" s="471"/>
      <c r="CH421" s="471"/>
      <c r="CI421" s="471"/>
      <c r="CJ421" s="471"/>
      <c r="CK421" s="471"/>
      <c r="CL421" s="471"/>
      <c r="CM421" s="471"/>
      <c r="CN421" s="471"/>
      <c r="CO421" s="471"/>
      <c r="CP421" s="471"/>
      <c r="CQ421" s="471"/>
      <c r="CR421" s="471"/>
      <c r="CS421" s="471"/>
      <c r="CT421" s="471"/>
      <c r="CU421" s="471"/>
      <c r="CV421" s="471"/>
      <c r="CW421" s="471"/>
      <c r="CX421" s="471"/>
      <c r="CY421" s="471"/>
      <c r="CZ421" s="471"/>
      <c r="DA421" s="471"/>
      <c r="DB421" s="471"/>
      <c r="DC421" s="471"/>
      <c r="DD421" s="471"/>
      <c r="DE421" s="471"/>
      <c r="DF421" s="471"/>
      <c r="DG421" s="471"/>
      <c r="DH421" s="471"/>
      <c r="DI421" s="471"/>
      <c r="DJ421" s="471"/>
      <c r="DK421" s="471"/>
      <c r="DL421" s="471"/>
      <c r="DM421" s="471"/>
      <c r="DN421" s="471"/>
      <c r="DO421" s="471"/>
      <c r="DP421" s="471"/>
      <c r="DQ421" s="471"/>
      <c r="DR421" s="471"/>
      <c r="DS421" s="471"/>
      <c r="DT421" s="471"/>
      <c r="DU421" s="471"/>
      <c r="DV421" s="471"/>
      <c r="DW421" s="471"/>
      <c r="DX421" s="471"/>
      <c r="DY421" s="471"/>
      <c r="DZ421" s="471"/>
      <c r="EA421" s="471"/>
      <c r="EB421" s="471"/>
      <c r="EC421" s="471"/>
      <c r="ED421" s="471"/>
      <c r="EE421" s="471"/>
      <c r="EF421" s="471"/>
      <c r="EG421" s="471"/>
      <c r="EH421" s="471"/>
      <c r="EI421" s="471"/>
      <c r="EJ421" s="471"/>
      <c r="EK421" s="471"/>
      <c r="EL421" s="471"/>
      <c r="EM421" s="471"/>
      <c r="EN421" s="471"/>
      <c r="EO421" s="471"/>
      <c r="EP421" s="471"/>
      <c r="EQ421" s="471"/>
      <c r="ER421" s="471"/>
      <c r="ES421" s="471"/>
      <c r="ET421" s="471"/>
      <c r="EU421" s="471"/>
      <c r="EV421" s="471"/>
      <c r="EW421" s="471"/>
      <c r="EX421" s="471"/>
      <c r="EY421" s="471"/>
      <c r="EZ421" s="471"/>
      <c r="FA421" s="471"/>
      <c r="FB421" s="471"/>
      <c r="FC421" s="471"/>
      <c r="FD421" s="471"/>
      <c r="FE421" s="471"/>
      <c r="FF421" s="471"/>
      <c r="FG421" s="471"/>
      <c r="FH421" s="471"/>
      <c r="FI421" s="471"/>
      <c r="FJ421" s="471"/>
      <c r="FK421" s="471"/>
      <c r="FL421" s="471"/>
      <c r="FM421" s="471"/>
      <c r="FN421" s="471"/>
      <c r="FO421" s="471"/>
      <c r="FP421" s="471"/>
      <c r="FQ421" s="471"/>
      <c r="FR421" s="471"/>
      <c r="FS421" s="471"/>
      <c r="FT421" s="471"/>
      <c r="FU421" s="471"/>
      <c r="FV421" s="471"/>
      <c r="FW421" s="471"/>
      <c r="FX421" s="471"/>
      <c r="FY421" s="471"/>
      <c r="FZ421" s="471"/>
      <c r="GA421" s="471"/>
      <c r="GB421" s="471"/>
      <c r="GC421" s="471"/>
      <c r="GD421" s="471"/>
      <c r="GE421" s="471"/>
      <c r="GF421" s="471"/>
      <c r="GG421" s="471"/>
      <c r="GH421" s="471"/>
      <c r="GI421" s="471"/>
      <c r="GJ421" s="471"/>
      <c r="GK421" s="471"/>
      <c r="GL421" s="471"/>
      <c r="GM421" s="471"/>
      <c r="GN421" s="471"/>
      <c r="GO421" s="471"/>
      <c r="GP421" s="471"/>
      <c r="GQ421" s="471"/>
      <c r="GR421" s="471"/>
      <c r="GS421" s="471"/>
      <c r="GT421" s="471"/>
      <c r="GU421" s="471"/>
      <c r="GV421" s="471"/>
      <c r="GW421" s="471"/>
      <c r="GX421" s="471"/>
      <c r="GY421" s="471"/>
      <c r="GZ421" s="471"/>
      <c r="HA421" s="471"/>
      <c r="HB421" s="471"/>
      <c r="HC421" s="471"/>
      <c r="HD421" s="471"/>
      <c r="HE421" s="471"/>
      <c r="HF421" s="471"/>
      <c r="HG421" s="471"/>
      <c r="HH421" s="471"/>
      <c r="HI421" s="471"/>
      <c r="HJ421" s="471"/>
      <c r="HK421" s="471"/>
      <c r="HL421" s="471"/>
      <c r="HM421" s="471"/>
      <c r="HN421" s="471"/>
      <c r="HO421" s="471"/>
      <c r="HP421" s="471"/>
      <c r="HQ421" s="471"/>
      <c r="HR421" s="471"/>
      <c r="HS421" s="471"/>
      <c r="HT421" s="471"/>
      <c r="HU421" s="471"/>
      <c r="HV421" s="471"/>
      <c r="HW421" s="471"/>
      <c r="HX421" s="471"/>
      <c r="HY421" s="471"/>
      <c r="HZ421" s="471"/>
      <c r="IA421" s="471"/>
      <c r="IB421" s="471"/>
      <c r="IC421" s="471"/>
      <c r="ID421" s="471"/>
      <c r="IE421" s="471"/>
      <c r="IF421" s="471"/>
      <c r="IG421" s="471"/>
      <c r="IH421" s="471"/>
      <c r="II421" s="471"/>
      <c r="IJ421" s="471"/>
      <c r="IK421" s="471"/>
      <c r="IL421" s="471"/>
      <c r="IM421" s="471"/>
      <c r="IN421" s="471"/>
      <c r="IO421" s="471"/>
      <c r="IP421" s="471"/>
      <c r="IQ421" s="471"/>
      <c r="IR421" s="471"/>
      <c r="IS421" s="471"/>
      <c r="IT421" s="471"/>
      <c r="IU421" s="471"/>
      <c r="IV421" s="471"/>
      <c r="IW421" s="471"/>
      <c r="IX421" s="471"/>
      <c r="IY421" s="471"/>
      <c r="IZ421" s="471"/>
      <c r="JA421" s="471"/>
      <c r="JB421" s="471"/>
      <c r="JC421" s="471"/>
      <c r="JD421" s="471"/>
      <c r="JE421" s="471"/>
      <c r="JF421" s="471"/>
      <c r="JG421" s="471"/>
      <c r="JH421" s="471"/>
      <c r="JI421" s="471"/>
      <c r="JJ421" s="471"/>
      <c r="JK421" s="471"/>
      <c r="JL421" s="471"/>
      <c r="JM421" s="471"/>
      <c r="JN421" s="471"/>
      <c r="JO421" s="471"/>
      <c r="JP421" s="471"/>
      <c r="JQ421" s="471"/>
      <c r="JR421" s="471"/>
      <c r="JS421" s="471"/>
      <c r="JT421" s="471"/>
      <c r="JU421" s="471"/>
      <c r="JV421" s="471"/>
      <c r="JW421" s="471"/>
      <c r="JX421" s="471"/>
      <c r="JY421" s="471"/>
      <c r="JZ421" s="471"/>
      <c r="KA421" s="471"/>
      <c r="KB421" s="471"/>
      <c r="KC421" s="471"/>
      <c r="KD421" s="471"/>
      <c r="KE421" s="471"/>
      <c r="KF421" s="471"/>
      <c r="KG421" s="471"/>
      <c r="KH421" s="471"/>
      <c r="KI421" s="471"/>
      <c r="KJ421" s="471"/>
      <c r="KK421" s="471"/>
      <c r="KL421" s="471"/>
      <c r="KM421" s="471"/>
      <c r="KN421" s="471"/>
      <c r="KO421" s="471"/>
      <c r="KP421" s="471"/>
      <c r="KQ421" s="471"/>
      <c r="KR421" s="471"/>
      <c r="KS421" s="471"/>
      <c r="KT421" s="471"/>
      <c r="KU421" s="471"/>
      <c r="KV421" s="471"/>
      <c r="KW421" s="471"/>
      <c r="KX421" s="471"/>
      <c r="KY421" s="471"/>
      <c r="KZ421" s="471"/>
      <c r="LA421" s="471"/>
      <c r="LB421" s="471"/>
      <c r="LC421" s="471"/>
      <c r="LD421" s="471"/>
      <c r="LE421" s="471"/>
      <c r="LF421" s="471"/>
      <c r="LG421" s="471"/>
      <c r="LH421" s="471"/>
      <c r="LI421" s="471"/>
      <c r="LJ421" s="471"/>
      <c r="LK421" s="471"/>
      <c r="LL421" s="471"/>
      <c r="LM421" s="471"/>
      <c r="LN421" s="471"/>
      <c r="LO421" s="471"/>
      <c r="LP421" s="471"/>
      <c r="LQ421" s="471"/>
      <c r="LR421" s="471"/>
      <c r="LS421" s="471"/>
      <c r="LT421" s="471"/>
      <c r="LU421" s="471"/>
      <c r="LV421" s="471"/>
      <c r="LW421" s="471"/>
      <c r="LX421" s="471"/>
      <c r="LY421" s="471"/>
      <c r="LZ421" s="471"/>
      <c r="MA421" s="471"/>
      <c r="MB421" s="471"/>
      <c r="MC421" s="471"/>
      <c r="MD421" s="471"/>
      <c r="ME421" s="471"/>
      <c r="MF421" s="471"/>
      <c r="MG421" s="471"/>
      <c r="MH421" s="471"/>
      <c r="MI421" s="471"/>
      <c r="MJ421" s="471"/>
      <c r="MK421" s="471"/>
      <c r="ML421" s="471"/>
      <c r="MM421" s="471"/>
      <c r="MN421" s="471"/>
      <c r="MO421" s="471"/>
      <c r="MP421" s="471"/>
      <c r="MQ421" s="471"/>
      <c r="MR421" s="471"/>
      <c r="MS421" s="471"/>
      <c r="MT421" s="471"/>
      <c r="MU421" s="471"/>
      <c r="MV421" s="471"/>
      <c r="MW421" s="471"/>
      <c r="MX421" s="471"/>
      <c r="MY421" s="471"/>
      <c r="MZ421" s="471"/>
      <c r="NA421" s="471"/>
      <c r="NB421" s="471"/>
      <c r="NC421" s="471"/>
      <c r="ND421" s="471"/>
      <c r="NE421" s="471"/>
      <c r="NF421" s="471"/>
      <c r="NG421" s="471"/>
      <c r="NH421" s="471"/>
      <c r="NI421" s="471"/>
      <c r="NJ421" s="471"/>
      <c r="NK421" s="471"/>
      <c r="NL421" s="471"/>
      <c r="NM421" s="471"/>
      <c r="NN421" s="471"/>
      <c r="NO421" s="471"/>
      <c r="NP421" s="471"/>
      <c r="NQ421" s="471"/>
      <c r="NR421" s="471"/>
      <c r="NS421" s="471"/>
      <c r="NT421" s="471"/>
      <c r="NU421" s="471"/>
      <c r="NV421" s="471"/>
      <c r="NW421" s="471"/>
      <c r="NX421" s="471"/>
    </row>
    <row r="422" spans="1:388" s="137" customFormat="1" ht="25.5" customHeight="1" x14ac:dyDescent="0.2">
      <c r="A422" s="184"/>
      <c r="B422" s="180"/>
      <c r="C422" s="181"/>
      <c r="D422" s="181"/>
      <c r="E422" s="182"/>
      <c r="F422" s="183"/>
      <c r="G422" s="475"/>
      <c r="H422" s="475"/>
      <c r="I422" s="475"/>
      <c r="J422" s="475"/>
      <c r="K422" s="475"/>
      <c r="L422" s="475"/>
      <c r="M422" s="475"/>
      <c r="N422" s="475"/>
      <c r="O422" s="475"/>
      <c r="P422" s="475"/>
      <c r="Q422" s="475"/>
      <c r="R422" s="475"/>
      <c r="S422" s="475"/>
      <c r="T422" s="475"/>
      <c r="U422" s="475"/>
      <c r="V422" s="475"/>
      <c r="W422" s="475"/>
      <c r="X422" s="475"/>
      <c r="Y422" s="475"/>
      <c r="Z422" s="475"/>
      <c r="AA422" s="475"/>
      <c r="AB422" s="475"/>
      <c r="AC422" s="475"/>
      <c r="AD422" s="475"/>
      <c r="AE422" s="475"/>
      <c r="AF422" s="475"/>
      <c r="AG422" s="475"/>
      <c r="AH422" s="475"/>
      <c r="AI422" s="475"/>
      <c r="AJ422" s="475"/>
      <c r="AK422" s="475"/>
      <c r="AL422" s="475"/>
      <c r="AM422" s="475"/>
      <c r="AN422" s="475"/>
      <c r="AO422" s="475"/>
      <c r="AP422" s="475"/>
      <c r="AQ422" s="475"/>
      <c r="AR422" s="475"/>
      <c r="AS422" s="475"/>
      <c r="AT422" s="475"/>
      <c r="AU422" s="475"/>
      <c r="AV422" s="475"/>
      <c r="AW422" s="475"/>
      <c r="AX422" s="475"/>
      <c r="AY422" s="475"/>
      <c r="AZ422" s="475"/>
      <c r="BA422" s="475"/>
      <c r="BB422" s="475"/>
      <c r="BC422" s="475"/>
      <c r="BD422" s="475"/>
      <c r="BE422" s="475"/>
      <c r="BF422" s="475"/>
      <c r="BG422" s="475"/>
      <c r="BH422" s="475"/>
      <c r="BI422" s="475"/>
      <c r="BJ422" s="475"/>
      <c r="BK422" s="475"/>
      <c r="BL422" s="475"/>
      <c r="BM422" s="475"/>
      <c r="BN422" s="475"/>
      <c r="BO422" s="475"/>
      <c r="BP422" s="475"/>
      <c r="BQ422" s="475"/>
      <c r="BR422" s="475"/>
      <c r="BS422" s="475"/>
      <c r="BT422" s="475"/>
      <c r="BU422" s="475"/>
      <c r="BV422" s="475"/>
      <c r="BW422" s="475"/>
      <c r="BX422" s="475"/>
      <c r="BY422" s="475"/>
      <c r="BZ422" s="475"/>
      <c r="CA422" s="475"/>
      <c r="CB422" s="475"/>
      <c r="CC422" s="475"/>
      <c r="CD422" s="475"/>
      <c r="CE422" s="475"/>
      <c r="CF422" s="475"/>
      <c r="CG422" s="475"/>
      <c r="CH422" s="475"/>
      <c r="CI422" s="475"/>
      <c r="CJ422" s="475"/>
      <c r="CK422" s="475"/>
      <c r="CL422" s="475"/>
      <c r="CM422" s="475"/>
      <c r="CN422" s="475"/>
      <c r="CO422" s="475"/>
      <c r="CP422" s="475"/>
      <c r="CQ422" s="475"/>
      <c r="CR422" s="475"/>
      <c r="CS422" s="475"/>
      <c r="CT422" s="475"/>
      <c r="CU422" s="475"/>
      <c r="CV422" s="475"/>
      <c r="CW422" s="475"/>
      <c r="CX422" s="475"/>
      <c r="CY422" s="475"/>
      <c r="CZ422" s="475"/>
      <c r="DA422" s="475"/>
      <c r="DB422" s="475"/>
      <c r="DC422" s="475"/>
      <c r="DD422" s="475"/>
      <c r="DE422" s="475"/>
      <c r="DF422" s="475"/>
      <c r="DG422" s="475"/>
      <c r="DH422" s="475"/>
      <c r="DI422" s="475"/>
      <c r="DJ422" s="475"/>
      <c r="DK422" s="475"/>
      <c r="DL422" s="475"/>
      <c r="DM422" s="475"/>
      <c r="DN422" s="475"/>
      <c r="DO422" s="475"/>
      <c r="DP422" s="475"/>
      <c r="DQ422" s="475"/>
      <c r="DR422" s="475"/>
      <c r="DS422" s="475"/>
      <c r="DT422" s="475"/>
      <c r="DU422" s="475"/>
      <c r="DV422" s="475"/>
      <c r="DW422" s="475"/>
      <c r="DX422" s="475"/>
      <c r="DY422" s="475"/>
      <c r="DZ422" s="475"/>
      <c r="EA422" s="475"/>
      <c r="EB422" s="475"/>
      <c r="EC422" s="475"/>
      <c r="ED422" s="475"/>
      <c r="EE422" s="475"/>
      <c r="EF422" s="475"/>
      <c r="EG422" s="475"/>
      <c r="EH422" s="475"/>
      <c r="EI422" s="475"/>
      <c r="EJ422" s="475"/>
      <c r="EK422" s="475"/>
      <c r="EL422" s="475"/>
      <c r="EM422" s="475"/>
      <c r="EN422" s="475"/>
      <c r="EO422" s="475"/>
      <c r="EP422" s="475"/>
      <c r="EQ422" s="475"/>
      <c r="ER422" s="475"/>
      <c r="ES422" s="475"/>
      <c r="ET422" s="475"/>
      <c r="EU422" s="475"/>
      <c r="EV422" s="475"/>
      <c r="EW422" s="475"/>
      <c r="EX422" s="475"/>
      <c r="EY422" s="475"/>
      <c r="EZ422" s="475"/>
      <c r="FA422" s="475"/>
      <c r="FB422" s="475"/>
      <c r="FC422" s="475"/>
      <c r="FD422" s="475"/>
      <c r="FE422" s="475"/>
      <c r="FF422" s="475"/>
      <c r="FG422" s="475"/>
      <c r="FH422" s="475"/>
      <c r="FI422" s="475"/>
      <c r="FJ422" s="475"/>
      <c r="FK422" s="475"/>
      <c r="FL422" s="475"/>
      <c r="FM422" s="475"/>
      <c r="FN422" s="475"/>
      <c r="FO422" s="475"/>
      <c r="FP422" s="475"/>
      <c r="FQ422" s="475"/>
      <c r="FR422" s="475"/>
      <c r="FS422" s="475"/>
      <c r="FT422" s="475"/>
      <c r="FU422" s="475"/>
      <c r="FV422" s="475"/>
      <c r="FW422" s="475"/>
      <c r="FX422" s="475"/>
      <c r="FY422" s="475"/>
      <c r="FZ422" s="475"/>
      <c r="GA422" s="475"/>
      <c r="GB422" s="475"/>
      <c r="GC422" s="475"/>
      <c r="GD422" s="475"/>
      <c r="GE422" s="475"/>
      <c r="GF422" s="475"/>
      <c r="GG422" s="475"/>
      <c r="GH422" s="475"/>
      <c r="GI422" s="475"/>
      <c r="GJ422" s="475"/>
      <c r="GK422" s="475"/>
      <c r="GL422" s="475"/>
      <c r="GM422" s="475"/>
      <c r="GN422" s="475"/>
      <c r="GO422" s="475"/>
      <c r="GP422" s="475"/>
      <c r="GQ422" s="475"/>
      <c r="GR422" s="475"/>
      <c r="GS422" s="475"/>
      <c r="GT422" s="475"/>
      <c r="GU422" s="475"/>
      <c r="GV422" s="475"/>
      <c r="GW422" s="475"/>
      <c r="GX422" s="475"/>
      <c r="GY422" s="475"/>
      <c r="GZ422" s="475"/>
      <c r="HA422" s="475"/>
      <c r="HB422" s="475"/>
      <c r="HC422" s="475"/>
      <c r="HD422" s="475"/>
      <c r="HE422" s="475"/>
      <c r="HF422" s="475"/>
      <c r="HG422" s="475"/>
      <c r="HH422" s="475"/>
      <c r="HI422" s="475"/>
      <c r="HJ422" s="475"/>
      <c r="HK422" s="475"/>
      <c r="HL422" s="475"/>
      <c r="HM422" s="475"/>
      <c r="HN422" s="475"/>
      <c r="HO422" s="475"/>
      <c r="HP422" s="475"/>
      <c r="HQ422" s="475"/>
      <c r="HR422" s="475"/>
      <c r="HS422" s="475"/>
      <c r="HT422" s="475"/>
      <c r="HU422" s="475"/>
      <c r="HV422" s="475"/>
      <c r="HW422" s="475"/>
      <c r="HX422" s="475"/>
      <c r="HY422" s="475"/>
      <c r="HZ422" s="475"/>
      <c r="IA422" s="475"/>
      <c r="IB422" s="475"/>
      <c r="IC422" s="475"/>
      <c r="ID422" s="475"/>
      <c r="IE422" s="475"/>
      <c r="IF422" s="475"/>
      <c r="IG422" s="475"/>
      <c r="IH422" s="475"/>
      <c r="II422" s="475"/>
      <c r="IJ422" s="475"/>
      <c r="IK422" s="475"/>
      <c r="IL422" s="475"/>
      <c r="IM422" s="475"/>
      <c r="IN422" s="475"/>
      <c r="IO422" s="475"/>
      <c r="IP422" s="475"/>
      <c r="IQ422" s="475"/>
      <c r="IR422" s="475"/>
      <c r="IS422" s="475"/>
      <c r="IT422" s="475"/>
      <c r="IU422" s="475"/>
      <c r="IV422" s="475"/>
      <c r="IW422" s="475"/>
      <c r="IX422" s="475"/>
      <c r="IY422" s="475"/>
      <c r="IZ422" s="475"/>
      <c r="JA422" s="475"/>
      <c r="JB422" s="475"/>
      <c r="JC422" s="475"/>
      <c r="JD422" s="475"/>
      <c r="JE422" s="475"/>
      <c r="JF422" s="475"/>
      <c r="JG422" s="475"/>
      <c r="JH422" s="475"/>
      <c r="JI422" s="475"/>
      <c r="JJ422" s="475"/>
      <c r="JK422" s="475"/>
      <c r="JL422" s="475"/>
      <c r="JM422" s="475"/>
      <c r="JN422" s="475"/>
      <c r="JO422" s="475"/>
      <c r="JP422" s="475"/>
      <c r="JQ422" s="475"/>
      <c r="JR422" s="475"/>
      <c r="JS422" s="475"/>
      <c r="JT422" s="475"/>
      <c r="JU422" s="475"/>
      <c r="JV422" s="475"/>
      <c r="JW422" s="475"/>
      <c r="JX422" s="475"/>
      <c r="JY422" s="475"/>
      <c r="JZ422" s="475"/>
      <c r="KA422" s="475"/>
      <c r="KB422" s="475"/>
      <c r="KC422" s="475"/>
      <c r="KD422" s="475"/>
      <c r="KE422" s="475"/>
      <c r="KF422" s="475"/>
      <c r="KG422" s="475"/>
      <c r="KH422" s="475"/>
      <c r="KI422" s="475"/>
      <c r="KJ422" s="475"/>
      <c r="KK422" s="475"/>
      <c r="KL422" s="475"/>
      <c r="KM422" s="475"/>
      <c r="KN422" s="475"/>
      <c r="KO422" s="475"/>
      <c r="KP422" s="475"/>
      <c r="KQ422" s="475"/>
      <c r="KR422" s="475"/>
      <c r="KS422" s="475"/>
      <c r="KT422" s="475"/>
      <c r="KU422" s="475"/>
      <c r="KV422" s="475"/>
      <c r="KW422" s="475"/>
      <c r="KX422" s="475"/>
      <c r="KY422" s="475"/>
      <c r="KZ422" s="475"/>
      <c r="LA422" s="475"/>
      <c r="LB422" s="475"/>
      <c r="LC422" s="475"/>
      <c r="LD422" s="475"/>
      <c r="LE422" s="475"/>
      <c r="LF422" s="475"/>
      <c r="LG422" s="475"/>
      <c r="LH422" s="475"/>
      <c r="LI422" s="475"/>
      <c r="LJ422" s="475"/>
      <c r="LK422" s="475"/>
      <c r="LL422" s="475"/>
      <c r="LM422" s="475"/>
      <c r="LN422" s="475"/>
      <c r="LO422" s="475"/>
      <c r="LP422" s="475"/>
      <c r="LQ422" s="475"/>
      <c r="LR422" s="475"/>
      <c r="LS422" s="475"/>
      <c r="LT422" s="475"/>
      <c r="LU422" s="475"/>
      <c r="LV422" s="475"/>
      <c r="LW422" s="475"/>
      <c r="LX422" s="475"/>
      <c r="LY422" s="475"/>
      <c r="LZ422" s="475"/>
      <c r="MA422" s="475"/>
      <c r="MB422" s="475"/>
      <c r="MC422" s="475"/>
      <c r="MD422" s="475"/>
      <c r="ME422" s="475"/>
      <c r="MF422" s="475"/>
      <c r="MG422" s="475"/>
      <c r="MH422" s="475"/>
      <c r="MI422" s="475"/>
      <c r="MJ422" s="475"/>
      <c r="MK422" s="475"/>
      <c r="ML422" s="475"/>
      <c r="MM422" s="475"/>
      <c r="MN422" s="475"/>
      <c r="MO422" s="475"/>
      <c r="MP422" s="475"/>
      <c r="MQ422" s="475"/>
      <c r="MR422" s="475"/>
      <c r="MS422" s="475"/>
      <c r="MT422" s="475"/>
      <c r="MU422" s="475"/>
      <c r="MV422" s="475"/>
      <c r="MW422" s="475"/>
      <c r="MX422" s="475"/>
      <c r="MY422" s="475"/>
      <c r="MZ422" s="475"/>
      <c r="NA422" s="475"/>
      <c r="NB422" s="475"/>
      <c r="NC422" s="475"/>
      <c r="ND422" s="475"/>
      <c r="NE422" s="475"/>
      <c r="NF422" s="475"/>
      <c r="NG422" s="475"/>
      <c r="NH422" s="475"/>
      <c r="NI422" s="475"/>
      <c r="NJ422" s="475"/>
      <c r="NK422" s="475"/>
      <c r="NL422" s="475"/>
      <c r="NM422" s="475"/>
      <c r="NN422" s="475"/>
      <c r="NO422" s="475"/>
      <c r="NP422" s="475"/>
      <c r="NQ422" s="475"/>
      <c r="NR422" s="475"/>
      <c r="NS422" s="475"/>
      <c r="NT422" s="475"/>
      <c r="NU422" s="475"/>
      <c r="NV422" s="475"/>
      <c r="NW422" s="475"/>
      <c r="NX422" s="475"/>
    </row>
    <row r="423" spans="1:388" s="484" customFormat="1" ht="12" customHeight="1" x14ac:dyDescent="0.2">
      <c r="A423" s="184"/>
      <c r="B423" s="180"/>
      <c r="C423" s="181"/>
      <c r="D423" s="181"/>
      <c r="E423" s="182"/>
      <c r="F423" s="183"/>
      <c r="G423" s="475"/>
      <c r="H423" s="475"/>
      <c r="I423" s="475"/>
      <c r="J423" s="475"/>
      <c r="K423" s="475"/>
      <c r="L423" s="475"/>
      <c r="M423" s="475"/>
      <c r="N423" s="475"/>
      <c r="O423" s="475"/>
      <c r="P423" s="475"/>
      <c r="Q423" s="475"/>
      <c r="R423" s="475"/>
      <c r="S423" s="475"/>
      <c r="T423" s="475"/>
      <c r="U423" s="475"/>
      <c r="V423" s="475"/>
      <c r="W423" s="475"/>
      <c r="X423" s="475"/>
      <c r="Y423" s="475"/>
      <c r="Z423" s="475"/>
      <c r="AA423" s="475"/>
      <c r="AB423" s="475"/>
      <c r="AC423" s="475"/>
      <c r="AD423" s="475"/>
      <c r="AE423" s="475"/>
      <c r="AF423" s="475"/>
      <c r="AG423" s="475"/>
      <c r="AH423" s="475"/>
      <c r="AI423" s="475"/>
      <c r="AJ423" s="475"/>
      <c r="AK423" s="475"/>
      <c r="AL423" s="475"/>
      <c r="AM423" s="475"/>
      <c r="AN423" s="475"/>
      <c r="AO423" s="475"/>
      <c r="AP423" s="475"/>
      <c r="AQ423" s="475"/>
      <c r="AR423" s="475"/>
      <c r="AS423" s="475"/>
      <c r="AT423" s="475"/>
      <c r="AU423" s="475"/>
      <c r="AV423" s="475"/>
      <c r="AW423" s="475"/>
      <c r="AX423" s="475"/>
      <c r="AY423" s="475"/>
      <c r="AZ423" s="475"/>
      <c r="BA423" s="475"/>
      <c r="BB423" s="475"/>
      <c r="BC423" s="475"/>
      <c r="BD423" s="475"/>
      <c r="BE423" s="475"/>
      <c r="BF423" s="475"/>
      <c r="BG423" s="475"/>
      <c r="BH423" s="475"/>
      <c r="BI423" s="475"/>
      <c r="BJ423" s="475"/>
      <c r="BK423" s="475"/>
      <c r="BL423" s="475"/>
      <c r="BM423" s="475"/>
      <c r="BN423" s="475"/>
      <c r="BO423" s="475"/>
      <c r="BP423" s="475"/>
      <c r="BQ423" s="475"/>
      <c r="BR423" s="475"/>
      <c r="BS423" s="475"/>
      <c r="BT423" s="475"/>
      <c r="BU423" s="475"/>
      <c r="BV423" s="475"/>
      <c r="BW423" s="475"/>
      <c r="BX423" s="475"/>
      <c r="BY423" s="475"/>
      <c r="BZ423" s="475"/>
      <c r="CA423" s="475"/>
      <c r="CB423" s="475"/>
      <c r="CC423" s="475"/>
      <c r="CD423" s="475"/>
      <c r="CE423" s="475"/>
      <c r="CF423" s="475"/>
      <c r="CG423" s="475"/>
      <c r="CH423" s="475"/>
      <c r="CI423" s="475"/>
      <c r="CJ423" s="475"/>
      <c r="CK423" s="475"/>
      <c r="CL423" s="475"/>
      <c r="CM423" s="475"/>
      <c r="CN423" s="475"/>
      <c r="CO423" s="475"/>
      <c r="CP423" s="475"/>
      <c r="CQ423" s="475"/>
      <c r="CR423" s="475"/>
      <c r="CS423" s="475"/>
      <c r="CT423" s="475"/>
      <c r="CU423" s="475"/>
      <c r="CV423" s="475"/>
      <c r="CW423" s="475"/>
      <c r="CX423" s="475"/>
      <c r="CY423" s="475"/>
      <c r="CZ423" s="475"/>
      <c r="DA423" s="475"/>
      <c r="DB423" s="475"/>
      <c r="DC423" s="475"/>
      <c r="DD423" s="475"/>
      <c r="DE423" s="475"/>
      <c r="DF423" s="475"/>
      <c r="DG423" s="475"/>
      <c r="DH423" s="475"/>
      <c r="DI423" s="475"/>
      <c r="DJ423" s="475"/>
      <c r="DK423" s="475"/>
      <c r="DL423" s="475"/>
      <c r="DM423" s="475"/>
      <c r="DN423" s="475"/>
      <c r="DO423" s="475"/>
      <c r="DP423" s="475"/>
      <c r="DQ423" s="475"/>
      <c r="DR423" s="475"/>
      <c r="DS423" s="475"/>
      <c r="DT423" s="475"/>
      <c r="DU423" s="475"/>
      <c r="DV423" s="475"/>
      <c r="DW423" s="475"/>
      <c r="DX423" s="475"/>
      <c r="DY423" s="475"/>
      <c r="DZ423" s="475"/>
      <c r="EA423" s="475"/>
      <c r="EB423" s="475"/>
      <c r="EC423" s="475"/>
      <c r="ED423" s="475"/>
      <c r="EE423" s="475"/>
      <c r="EF423" s="475"/>
      <c r="EG423" s="475"/>
      <c r="EH423" s="475"/>
      <c r="EI423" s="475"/>
      <c r="EJ423" s="475"/>
      <c r="EK423" s="475"/>
      <c r="EL423" s="475"/>
      <c r="EM423" s="475"/>
      <c r="EN423" s="475"/>
      <c r="EO423" s="475"/>
      <c r="EP423" s="475"/>
      <c r="EQ423" s="475"/>
      <c r="ER423" s="475"/>
      <c r="ES423" s="475"/>
      <c r="ET423" s="475"/>
      <c r="EU423" s="475"/>
      <c r="EV423" s="475"/>
      <c r="EW423" s="475"/>
      <c r="EX423" s="475"/>
      <c r="EY423" s="475"/>
      <c r="EZ423" s="475"/>
      <c r="FA423" s="475"/>
      <c r="FB423" s="475"/>
      <c r="FC423" s="475"/>
      <c r="FD423" s="475"/>
      <c r="FE423" s="475"/>
      <c r="FF423" s="475"/>
      <c r="FG423" s="475"/>
      <c r="FH423" s="475"/>
      <c r="FI423" s="475"/>
      <c r="FJ423" s="475"/>
      <c r="FK423" s="475"/>
      <c r="FL423" s="475"/>
      <c r="FM423" s="475"/>
      <c r="FN423" s="475"/>
      <c r="FO423" s="475"/>
      <c r="FP423" s="475"/>
      <c r="FQ423" s="475"/>
      <c r="FR423" s="475"/>
      <c r="FS423" s="475"/>
      <c r="FT423" s="475"/>
      <c r="FU423" s="475"/>
      <c r="FV423" s="475"/>
      <c r="FW423" s="475"/>
      <c r="FX423" s="475"/>
      <c r="FY423" s="475"/>
      <c r="FZ423" s="475"/>
      <c r="GA423" s="475"/>
      <c r="GB423" s="475"/>
      <c r="GC423" s="475"/>
      <c r="GD423" s="475"/>
      <c r="GE423" s="475"/>
      <c r="GF423" s="475"/>
      <c r="GG423" s="475"/>
      <c r="GH423" s="475"/>
      <c r="GI423" s="475"/>
      <c r="GJ423" s="475"/>
      <c r="GK423" s="475"/>
      <c r="GL423" s="475"/>
      <c r="GM423" s="475"/>
      <c r="GN423" s="475"/>
      <c r="GO423" s="475"/>
      <c r="GP423" s="475"/>
      <c r="GQ423" s="475"/>
      <c r="GR423" s="475"/>
      <c r="GS423" s="475"/>
      <c r="GT423" s="475"/>
      <c r="GU423" s="475"/>
      <c r="GV423" s="475"/>
      <c r="GW423" s="475"/>
      <c r="GX423" s="475"/>
      <c r="GY423" s="475"/>
      <c r="GZ423" s="475"/>
      <c r="HA423" s="475"/>
      <c r="HB423" s="475"/>
      <c r="HC423" s="475"/>
      <c r="HD423" s="475"/>
      <c r="HE423" s="475"/>
      <c r="HF423" s="475"/>
      <c r="HG423" s="475"/>
      <c r="HH423" s="475"/>
      <c r="HI423" s="475"/>
      <c r="HJ423" s="475"/>
      <c r="HK423" s="475"/>
      <c r="HL423" s="475"/>
      <c r="HM423" s="475"/>
      <c r="HN423" s="475"/>
      <c r="HO423" s="475"/>
      <c r="HP423" s="475"/>
      <c r="HQ423" s="475"/>
      <c r="HR423" s="475"/>
      <c r="HS423" s="475"/>
      <c r="HT423" s="475"/>
      <c r="HU423" s="475"/>
      <c r="HV423" s="475"/>
      <c r="HW423" s="475"/>
      <c r="HX423" s="475"/>
      <c r="HY423" s="475"/>
      <c r="HZ423" s="475"/>
      <c r="IA423" s="475"/>
      <c r="IB423" s="475"/>
      <c r="IC423" s="475"/>
      <c r="ID423" s="475"/>
      <c r="IE423" s="475"/>
      <c r="IF423" s="475"/>
      <c r="IG423" s="475"/>
      <c r="IH423" s="475"/>
      <c r="II423" s="475"/>
      <c r="IJ423" s="475"/>
      <c r="IK423" s="475"/>
      <c r="IL423" s="475"/>
      <c r="IM423" s="475"/>
      <c r="IN423" s="475"/>
      <c r="IO423" s="475"/>
      <c r="IP423" s="475"/>
      <c r="IQ423" s="475"/>
      <c r="IR423" s="475"/>
      <c r="IS423" s="475"/>
      <c r="IT423" s="475"/>
      <c r="IU423" s="475"/>
      <c r="IV423" s="475"/>
      <c r="IW423" s="475"/>
      <c r="IX423" s="475"/>
      <c r="IY423" s="475"/>
      <c r="IZ423" s="475"/>
      <c r="JA423" s="475"/>
      <c r="JB423" s="475"/>
      <c r="JC423" s="475"/>
      <c r="JD423" s="475"/>
      <c r="JE423" s="475"/>
      <c r="JF423" s="475"/>
      <c r="JG423" s="475"/>
      <c r="JH423" s="475"/>
      <c r="JI423" s="475"/>
      <c r="JJ423" s="475"/>
      <c r="JK423" s="475"/>
      <c r="JL423" s="475"/>
      <c r="JM423" s="475"/>
      <c r="JN423" s="475"/>
      <c r="JO423" s="475"/>
      <c r="JP423" s="475"/>
      <c r="JQ423" s="475"/>
      <c r="JR423" s="475"/>
      <c r="JS423" s="475"/>
      <c r="JT423" s="475"/>
      <c r="JU423" s="475"/>
      <c r="JV423" s="475"/>
      <c r="JW423" s="475"/>
      <c r="JX423" s="475"/>
      <c r="JY423" s="475"/>
      <c r="JZ423" s="475"/>
      <c r="KA423" s="475"/>
      <c r="KB423" s="475"/>
      <c r="KC423" s="475"/>
      <c r="KD423" s="475"/>
      <c r="KE423" s="475"/>
      <c r="KF423" s="475"/>
      <c r="KG423" s="475"/>
      <c r="KH423" s="475"/>
      <c r="KI423" s="475"/>
      <c r="KJ423" s="475"/>
      <c r="KK423" s="475"/>
      <c r="KL423" s="475"/>
      <c r="KM423" s="475"/>
      <c r="KN423" s="475"/>
      <c r="KO423" s="475"/>
      <c r="KP423" s="475"/>
      <c r="KQ423" s="475"/>
      <c r="KR423" s="475"/>
      <c r="KS423" s="475"/>
      <c r="KT423" s="475"/>
      <c r="KU423" s="475"/>
      <c r="KV423" s="475"/>
      <c r="KW423" s="475"/>
      <c r="KX423" s="475"/>
      <c r="KY423" s="475"/>
      <c r="KZ423" s="475"/>
      <c r="LA423" s="475"/>
      <c r="LB423" s="475"/>
      <c r="LC423" s="475"/>
      <c r="LD423" s="475"/>
      <c r="LE423" s="475"/>
      <c r="LF423" s="475"/>
      <c r="LG423" s="475"/>
      <c r="LH423" s="475"/>
      <c r="LI423" s="475"/>
      <c r="LJ423" s="475"/>
      <c r="LK423" s="475"/>
      <c r="LL423" s="475"/>
      <c r="LM423" s="475"/>
      <c r="LN423" s="475"/>
      <c r="LO423" s="475"/>
      <c r="LP423" s="475"/>
      <c r="LQ423" s="475"/>
      <c r="LR423" s="475"/>
      <c r="LS423" s="475"/>
      <c r="LT423" s="475"/>
      <c r="LU423" s="475"/>
      <c r="LV423" s="475"/>
      <c r="LW423" s="475"/>
      <c r="LX423" s="475"/>
      <c r="LY423" s="475"/>
      <c r="LZ423" s="475"/>
      <c r="MA423" s="475"/>
      <c r="MB423" s="475"/>
      <c r="MC423" s="475"/>
      <c r="MD423" s="475"/>
      <c r="ME423" s="475"/>
      <c r="MF423" s="475"/>
      <c r="MG423" s="475"/>
      <c r="MH423" s="475"/>
      <c r="MI423" s="475"/>
      <c r="MJ423" s="475"/>
      <c r="MK423" s="475"/>
      <c r="ML423" s="475"/>
      <c r="MM423" s="475"/>
      <c r="MN423" s="475"/>
      <c r="MO423" s="475"/>
      <c r="MP423" s="475"/>
      <c r="MQ423" s="475"/>
      <c r="MR423" s="475"/>
      <c r="MS423" s="475"/>
      <c r="MT423" s="475"/>
      <c r="MU423" s="475"/>
      <c r="MV423" s="475"/>
      <c r="MW423" s="475"/>
      <c r="MX423" s="475"/>
      <c r="MY423" s="475"/>
      <c r="MZ423" s="475"/>
      <c r="NA423" s="475"/>
      <c r="NB423" s="475"/>
      <c r="NC423" s="475"/>
      <c r="ND423" s="475"/>
      <c r="NE423" s="475"/>
      <c r="NF423" s="475"/>
      <c r="NG423" s="475"/>
      <c r="NH423" s="475"/>
      <c r="NI423" s="475"/>
      <c r="NJ423" s="475"/>
      <c r="NK423" s="475"/>
      <c r="NL423" s="475"/>
      <c r="NM423" s="475"/>
      <c r="NN423" s="475"/>
      <c r="NO423" s="475"/>
      <c r="NP423" s="475"/>
      <c r="NQ423" s="475"/>
      <c r="NR423" s="475"/>
      <c r="NS423" s="475"/>
      <c r="NT423" s="475"/>
      <c r="NU423" s="475"/>
      <c r="NV423" s="475"/>
      <c r="NW423" s="475"/>
      <c r="NX423" s="475"/>
    </row>
    <row r="424" spans="1:388" s="484" customFormat="1" ht="14.25" x14ac:dyDescent="0.2">
      <c r="A424" s="184"/>
      <c r="B424" s="180"/>
      <c r="C424" s="181"/>
      <c r="D424" s="181"/>
      <c r="E424" s="182"/>
      <c r="F424" s="183"/>
      <c r="G424" s="475"/>
      <c r="H424" s="475"/>
      <c r="I424" s="475"/>
      <c r="J424" s="475"/>
      <c r="K424" s="475"/>
      <c r="L424" s="475"/>
      <c r="M424" s="475"/>
      <c r="N424" s="475"/>
      <c r="O424" s="475"/>
      <c r="P424" s="475"/>
      <c r="Q424" s="475"/>
      <c r="R424" s="475"/>
      <c r="S424" s="475"/>
      <c r="T424" s="475"/>
      <c r="U424" s="475"/>
      <c r="V424" s="475"/>
      <c r="W424" s="475"/>
      <c r="X424" s="475"/>
      <c r="Y424" s="475"/>
      <c r="Z424" s="475"/>
      <c r="AA424" s="475"/>
      <c r="AB424" s="475"/>
      <c r="AC424" s="475"/>
      <c r="AD424" s="475"/>
      <c r="AE424" s="475"/>
      <c r="AF424" s="475"/>
      <c r="AG424" s="475"/>
      <c r="AH424" s="475"/>
      <c r="AI424" s="475"/>
      <c r="AJ424" s="475"/>
      <c r="AK424" s="475"/>
      <c r="AL424" s="475"/>
      <c r="AM424" s="475"/>
      <c r="AN424" s="475"/>
      <c r="AO424" s="475"/>
      <c r="AP424" s="475"/>
      <c r="AQ424" s="475"/>
      <c r="AR424" s="475"/>
      <c r="AS424" s="475"/>
      <c r="AT424" s="475"/>
      <c r="AU424" s="475"/>
      <c r="AV424" s="475"/>
      <c r="AW424" s="475"/>
      <c r="AX424" s="475"/>
      <c r="AY424" s="475"/>
      <c r="AZ424" s="475"/>
      <c r="BA424" s="475"/>
      <c r="BB424" s="475"/>
      <c r="BC424" s="475"/>
      <c r="BD424" s="475"/>
      <c r="BE424" s="475"/>
      <c r="BF424" s="475"/>
      <c r="BG424" s="475"/>
      <c r="BH424" s="475"/>
      <c r="BI424" s="475"/>
      <c r="BJ424" s="475"/>
      <c r="BK424" s="475"/>
      <c r="BL424" s="475"/>
      <c r="BM424" s="475"/>
      <c r="BN424" s="475"/>
      <c r="BO424" s="475"/>
      <c r="BP424" s="475"/>
      <c r="BQ424" s="475"/>
      <c r="BR424" s="475"/>
      <c r="BS424" s="475"/>
      <c r="BT424" s="475"/>
      <c r="BU424" s="475"/>
      <c r="BV424" s="475"/>
      <c r="BW424" s="475"/>
      <c r="BX424" s="475"/>
      <c r="BY424" s="475"/>
      <c r="BZ424" s="475"/>
      <c r="CA424" s="475"/>
      <c r="CB424" s="475"/>
      <c r="CC424" s="475"/>
      <c r="CD424" s="475"/>
      <c r="CE424" s="475"/>
      <c r="CF424" s="475"/>
      <c r="CG424" s="475"/>
      <c r="CH424" s="475"/>
      <c r="CI424" s="475"/>
      <c r="CJ424" s="475"/>
      <c r="CK424" s="475"/>
      <c r="CL424" s="475"/>
      <c r="CM424" s="475"/>
      <c r="CN424" s="475"/>
      <c r="CO424" s="475"/>
      <c r="CP424" s="475"/>
      <c r="CQ424" s="475"/>
      <c r="CR424" s="475"/>
      <c r="CS424" s="475"/>
      <c r="CT424" s="475"/>
      <c r="CU424" s="475"/>
      <c r="CV424" s="475"/>
      <c r="CW424" s="475"/>
      <c r="CX424" s="475"/>
      <c r="CY424" s="475"/>
      <c r="CZ424" s="475"/>
      <c r="DA424" s="475"/>
      <c r="DB424" s="475"/>
      <c r="DC424" s="475"/>
      <c r="DD424" s="475"/>
      <c r="DE424" s="475"/>
      <c r="DF424" s="475"/>
      <c r="DG424" s="475"/>
      <c r="DH424" s="475"/>
      <c r="DI424" s="475"/>
      <c r="DJ424" s="475"/>
      <c r="DK424" s="475"/>
      <c r="DL424" s="475"/>
      <c r="DM424" s="475"/>
      <c r="DN424" s="475"/>
      <c r="DO424" s="475"/>
      <c r="DP424" s="475"/>
      <c r="DQ424" s="475"/>
      <c r="DR424" s="475"/>
      <c r="DS424" s="475"/>
      <c r="DT424" s="475"/>
      <c r="DU424" s="475"/>
      <c r="DV424" s="475"/>
      <c r="DW424" s="475"/>
      <c r="DX424" s="475"/>
      <c r="DY424" s="475"/>
      <c r="DZ424" s="475"/>
      <c r="EA424" s="475"/>
      <c r="EB424" s="475"/>
      <c r="EC424" s="475"/>
      <c r="ED424" s="475"/>
      <c r="EE424" s="475"/>
      <c r="EF424" s="475"/>
      <c r="EG424" s="475"/>
      <c r="EH424" s="475"/>
      <c r="EI424" s="475"/>
      <c r="EJ424" s="475"/>
      <c r="EK424" s="475"/>
      <c r="EL424" s="475"/>
      <c r="EM424" s="475"/>
      <c r="EN424" s="475"/>
      <c r="EO424" s="475"/>
      <c r="EP424" s="475"/>
      <c r="EQ424" s="475"/>
      <c r="ER424" s="475"/>
      <c r="ES424" s="475"/>
      <c r="ET424" s="475"/>
      <c r="EU424" s="475"/>
      <c r="EV424" s="475"/>
      <c r="EW424" s="475"/>
      <c r="EX424" s="475"/>
      <c r="EY424" s="475"/>
      <c r="EZ424" s="475"/>
      <c r="FA424" s="475"/>
      <c r="FB424" s="475"/>
      <c r="FC424" s="475"/>
      <c r="FD424" s="475"/>
      <c r="FE424" s="475"/>
      <c r="FF424" s="475"/>
      <c r="FG424" s="475"/>
      <c r="FH424" s="475"/>
      <c r="FI424" s="475"/>
      <c r="FJ424" s="475"/>
      <c r="FK424" s="475"/>
      <c r="FL424" s="475"/>
      <c r="FM424" s="475"/>
      <c r="FN424" s="475"/>
      <c r="FO424" s="475"/>
      <c r="FP424" s="475"/>
      <c r="FQ424" s="475"/>
      <c r="FR424" s="475"/>
      <c r="FS424" s="475"/>
      <c r="FT424" s="475"/>
      <c r="FU424" s="475"/>
      <c r="FV424" s="475"/>
      <c r="FW424" s="475"/>
      <c r="FX424" s="475"/>
      <c r="FY424" s="475"/>
      <c r="FZ424" s="475"/>
      <c r="GA424" s="475"/>
      <c r="GB424" s="475"/>
      <c r="GC424" s="475"/>
      <c r="GD424" s="475"/>
      <c r="GE424" s="475"/>
      <c r="GF424" s="475"/>
      <c r="GG424" s="475"/>
      <c r="GH424" s="475"/>
      <c r="GI424" s="475"/>
      <c r="GJ424" s="475"/>
      <c r="GK424" s="475"/>
      <c r="GL424" s="475"/>
      <c r="GM424" s="475"/>
      <c r="GN424" s="475"/>
      <c r="GO424" s="475"/>
      <c r="GP424" s="475"/>
      <c r="GQ424" s="475"/>
      <c r="GR424" s="475"/>
      <c r="GS424" s="475"/>
      <c r="GT424" s="475"/>
      <c r="GU424" s="475"/>
      <c r="GV424" s="475"/>
      <c r="GW424" s="475"/>
      <c r="GX424" s="475"/>
      <c r="GY424" s="475"/>
      <c r="GZ424" s="475"/>
      <c r="HA424" s="475"/>
      <c r="HB424" s="475"/>
      <c r="HC424" s="475"/>
      <c r="HD424" s="475"/>
      <c r="HE424" s="475"/>
      <c r="HF424" s="475"/>
      <c r="HG424" s="475"/>
      <c r="HH424" s="475"/>
      <c r="HI424" s="475"/>
      <c r="HJ424" s="475"/>
      <c r="HK424" s="475"/>
      <c r="HL424" s="475"/>
      <c r="HM424" s="475"/>
      <c r="HN424" s="475"/>
      <c r="HO424" s="475"/>
      <c r="HP424" s="475"/>
      <c r="HQ424" s="475"/>
      <c r="HR424" s="475"/>
      <c r="HS424" s="475"/>
      <c r="HT424" s="475"/>
      <c r="HU424" s="475"/>
      <c r="HV424" s="475"/>
      <c r="HW424" s="475"/>
      <c r="HX424" s="475"/>
      <c r="HY424" s="475"/>
      <c r="HZ424" s="475"/>
      <c r="IA424" s="475"/>
      <c r="IB424" s="475"/>
      <c r="IC424" s="475"/>
      <c r="ID424" s="475"/>
      <c r="IE424" s="475"/>
      <c r="IF424" s="475"/>
      <c r="IG424" s="475"/>
      <c r="IH424" s="475"/>
      <c r="II424" s="475"/>
      <c r="IJ424" s="475"/>
      <c r="IK424" s="475"/>
      <c r="IL424" s="475"/>
      <c r="IM424" s="475"/>
      <c r="IN424" s="475"/>
      <c r="IO424" s="475"/>
      <c r="IP424" s="475"/>
      <c r="IQ424" s="475"/>
      <c r="IR424" s="475"/>
      <c r="IS424" s="475"/>
      <c r="IT424" s="475"/>
      <c r="IU424" s="475"/>
      <c r="IV424" s="475"/>
      <c r="IW424" s="475"/>
      <c r="IX424" s="475"/>
      <c r="IY424" s="475"/>
      <c r="IZ424" s="475"/>
      <c r="JA424" s="475"/>
      <c r="JB424" s="475"/>
      <c r="JC424" s="475"/>
      <c r="JD424" s="475"/>
      <c r="JE424" s="475"/>
      <c r="JF424" s="475"/>
      <c r="JG424" s="475"/>
      <c r="JH424" s="475"/>
      <c r="JI424" s="475"/>
      <c r="JJ424" s="475"/>
      <c r="JK424" s="475"/>
      <c r="JL424" s="475"/>
      <c r="JM424" s="475"/>
      <c r="JN424" s="475"/>
      <c r="JO424" s="475"/>
      <c r="JP424" s="475"/>
      <c r="JQ424" s="475"/>
      <c r="JR424" s="475"/>
      <c r="JS424" s="475"/>
      <c r="JT424" s="475"/>
      <c r="JU424" s="475"/>
      <c r="JV424" s="475"/>
      <c r="JW424" s="475"/>
      <c r="JX424" s="475"/>
      <c r="JY424" s="475"/>
      <c r="JZ424" s="475"/>
      <c r="KA424" s="475"/>
      <c r="KB424" s="475"/>
      <c r="KC424" s="475"/>
      <c r="KD424" s="475"/>
      <c r="KE424" s="475"/>
      <c r="KF424" s="475"/>
      <c r="KG424" s="475"/>
      <c r="KH424" s="475"/>
      <c r="KI424" s="475"/>
      <c r="KJ424" s="475"/>
      <c r="KK424" s="475"/>
      <c r="KL424" s="475"/>
      <c r="KM424" s="475"/>
      <c r="KN424" s="475"/>
      <c r="KO424" s="475"/>
      <c r="KP424" s="475"/>
      <c r="KQ424" s="475"/>
      <c r="KR424" s="475"/>
      <c r="KS424" s="475"/>
      <c r="KT424" s="475"/>
      <c r="KU424" s="475"/>
      <c r="KV424" s="475"/>
      <c r="KW424" s="475"/>
      <c r="KX424" s="475"/>
      <c r="KY424" s="475"/>
      <c r="KZ424" s="475"/>
      <c r="LA424" s="475"/>
      <c r="LB424" s="475"/>
      <c r="LC424" s="475"/>
      <c r="LD424" s="475"/>
      <c r="LE424" s="475"/>
      <c r="LF424" s="475"/>
      <c r="LG424" s="475"/>
      <c r="LH424" s="475"/>
      <c r="LI424" s="475"/>
      <c r="LJ424" s="475"/>
      <c r="LK424" s="475"/>
      <c r="LL424" s="475"/>
      <c r="LM424" s="475"/>
      <c r="LN424" s="475"/>
      <c r="LO424" s="475"/>
      <c r="LP424" s="475"/>
      <c r="LQ424" s="475"/>
      <c r="LR424" s="475"/>
      <c r="LS424" s="475"/>
      <c r="LT424" s="475"/>
      <c r="LU424" s="475"/>
      <c r="LV424" s="475"/>
      <c r="LW424" s="475"/>
      <c r="LX424" s="475"/>
      <c r="LY424" s="475"/>
      <c r="LZ424" s="475"/>
      <c r="MA424" s="475"/>
      <c r="MB424" s="475"/>
      <c r="MC424" s="475"/>
      <c r="MD424" s="475"/>
      <c r="ME424" s="475"/>
      <c r="MF424" s="475"/>
      <c r="MG424" s="475"/>
      <c r="MH424" s="475"/>
      <c r="MI424" s="475"/>
      <c r="MJ424" s="475"/>
      <c r="MK424" s="475"/>
      <c r="ML424" s="475"/>
      <c r="MM424" s="475"/>
      <c r="MN424" s="475"/>
      <c r="MO424" s="475"/>
      <c r="MP424" s="475"/>
      <c r="MQ424" s="475"/>
      <c r="MR424" s="475"/>
      <c r="MS424" s="475"/>
      <c r="MT424" s="475"/>
      <c r="MU424" s="475"/>
      <c r="MV424" s="475"/>
      <c r="MW424" s="475"/>
      <c r="MX424" s="475"/>
      <c r="MY424" s="475"/>
      <c r="MZ424" s="475"/>
      <c r="NA424" s="475"/>
      <c r="NB424" s="475"/>
      <c r="NC424" s="475"/>
      <c r="ND424" s="475"/>
      <c r="NE424" s="475"/>
      <c r="NF424" s="475"/>
      <c r="NG424" s="475"/>
      <c r="NH424" s="475"/>
      <c r="NI424" s="475"/>
      <c r="NJ424" s="475"/>
      <c r="NK424" s="475"/>
      <c r="NL424" s="475"/>
      <c r="NM424" s="475"/>
      <c r="NN424" s="475"/>
      <c r="NO424" s="475"/>
      <c r="NP424" s="475"/>
      <c r="NQ424" s="475"/>
      <c r="NR424" s="475"/>
      <c r="NS424" s="475"/>
      <c r="NT424" s="475"/>
      <c r="NU424" s="475"/>
      <c r="NV424" s="475"/>
      <c r="NW424" s="475"/>
      <c r="NX424" s="475"/>
    </row>
    <row r="425" spans="1:388" s="529" customFormat="1" x14ac:dyDescent="0.2">
      <c r="A425" s="184"/>
      <c r="B425" s="180"/>
      <c r="C425" s="181"/>
      <c r="D425" s="181"/>
      <c r="E425" s="182"/>
      <c r="F425" s="183"/>
      <c r="G425" s="471"/>
      <c r="H425" s="471"/>
      <c r="I425" s="471"/>
      <c r="J425" s="471"/>
      <c r="K425" s="471"/>
      <c r="L425" s="471"/>
      <c r="M425" s="471"/>
      <c r="N425" s="471"/>
      <c r="O425" s="471"/>
      <c r="P425" s="471"/>
      <c r="Q425" s="471"/>
      <c r="R425" s="471"/>
      <c r="S425" s="471"/>
      <c r="T425" s="471"/>
      <c r="U425" s="471"/>
      <c r="V425" s="471"/>
      <c r="W425" s="471"/>
      <c r="X425" s="471"/>
      <c r="Y425" s="471"/>
      <c r="Z425" s="471"/>
      <c r="AA425" s="471"/>
      <c r="AB425" s="471"/>
      <c r="AC425" s="471"/>
      <c r="AD425" s="471"/>
      <c r="AE425" s="471"/>
      <c r="AF425" s="471"/>
      <c r="AG425" s="471"/>
      <c r="AH425" s="471"/>
      <c r="AI425" s="471"/>
      <c r="AJ425" s="471"/>
      <c r="AK425" s="471"/>
      <c r="AL425" s="471"/>
      <c r="AM425" s="471"/>
      <c r="AN425" s="471"/>
      <c r="AO425" s="471"/>
      <c r="AP425" s="471"/>
      <c r="AQ425" s="471"/>
      <c r="AR425" s="471"/>
      <c r="AS425" s="471"/>
      <c r="AT425" s="471"/>
      <c r="AU425" s="471"/>
      <c r="AV425" s="471"/>
      <c r="AW425" s="471"/>
      <c r="AX425" s="471"/>
      <c r="AY425" s="471"/>
      <c r="AZ425" s="471"/>
      <c r="BA425" s="471"/>
      <c r="BB425" s="471"/>
      <c r="BC425" s="471"/>
      <c r="BD425" s="471"/>
      <c r="BE425" s="471"/>
      <c r="BF425" s="471"/>
      <c r="BG425" s="471"/>
      <c r="BH425" s="471"/>
      <c r="BI425" s="471"/>
      <c r="BJ425" s="471"/>
      <c r="BK425" s="471"/>
      <c r="BL425" s="471"/>
      <c r="BM425" s="471"/>
      <c r="BN425" s="471"/>
      <c r="BO425" s="471"/>
      <c r="BP425" s="471"/>
      <c r="BQ425" s="471"/>
      <c r="BR425" s="471"/>
      <c r="BS425" s="471"/>
      <c r="BT425" s="471"/>
      <c r="BU425" s="471"/>
      <c r="BV425" s="471"/>
      <c r="BW425" s="471"/>
      <c r="BX425" s="471"/>
      <c r="BY425" s="471"/>
      <c r="BZ425" s="471"/>
      <c r="CA425" s="471"/>
      <c r="CB425" s="471"/>
      <c r="CC425" s="471"/>
      <c r="CD425" s="471"/>
      <c r="CE425" s="471"/>
      <c r="CF425" s="471"/>
      <c r="CG425" s="471"/>
      <c r="CH425" s="471"/>
      <c r="CI425" s="471"/>
      <c r="CJ425" s="471"/>
      <c r="CK425" s="471"/>
      <c r="CL425" s="471"/>
      <c r="CM425" s="471"/>
      <c r="CN425" s="471"/>
      <c r="CO425" s="471"/>
      <c r="CP425" s="471"/>
      <c r="CQ425" s="471"/>
      <c r="CR425" s="471"/>
      <c r="CS425" s="471"/>
      <c r="CT425" s="471"/>
      <c r="CU425" s="471"/>
      <c r="CV425" s="471"/>
      <c r="CW425" s="471"/>
      <c r="CX425" s="471"/>
      <c r="CY425" s="471"/>
      <c r="CZ425" s="471"/>
      <c r="DA425" s="471"/>
      <c r="DB425" s="471"/>
      <c r="DC425" s="471"/>
      <c r="DD425" s="471"/>
      <c r="DE425" s="471"/>
      <c r="DF425" s="471"/>
      <c r="DG425" s="471"/>
      <c r="DH425" s="471"/>
      <c r="DI425" s="471"/>
      <c r="DJ425" s="471"/>
      <c r="DK425" s="471"/>
      <c r="DL425" s="471"/>
      <c r="DM425" s="471"/>
      <c r="DN425" s="471"/>
      <c r="DO425" s="471"/>
      <c r="DP425" s="471"/>
      <c r="DQ425" s="471"/>
      <c r="DR425" s="471"/>
      <c r="DS425" s="471"/>
      <c r="DT425" s="471"/>
      <c r="DU425" s="471"/>
      <c r="DV425" s="471"/>
      <c r="DW425" s="471"/>
      <c r="DX425" s="471"/>
      <c r="DY425" s="471"/>
      <c r="DZ425" s="471"/>
      <c r="EA425" s="471"/>
      <c r="EB425" s="471"/>
      <c r="EC425" s="471"/>
      <c r="ED425" s="471"/>
      <c r="EE425" s="471"/>
      <c r="EF425" s="471"/>
      <c r="EG425" s="471"/>
      <c r="EH425" s="471"/>
      <c r="EI425" s="471"/>
      <c r="EJ425" s="471"/>
      <c r="EK425" s="471"/>
      <c r="EL425" s="471"/>
      <c r="EM425" s="471"/>
      <c r="EN425" s="471"/>
      <c r="EO425" s="471"/>
      <c r="EP425" s="471"/>
      <c r="EQ425" s="471"/>
      <c r="ER425" s="471"/>
      <c r="ES425" s="471"/>
      <c r="ET425" s="471"/>
      <c r="EU425" s="471"/>
      <c r="EV425" s="471"/>
      <c r="EW425" s="471"/>
      <c r="EX425" s="471"/>
      <c r="EY425" s="471"/>
      <c r="EZ425" s="471"/>
      <c r="FA425" s="471"/>
      <c r="FB425" s="471"/>
      <c r="FC425" s="471"/>
      <c r="FD425" s="471"/>
      <c r="FE425" s="471"/>
      <c r="FF425" s="471"/>
      <c r="FG425" s="471"/>
      <c r="FH425" s="471"/>
      <c r="FI425" s="471"/>
      <c r="FJ425" s="471"/>
      <c r="FK425" s="471"/>
      <c r="FL425" s="471"/>
      <c r="FM425" s="471"/>
      <c r="FN425" s="471"/>
      <c r="FO425" s="471"/>
      <c r="FP425" s="471"/>
      <c r="FQ425" s="471"/>
      <c r="FR425" s="471"/>
      <c r="FS425" s="471"/>
      <c r="FT425" s="471"/>
      <c r="FU425" s="471"/>
      <c r="FV425" s="471"/>
      <c r="FW425" s="471"/>
      <c r="FX425" s="471"/>
      <c r="FY425" s="471"/>
      <c r="FZ425" s="471"/>
      <c r="GA425" s="471"/>
      <c r="GB425" s="471"/>
      <c r="GC425" s="471"/>
      <c r="GD425" s="471"/>
      <c r="GE425" s="471"/>
      <c r="GF425" s="471"/>
      <c r="GG425" s="471"/>
      <c r="GH425" s="471"/>
      <c r="GI425" s="471"/>
      <c r="GJ425" s="471"/>
      <c r="GK425" s="471"/>
      <c r="GL425" s="471"/>
      <c r="GM425" s="471"/>
      <c r="GN425" s="471"/>
      <c r="GO425" s="471"/>
      <c r="GP425" s="471"/>
      <c r="GQ425" s="471"/>
      <c r="GR425" s="471"/>
      <c r="GS425" s="471"/>
      <c r="GT425" s="471"/>
      <c r="GU425" s="471"/>
      <c r="GV425" s="471"/>
      <c r="GW425" s="471"/>
      <c r="GX425" s="471"/>
      <c r="GY425" s="471"/>
      <c r="GZ425" s="471"/>
      <c r="HA425" s="471"/>
      <c r="HB425" s="471"/>
      <c r="HC425" s="471"/>
      <c r="HD425" s="471"/>
      <c r="HE425" s="471"/>
      <c r="HF425" s="471"/>
      <c r="HG425" s="471"/>
      <c r="HH425" s="471"/>
      <c r="HI425" s="471"/>
      <c r="HJ425" s="471"/>
      <c r="HK425" s="471"/>
      <c r="HL425" s="471"/>
      <c r="HM425" s="471"/>
      <c r="HN425" s="471"/>
      <c r="HO425" s="471"/>
      <c r="HP425" s="471"/>
      <c r="HQ425" s="471"/>
      <c r="HR425" s="471"/>
      <c r="HS425" s="471"/>
      <c r="HT425" s="471"/>
      <c r="HU425" s="471"/>
      <c r="HV425" s="471"/>
      <c r="HW425" s="471"/>
      <c r="HX425" s="471"/>
      <c r="HY425" s="471"/>
      <c r="HZ425" s="471"/>
      <c r="IA425" s="471"/>
      <c r="IB425" s="471"/>
      <c r="IC425" s="471"/>
      <c r="ID425" s="471"/>
      <c r="IE425" s="471"/>
      <c r="IF425" s="471"/>
      <c r="IG425" s="471"/>
      <c r="IH425" s="471"/>
      <c r="II425" s="471"/>
      <c r="IJ425" s="471"/>
      <c r="IK425" s="471"/>
      <c r="IL425" s="471"/>
      <c r="IM425" s="471"/>
      <c r="IN425" s="471"/>
      <c r="IO425" s="471"/>
      <c r="IP425" s="471"/>
      <c r="IQ425" s="471"/>
      <c r="IR425" s="471"/>
      <c r="IS425" s="471"/>
      <c r="IT425" s="471"/>
      <c r="IU425" s="471"/>
      <c r="IV425" s="471"/>
      <c r="IW425" s="471"/>
      <c r="IX425" s="471"/>
      <c r="IY425" s="471"/>
      <c r="IZ425" s="471"/>
      <c r="JA425" s="471"/>
      <c r="JB425" s="471"/>
      <c r="JC425" s="471"/>
      <c r="JD425" s="471"/>
      <c r="JE425" s="471"/>
      <c r="JF425" s="471"/>
      <c r="JG425" s="471"/>
      <c r="JH425" s="471"/>
      <c r="JI425" s="471"/>
      <c r="JJ425" s="471"/>
      <c r="JK425" s="471"/>
      <c r="JL425" s="471"/>
      <c r="JM425" s="471"/>
      <c r="JN425" s="471"/>
      <c r="JO425" s="471"/>
      <c r="JP425" s="471"/>
      <c r="JQ425" s="471"/>
      <c r="JR425" s="471"/>
      <c r="JS425" s="471"/>
      <c r="JT425" s="471"/>
      <c r="JU425" s="471"/>
      <c r="JV425" s="471"/>
      <c r="JW425" s="471"/>
      <c r="JX425" s="471"/>
      <c r="JY425" s="471"/>
      <c r="JZ425" s="471"/>
      <c r="KA425" s="471"/>
      <c r="KB425" s="471"/>
      <c r="KC425" s="471"/>
      <c r="KD425" s="471"/>
      <c r="KE425" s="471"/>
      <c r="KF425" s="471"/>
      <c r="KG425" s="471"/>
      <c r="KH425" s="471"/>
      <c r="KI425" s="471"/>
      <c r="KJ425" s="471"/>
      <c r="KK425" s="471"/>
      <c r="KL425" s="471"/>
      <c r="KM425" s="471"/>
      <c r="KN425" s="471"/>
      <c r="KO425" s="471"/>
      <c r="KP425" s="471"/>
      <c r="KQ425" s="471"/>
      <c r="KR425" s="471"/>
      <c r="KS425" s="471"/>
      <c r="KT425" s="471"/>
      <c r="KU425" s="471"/>
      <c r="KV425" s="471"/>
      <c r="KW425" s="471"/>
      <c r="KX425" s="471"/>
      <c r="KY425" s="471"/>
      <c r="KZ425" s="471"/>
      <c r="LA425" s="471"/>
      <c r="LB425" s="471"/>
      <c r="LC425" s="471"/>
      <c r="LD425" s="471"/>
      <c r="LE425" s="471"/>
      <c r="LF425" s="471"/>
      <c r="LG425" s="471"/>
      <c r="LH425" s="471"/>
      <c r="LI425" s="471"/>
      <c r="LJ425" s="471"/>
      <c r="LK425" s="471"/>
      <c r="LL425" s="471"/>
      <c r="LM425" s="471"/>
      <c r="LN425" s="471"/>
      <c r="LO425" s="471"/>
      <c r="LP425" s="471"/>
      <c r="LQ425" s="471"/>
      <c r="LR425" s="471"/>
      <c r="LS425" s="471"/>
      <c r="LT425" s="471"/>
      <c r="LU425" s="471"/>
      <c r="LV425" s="471"/>
      <c r="LW425" s="471"/>
      <c r="LX425" s="471"/>
      <c r="LY425" s="471"/>
      <c r="LZ425" s="471"/>
      <c r="MA425" s="471"/>
      <c r="MB425" s="471"/>
      <c r="MC425" s="471"/>
      <c r="MD425" s="471"/>
      <c r="ME425" s="471"/>
      <c r="MF425" s="471"/>
      <c r="MG425" s="471"/>
      <c r="MH425" s="471"/>
      <c r="MI425" s="471"/>
      <c r="MJ425" s="471"/>
      <c r="MK425" s="471"/>
      <c r="ML425" s="471"/>
      <c r="MM425" s="471"/>
      <c r="MN425" s="471"/>
      <c r="MO425" s="471"/>
      <c r="MP425" s="471"/>
      <c r="MQ425" s="471"/>
      <c r="MR425" s="471"/>
      <c r="MS425" s="471"/>
      <c r="MT425" s="471"/>
      <c r="MU425" s="471"/>
      <c r="MV425" s="471"/>
      <c r="MW425" s="471"/>
      <c r="MX425" s="471"/>
      <c r="MY425" s="471"/>
      <c r="MZ425" s="471"/>
      <c r="NA425" s="471"/>
      <c r="NB425" s="471"/>
      <c r="NC425" s="471"/>
      <c r="ND425" s="471"/>
      <c r="NE425" s="471"/>
      <c r="NF425" s="471"/>
      <c r="NG425" s="471"/>
      <c r="NH425" s="471"/>
      <c r="NI425" s="471"/>
      <c r="NJ425" s="471"/>
      <c r="NK425" s="471"/>
      <c r="NL425" s="471"/>
      <c r="NM425" s="471"/>
      <c r="NN425" s="471"/>
      <c r="NO425" s="471"/>
      <c r="NP425" s="471"/>
      <c r="NQ425" s="471"/>
      <c r="NR425" s="471"/>
      <c r="NS425" s="471"/>
      <c r="NT425" s="471"/>
      <c r="NU425" s="471"/>
      <c r="NV425" s="471"/>
      <c r="NW425" s="471"/>
      <c r="NX425" s="471"/>
    </row>
    <row r="426" spans="1:388" s="530" customFormat="1" ht="21" customHeight="1" x14ac:dyDescent="0.2">
      <c r="A426" s="184"/>
      <c r="B426" s="180"/>
      <c r="C426" s="181"/>
      <c r="D426" s="181"/>
      <c r="E426" s="182"/>
      <c r="F426" s="183"/>
      <c r="G426" s="471"/>
      <c r="H426" s="471"/>
      <c r="I426" s="471"/>
      <c r="J426" s="471"/>
      <c r="K426" s="471"/>
      <c r="L426" s="471"/>
      <c r="M426" s="471"/>
      <c r="N426" s="471"/>
      <c r="O426" s="471"/>
      <c r="P426" s="471"/>
      <c r="Q426" s="471"/>
      <c r="R426" s="471"/>
      <c r="S426" s="471"/>
      <c r="T426" s="471"/>
      <c r="U426" s="471"/>
      <c r="V426" s="471"/>
      <c r="W426" s="471"/>
      <c r="X426" s="471"/>
      <c r="Y426" s="471"/>
      <c r="Z426" s="471"/>
      <c r="AA426" s="471"/>
      <c r="AB426" s="471"/>
      <c r="AC426" s="471"/>
      <c r="AD426" s="471"/>
      <c r="AE426" s="471"/>
      <c r="AF426" s="471"/>
      <c r="AG426" s="471"/>
      <c r="AH426" s="471"/>
      <c r="AI426" s="471"/>
      <c r="AJ426" s="471"/>
      <c r="AK426" s="471"/>
      <c r="AL426" s="471"/>
      <c r="AM426" s="471"/>
      <c r="AN426" s="471"/>
      <c r="AO426" s="471"/>
      <c r="AP426" s="471"/>
      <c r="AQ426" s="471"/>
      <c r="AR426" s="471"/>
      <c r="AS426" s="471"/>
      <c r="AT426" s="471"/>
      <c r="AU426" s="471"/>
      <c r="AV426" s="471"/>
      <c r="AW426" s="471"/>
      <c r="AX426" s="471"/>
      <c r="AY426" s="471"/>
      <c r="AZ426" s="471"/>
      <c r="BA426" s="471"/>
      <c r="BB426" s="471"/>
      <c r="BC426" s="471"/>
      <c r="BD426" s="471"/>
      <c r="BE426" s="471"/>
      <c r="BF426" s="471"/>
      <c r="BG426" s="471"/>
      <c r="BH426" s="471"/>
      <c r="BI426" s="471"/>
      <c r="BJ426" s="471"/>
      <c r="BK426" s="471"/>
      <c r="BL426" s="471"/>
      <c r="BM426" s="471"/>
      <c r="BN426" s="471"/>
      <c r="BO426" s="471"/>
      <c r="BP426" s="471"/>
      <c r="BQ426" s="471"/>
      <c r="BR426" s="471"/>
      <c r="BS426" s="471"/>
      <c r="BT426" s="471"/>
      <c r="BU426" s="471"/>
      <c r="BV426" s="471"/>
      <c r="BW426" s="471"/>
      <c r="BX426" s="471"/>
      <c r="BY426" s="471"/>
      <c r="BZ426" s="471"/>
      <c r="CA426" s="471"/>
      <c r="CB426" s="471"/>
      <c r="CC426" s="471"/>
      <c r="CD426" s="471"/>
      <c r="CE426" s="471"/>
      <c r="CF426" s="471"/>
      <c r="CG426" s="471"/>
      <c r="CH426" s="471"/>
      <c r="CI426" s="471"/>
      <c r="CJ426" s="471"/>
      <c r="CK426" s="471"/>
      <c r="CL426" s="471"/>
      <c r="CM426" s="471"/>
      <c r="CN426" s="471"/>
      <c r="CO426" s="471"/>
      <c r="CP426" s="471"/>
      <c r="CQ426" s="471"/>
      <c r="CR426" s="471"/>
      <c r="CS426" s="471"/>
      <c r="CT426" s="471"/>
      <c r="CU426" s="471"/>
      <c r="CV426" s="471"/>
      <c r="CW426" s="471"/>
      <c r="CX426" s="471"/>
      <c r="CY426" s="471"/>
      <c r="CZ426" s="471"/>
      <c r="DA426" s="471"/>
      <c r="DB426" s="471"/>
      <c r="DC426" s="471"/>
      <c r="DD426" s="471"/>
      <c r="DE426" s="471"/>
      <c r="DF426" s="471"/>
      <c r="DG426" s="471"/>
      <c r="DH426" s="471"/>
      <c r="DI426" s="471"/>
      <c r="DJ426" s="471"/>
      <c r="DK426" s="471"/>
      <c r="DL426" s="471"/>
      <c r="DM426" s="471"/>
      <c r="DN426" s="471"/>
      <c r="DO426" s="471"/>
      <c r="DP426" s="471"/>
      <c r="DQ426" s="471"/>
      <c r="DR426" s="471"/>
      <c r="DS426" s="471"/>
      <c r="DT426" s="471"/>
      <c r="DU426" s="471"/>
      <c r="DV426" s="471"/>
      <c r="DW426" s="471"/>
      <c r="DX426" s="471"/>
      <c r="DY426" s="471"/>
      <c r="DZ426" s="471"/>
      <c r="EA426" s="471"/>
      <c r="EB426" s="471"/>
      <c r="EC426" s="471"/>
      <c r="ED426" s="471"/>
      <c r="EE426" s="471"/>
      <c r="EF426" s="471"/>
      <c r="EG426" s="471"/>
      <c r="EH426" s="471"/>
      <c r="EI426" s="471"/>
      <c r="EJ426" s="471"/>
      <c r="EK426" s="471"/>
      <c r="EL426" s="471"/>
      <c r="EM426" s="471"/>
      <c r="EN426" s="471"/>
      <c r="EO426" s="471"/>
      <c r="EP426" s="471"/>
      <c r="EQ426" s="471"/>
      <c r="ER426" s="471"/>
      <c r="ES426" s="471"/>
      <c r="ET426" s="471"/>
      <c r="EU426" s="471"/>
      <c r="EV426" s="471"/>
      <c r="EW426" s="471"/>
      <c r="EX426" s="471"/>
      <c r="EY426" s="471"/>
      <c r="EZ426" s="471"/>
      <c r="FA426" s="471"/>
      <c r="FB426" s="471"/>
      <c r="FC426" s="471"/>
      <c r="FD426" s="471"/>
      <c r="FE426" s="471"/>
      <c r="FF426" s="471"/>
      <c r="FG426" s="471"/>
      <c r="FH426" s="471"/>
      <c r="FI426" s="471"/>
      <c r="FJ426" s="471"/>
      <c r="FK426" s="471"/>
      <c r="FL426" s="471"/>
      <c r="FM426" s="471"/>
      <c r="FN426" s="471"/>
      <c r="FO426" s="471"/>
      <c r="FP426" s="471"/>
      <c r="FQ426" s="471"/>
      <c r="FR426" s="471"/>
      <c r="FS426" s="471"/>
      <c r="FT426" s="471"/>
      <c r="FU426" s="471"/>
      <c r="FV426" s="471"/>
      <c r="FW426" s="471"/>
      <c r="FX426" s="471"/>
      <c r="FY426" s="471"/>
      <c r="FZ426" s="471"/>
      <c r="GA426" s="471"/>
      <c r="GB426" s="471"/>
      <c r="GC426" s="471"/>
      <c r="GD426" s="471"/>
      <c r="GE426" s="471"/>
      <c r="GF426" s="471"/>
      <c r="GG426" s="471"/>
      <c r="GH426" s="471"/>
      <c r="GI426" s="471"/>
      <c r="GJ426" s="471"/>
      <c r="GK426" s="471"/>
      <c r="GL426" s="471"/>
      <c r="GM426" s="471"/>
      <c r="GN426" s="471"/>
      <c r="GO426" s="471"/>
      <c r="GP426" s="471"/>
      <c r="GQ426" s="471"/>
      <c r="GR426" s="471"/>
      <c r="GS426" s="471"/>
      <c r="GT426" s="471"/>
      <c r="GU426" s="471"/>
      <c r="GV426" s="471"/>
      <c r="GW426" s="471"/>
      <c r="GX426" s="471"/>
      <c r="GY426" s="471"/>
      <c r="GZ426" s="471"/>
      <c r="HA426" s="471"/>
      <c r="HB426" s="471"/>
      <c r="HC426" s="471"/>
      <c r="HD426" s="471"/>
      <c r="HE426" s="471"/>
      <c r="HF426" s="471"/>
      <c r="HG426" s="471"/>
      <c r="HH426" s="471"/>
      <c r="HI426" s="471"/>
      <c r="HJ426" s="471"/>
      <c r="HK426" s="471"/>
      <c r="HL426" s="471"/>
      <c r="HM426" s="471"/>
      <c r="HN426" s="471"/>
      <c r="HO426" s="471"/>
      <c r="HP426" s="471"/>
      <c r="HQ426" s="471"/>
      <c r="HR426" s="471"/>
      <c r="HS426" s="471"/>
      <c r="HT426" s="471"/>
      <c r="HU426" s="471"/>
      <c r="HV426" s="471"/>
      <c r="HW426" s="471"/>
      <c r="HX426" s="471"/>
      <c r="HY426" s="471"/>
      <c r="HZ426" s="471"/>
      <c r="IA426" s="471"/>
      <c r="IB426" s="471"/>
      <c r="IC426" s="471"/>
      <c r="ID426" s="471"/>
      <c r="IE426" s="471"/>
      <c r="IF426" s="471"/>
      <c r="IG426" s="471"/>
      <c r="IH426" s="471"/>
      <c r="II426" s="471"/>
      <c r="IJ426" s="471"/>
      <c r="IK426" s="471"/>
      <c r="IL426" s="471"/>
      <c r="IM426" s="471"/>
      <c r="IN426" s="471"/>
      <c r="IO426" s="471"/>
      <c r="IP426" s="471"/>
      <c r="IQ426" s="471"/>
      <c r="IR426" s="471"/>
      <c r="IS426" s="471"/>
      <c r="IT426" s="471"/>
      <c r="IU426" s="471"/>
      <c r="IV426" s="471"/>
      <c r="IW426" s="471"/>
      <c r="IX426" s="471"/>
      <c r="IY426" s="471"/>
      <c r="IZ426" s="471"/>
      <c r="JA426" s="471"/>
      <c r="JB426" s="471"/>
      <c r="JC426" s="471"/>
      <c r="JD426" s="471"/>
      <c r="JE426" s="471"/>
      <c r="JF426" s="471"/>
      <c r="JG426" s="471"/>
      <c r="JH426" s="471"/>
      <c r="JI426" s="471"/>
      <c r="JJ426" s="471"/>
      <c r="JK426" s="471"/>
      <c r="JL426" s="471"/>
      <c r="JM426" s="471"/>
      <c r="JN426" s="471"/>
      <c r="JO426" s="471"/>
      <c r="JP426" s="471"/>
      <c r="JQ426" s="471"/>
      <c r="JR426" s="471"/>
      <c r="JS426" s="471"/>
      <c r="JT426" s="471"/>
      <c r="JU426" s="471"/>
      <c r="JV426" s="471"/>
      <c r="JW426" s="471"/>
      <c r="JX426" s="471"/>
      <c r="JY426" s="471"/>
      <c r="JZ426" s="471"/>
      <c r="KA426" s="471"/>
      <c r="KB426" s="471"/>
      <c r="KC426" s="471"/>
      <c r="KD426" s="471"/>
      <c r="KE426" s="471"/>
      <c r="KF426" s="471"/>
      <c r="KG426" s="471"/>
      <c r="KH426" s="471"/>
      <c r="KI426" s="471"/>
      <c r="KJ426" s="471"/>
      <c r="KK426" s="471"/>
      <c r="KL426" s="471"/>
      <c r="KM426" s="471"/>
      <c r="KN426" s="471"/>
      <c r="KO426" s="471"/>
      <c r="KP426" s="471"/>
      <c r="KQ426" s="471"/>
      <c r="KR426" s="471"/>
      <c r="KS426" s="471"/>
      <c r="KT426" s="471"/>
      <c r="KU426" s="471"/>
      <c r="KV426" s="471"/>
      <c r="KW426" s="471"/>
      <c r="KX426" s="471"/>
      <c r="KY426" s="471"/>
      <c r="KZ426" s="471"/>
      <c r="LA426" s="471"/>
      <c r="LB426" s="471"/>
      <c r="LC426" s="471"/>
      <c r="LD426" s="471"/>
      <c r="LE426" s="471"/>
      <c r="LF426" s="471"/>
      <c r="LG426" s="471"/>
      <c r="LH426" s="471"/>
      <c r="LI426" s="471"/>
      <c r="LJ426" s="471"/>
      <c r="LK426" s="471"/>
      <c r="LL426" s="471"/>
      <c r="LM426" s="471"/>
      <c r="LN426" s="471"/>
      <c r="LO426" s="471"/>
      <c r="LP426" s="471"/>
      <c r="LQ426" s="471"/>
      <c r="LR426" s="471"/>
      <c r="LS426" s="471"/>
      <c r="LT426" s="471"/>
      <c r="LU426" s="471"/>
      <c r="LV426" s="471"/>
      <c r="LW426" s="471"/>
      <c r="LX426" s="471"/>
      <c r="LY426" s="471"/>
      <c r="LZ426" s="471"/>
      <c r="MA426" s="471"/>
      <c r="MB426" s="471"/>
      <c r="MC426" s="471"/>
      <c r="MD426" s="471"/>
      <c r="ME426" s="471"/>
      <c r="MF426" s="471"/>
      <c r="MG426" s="471"/>
      <c r="MH426" s="471"/>
      <c r="MI426" s="471"/>
      <c r="MJ426" s="471"/>
      <c r="MK426" s="471"/>
      <c r="ML426" s="471"/>
      <c r="MM426" s="471"/>
      <c r="MN426" s="471"/>
      <c r="MO426" s="471"/>
      <c r="MP426" s="471"/>
      <c r="MQ426" s="471"/>
      <c r="MR426" s="471"/>
      <c r="MS426" s="471"/>
      <c r="MT426" s="471"/>
      <c r="MU426" s="471"/>
      <c r="MV426" s="471"/>
      <c r="MW426" s="471"/>
      <c r="MX426" s="471"/>
      <c r="MY426" s="471"/>
      <c r="MZ426" s="471"/>
      <c r="NA426" s="471"/>
      <c r="NB426" s="471"/>
      <c r="NC426" s="471"/>
      <c r="ND426" s="471"/>
      <c r="NE426" s="471"/>
      <c r="NF426" s="471"/>
      <c r="NG426" s="471"/>
      <c r="NH426" s="471"/>
      <c r="NI426" s="471"/>
      <c r="NJ426" s="471"/>
      <c r="NK426" s="471"/>
      <c r="NL426" s="471"/>
      <c r="NM426" s="471"/>
      <c r="NN426" s="471"/>
      <c r="NO426" s="471"/>
      <c r="NP426" s="471"/>
      <c r="NQ426" s="471"/>
      <c r="NR426" s="471"/>
      <c r="NS426" s="471"/>
      <c r="NT426" s="471"/>
      <c r="NU426" s="471"/>
      <c r="NV426" s="471"/>
      <c r="NW426" s="471"/>
      <c r="NX426" s="471"/>
    </row>
    <row r="427" spans="1:388" s="530" customFormat="1" ht="25.5" customHeight="1" x14ac:dyDescent="0.2">
      <c r="A427" s="184"/>
      <c r="B427" s="180"/>
      <c r="C427" s="181"/>
      <c r="D427" s="181"/>
      <c r="E427" s="182"/>
      <c r="F427" s="183"/>
      <c r="G427" s="471"/>
      <c r="H427" s="471"/>
      <c r="I427" s="471"/>
      <c r="J427" s="471"/>
      <c r="K427" s="471"/>
      <c r="L427" s="471"/>
      <c r="M427" s="471"/>
      <c r="N427" s="471"/>
      <c r="O427" s="471"/>
      <c r="P427" s="471"/>
      <c r="Q427" s="471"/>
      <c r="R427" s="471"/>
      <c r="S427" s="471"/>
      <c r="T427" s="471"/>
      <c r="U427" s="471"/>
      <c r="V427" s="471"/>
      <c r="W427" s="471"/>
      <c r="X427" s="471"/>
      <c r="Y427" s="471"/>
      <c r="Z427" s="471"/>
      <c r="AA427" s="471"/>
      <c r="AB427" s="471"/>
      <c r="AC427" s="471"/>
      <c r="AD427" s="471"/>
      <c r="AE427" s="471"/>
      <c r="AF427" s="471"/>
      <c r="AG427" s="471"/>
      <c r="AH427" s="471"/>
      <c r="AI427" s="471"/>
      <c r="AJ427" s="471"/>
      <c r="AK427" s="471"/>
      <c r="AL427" s="471"/>
      <c r="AM427" s="471"/>
      <c r="AN427" s="471"/>
      <c r="AO427" s="471"/>
      <c r="AP427" s="471"/>
      <c r="AQ427" s="471"/>
      <c r="AR427" s="471"/>
      <c r="AS427" s="471"/>
      <c r="AT427" s="471"/>
      <c r="AU427" s="471"/>
      <c r="AV427" s="471"/>
      <c r="AW427" s="471"/>
      <c r="AX427" s="471"/>
      <c r="AY427" s="471"/>
      <c r="AZ427" s="471"/>
      <c r="BA427" s="471"/>
      <c r="BB427" s="471"/>
      <c r="BC427" s="471"/>
      <c r="BD427" s="471"/>
      <c r="BE427" s="471"/>
      <c r="BF427" s="471"/>
      <c r="BG427" s="471"/>
      <c r="BH427" s="471"/>
      <c r="BI427" s="471"/>
      <c r="BJ427" s="471"/>
      <c r="BK427" s="471"/>
      <c r="BL427" s="471"/>
      <c r="BM427" s="471"/>
      <c r="BN427" s="471"/>
      <c r="BO427" s="471"/>
      <c r="BP427" s="471"/>
      <c r="BQ427" s="471"/>
      <c r="BR427" s="471"/>
      <c r="BS427" s="471"/>
      <c r="BT427" s="471"/>
      <c r="BU427" s="471"/>
      <c r="BV427" s="471"/>
      <c r="BW427" s="471"/>
      <c r="BX427" s="471"/>
      <c r="BY427" s="471"/>
      <c r="BZ427" s="471"/>
      <c r="CA427" s="471"/>
      <c r="CB427" s="471"/>
      <c r="CC427" s="471"/>
      <c r="CD427" s="471"/>
      <c r="CE427" s="471"/>
      <c r="CF427" s="471"/>
      <c r="CG427" s="471"/>
      <c r="CH427" s="471"/>
      <c r="CI427" s="471"/>
      <c r="CJ427" s="471"/>
      <c r="CK427" s="471"/>
      <c r="CL427" s="471"/>
      <c r="CM427" s="471"/>
      <c r="CN427" s="471"/>
      <c r="CO427" s="471"/>
      <c r="CP427" s="471"/>
      <c r="CQ427" s="471"/>
      <c r="CR427" s="471"/>
      <c r="CS427" s="471"/>
      <c r="CT427" s="471"/>
      <c r="CU427" s="471"/>
      <c r="CV427" s="471"/>
      <c r="CW427" s="471"/>
      <c r="CX427" s="471"/>
      <c r="CY427" s="471"/>
      <c r="CZ427" s="471"/>
      <c r="DA427" s="471"/>
      <c r="DB427" s="471"/>
      <c r="DC427" s="471"/>
      <c r="DD427" s="471"/>
      <c r="DE427" s="471"/>
      <c r="DF427" s="471"/>
      <c r="DG427" s="471"/>
      <c r="DH427" s="471"/>
      <c r="DI427" s="471"/>
      <c r="DJ427" s="471"/>
      <c r="DK427" s="471"/>
      <c r="DL427" s="471"/>
      <c r="DM427" s="471"/>
      <c r="DN427" s="471"/>
      <c r="DO427" s="471"/>
      <c r="DP427" s="471"/>
      <c r="DQ427" s="471"/>
      <c r="DR427" s="471"/>
      <c r="DS427" s="471"/>
      <c r="DT427" s="471"/>
      <c r="DU427" s="471"/>
      <c r="DV427" s="471"/>
      <c r="DW427" s="471"/>
      <c r="DX427" s="471"/>
      <c r="DY427" s="471"/>
      <c r="DZ427" s="471"/>
      <c r="EA427" s="471"/>
      <c r="EB427" s="471"/>
      <c r="EC427" s="471"/>
      <c r="ED427" s="471"/>
      <c r="EE427" s="471"/>
      <c r="EF427" s="471"/>
      <c r="EG427" s="471"/>
      <c r="EH427" s="471"/>
      <c r="EI427" s="471"/>
      <c r="EJ427" s="471"/>
      <c r="EK427" s="471"/>
      <c r="EL427" s="471"/>
      <c r="EM427" s="471"/>
      <c r="EN427" s="471"/>
      <c r="EO427" s="471"/>
      <c r="EP427" s="471"/>
      <c r="EQ427" s="471"/>
      <c r="ER427" s="471"/>
      <c r="ES427" s="471"/>
      <c r="ET427" s="471"/>
      <c r="EU427" s="471"/>
      <c r="EV427" s="471"/>
      <c r="EW427" s="471"/>
      <c r="EX427" s="471"/>
      <c r="EY427" s="471"/>
      <c r="EZ427" s="471"/>
      <c r="FA427" s="471"/>
      <c r="FB427" s="471"/>
      <c r="FC427" s="471"/>
      <c r="FD427" s="471"/>
      <c r="FE427" s="471"/>
      <c r="FF427" s="471"/>
      <c r="FG427" s="471"/>
      <c r="FH427" s="471"/>
      <c r="FI427" s="471"/>
      <c r="FJ427" s="471"/>
      <c r="FK427" s="471"/>
      <c r="FL427" s="471"/>
      <c r="FM427" s="471"/>
      <c r="FN427" s="471"/>
      <c r="FO427" s="471"/>
      <c r="FP427" s="471"/>
      <c r="FQ427" s="471"/>
      <c r="FR427" s="471"/>
      <c r="FS427" s="471"/>
      <c r="FT427" s="471"/>
      <c r="FU427" s="471"/>
      <c r="FV427" s="471"/>
      <c r="FW427" s="471"/>
      <c r="FX427" s="471"/>
      <c r="FY427" s="471"/>
      <c r="FZ427" s="471"/>
      <c r="GA427" s="471"/>
      <c r="GB427" s="471"/>
      <c r="GC427" s="471"/>
      <c r="GD427" s="471"/>
      <c r="GE427" s="471"/>
      <c r="GF427" s="471"/>
      <c r="GG427" s="471"/>
      <c r="GH427" s="471"/>
      <c r="GI427" s="471"/>
      <c r="GJ427" s="471"/>
      <c r="GK427" s="471"/>
      <c r="GL427" s="471"/>
      <c r="GM427" s="471"/>
      <c r="GN427" s="471"/>
      <c r="GO427" s="471"/>
      <c r="GP427" s="471"/>
      <c r="GQ427" s="471"/>
      <c r="GR427" s="471"/>
      <c r="GS427" s="471"/>
      <c r="GT427" s="471"/>
      <c r="GU427" s="471"/>
      <c r="GV427" s="471"/>
      <c r="GW427" s="471"/>
      <c r="GX427" s="471"/>
      <c r="GY427" s="471"/>
      <c r="GZ427" s="471"/>
      <c r="HA427" s="471"/>
      <c r="HB427" s="471"/>
      <c r="HC427" s="471"/>
      <c r="HD427" s="471"/>
      <c r="HE427" s="471"/>
      <c r="HF427" s="471"/>
      <c r="HG427" s="471"/>
      <c r="HH427" s="471"/>
      <c r="HI427" s="471"/>
      <c r="HJ427" s="471"/>
      <c r="HK427" s="471"/>
      <c r="HL427" s="471"/>
      <c r="HM427" s="471"/>
      <c r="HN427" s="471"/>
      <c r="HO427" s="471"/>
      <c r="HP427" s="471"/>
      <c r="HQ427" s="471"/>
      <c r="HR427" s="471"/>
      <c r="HS427" s="471"/>
      <c r="HT427" s="471"/>
      <c r="HU427" s="471"/>
      <c r="HV427" s="471"/>
      <c r="HW427" s="471"/>
      <c r="HX427" s="471"/>
      <c r="HY427" s="471"/>
      <c r="HZ427" s="471"/>
      <c r="IA427" s="471"/>
      <c r="IB427" s="471"/>
      <c r="IC427" s="471"/>
      <c r="ID427" s="471"/>
      <c r="IE427" s="471"/>
      <c r="IF427" s="471"/>
      <c r="IG427" s="471"/>
      <c r="IH427" s="471"/>
      <c r="II427" s="471"/>
      <c r="IJ427" s="471"/>
      <c r="IK427" s="471"/>
      <c r="IL427" s="471"/>
      <c r="IM427" s="471"/>
      <c r="IN427" s="471"/>
      <c r="IO427" s="471"/>
      <c r="IP427" s="471"/>
      <c r="IQ427" s="471"/>
      <c r="IR427" s="471"/>
      <c r="IS427" s="471"/>
      <c r="IT427" s="471"/>
      <c r="IU427" s="471"/>
      <c r="IV427" s="471"/>
      <c r="IW427" s="471"/>
      <c r="IX427" s="471"/>
      <c r="IY427" s="471"/>
      <c r="IZ427" s="471"/>
      <c r="JA427" s="471"/>
      <c r="JB427" s="471"/>
      <c r="JC427" s="471"/>
      <c r="JD427" s="471"/>
      <c r="JE427" s="471"/>
      <c r="JF427" s="471"/>
      <c r="JG427" s="471"/>
      <c r="JH427" s="471"/>
      <c r="JI427" s="471"/>
      <c r="JJ427" s="471"/>
      <c r="JK427" s="471"/>
      <c r="JL427" s="471"/>
      <c r="JM427" s="471"/>
      <c r="JN427" s="471"/>
      <c r="JO427" s="471"/>
      <c r="JP427" s="471"/>
      <c r="JQ427" s="471"/>
      <c r="JR427" s="471"/>
      <c r="JS427" s="471"/>
      <c r="JT427" s="471"/>
      <c r="JU427" s="471"/>
      <c r="JV427" s="471"/>
      <c r="JW427" s="471"/>
      <c r="JX427" s="471"/>
      <c r="JY427" s="471"/>
      <c r="JZ427" s="471"/>
      <c r="KA427" s="471"/>
      <c r="KB427" s="471"/>
      <c r="KC427" s="471"/>
      <c r="KD427" s="471"/>
      <c r="KE427" s="471"/>
      <c r="KF427" s="471"/>
      <c r="KG427" s="471"/>
      <c r="KH427" s="471"/>
      <c r="KI427" s="471"/>
      <c r="KJ427" s="471"/>
      <c r="KK427" s="471"/>
      <c r="KL427" s="471"/>
      <c r="KM427" s="471"/>
      <c r="KN427" s="471"/>
      <c r="KO427" s="471"/>
      <c r="KP427" s="471"/>
      <c r="KQ427" s="471"/>
      <c r="KR427" s="471"/>
      <c r="KS427" s="471"/>
      <c r="KT427" s="471"/>
      <c r="KU427" s="471"/>
      <c r="KV427" s="471"/>
      <c r="KW427" s="471"/>
      <c r="KX427" s="471"/>
      <c r="KY427" s="471"/>
      <c r="KZ427" s="471"/>
      <c r="LA427" s="471"/>
      <c r="LB427" s="471"/>
      <c r="LC427" s="471"/>
      <c r="LD427" s="471"/>
      <c r="LE427" s="471"/>
      <c r="LF427" s="471"/>
      <c r="LG427" s="471"/>
      <c r="LH427" s="471"/>
      <c r="LI427" s="471"/>
      <c r="LJ427" s="471"/>
      <c r="LK427" s="471"/>
      <c r="LL427" s="471"/>
      <c r="LM427" s="471"/>
      <c r="LN427" s="471"/>
      <c r="LO427" s="471"/>
      <c r="LP427" s="471"/>
      <c r="LQ427" s="471"/>
      <c r="LR427" s="471"/>
      <c r="LS427" s="471"/>
      <c r="LT427" s="471"/>
      <c r="LU427" s="471"/>
      <c r="LV427" s="471"/>
      <c r="LW427" s="471"/>
      <c r="LX427" s="471"/>
      <c r="LY427" s="471"/>
      <c r="LZ427" s="471"/>
      <c r="MA427" s="471"/>
      <c r="MB427" s="471"/>
      <c r="MC427" s="471"/>
      <c r="MD427" s="471"/>
      <c r="ME427" s="471"/>
      <c r="MF427" s="471"/>
      <c r="MG427" s="471"/>
      <c r="MH427" s="471"/>
      <c r="MI427" s="471"/>
      <c r="MJ427" s="471"/>
      <c r="MK427" s="471"/>
      <c r="ML427" s="471"/>
      <c r="MM427" s="471"/>
      <c r="MN427" s="471"/>
      <c r="MO427" s="471"/>
      <c r="MP427" s="471"/>
      <c r="MQ427" s="471"/>
      <c r="MR427" s="471"/>
      <c r="MS427" s="471"/>
      <c r="MT427" s="471"/>
      <c r="MU427" s="471"/>
      <c r="MV427" s="471"/>
      <c r="MW427" s="471"/>
      <c r="MX427" s="471"/>
      <c r="MY427" s="471"/>
      <c r="MZ427" s="471"/>
      <c r="NA427" s="471"/>
      <c r="NB427" s="471"/>
      <c r="NC427" s="471"/>
      <c r="ND427" s="471"/>
      <c r="NE427" s="471"/>
      <c r="NF427" s="471"/>
      <c r="NG427" s="471"/>
      <c r="NH427" s="471"/>
      <c r="NI427" s="471"/>
      <c r="NJ427" s="471"/>
      <c r="NK427" s="471"/>
      <c r="NL427" s="471"/>
      <c r="NM427" s="471"/>
      <c r="NN427" s="471"/>
      <c r="NO427" s="471"/>
      <c r="NP427" s="471"/>
      <c r="NQ427" s="471"/>
      <c r="NR427" s="471"/>
      <c r="NS427" s="471"/>
      <c r="NT427" s="471"/>
      <c r="NU427" s="471"/>
      <c r="NV427" s="471"/>
      <c r="NW427" s="471"/>
      <c r="NX427" s="471"/>
    </row>
    <row r="428" spans="1:388" s="528" customFormat="1" ht="25.5" customHeight="1" x14ac:dyDescent="0.2">
      <c r="A428" s="184"/>
      <c r="B428" s="180"/>
      <c r="C428" s="181"/>
      <c r="D428" s="181"/>
      <c r="E428" s="182"/>
      <c r="F428" s="183"/>
      <c r="G428" s="471"/>
      <c r="H428" s="471"/>
      <c r="I428" s="471"/>
      <c r="J428" s="471"/>
      <c r="K428" s="471"/>
      <c r="L428" s="471"/>
      <c r="M428" s="471"/>
      <c r="N428" s="471"/>
      <c r="O428" s="471"/>
      <c r="P428" s="471"/>
      <c r="Q428" s="471"/>
      <c r="R428" s="471"/>
      <c r="S428" s="471"/>
      <c r="T428" s="471"/>
      <c r="U428" s="471"/>
      <c r="V428" s="471"/>
      <c r="W428" s="471"/>
      <c r="X428" s="471"/>
      <c r="Y428" s="471"/>
      <c r="Z428" s="471"/>
      <c r="AA428" s="471"/>
      <c r="AB428" s="471"/>
      <c r="AC428" s="471"/>
      <c r="AD428" s="471"/>
      <c r="AE428" s="471"/>
      <c r="AF428" s="471"/>
      <c r="AG428" s="471"/>
      <c r="AH428" s="471"/>
      <c r="AI428" s="471"/>
      <c r="AJ428" s="471"/>
      <c r="AK428" s="471"/>
      <c r="AL428" s="471"/>
      <c r="AM428" s="471"/>
      <c r="AN428" s="471"/>
      <c r="AO428" s="471"/>
      <c r="AP428" s="471"/>
      <c r="AQ428" s="471"/>
      <c r="AR428" s="471"/>
      <c r="AS428" s="471"/>
      <c r="AT428" s="471"/>
      <c r="AU428" s="471"/>
      <c r="AV428" s="471"/>
      <c r="AW428" s="471"/>
      <c r="AX428" s="471"/>
      <c r="AY428" s="471"/>
      <c r="AZ428" s="471"/>
      <c r="BA428" s="471"/>
      <c r="BB428" s="471"/>
      <c r="BC428" s="471"/>
      <c r="BD428" s="471"/>
      <c r="BE428" s="471"/>
      <c r="BF428" s="471"/>
      <c r="BG428" s="471"/>
      <c r="BH428" s="471"/>
      <c r="BI428" s="471"/>
      <c r="BJ428" s="471"/>
      <c r="BK428" s="471"/>
      <c r="BL428" s="471"/>
      <c r="BM428" s="471"/>
      <c r="BN428" s="471"/>
      <c r="BO428" s="471"/>
      <c r="BP428" s="471"/>
      <c r="BQ428" s="471"/>
      <c r="BR428" s="471"/>
      <c r="BS428" s="471"/>
      <c r="BT428" s="471"/>
      <c r="BU428" s="471"/>
      <c r="BV428" s="471"/>
      <c r="BW428" s="471"/>
      <c r="BX428" s="471"/>
      <c r="BY428" s="471"/>
      <c r="BZ428" s="471"/>
      <c r="CA428" s="471"/>
      <c r="CB428" s="471"/>
      <c r="CC428" s="471"/>
      <c r="CD428" s="471"/>
      <c r="CE428" s="471"/>
      <c r="CF428" s="471"/>
      <c r="CG428" s="471"/>
      <c r="CH428" s="471"/>
      <c r="CI428" s="471"/>
      <c r="CJ428" s="471"/>
      <c r="CK428" s="471"/>
      <c r="CL428" s="471"/>
      <c r="CM428" s="471"/>
      <c r="CN428" s="471"/>
      <c r="CO428" s="471"/>
      <c r="CP428" s="471"/>
      <c r="CQ428" s="471"/>
      <c r="CR428" s="471"/>
      <c r="CS428" s="471"/>
      <c r="CT428" s="471"/>
      <c r="CU428" s="471"/>
      <c r="CV428" s="471"/>
      <c r="CW428" s="471"/>
      <c r="CX428" s="471"/>
      <c r="CY428" s="471"/>
      <c r="CZ428" s="471"/>
      <c r="DA428" s="471"/>
      <c r="DB428" s="471"/>
      <c r="DC428" s="471"/>
      <c r="DD428" s="471"/>
      <c r="DE428" s="471"/>
      <c r="DF428" s="471"/>
      <c r="DG428" s="471"/>
      <c r="DH428" s="471"/>
      <c r="DI428" s="471"/>
      <c r="DJ428" s="471"/>
      <c r="DK428" s="471"/>
      <c r="DL428" s="471"/>
      <c r="DM428" s="471"/>
      <c r="DN428" s="471"/>
      <c r="DO428" s="471"/>
      <c r="DP428" s="471"/>
      <c r="DQ428" s="471"/>
      <c r="DR428" s="471"/>
      <c r="DS428" s="471"/>
      <c r="DT428" s="471"/>
      <c r="DU428" s="471"/>
      <c r="DV428" s="471"/>
      <c r="DW428" s="471"/>
      <c r="DX428" s="471"/>
      <c r="DY428" s="471"/>
      <c r="DZ428" s="471"/>
      <c r="EA428" s="471"/>
      <c r="EB428" s="471"/>
      <c r="EC428" s="471"/>
      <c r="ED428" s="471"/>
      <c r="EE428" s="471"/>
      <c r="EF428" s="471"/>
      <c r="EG428" s="471"/>
      <c r="EH428" s="471"/>
      <c r="EI428" s="471"/>
      <c r="EJ428" s="471"/>
      <c r="EK428" s="471"/>
      <c r="EL428" s="471"/>
      <c r="EM428" s="471"/>
      <c r="EN428" s="471"/>
      <c r="EO428" s="471"/>
      <c r="EP428" s="471"/>
      <c r="EQ428" s="471"/>
      <c r="ER428" s="471"/>
      <c r="ES428" s="471"/>
      <c r="ET428" s="471"/>
      <c r="EU428" s="471"/>
      <c r="EV428" s="471"/>
      <c r="EW428" s="471"/>
      <c r="EX428" s="471"/>
      <c r="EY428" s="471"/>
      <c r="EZ428" s="471"/>
      <c r="FA428" s="471"/>
      <c r="FB428" s="471"/>
      <c r="FC428" s="471"/>
      <c r="FD428" s="471"/>
      <c r="FE428" s="471"/>
      <c r="FF428" s="471"/>
      <c r="FG428" s="471"/>
      <c r="FH428" s="471"/>
      <c r="FI428" s="471"/>
      <c r="FJ428" s="471"/>
      <c r="FK428" s="471"/>
      <c r="FL428" s="471"/>
      <c r="FM428" s="471"/>
      <c r="FN428" s="471"/>
      <c r="FO428" s="471"/>
      <c r="FP428" s="471"/>
      <c r="FQ428" s="471"/>
      <c r="FR428" s="471"/>
      <c r="FS428" s="471"/>
      <c r="FT428" s="471"/>
      <c r="FU428" s="471"/>
      <c r="FV428" s="471"/>
      <c r="FW428" s="471"/>
      <c r="FX428" s="471"/>
      <c r="FY428" s="471"/>
      <c r="FZ428" s="471"/>
      <c r="GA428" s="471"/>
      <c r="GB428" s="471"/>
      <c r="GC428" s="471"/>
      <c r="GD428" s="471"/>
      <c r="GE428" s="471"/>
      <c r="GF428" s="471"/>
      <c r="GG428" s="471"/>
      <c r="GH428" s="471"/>
      <c r="GI428" s="471"/>
      <c r="GJ428" s="471"/>
      <c r="GK428" s="471"/>
      <c r="GL428" s="471"/>
      <c r="GM428" s="471"/>
      <c r="GN428" s="471"/>
      <c r="GO428" s="471"/>
      <c r="GP428" s="471"/>
      <c r="GQ428" s="471"/>
      <c r="GR428" s="471"/>
      <c r="GS428" s="471"/>
      <c r="GT428" s="471"/>
      <c r="GU428" s="471"/>
      <c r="GV428" s="471"/>
      <c r="GW428" s="471"/>
      <c r="GX428" s="471"/>
      <c r="GY428" s="471"/>
      <c r="GZ428" s="471"/>
      <c r="HA428" s="471"/>
      <c r="HB428" s="471"/>
      <c r="HC428" s="471"/>
      <c r="HD428" s="471"/>
      <c r="HE428" s="471"/>
      <c r="HF428" s="471"/>
      <c r="HG428" s="471"/>
      <c r="HH428" s="471"/>
      <c r="HI428" s="471"/>
      <c r="HJ428" s="471"/>
      <c r="HK428" s="471"/>
      <c r="HL428" s="471"/>
      <c r="HM428" s="471"/>
      <c r="HN428" s="471"/>
      <c r="HO428" s="471"/>
      <c r="HP428" s="471"/>
      <c r="HQ428" s="471"/>
      <c r="HR428" s="471"/>
      <c r="HS428" s="471"/>
      <c r="HT428" s="471"/>
      <c r="HU428" s="471"/>
      <c r="HV428" s="471"/>
      <c r="HW428" s="471"/>
      <c r="HX428" s="471"/>
      <c r="HY428" s="471"/>
      <c r="HZ428" s="471"/>
      <c r="IA428" s="471"/>
      <c r="IB428" s="471"/>
      <c r="IC428" s="471"/>
      <c r="ID428" s="471"/>
      <c r="IE428" s="471"/>
      <c r="IF428" s="471"/>
      <c r="IG428" s="471"/>
      <c r="IH428" s="471"/>
      <c r="II428" s="471"/>
      <c r="IJ428" s="471"/>
      <c r="IK428" s="471"/>
      <c r="IL428" s="471"/>
      <c r="IM428" s="471"/>
      <c r="IN428" s="471"/>
      <c r="IO428" s="471"/>
      <c r="IP428" s="471"/>
      <c r="IQ428" s="471"/>
      <c r="IR428" s="471"/>
      <c r="IS428" s="471"/>
      <c r="IT428" s="471"/>
      <c r="IU428" s="471"/>
      <c r="IV428" s="471"/>
      <c r="IW428" s="471"/>
      <c r="IX428" s="471"/>
      <c r="IY428" s="471"/>
      <c r="IZ428" s="471"/>
      <c r="JA428" s="471"/>
      <c r="JB428" s="471"/>
      <c r="JC428" s="471"/>
      <c r="JD428" s="471"/>
      <c r="JE428" s="471"/>
      <c r="JF428" s="471"/>
      <c r="JG428" s="471"/>
      <c r="JH428" s="471"/>
      <c r="JI428" s="471"/>
      <c r="JJ428" s="471"/>
      <c r="JK428" s="471"/>
      <c r="JL428" s="471"/>
      <c r="JM428" s="471"/>
      <c r="JN428" s="471"/>
      <c r="JO428" s="471"/>
      <c r="JP428" s="471"/>
      <c r="JQ428" s="471"/>
      <c r="JR428" s="471"/>
      <c r="JS428" s="471"/>
      <c r="JT428" s="471"/>
      <c r="JU428" s="471"/>
      <c r="JV428" s="471"/>
      <c r="JW428" s="471"/>
      <c r="JX428" s="471"/>
      <c r="JY428" s="471"/>
      <c r="JZ428" s="471"/>
      <c r="KA428" s="471"/>
      <c r="KB428" s="471"/>
      <c r="KC428" s="471"/>
      <c r="KD428" s="471"/>
      <c r="KE428" s="471"/>
      <c r="KF428" s="471"/>
      <c r="KG428" s="471"/>
      <c r="KH428" s="471"/>
      <c r="KI428" s="471"/>
      <c r="KJ428" s="471"/>
      <c r="KK428" s="471"/>
      <c r="KL428" s="471"/>
      <c r="KM428" s="471"/>
      <c r="KN428" s="471"/>
      <c r="KO428" s="471"/>
      <c r="KP428" s="471"/>
      <c r="KQ428" s="471"/>
      <c r="KR428" s="471"/>
      <c r="KS428" s="471"/>
      <c r="KT428" s="471"/>
      <c r="KU428" s="471"/>
      <c r="KV428" s="471"/>
      <c r="KW428" s="471"/>
      <c r="KX428" s="471"/>
      <c r="KY428" s="471"/>
      <c r="KZ428" s="471"/>
      <c r="LA428" s="471"/>
      <c r="LB428" s="471"/>
      <c r="LC428" s="471"/>
      <c r="LD428" s="471"/>
      <c r="LE428" s="471"/>
      <c r="LF428" s="471"/>
      <c r="LG428" s="471"/>
      <c r="LH428" s="471"/>
      <c r="LI428" s="471"/>
      <c r="LJ428" s="471"/>
      <c r="LK428" s="471"/>
      <c r="LL428" s="471"/>
      <c r="LM428" s="471"/>
      <c r="LN428" s="471"/>
      <c r="LO428" s="471"/>
      <c r="LP428" s="471"/>
      <c r="LQ428" s="471"/>
      <c r="LR428" s="471"/>
      <c r="LS428" s="471"/>
      <c r="LT428" s="471"/>
      <c r="LU428" s="471"/>
      <c r="LV428" s="471"/>
      <c r="LW428" s="471"/>
      <c r="LX428" s="471"/>
      <c r="LY428" s="471"/>
      <c r="LZ428" s="471"/>
      <c r="MA428" s="471"/>
      <c r="MB428" s="471"/>
      <c r="MC428" s="471"/>
      <c r="MD428" s="471"/>
      <c r="ME428" s="471"/>
      <c r="MF428" s="471"/>
      <c r="MG428" s="471"/>
      <c r="MH428" s="471"/>
      <c r="MI428" s="471"/>
      <c r="MJ428" s="471"/>
      <c r="MK428" s="471"/>
      <c r="ML428" s="471"/>
      <c r="MM428" s="471"/>
      <c r="MN428" s="471"/>
      <c r="MO428" s="471"/>
      <c r="MP428" s="471"/>
      <c r="MQ428" s="471"/>
      <c r="MR428" s="471"/>
      <c r="MS428" s="471"/>
      <c r="MT428" s="471"/>
      <c r="MU428" s="471"/>
      <c r="MV428" s="471"/>
      <c r="MW428" s="471"/>
      <c r="MX428" s="471"/>
      <c r="MY428" s="471"/>
      <c r="MZ428" s="471"/>
      <c r="NA428" s="471"/>
      <c r="NB428" s="471"/>
      <c r="NC428" s="471"/>
      <c r="ND428" s="471"/>
      <c r="NE428" s="471"/>
      <c r="NF428" s="471"/>
      <c r="NG428" s="471"/>
      <c r="NH428" s="471"/>
      <c r="NI428" s="471"/>
      <c r="NJ428" s="471"/>
      <c r="NK428" s="471"/>
      <c r="NL428" s="471"/>
      <c r="NM428" s="471"/>
      <c r="NN428" s="471"/>
      <c r="NO428" s="471"/>
      <c r="NP428" s="471"/>
      <c r="NQ428" s="471"/>
      <c r="NR428" s="471"/>
      <c r="NS428" s="471"/>
      <c r="NT428" s="471"/>
      <c r="NU428" s="471"/>
      <c r="NV428" s="471"/>
      <c r="NW428" s="471"/>
      <c r="NX428" s="471"/>
    </row>
    <row r="429" spans="1:388" s="484" customFormat="1" ht="25.5" customHeight="1" x14ac:dyDescent="0.2">
      <c r="A429" s="184"/>
      <c r="B429" s="180"/>
      <c r="C429" s="181"/>
      <c r="D429" s="181"/>
      <c r="E429" s="182"/>
      <c r="F429" s="183"/>
      <c r="G429" s="531"/>
      <c r="H429" s="531"/>
      <c r="I429" s="531"/>
      <c r="J429" s="531"/>
      <c r="K429" s="531"/>
      <c r="L429" s="531"/>
      <c r="M429" s="531"/>
      <c r="N429" s="531"/>
      <c r="O429" s="531"/>
      <c r="P429" s="531"/>
      <c r="Q429" s="531"/>
      <c r="R429" s="531"/>
      <c r="S429" s="531"/>
      <c r="T429" s="531"/>
      <c r="U429" s="531"/>
      <c r="V429" s="531"/>
      <c r="W429" s="531"/>
      <c r="X429" s="531"/>
      <c r="Y429" s="531"/>
      <c r="Z429" s="531"/>
      <c r="AA429" s="531"/>
      <c r="AB429" s="531"/>
      <c r="AC429" s="531"/>
      <c r="AD429" s="531"/>
      <c r="AE429" s="531"/>
      <c r="AF429" s="531"/>
      <c r="AG429" s="531"/>
      <c r="AH429" s="531"/>
      <c r="AI429" s="531"/>
      <c r="AJ429" s="531"/>
      <c r="AK429" s="531"/>
      <c r="AL429" s="531"/>
      <c r="AM429" s="531"/>
      <c r="AN429" s="531"/>
      <c r="AO429" s="531"/>
      <c r="AP429" s="531"/>
      <c r="AQ429" s="531"/>
      <c r="AR429" s="531"/>
      <c r="AS429" s="531"/>
      <c r="AT429" s="531"/>
      <c r="AU429" s="531"/>
      <c r="AV429" s="531"/>
      <c r="AW429" s="531"/>
      <c r="AX429" s="531"/>
      <c r="AY429" s="531"/>
      <c r="AZ429" s="531"/>
      <c r="BA429" s="531"/>
      <c r="BB429" s="531"/>
      <c r="BC429" s="531"/>
      <c r="BD429" s="531"/>
      <c r="BE429" s="531"/>
      <c r="BF429" s="531"/>
      <c r="BG429" s="531"/>
      <c r="BH429" s="531"/>
      <c r="BI429" s="531"/>
      <c r="BJ429" s="531"/>
      <c r="BK429" s="531"/>
      <c r="BL429" s="531"/>
      <c r="BM429" s="531"/>
      <c r="BN429" s="531"/>
      <c r="BO429" s="531"/>
      <c r="BP429" s="531"/>
      <c r="BQ429" s="531"/>
      <c r="BR429" s="531"/>
      <c r="BS429" s="531"/>
      <c r="BT429" s="531"/>
      <c r="BU429" s="531"/>
      <c r="BV429" s="531"/>
      <c r="BW429" s="531"/>
      <c r="BX429" s="531"/>
      <c r="BY429" s="531"/>
      <c r="BZ429" s="531"/>
      <c r="CA429" s="531"/>
      <c r="CB429" s="531"/>
      <c r="CC429" s="531"/>
      <c r="CD429" s="531"/>
      <c r="CE429" s="531"/>
      <c r="CF429" s="531"/>
      <c r="CG429" s="531"/>
      <c r="CH429" s="531"/>
      <c r="CI429" s="531"/>
      <c r="CJ429" s="531"/>
      <c r="CK429" s="531"/>
      <c r="CL429" s="531"/>
      <c r="CM429" s="531"/>
      <c r="CN429" s="531"/>
      <c r="CO429" s="531"/>
      <c r="CP429" s="531"/>
      <c r="CQ429" s="531"/>
      <c r="CR429" s="531"/>
      <c r="CS429" s="531"/>
      <c r="CT429" s="531"/>
      <c r="CU429" s="531"/>
      <c r="CV429" s="531"/>
      <c r="CW429" s="531"/>
      <c r="CX429" s="531"/>
      <c r="CY429" s="531"/>
      <c r="CZ429" s="531"/>
      <c r="DA429" s="531"/>
      <c r="DB429" s="531"/>
      <c r="DC429" s="531"/>
      <c r="DD429" s="531"/>
      <c r="DE429" s="531"/>
      <c r="DF429" s="531"/>
      <c r="DG429" s="531"/>
      <c r="DH429" s="531"/>
      <c r="DI429" s="531"/>
      <c r="DJ429" s="531"/>
      <c r="DK429" s="531"/>
      <c r="DL429" s="531"/>
      <c r="DM429" s="531"/>
      <c r="DN429" s="531"/>
      <c r="DO429" s="531"/>
      <c r="DP429" s="531"/>
      <c r="DQ429" s="531"/>
      <c r="DR429" s="531"/>
      <c r="DS429" s="531"/>
      <c r="DT429" s="531"/>
      <c r="DU429" s="531"/>
      <c r="DV429" s="531"/>
      <c r="DW429" s="531"/>
      <c r="DX429" s="531"/>
      <c r="DY429" s="531"/>
      <c r="DZ429" s="531"/>
      <c r="EA429" s="531"/>
      <c r="EB429" s="531"/>
      <c r="EC429" s="531"/>
      <c r="ED429" s="531"/>
      <c r="EE429" s="531"/>
      <c r="EF429" s="531"/>
      <c r="EG429" s="531"/>
      <c r="EH429" s="531"/>
      <c r="EI429" s="531"/>
      <c r="EJ429" s="531"/>
      <c r="EK429" s="531"/>
      <c r="EL429" s="531"/>
      <c r="EM429" s="531"/>
      <c r="EN429" s="531"/>
      <c r="EO429" s="531"/>
      <c r="EP429" s="531"/>
      <c r="EQ429" s="531"/>
      <c r="ER429" s="531"/>
      <c r="ES429" s="531"/>
      <c r="ET429" s="531"/>
      <c r="EU429" s="531"/>
      <c r="EV429" s="531"/>
      <c r="EW429" s="531"/>
      <c r="EX429" s="531"/>
      <c r="EY429" s="531"/>
      <c r="EZ429" s="531"/>
      <c r="FA429" s="531"/>
      <c r="FB429" s="531"/>
      <c r="FC429" s="531"/>
      <c r="FD429" s="531"/>
      <c r="FE429" s="531"/>
      <c r="FF429" s="531"/>
      <c r="FG429" s="531"/>
      <c r="FH429" s="531"/>
      <c r="FI429" s="531"/>
      <c r="FJ429" s="531"/>
      <c r="FK429" s="531"/>
      <c r="FL429" s="531"/>
    </row>
    <row r="430" spans="1:388" s="533" customFormat="1" ht="25.5" customHeight="1" x14ac:dyDescent="0.2">
      <c r="A430" s="184"/>
      <c r="B430" s="180"/>
      <c r="C430" s="181"/>
      <c r="D430" s="181"/>
      <c r="E430" s="182"/>
      <c r="F430" s="183"/>
      <c r="G430" s="532"/>
      <c r="H430" s="532"/>
      <c r="I430" s="532"/>
      <c r="J430" s="532"/>
      <c r="K430" s="532"/>
      <c r="L430" s="532"/>
      <c r="M430" s="532"/>
      <c r="N430" s="532"/>
      <c r="O430" s="532"/>
      <c r="P430" s="532"/>
      <c r="Q430" s="532"/>
      <c r="R430" s="532"/>
      <c r="S430" s="532"/>
      <c r="T430" s="532"/>
      <c r="U430" s="532"/>
      <c r="V430" s="532"/>
      <c r="W430" s="532"/>
      <c r="X430" s="532"/>
      <c r="Y430" s="532"/>
      <c r="Z430" s="532"/>
      <c r="AA430" s="532"/>
      <c r="AB430" s="532"/>
      <c r="AC430" s="532"/>
      <c r="AD430" s="532"/>
      <c r="AE430" s="532"/>
      <c r="AF430" s="532"/>
      <c r="AG430" s="532"/>
      <c r="AH430" s="532"/>
      <c r="AI430" s="532"/>
      <c r="AJ430" s="532"/>
      <c r="AK430" s="532"/>
      <c r="AL430" s="532"/>
      <c r="AM430" s="532"/>
      <c r="AN430" s="532"/>
      <c r="AO430" s="532"/>
      <c r="AP430" s="532"/>
      <c r="AQ430" s="532"/>
      <c r="AR430" s="532"/>
      <c r="AS430" s="532"/>
      <c r="AT430" s="532"/>
      <c r="AU430" s="532"/>
      <c r="AV430" s="532"/>
      <c r="AW430" s="532"/>
      <c r="AX430" s="532"/>
      <c r="AY430" s="532"/>
      <c r="AZ430" s="532"/>
      <c r="BA430" s="532"/>
      <c r="BB430" s="532"/>
      <c r="BC430" s="532"/>
      <c r="BD430" s="532"/>
      <c r="BE430" s="532"/>
      <c r="BF430" s="532"/>
      <c r="BG430" s="532"/>
      <c r="BH430" s="532"/>
      <c r="BI430" s="532"/>
      <c r="BJ430" s="532"/>
      <c r="BK430" s="532"/>
      <c r="BL430" s="532"/>
      <c r="BM430" s="532"/>
      <c r="BN430" s="532"/>
      <c r="BO430" s="532"/>
      <c r="BP430" s="532"/>
      <c r="BQ430" s="532"/>
      <c r="BR430" s="532"/>
      <c r="BS430" s="532"/>
      <c r="BT430" s="532"/>
      <c r="BU430" s="532"/>
      <c r="BV430" s="532"/>
      <c r="BW430" s="532"/>
      <c r="BX430" s="532"/>
      <c r="BY430" s="532"/>
      <c r="BZ430" s="532"/>
      <c r="CA430" s="532"/>
      <c r="CB430" s="532"/>
      <c r="CC430" s="532"/>
      <c r="CD430" s="532"/>
      <c r="CE430" s="532"/>
      <c r="CF430" s="532"/>
      <c r="CG430" s="532"/>
      <c r="CH430" s="532"/>
      <c r="CI430" s="532"/>
      <c r="CJ430" s="532"/>
      <c r="CK430" s="532"/>
      <c r="CL430" s="532"/>
      <c r="CM430" s="532"/>
      <c r="CN430" s="532"/>
      <c r="CO430" s="532"/>
      <c r="CP430" s="532"/>
      <c r="CQ430" s="532"/>
      <c r="CR430" s="532"/>
      <c r="CS430" s="532"/>
      <c r="CT430" s="532"/>
      <c r="CU430" s="532"/>
      <c r="CV430" s="532"/>
      <c r="CW430" s="532"/>
      <c r="CX430" s="532"/>
      <c r="CY430" s="532"/>
      <c r="CZ430" s="532"/>
      <c r="DA430" s="532"/>
      <c r="DB430" s="532"/>
      <c r="DC430" s="532"/>
      <c r="DD430" s="532"/>
      <c r="DE430" s="532"/>
      <c r="DF430" s="532"/>
      <c r="DG430" s="532"/>
      <c r="DH430" s="532"/>
      <c r="DI430" s="532"/>
      <c r="DJ430" s="532"/>
      <c r="DK430" s="532"/>
      <c r="DL430" s="532"/>
      <c r="DM430" s="532"/>
      <c r="DN430" s="532"/>
      <c r="DO430" s="532"/>
      <c r="DP430" s="532"/>
      <c r="DQ430" s="532"/>
      <c r="DR430" s="532"/>
      <c r="DS430" s="532"/>
      <c r="DT430" s="532"/>
      <c r="DU430" s="532"/>
      <c r="DV430" s="532"/>
      <c r="DW430" s="532"/>
      <c r="DX430" s="532"/>
      <c r="DY430" s="532"/>
      <c r="DZ430" s="532"/>
      <c r="EA430" s="532"/>
      <c r="EB430" s="532"/>
      <c r="EC430" s="532"/>
      <c r="ED430" s="532"/>
      <c r="EE430" s="532"/>
      <c r="EF430" s="532"/>
      <c r="EG430" s="532"/>
      <c r="EH430" s="532"/>
      <c r="EI430" s="532"/>
      <c r="EJ430" s="532"/>
      <c r="EK430" s="532"/>
      <c r="EL430" s="532"/>
      <c r="EM430" s="532"/>
      <c r="EN430" s="532"/>
      <c r="EO430" s="532"/>
      <c r="EP430" s="532"/>
      <c r="EQ430" s="532"/>
      <c r="ER430" s="532"/>
      <c r="ES430" s="532"/>
      <c r="ET430" s="532"/>
      <c r="EU430" s="532"/>
      <c r="EV430" s="532"/>
      <c r="EW430" s="532"/>
      <c r="EX430" s="532"/>
      <c r="EY430" s="532"/>
      <c r="EZ430" s="532"/>
      <c r="FA430" s="532"/>
      <c r="FB430" s="532"/>
      <c r="FC430" s="532"/>
      <c r="FD430" s="532"/>
      <c r="FE430" s="532"/>
      <c r="FF430" s="532"/>
      <c r="FG430" s="532"/>
      <c r="FH430" s="532"/>
      <c r="FI430" s="532"/>
      <c r="FJ430" s="532"/>
      <c r="FK430" s="532"/>
      <c r="FL430" s="532"/>
    </row>
    <row r="431" spans="1:388" s="484" customFormat="1" ht="25.5" customHeight="1" x14ac:dyDescent="0.2">
      <c r="A431" s="184"/>
      <c r="B431" s="180"/>
      <c r="C431" s="181"/>
      <c r="D431" s="181"/>
      <c r="E431" s="182"/>
      <c r="F431" s="183"/>
      <c r="G431" s="531"/>
      <c r="H431" s="531"/>
      <c r="I431" s="531"/>
      <c r="J431" s="531"/>
      <c r="K431" s="531"/>
      <c r="L431" s="531"/>
      <c r="M431" s="531"/>
      <c r="N431" s="531"/>
      <c r="O431" s="531"/>
      <c r="P431" s="531"/>
      <c r="Q431" s="531"/>
      <c r="R431" s="531"/>
      <c r="S431" s="531"/>
      <c r="T431" s="531"/>
      <c r="U431" s="531"/>
      <c r="V431" s="531"/>
      <c r="W431" s="531"/>
      <c r="X431" s="531"/>
      <c r="Y431" s="531"/>
      <c r="Z431" s="531"/>
      <c r="AA431" s="531"/>
      <c r="AB431" s="531"/>
      <c r="AC431" s="531"/>
      <c r="AD431" s="531"/>
      <c r="AE431" s="531"/>
      <c r="AF431" s="531"/>
      <c r="AG431" s="531"/>
      <c r="AH431" s="531"/>
      <c r="AI431" s="531"/>
      <c r="AJ431" s="531"/>
      <c r="AK431" s="531"/>
      <c r="AL431" s="531"/>
      <c r="AM431" s="531"/>
      <c r="AN431" s="531"/>
      <c r="AO431" s="531"/>
      <c r="AP431" s="531"/>
      <c r="AQ431" s="531"/>
      <c r="AR431" s="531"/>
      <c r="AS431" s="531"/>
      <c r="AT431" s="531"/>
      <c r="AU431" s="531"/>
      <c r="AV431" s="531"/>
      <c r="AW431" s="531"/>
      <c r="AX431" s="531"/>
      <c r="AY431" s="531"/>
      <c r="AZ431" s="531"/>
      <c r="BA431" s="531"/>
      <c r="BB431" s="531"/>
      <c r="BC431" s="531"/>
      <c r="BD431" s="531"/>
      <c r="BE431" s="531"/>
      <c r="BF431" s="531"/>
      <c r="BG431" s="531"/>
      <c r="BH431" s="531"/>
      <c r="BI431" s="531"/>
      <c r="BJ431" s="531"/>
      <c r="BK431" s="531"/>
      <c r="BL431" s="531"/>
      <c r="BM431" s="531"/>
      <c r="BN431" s="531"/>
      <c r="BO431" s="531"/>
      <c r="BP431" s="531"/>
      <c r="BQ431" s="531"/>
      <c r="BR431" s="531"/>
      <c r="BS431" s="531"/>
      <c r="BT431" s="531"/>
      <c r="BU431" s="531"/>
      <c r="BV431" s="531"/>
      <c r="BW431" s="531"/>
      <c r="BX431" s="531"/>
      <c r="BY431" s="531"/>
      <c r="BZ431" s="531"/>
      <c r="CA431" s="531"/>
      <c r="CB431" s="531"/>
      <c r="CC431" s="531"/>
      <c r="CD431" s="531"/>
      <c r="CE431" s="531"/>
      <c r="CF431" s="531"/>
      <c r="CG431" s="531"/>
      <c r="CH431" s="531"/>
      <c r="CI431" s="531"/>
      <c r="CJ431" s="531"/>
      <c r="CK431" s="531"/>
      <c r="CL431" s="531"/>
      <c r="CM431" s="531"/>
      <c r="CN431" s="531"/>
      <c r="CO431" s="531"/>
      <c r="CP431" s="531"/>
      <c r="CQ431" s="531"/>
      <c r="CR431" s="531"/>
      <c r="CS431" s="531"/>
      <c r="CT431" s="531"/>
      <c r="CU431" s="531"/>
      <c r="CV431" s="531"/>
      <c r="CW431" s="531"/>
      <c r="CX431" s="531"/>
      <c r="CY431" s="531"/>
      <c r="CZ431" s="531"/>
      <c r="DA431" s="531"/>
      <c r="DB431" s="531"/>
      <c r="DC431" s="531"/>
      <c r="DD431" s="531"/>
      <c r="DE431" s="531"/>
      <c r="DF431" s="531"/>
      <c r="DG431" s="531"/>
      <c r="DH431" s="531"/>
      <c r="DI431" s="531"/>
      <c r="DJ431" s="531"/>
      <c r="DK431" s="531"/>
      <c r="DL431" s="531"/>
      <c r="DM431" s="531"/>
      <c r="DN431" s="531"/>
      <c r="DO431" s="531"/>
      <c r="DP431" s="531"/>
      <c r="DQ431" s="531"/>
      <c r="DR431" s="531"/>
      <c r="DS431" s="531"/>
      <c r="DT431" s="531"/>
      <c r="DU431" s="531"/>
      <c r="DV431" s="531"/>
      <c r="DW431" s="531"/>
      <c r="DX431" s="531"/>
      <c r="DY431" s="531"/>
      <c r="DZ431" s="531"/>
      <c r="EA431" s="531"/>
      <c r="EB431" s="531"/>
      <c r="EC431" s="531"/>
      <c r="ED431" s="531"/>
      <c r="EE431" s="531"/>
      <c r="EF431" s="531"/>
      <c r="EG431" s="531"/>
      <c r="EH431" s="531"/>
      <c r="EI431" s="531"/>
      <c r="EJ431" s="531"/>
      <c r="EK431" s="531"/>
      <c r="EL431" s="531"/>
      <c r="EM431" s="531"/>
      <c r="EN431" s="531"/>
      <c r="EO431" s="531"/>
      <c r="EP431" s="531"/>
      <c r="EQ431" s="531"/>
      <c r="ER431" s="531"/>
      <c r="ES431" s="531"/>
      <c r="ET431" s="531"/>
      <c r="EU431" s="531"/>
      <c r="EV431" s="531"/>
      <c r="EW431" s="531"/>
      <c r="EX431" s="531"/>
      <c r="EY431" s="531"/>
      <c r="EZ431" s="531"/>
      <c r="FA431" s="531"/>
      <c r="FB431" s="531"/>
      <c r="FC431" s="531"/>
      <c r="FD431" s="531"/>
      <c r="FE431" s="531"/>
      <c r="FF431" s="531"/>
      <c r="FG431" s="531"/>
      <c r="FH431" s="531"/>
      <c r="FI431" s="531"/>
      <c r="FJ431" s="531"/>
      <c r="FK431" s="531"/>
      <c r="FL431" s="531"/>
    </row>
    <row r="432" spans="1:388" s="535" customFormat="1" ht="25.5" customHeight="1" x14ac:dyDescent="0.2">
      <c r="A432" s="184"/>
      <c r="B432" s="180"/>
      <c r="C432" s="181"/>
      <c r="D432" s="181"/>
      <c r="E432" s="182"/>
      <c r="F432" s="183"/>
      <c r="G432" s="531"/>
      <c r="H432" s="531"/>
      <c r="I432" s="531"/>
      <c r="J432" s="531"/>
      <c r="K432" s="531"/>
      <c r="L432" s="534"/>
      <c r="M432" s="531"/>
      <c r="N432" s="531"/>
      <c r="O432" s="531"/>
      <c r="P432" s="531"/>
      <c r="Q432" s="531"/>
      <c r="R432" s="531"/>
      <c r="S432" s="531"/>
      <c r="T432" s="531"/>
      <c r="U432" s="531"/>
      <c r="V432" s="531"/>
      <c r="W432" s="531"/>
      <c r="X432" s="531"/>
      <c r="Y432" s="531"/>
      <c r="Z432" s="531"/>
      <c r="AA432" s="531"/>
      <c r="AB432" s="531"/>
      <c r="AC432" s="531"/>
      <c r="AD432" s="531"/>
      <c r="AE432" s="531"/>
      <c r="AF432" s="531"/>
      <c r="AG432" s="531"/>
      <c r="AH432" s="531"/>
      <c r="AI432" s="531"/>
      <c r="AJ432" s="531"/>
      <c r="AK432" s="531"/>
      <c r="AL432" s="531"/>
      <c r="AM432" s="531"/>
      <c r="AN432" s="531"/>
      <c r="AO432" s="531"/>
      <c r="AP432" s="531"/>
      <c r="AQ432" s="531"/>
      <c r="AR432" s="531"/>
      <c r="AS432" s="531"/>
      <c r="AT432" s="531"/>
      <c r="AU432" s="531"/>
      <c r="AV432" s="531"/>
      <c r="AW432" s="531"/>
      <c r="AX432" s="531"/>
      <c r="AY432" s="531"/>
      <c r="AZ432" s="531"/>
      <c r="BA432" s="531"/>
      <c r="BB432" s="531"/>
      <c r="BC432" s="531"/>
      <c r="BD432" s="531"/>
      <c r="BE432" s="531"/>
      <c r="BF432" s="531"/>
      <c r="BG432" s="531"/>
      <c r="BH432" s="531"/>
      <c r="BI432" s="531"/>
      <c r="BJ432" s="531"/>
      <c r="BK432" s="531"/>
      <c r="BL432" s="531"/>
      <c r="BM432" s="531"/>
      <c r="BN432" s="531"/>
      <c r="BO432" s="531"/>
      <c r="BP432" s="531"/>
      <c r="BQ432" s="531"/>
      <c r="BR432" s="531"/>
      <c r="BS432" s="531"/>
      <c r="BT432" s="531"/>
      <c r="BU432" s="531"/>
      <c r="BV432" s="531"/>
      <c r="BW432" s="531"/>
      <c r="BX432" s="531"/>
      <c r="BY432" s="531"/>
      <c r="BZ432" s="531"/>
      <c r="CA432" s="531"/>
      <c r="CB432" s="531"/>
      <c r="CC432" s="531"/>
      <c r="CD432" s="531"/>
      <c r="CE432" s="531"/>
      <c r="CF432" s="531"/>
      <c r="CG432" s="531"/>
      <c r="CH432" s="531"/>
      <c r="CI432" s="531"/>
      <c r="CJ432" s="531"/>
      <c r="CK432" s="531"/>
      <c r="CL432" s="531"/>
      <c r="CM432" s="531"/>
      <c r="CN432" s="531"/>
      <c r="CO432" s="531"/>
      <c r="CP432" s="531"/>
      <c r="CQ432" s="531"/>
      <c r="CR432" s="531"/>
      <c r="CS432" s="531"/>
      <c r="CT432" s="531"/>
      <c r="CU432" s="531"/>
      <c r="CV432" s="531"/>
      <c r="CW432" s="531"/>
      <c r="CX432" s="531"/>
      <c r="CY432" s="531"/>
      <c r="CZ432" s="531"/>
      <c r="DA432" s="531"/>
      <c r="DB432" s="531"/>
      <c r="DC432" s="531"/>
      <c r="DD432" s="531"/>
      <c r="DE432" s="531"/>
      <c r="DF432" s="531"/>
      <c r="DG432" s="531"/>
      <c r="DH432" s="531"/>
      <c r="DI432" s="531"/>
      <c r="DJ432" s="531"/>
      <c r="DK432" s="531"/>
      <c r="DL432" s="531"/>
      <c r="DM432" s="531"/>
      <c r="DN432" s="531"/>
      <c r="DO432" s="531"/>
      <c r="DP432" s="531"/>
      <c r="DQ432" s="531"/>
      <c r="DR432" s="531"/>
      <c r="DS432" s="531"/>
      <c r="DT432" s="531"/>
      <c r="DU432" s="531"/>
      <c r="DV432" s="531"/>
      <c r="DW432" s="531"/>
      <c r="DX432" s="531"/>
      <c r="DY432" s="531"/>
      <c r="DZ432" s="531"/>
      <c r="EA432" s="531"/>
      <c r="EB432" s="531"/>
      <c r="EC432" s="531"/>
      <c r="ED432" s="531"/>
      <c r="EE432" s="531"/>
      <c r="EF432" s="531"/>
      <c r="EG432" s="531"/>
      <c r="EH432" s="531"/>
      <c r="EI432" s="531"/>
      <c r="EJ432" s="531"/>
      <c r="EK432" s="531"/>
      <c r="EL432" s="531"/>
      <c r="EM432" s="531"/>
      <c r="EN432" s="531"/>
      <c r="EO432" s="531"/>
      <c r="EP432" s="531"/>
      <c r="EQ432" s="531"/>
      <c r="ER432" s="531"/>
      <c r="ES432" s="531"/>
      <c r="ET432" s="531"/>
      <c r="EU432" s="531"/>
      <c r="EV432" s="531"/>
      <c r="EW432" s="531"/>
      <c r="EX432" s="531"/>
      <c r="EY432" s="531"/>
      <c r="EZ432" s="531"/>
      <c r="FA432" s="531"/>
      <c r="FB432" s="531"/>
      <c r="FC432" s="531"/>
      <c r="FD432" s="531"/>
      <c r="FE432" s="531"/>
      <c r="FF432" s="531"/>
      <c r="FG432" s="531"/>
      <c r="FH432" s="531"/>
      <c r="FI432" s="531"/>
      <c r="FJ432" s="531"/>
      <c r="FK432" s="531"/>
      <c r="FL432" s="531"/>
    </row>
    <row r="433" spans="1:168" s="484" customFormat="1" ht="25.5" customHeight="1" x14ac:dyDescent="0.2">
      <c r="A433" s="184"/>
      <c r="B433" s="180"/>
      <c r="C433" s="181"/>
      <c r="D433" s="181"/>
      <c r="E433" s="182"/>
      <c r="F433" s="183"/>
      <c r="G433" s="531"/>
      <c r="H433" s="531"/>
      <c r="I433" s="531"/>
      <c r="J433" s="531"/>
      <c r="K433" s="531"/>
      <c r="L433" s="531"/>
      <c r="M433" s="531"/>
      <c r="N433" s="531"/>
      <c r="O433" s="531"/>
      <c r="P433" s="531"/>
      <c r="Q433" s="531"/>
      <c r="R433" s="531"/>
      <c r="S433" s="531"/>
      <c r="T433" s="531"/>
      <c r="U433" s="531"/>
      <c r="V433" s="531"/>
      <c r="W433" s="531"/>
      <c r="X433" s="531"/>
      <c r="Y433" s="531"/>
      <c r="Z433" s="531"/>
      <c r="AA433" s="531"/>
      <c r="AB433" s="531"/>
      <c r="AC433" s="531"/>
      <c r="AD433" s="531"/>
      <c r="AE433" s="531"/>
      <c r="AF433" s="531"/>
      <c r="AG433" s="531"/>
      <c r="AH433" s="531"/>
      <c r="AI433" s="531"/>
      <c r="AJ433" s="531"/>
      <c r="AK433" s="531"/>
      <c r="AL433" s="531"/>
      <c r="AM433" s="531"/>
      <c r="AN433" s="531"/>
      <c r="AO433" s="531"/>
      <c r="AP433" s="531"/>
      <c r="AQ433" s="531"/>
      <c r="AR433" s="531"/>
      <c r="AS433" s="531"/>
      <c r="AT433" s="531"/>
      <c r="AU433" s="531"/>
      <c r="AV433" s="531"/>
      <c r="AW433" s="531"/>
      <c r="AX433" s="531"/>
      <c r="AY433" s="531"/>
      <c r="AZ433" s="531"/>
      <c r="BA433" s="531"/>
      <c r="BB433" s="531"/>
      <c r="BC433" s="531"/>
      <c r="BD433" s="531"/>
      <c r="BE433" s="531"/>
      <c r="BF433" s="531"/>
      <c r="BG433" s="531"/>
      <c r="BH433" s="531"/>
      <c r="BI433" s="531"/>
      <c r="BJ433" s="531"/>
      <c r="BK433" s="531"/>
      <c r="BL433" s="531"/>
      <c r="BM433" s="531"/>
      <c r="BN433" s="531"/>
      <c r="BO433" s="531"/>
      <c r="BP433" s="531"/>
      <c r="BQ433" s="531"/>
      <c r="BR433" s="531"/>
      <c r="BS433" s="531"/>
      <c r="BT433" s="531"/>
      <c r="BU433" s="531"/>
      <c r="BV433" s="531"/>
      <c r="BW433" s="531"/>
      <c r="BX433" s="531"/>
      <c r="BY433" s="531"/>
      <c r="BZ433" s="531"/>
      <c r="CA433" s="531"/>
      <c r="CB433" s="531"/>
      <c r="CC433" s="531"/>
      <c r="CD433" s="531"/>
      <c r="CE433" s="531"/>
      <c r="CF433" s="531"/>
      <c r="CG433" s="531"/>
      <c r="CH433" s="531"/>
      <c r="CI433" s="531"/>
      <c r="CJ433" s="531"/>
      <c r="CK433" s="531"/>
      <c r="CL433" s="531"/>
      <c r="CM433" s="531"/>
      <c r="CN433" s="531"/>
      <c r="CO433" s="531"/>
      <c r="CP433" s="531"/>
      <c r="CQ433" s="531"/>
      <c r="CR433" s="531"/>
      <c r="CS433" s="531"/>
      <c r="CT433" s="531"/>
      <c r="CU433" s="531"/>
      <c r="CV433" s="531"/>
      <c r="CW433" s="531"/>
      <c r="CX433" s="531"/>
      <c r="CY433" s="531"/>
      <c r="CZ433" s="531"/>
      <c r="DA433" s="531"/>
      <c r="DB433" s="531"/>
      <c r="DC433" s="531"/>
      <c r="DD433" s="531"/>
      <c r="DE433" s="531"/>
      <c r="DF433" s="531"/>
      <c r="DG433" s="531"/>
      <c r="DH433" s="531"/>
      <c r="DI433" s="531"/>
      <c r="DJ433" s="531"/>
      <c r="DK433" s="531"/>
      <c r="DL433" s="531"/>
      <c r="DM433" s="531"/>
      <c r="DN433" s="531"/>
      <c r="DO433" s="531"/>
      <c r="DP433" s="531"/>
      <c r="DQ433" s="531"/>
      <c r="DR433" s="531"/>
      <c r="DS433" s="531"/>
      <c r="DT433" s="531"/>
      <c r="DU433" s="531"/>
      <c r="DV433" s="531"/>
      <c r="DW433" s="531"/>
      <c r="DX433" s="531"/>
      <c r="DY433" s="531"/>
      <c r="DZ433" s="531"/>
      <c r="EA433" s="531"/>
      <c r="EB433" s="531"/>
      <c r="EC433" s="531"/>
      <c r="ED433" s="531"/>
      <c r="EE433" s="531"/>
      <c r="EF433" s="531"/>
      <c r="EG433" s="531"/>
      <c r="EH433" s="531"/>
      <c r="EI433" s="531"/>
      <c r="EJ433" s="531"/>
      <c r="EK433" s="531"/>
      <c r="EL433" s="531"/>
      <c r="EM433" s="531"/>
      <c r="EN433" s="531"/>
      <c r="EO433" s="531"/>
      <c r="EP433" s="531"/>
      <c r="EQ433" s="531"/>
      <c r="ER433" s="531"/>
      <c r="ES433" s="531"/>
      <c r="ET433" s="531"/>
      <c r="EU433" s="531"/>
      <c r="EV433" s="531"/>
      <c r="EW433" s="531"/>
      <c r="EX433" s="531"/>
      <c r="EY433" s="531"/>
      <c r="EZ433" s="531"/>
      <c r="FA433" s="531"/>
      <c r="FB433" s="531"/>
      <c r="FC433" s="531"/>
      <c r="FD433" s="531"/>
      <c r="FE433" s="531"/>
      <c r="FF433" s="531"/>
      <c r="FG433" s="531"/>
      <c r="FH433" s="531"/>
      <c r="FI433" s="531"/>
      <c r="FJ433" s="531"/>
      <c r="FK433" s="531"/>
      <c r="FL433" s="531"/>
    </row>
    <row r="434" spans="1:168" s="480" customFormat="1" ht="25.5" customHeight="1" x14ac:dyDescent="0.2">
      <c r="A434" s="184"/>
      <c r="B434" s="180"/>
      <c r="C434" s="181"/>
      <c r="D434" s="181"/>
      <c r="E434" s="182"/>
      <c r="F434" s="183"/>
      <c r="G434" s="531"/>
      <c r="H434" s="531"/>
      <c r="I434" s="531"/>
      <c r="J434" s="531"/>
      <c r="K434" s="531"/>
      <c r="L434" s="531"/>
      <c r="M434" s="531"/>
      <c r="N434" s="531"/>
      <c r="O434" s="531"/>
      <c r="P434" s="531"/>
      <c r="Q434" s="531"/>
      <c r="R434" s="531"/>
      <c r="S434" s="531"/>
      <c r="T434" s="531"/>
      <c r="U434" s="531"/>
      <c r="V434" s="531"/>
      <c r="W434" s="531"/>
      <c r="X434" s="531"/>
      <c r="Y434" s="531"/>
      <c r="Z434" s="531"/>
      <c r="AA434" s="531"/>
      <c r="AB434" s="531"/>
      <c r="AC434" s="531"/>
      <c r="AD434" s="531"/>
      <c r="AE434" s="531"/>
      <c r="AF434" s="531"/>
      <c r="AG434" s="531"/>
      <c r="AH434" s="531"/>
      <c r="AI434" s="531"/>
      <c r="AJ434" s="531"/>
      <c r="AK434" s="531"/>
      <c r="AL434" s="531"/>
      <c r="AM434" s="531"/>
      <c r="AN434" s="531"/>
      <c r="AO434" s="531"/>
      <c r="AP434" s="531"/>
      <c r="AQ434" s="531"/>
      <c r="AR434" s="531"/>
      <c r="AS434" s="531"/>
      <c r="AT434" s="531"/>
      <c r="AU434" s="531"/>
      <c r="AV434" s="531"/>
      <c r="AW434" s="531"/>
      <c r="AX434" s="531"/>
      <c r="AY434" s="531"/>
      <c r="AZ434" s="531"/>
      <c r="BA434" s="531"/>
      <c r="BB434" s="531"/>
      <c r="BC434" s="531"/>
      <c r="BD434" s="531"/>
      <c r="BE434" s="531"/>
      <c r="BF434" s="531"/>
      <c r="BG434" s="531"/>
      <c r="BH434" s="531"/>
      <c r="BI434" s="531"/>
      <c r="BJ434" s="531"/>
      <c r="BK434" s="531"/>
      <c r="BL434" s="531"/>
      <c r="BM434" s="531"/>
      <c r="BN434" s="531"/>
      <c r="BO434" s="531"/>
      <c r="BP434" s="531"/>
      <c r="BQ434" s="531"/>
      <c r="BR434" s="531"/>
      <c r="BS434" s="531"/>
      <c r="BT434" s="531"/>
      <c r="BU434" s="531"/>
      <c r="BV434" s="531"/>
      <c r="BW434" s="531"/>
      <c r="BX434" s="531"/>
      <c r="BY434" s="531"/>
      <c r="BZ434" s="531"/>
      <c r="CA434" s="531"/>
      <c r="CB434" s="531"/>
      <c r="CC434" s="531"/>
      <c r="CD434" s="531"/>
      <c r="CE434" s="531"/>
      <c r="CF434" s="531"/>
      <c r="CG434" s="531"/>
      <c r="CH434" s="531"/>
      <c r="CI434" s="531"/>
      <c r="CJ434" s="531"/>
      <c r="CK434" s="531"/>
      <c r="CL434" s="531"/>
      <c r="CM434" s="531"/>
      <c r="CN434" s="531"/>
      <c r="CO434" s="531"/>
      <c r="CP434" s="531"/>
      <c r="CQ434" s="531"/>
      <c r="CR434" s="531"/>
      <c r="CS434" s="531"/>
      <c r="CT434" s="531"/>
      <c r="CU434" s="531"/>
      <c r="CV434" s="531"/>
      <c r="CW434" s="531"/>
      <c r="CX434" s="531"/>
      <c r="CY434" s="531"/>
      <c r="CZ434" s="531"/>
      <c r="DA434" s="531"/>
      <c r="DB434" s="531"/>
      <c r="DC434" s="531"/>
      <c r="DD434" s="531"/>
      <c r="DE434" s="531"/>
      <c r="DF434" s="531"/>
      <c r="DG434" s="531"/>
      <c r="DH434" s="531"/>
      <c r="DI434" s="531"/>
      <c r="DJ434" s="531"/>
      <c r="DK434" s="531"/>
      <c r="DL434" s="531"/>
      <c r="DM434" s="531"/>
      <c r="DN434" s="531"/>
      <c r="DO434" s="531"/>
      <c r="DP434" s="531"/>
      <c r="DQ434" s="531"/>
      <c r="DR434" s="531"/>
      <c r="DS434" s="531"/>
      <c r="DT434" s="531"/>
      <c r="DU434" s="531"/>
      <c r="DV434" s="531"/>
      <c r="DW434" s="531"/>
      <c r="DX434" s="531"/>
      <c r="DY434" s="531"/>
      <c r="DZ434" s="531"/>
      <c r="EA434" s="531"/>
      <c r="EB434" s="531"/>
      <c r="EC434" s="531"/>
      <c r="ED434" s="531"/>
      <c r="EE434" s="531"/>
      <c r="EF434" s="531"/>
      <c r="EG434" s="531"/>
      <c r="EH434" s="531"/>
      <c r="EI434" s="531"/>
      <c r="EJ434" s="531"/>
      <c r="EK434" s="531"/>
      <c r="EL434" s="531"/>
      <c r="EM434" s="531"/>
      <c r="EN434" s="531"/>
      <c r="EO434" s="531"/>
      <c r="EP434" s="531"/>
      <c r="EQ434" s="531"/>
      <c r="ER434" s="531"/>
      <c r="ES434" s="531"/>
      <c r="ET434" s="531"/>
      <c r="EU434" s="531"/>
      <c r="EV434" s="531"/>
      <c r="EW434" s="531"/>
      <c r="EX434" s="531"/>
      <c r="EY434" s="531"/>
      <c r="EZ434" s="531"/>
      <c r="FA434" s="531"/>
      <c r="FB434" s="531"/>
      <c r="FC434" s="531"/>
      <c r="FD434" s="531"/>
      <c r="FE434" s="531"/>
      <c r="FF434" s="531"/>
      <c r="FG434" s="531"/>
      <c r="FH434" s="531"/>
      <c r="FI434" s="531"/>
      <c r="FJ434" s="531"/>
      <c r="FK434" s="531"/>
      <c r="FL434" s="531"/>
    </row>
    <row r="435" spans="1:168" s="137" customFormat="1" ht="24.75" customHeight="1" x14ac:dyDescent="0.2">
      <c r="A435" s="184"/>
      <c r="B435" s="180"/>
      <c r="C435" s="181"/>
      <c r="D435" s="181"/>
      <c r="E435" s="182"/>
      <c r="F435" s="183"/>
      <c r="G435" s="531"/>
      <c r="H435" s="531"/>
      <c r="I435" s="531"/>
      <c r="J435" s="531"/>
      <c r="K435" s="531"/>
      <c r="L435" s="531"/>
      <c r="M435" s="531"/>
      <c r="N435" s="531"/>
      <c r="O435" s="531"/>
      <c r="P435" s="531"/>
      <c r="Q435" s="531"/>
      <c r="R435" s="531"/>
      <c r="S435" s="531"/>
      <c r="T435" s="531"/>
      <c r="U435" s="531"/>
      <c r="V435" s="531"/>
      <c r="W435" s="531"/>
      <c r="X435" s="531"/>
      <c r="Y435" s="531"/>
      <c r="Z435" s="531"/>
      <c r="AA435" s="531"/>
      <c r="AB435" s="531"/>
      <c r="AC435" s="531"/>
      <c r="AD435" s="531"/>
      <c r="AE435" s="531"/>
      <c r="AF435" s="531"/>
      <c r="AG435" s="531"/>
      <c r="AH435" s="531"/>
      <c r="AI435" s="531"/>
      <c r="AJ435" s="531"/>
      <c r="AK435" s="531"/>
      <c r="AL435" s="531"/>
      <c r="AM435" s="531"/>
      <c r="AN435" s="531"/>
      <c r="AO435" s="531"/>
      <c r="AP435" s="531"/>
      <c r="AQ435" s="531"/>
      <c r="AR435" s="531"/>
      <c r="AS435" s="531"/>
      <c r="AT435" s="531"/>
      <c r="AU435" s="531"/>
      <c r="AV435" s="531"/>
      <c r="AW435" s="531"/>
      <c r="AX435" s="531"/>
      <c r="AY435" s="531"/>
      <c r="AZ435" s="531"/>
      <c r="BA435" s="531"/>
      <c r="BB435" s="531"/>
      <c r="BC435" s="531"/>
      <c r="BD435" s="531"/>
      <c r="BE435" s="531"/>
      <c r="BF435" s="531"/>
      <c r="BG435" s="531"/>
      <c r="BH435" s="531"/>
      <c r="BI435" s="531"/>
      <c r="BJ435" s="531"/>
      <c r="BK435" s="531"/>
      <c r="BL435" s="531"/>
      <c r="BM435" s="531"/>
      <c r="BN435" s="531"/>
      <c r="BO435" s="531"/>
      <c r="BP435" s="531"/>
      <c r="BQ435" s="531"/>
      <c r="BR435" s="531"/>
      <c r="BS435" s="531"/>
      <c r="BT435" s="531"/>
      <c r="BU435" s="531"/>
      <c r="BV435" s="531"/>
      <c r="BW435" s="531"/>
      <c r="BX435" s="531"/>
      <c r="BY435" s="531"/>
      <c r="BZ435" s="531"/>
      <c r="CA435" s="531"/>
      <c r="CB435" s="531"/>
      <c r="CC435" s="531"/>
      <c r="CD435" s="531"/>
      <c r="CE435" s="531"/>
      <c r="CF435" s="531"/>
      <c r="CG435" s="531"/>
      <c r="CH435" s="531"/>
      <c r="CI435" s="531"/>
      <c r="CJ435" s="531"/>
      <c r="CK435" s="531"/>
      <c r="CL435" s="531"/>
      <c r="CM435" s="531"/>
      <c r="CN435" s="531"/>
      <c r="CO435" s="531"/>
      <c r="CP435" s="531"/>
      <c r="CQ435" s="531"/>
      <c r="CR435" s="531"/>
      <c r="CS435" s="531"/>
      <c r="CT435" s="531"/>
      <c r="CU435" s="531"/>
      <c r="CV435" s="531"/>
      <c r="CW435" s="531"/>
      <c r="CX435" s="531"/>
      <c r="CY435" s="531"/>
      <c r="CZ435" s="531"/>
      <c r="DA435" s="531"/>
      <c r="DB435" s="531"/>
      <c r="DC435" s="531"/>
      <c r="DD435" s="531"/>
      <c r="DE435" s="531"/>
      <c r="DF435" s="531"/>
      <c r="DG435" s="531"/>
      <c r="DH435" s="531"/>
      <c r="DI435" s="531"/>
      <c r="DJ435" s="531"/>
      <c r="DK435" s="531"/>
      <c r="DL435" s="531"/>
      <c r="DM435" s="531"/>
      <c r="DN435" s="531"/>
      <c r="DO435" s="531"/>
      <c r="DP435" s="531"/>
      <c r="DQ435" s="531"/>
      <c r="DR435" s="531"/>
      <c r="DS435" s="531"/>
      <c r="DT435" s="531"/>
      <c r="DU435" s="531"/>
      <c r="DV435" s="531"/>
      <c r="DW435" s="531"/>
      <c r="DX435" s="531"/>
      <c r="DY435" s="531"/>
      <c r="DZ435" s="531"/>
      <c r="EA435" s="531"/>
      <c r="EB435" s="531"/>
      <c r="EC435" s="531"/>
      <c r="ED435" s="531"/>
      <c r="EE435" s="531"/>
      <c r="EF435" s="531"/>
      <c r="EG435" s="531"/>
      <c r="EH435" s="531"/>
      <c r="EI435" s="531"/>
      <c r="EJ435" s="531"/>
      <c r="EK435" s="531"/>
      <c r="EL435" s="531"/>
      <c r="EM435" s="531"/>
      <c r="EN435" s="531"/>
      <c r="EO435" s="531"/>
      <c r="EP435" s="531"/>
      <c r="EQ435" s="531"/>
      <c r="ER435" s="531"/>
      <c r="ES435" s="531"/>
      <c r="ET435" s="531"/>
      <c r="EU435" s="531"/>
      <c r="EV435" s="531"/>
      <c r="EW435" s="531"/>
      <c r="EX435" s="531"/>
      <c r="EY435" s="531"/>
      <c r="EZ435" s="531"/>
      <c r="FA435" s="531"/>
      <c r="FB435" s="531"/>
      <c r="FC435" s="531"/>
      <c r="FD435" s="531"/>
      <c r="FE435" s="531"/>
      <c r="FF435" s="531"/>
      <c r="FG435" s="531"/>
      <c r="FH435" s="531"/>
      <c r="FI435" s="531"/>
      <c r="FJ435" s="531"/>
      <c r="FK435" s="531"/>
      <c r="FL435" s="531"/>
    </row>
    <row r="436" spans="1:168" s="484" customFormat="1" ht="24.75" customHeight="1" x14ac:dyDescent="0.2">
      <c r="A436" s="184"/>
      <c r="B436" s="180"/>
      <c r="C436" s="181"/>
      <c r="D436" s="181"/>
      <c r="E436" s="182"/>
      <c r="F436" s="183"/>
      <c r="G436" s="531"/>
      <c r="H436" s="531"/>
      <c r="I436" s="531"/>
      <c r="J436" s="531"/>
      <c r="K436" s="531"/>
      <c r="L436" s="531"/>
      <c r="M436" s="531"/>
      <c r="N436" s="531"/>
      <c r="O436" s="531"/>
      <c r="P436" s="531"/>
      <c r="Q436" s="531"/>
      <c r="R436" s="531"/>
      <c r="S436" s="531"/>
      <c r="T436" s="531"/>
      <c r="U436" s="531"/>
      <c r="V436" s="531"/>
      <c r="W436" s="531"/>
      <c r="X436" s="531"/>
      <c r="Y436" s="531"/>
      <c r="Z436" s="531"/>
      <c r="AA436" s="531"/>
      <c r="AB436" s="531"/>
      <c r="AC436" s="531"/>
      <c r="AD436" s="531"/>
      <c r="AE436" s="531"/>
      <c r="AF436" s="531"/>
      <c r="AG436" s="531"/>
      <c r="AH436" s="531"/>
      <c r="AI436" s="531"/>
      <c r="AJ436" s="531"/>
      <c r="AK436" s="531"/>
      <c r="AL436" s="531"/>
      <c r="AM436" s="531"/>
      <c r="AN436" s="531"/>
      <c r="AO436" s="531"/>
      <c r="AP436" s="531"/>
      <c r="AQ436" s="531"/>
      <c r="AR436" s="531"/>
      <c r="AS436" s="531"/>
      <c r="AT436" s="531"/>
      <c r="AU436" s="531"/>
      <c r="AV436" s="531"/>
      <c r="AW436" s="531"/>
      <c r="AX436" s="531"/>
      <c r="AY436" s="531"/>
      <c r="AZ436" s="531"/>
      <c r="BA436" s="531"/>
      <c r="BB436" s="531"/>
      <c r="BC436" s="531"/>
      <c r="BD436" s="531"/>
      <c r="BE436" s="531"/>
      <c r="BF436" s="531"/>
      <c r="BG436" s="531"/>
      <c r="BH436" s="531"/>
      <c r="BI436" s="531"/>
      <c r="BJ436" s="531"/>
      <c r="BK436" s="531"/>
      <c r="BL436" s="531"/>
      <c r="BM436" s="531"/>
      <c r="BN436" s="531"/>
      <c r="BO436" s="531"/>
      <c r="BP436" s="531"/>
      <c r="BQ436" s="531"/>
      <c r="BR436" s="531"/>
      <c r="BS436" s="531"/>
      <c r="BT436" s="531"/>
      <c r="BU436" s="531"/>
      <c r="BV436" s="531"/>
      <c r="BW436" s="531"/>
      <c r="BX436" s="531"/>
      <c r="BY436" s="531"/>
      <c r="BZ436" s="531"/>
      <c r="CA436" s="531"/>
      <c r="CB436" s="531"/>
      <c r="CC436" s="531"/>
      <c r="CD436" s="531"/>
      <c r="CE436" s="531"/>
      <c r="CF436" s="531"/>
      <c r="CG436" s="531"/>
      <c r="CH436" s="531"/>
      <c r="CI436" s="531"/>
      <c r="CJ436" s="531"/>
      <c r="CK436" s="531"/>
      <c r="CL436" s="531"/>
      <c r="CM436" s="531"/>
      <c r="CN436" s="531"/>
      <c r="CO436" s="531"/>
      <c r="CP436" s="531"/>
      <c r="CQ436" s="531"/>
      <c r="CR436" s="531"/>
      <c r="CS436" s="531"/>
      <c r="CT436" s="531"/>
      <c r="CU436" s="531"/>
      <c r="CV436" s="531"/>
      <c r="CW436" s="531"/>
      <c r="CX436" s="531"/>
      <c r="CY436" s="531"/>
      <c r="CZ436" s="531"/>
      <c r="DA436" s="531"/>
      <c r="DB436" s="531"/>
      <c r="DC436" s="531"/>
      <c r="DD436" s="531"/>
      <c r="DE436" s="531"/>
      <c r="DF436" s="531"/>
      <c r="DG436" s="531"/>
      <c r="DH436" s="531"/>
      <c r="DI436" s="531"/>
      <c r="DJ436" s="531"/>
      <c r="DK436" s="531"/>
      <c r="DL436" s="531"/>
      <c r="DM436" s="531"/>
      <c r="DN436" s="531"/>
      <c r="DO436" s="531"/>
      <c r="DP436" s="531"/>
      <c r="DQ436" s="531"/>
      <c r="DR436" s="531"/>
      <c r="DS436" s="531"/>
      <c r="DT436" s="531"/>
      <c r="DU436" s="531"/>
      <c r="DV436" s="531"/>
      <c r="DW436" s="531"/>
      <c r="DX436" s="531"/>
      <c r="DY436" s="531"/>
      <c r="DZ436" s="531"/>
      <c r="EA436" s="531"/>
      <c r="EB436" s="531"/>
      <c r="EC436" s="531"/>
      <c r="ED436" s="531"/>
      <c r="EE436" s="531"/>
      <c r="EF436" s="531"/>
      <c r="EG436" s="531"/>
      <c r="EH436" s="531"/>
      <c r="EI436" s="531"/>
      <c r="EJ436" s="531"/>
      <c r="EK436" s="531"/>
      <c r="EL436" s="531"/>
      <c r="EM436" s="531"/>
      <c r="EN436" s="531"/>
      <c r="EO436" s="531"/>
      <c r="EP436" s="531"/>
      <c r="EQ436" s="531"/>
      <c r="ER436" s="531"/>
      <c r="ES436" s="531"/>
      <c r="ET436" s="531"/>
      <c r="EU436" s="531"/>
      <c r="EV436" s="531"/>
      <c r="EW436" s="531"/>
      <c r="EX436" s="531"/>
      <c r="EY436" s="531"/>
      <c r="EZ436" s="531"/>
      <c r="FA436" s="531"/>
      <c r="FB436" s="531"/>
      <c r="FC436" s="531"/>
      <c r="FD436" s="531"/>
      <c r="FE436" s="531"/>
      <c r="FF436" s="531"/>
      <c r="FG436" s="531"/>
      <c r="FH436" s="531"/>
      <c r="FI436" s="531"/>
      <c r="FJ436" s="531"/>
      <c r="FK436" s="531"/>
      <c r="FL436" s="531"/>
    </row>
    <row r="437" spans="1:168" s="484" customFormat="1" ht="23.25" customHeight="1" x14ac:dyDescent="0.2">
      <c r="A437" s="184"/>
      <c r="B437" s="180"/>
      <c r="C437" s="181"/>
      <c r="D437" s="181"/>
      <c r="E437" s="182"/>
      <c r="F437" s="183"/>
      <c r="G437" s="531"/>
      <c r="H437" s="531"/>
      <c r="I437" s="531"/>
      <c r="J437" s="531"/>
      <c r="K437" s="531"/>
      <c r="L437" s="531"/>
      <c r="M437" s="531"/>
      <c r="N437" s="531"/>
      <c r="O437" s="531"/>
      <c r="P437" s="531"/>
      <c r="Q437" s="531"/>
      <c r="R437" s="531"/>
      <c r="S437" s="531"/>
      <c r="T437" s="531"/>
      <c r="U437" s="531"/>
      <c r="V437" s="531"/>
      <c r="W437" s="531"/>
      <c r="X437" s="531"/>
      <c r="Y437" s="531"/>
      <c r="Z437" s="531"/>
      <c r="AA437" s="531"/>
      <c r="AB437" s="531"/>
      <c r="AC437" s="531"/>
      <c r="AD437" s="531"/>
      <c r="AE437" s="531"/>
      <c r="AF437" s="531"/>
      <c r="AG437" s="531"/>
      <c r="AH437" s="531"/>
      <c r="AI437" s="531"/>
      <c r="AJ437" s="531"/>
      <c r="AK437" s="531"/>
      <c r="AL437" s="531"/>
      <c r="AM437" s="531"/>
      <c r="AN437" s="531"/>
      <c r="AO437" s="531"/>
      <c r="AP437" s="531"/>
      <c r="AQ437" s="531"/>
      <c r="AR437" s="531"/>
      <c r="AS437" s="531"/>
      <c r="AT437" s="531"/>
      <c r="AU437" s="531"/>
      <c r="AV437" s="531"/>
      <c r="AW437" s="531"/>
      <c r="AX437" s="531"/>
      <c r="AY437" s="531"/>
      <c r="AZ437" s="531"/>
      <c r="BA437" s="531"/>
      <c r="BB437" s="531"/>
      <c r="BC437" s="531"/>
      <c r="BD437" s="531"/>
      <c r="BE437" s="531"/>
      <c r="BF437" s="531"/>
      <c r="BG437" s="531"/>
      <c r="BH437" s="531"/>
      <c r="BI437" s="531"/>
      <c r="BJ437" s="531"/>
      <c r="BK437" s="531"/>
      <c r="BL437" s="531"/>
      <c r="BM437" s="531"/>
      <c r="BN437" s="531"/>
      <c r="BO437" s="531"/>
      <c r="BP437" s="531"/>
      <c r="BQ437" s="531"/>
      <c r="BR437" s="531"/>
      <c r="BS437" s="531"/>
      <c r="BT437" s="531"/>
      <c r="BU437" s="531"/>
      <c r="BV437" s="531"/>
      <c r="BW437" s="531"/>
      <c r="BX437" s="531"/>
      <c r="BY437" s="531"/>
      <c r="BZ437" s="531"/>
      <c r="CA437" s="531"/>
      <c r="CB437" s="531"/>
      <c r="CC437" s="531"/>
      <c r="CD437" s="531"/>
      <c r="CE437" s="531"/>
      <c r="CF437" s="531"/>
      <c r="CG437" s="531"/>
      <c r="CH437" s="531"/>
      <c r="CI437" s="531"/>
      <c r="CJ437" s="531"/>
      <c r="CK437" s="531"/>
      <c r="CL437" s="531"/>
      <c r="CM437" s="531"/>
      <c r="CN437" s="531"/>
      <c r="CO437" s="531"/>
      <c r="CP437" s="531"/>
      <c r="CQ437" s="531"/>
      <c r="CR437" s="531"/>
      <c r="CS437" s="531"/>
      <c r="CT437" s="531"/>
      <c r="CU437" s="531"/>
      <c r="CV437" s="531"/>
      <c r="CW437" s="531"/>
      <c r="CX437" s="531"/>
      <c r="CY437" s="531"/>
      <c r="CZ437" s="531"/>
      <c r="DA437" s="531"/>
      <c r="DB437" s="531"/>
      <c r="DC437" s="531"/>
      <c r="DD437" s="531"/>
      <c r="DE437" s="531"/>
      <c r="DF437" s="531"/>
      <c r="DG437" s="531"/>
      <c r="DH437" s="531"/>
      <c r="DI437" s="531"/>
      <c r="DJ437" s="531"/>
      <c r="DK437" s="531"/>
      <c r="DL437" s="531"/>
      <c r="DM437" s="531"/>
      <c r="DN437" s="531"/>
      <c r="DO437" s="531"/>
      <c r="DP437" s="531"/>
      <c r="DQ437" s="531"/>
      <c r="DR437" s="531"/>
      <c r="DS437" s="531"/>
      <c r="DT437" s="531"/>
      <c r="DU437" s="531"/>
      <c r="DV437" s="531"/>
      <c r="DW437" s="531"/>
      <c r="DX437" s="531"/>
      <c r="DY437" s="531"/>
      <c r="DZ437" s="531"/>
      <c r="EA437" s="531"/>
      <c r="EB437" s="531"/>
      <c r="EC437" s="531"/>
      <c r="ED437" s="531"/>
      <c r="EE437" s="531"/>
      <c r="EF437" s="531"/>
      <c r="EG437" s="531"/>
      <c r="EH437" s="531"/>
      <c r="EI437" s="531"/>
      <c r="EJ437" s="531"/>
      <c r="EK437" s="531"/>
      <c r="EL437" s="531"/>
      <c r="EM437" s="531"/>
      <c r="EN437" s="531"/>
      <c r="EO437" s="531"/>
      <c r="EP437" s="531"/>
      <c r="EQ437" s="531"/>
      <c r="ER437" s="531"/>
      <c r="ES437" s="531"/>
      <c r="ET437" s="531"/>
      <c r="EU437" s="531"/>
      <c r="EV437" s="531"/>
      <c r="EW437" s="531"/>
      <c r="EX437" s="531"/>
      <c r="EY437" s="531"/>
      <c r="EZ437" s="531"/>
      <c r="FA437" s="531"/>
      <c r="FB437" s="531"/>
      <c r="FC437" s="531"/>
      <c r="FD437" s="531"/>
      <c r="FE437" s="531"/>
      <c r="FF437" s="531"/>
      <c r="FG437" s="531"/>
      <c r="FH437" s="531"/>
      <c r="FI437" s="531"/>
      <c r="FJ437" s="531"/>
      <c r="FK437" s="531"/>
      <c r="FL437" s="531"/>
    </row>
    <row r="438" spans="1:168" s="484" customFormat="1" ht="17.25" customHeight="1" x14ac:dyDescent="0.2">
      <c r="A438" s="184"/>
      <c r="B438" s="180"/>
      <c r="C438" s="181"/>
      <c r="D438" s="181"/>
      <c r="E438" s="182"/>
      <c r="F438" s="183"/>
      <c r="G438" s="531"/>
      <c r="H438" s="531"/>
      <c r="I438" s="531"/>
      <c r="J438" s="531"/>
      <c r="K438" s="531"/>
      <c r="L438" s="531"/>
      <c r="M438" s="531"/>
      <c r="N438" s="531"/>
      <c r="O438" s="531"/>
      <c r="P438" s="531"/>
      <c r="Q438" s="531"/>
      <c r="R438" s="531"/>
      <c r="S438" s="531"/>
      <c r="T438" s="531"/>
      <c r="U438" s="531"/>
      <c r="V438" s="531"/>
      <c r="W438" s="531"/>
      <c r="X438" s="531"/>
      <c r="Y438" s="531"/>
      <c r="Z438" s="531"/>
      <c r="AA438" s="531"/>
      <c r="AB438" s="531"/>
      <c r="AC438" s="531"/>
      <c r="AD438" s="531"/>
      <c r="AE438" s="531"/>
      <c r="AF438" s="531"/>
      <c r="AG438" s="531"/>
      <c r="AH438" s="531"/>
      <c r="AI438" s="531"/>
      <c r="AJ438" s="531"/>
      <c r="AK438" s="531"/>
      <c r="AL438" s="531"/>
      <c r="AM438" s="531"/>
      <c r="AN438" s="531"/>
      <c r="AO438" s="531"/>
      <c r="AP438" s="531"/>
      <c r="AQ438" s="531"/>
      <c r="AR438" s="531"/>
      <c r="AS438" s="531"/>
      <c r="AT438" s="531"/>
      <c r="AU438" s="531"/>
      <c r="AV438" s="531"/>
      <c r="AW438" s="531"/>
      <c r="AX438" s="531"/>
      <c r="AY438" s="531"/>
      <c r="AZ438" s="531"/>
      <c r="BA438" s="531"/>
      <c r="BB438" s="531"/>
      <c r="BC438" s="531"/>
      <c r="BD438" s="531"/>
      <c r="BE438" s="531"/>
      <c r="BF438" s="531"/>
      <c r="BG438" s="531"/>
      <c r="BH438" s="531"/>
      <c r="BI438" s="531"/>
      <c r="BJ438" s="531"/>
      <c r="BK438" s="531"/>
      <c r="BL438" s="531"/>
      <c r="BM438" s="531"/>
      <c r="BN438" s="531"/>
      <c r="BO438" s="531"/>
      <c r="BP438" s="531"/>
      <c r="BQ438" s="531"/>
      <c r="BR438" s="531"/>
      <c r="BS438" s="531"/>
      <c r="BT438" s="531"/>
      <c r="BU438" s="531"/>
      <c r="BV438" s="531"/>
      <c r="BW438" s="531"/>
      <c r="BX438" s="531"/>
      <c r="BY438" s="531"/>
      <c r="BZ438" s="531"/>
      <c r="CA438" s="531"/>
      <c r="CB438" s="531"/>
      <c r="CC438" s="531"/>
      <c r="CD438" s="531"/>
      <c r="CE438" s="531"/>
      <c r="CF438" s="531"/>
      <c r="CG438" s="531"/>
      <c r="CH438" s="531"/>
      <c r="CI438" s="531"/>
      <c r="CJ438" s="531"/>
      <c r="CK438" s="531"/>
      <c r="CL438" s="531"/>
      <c r="CM438" s="531"/>
      <c r="CN438" s="531"/>
      <c r="CO438" s="531"/>
      <c r="CP438" s="531"/>
      <c r="CQ438" s="531"/>
      <c r="CR438" s="531"/>
      <c r="CS438" s="531"/>
      <c r="CT438" s="531"/>
      <c r="CU438" s="531"/>
      <c r="CV438" s="531"/>
      <c r="CW438" s="531"/>
      <c r="CX438" s="531"/>
      <c r="CY438" s="531"/>
      <c r="CZ438" s="531"/>
      <c r="DA438" s="531"/>
      <c r="DB438" s="531"/>
      <c r="DC438" s="531"/>
      <c r="DD438" s="531"/>
      <c r="DE438" s="531"/>
      <c r="DF438" s="531"/>
      <c r="DG438" s="531"/>
      <c r="DH438" s="531"/>
      <c r="DI438" s="531"/>
      <c r="DJ438" s="531"/>
      <c r="DK438" s="531"/>
      <c r="DL438" s="531"/>
      <c r="DM438" s="531"/>
      <c r="DN438" s="531"/>
      <c r="DO438" s="531"/>
      <c r="DP438" s="531"/>
      <c r="DQ438" s="531"/>
      <c r="DR438" s="531"/>
      <c r="DS438" s="531"/>
      <c r="DT438" s="531"/>
      <c r="DU438" s="531"/>
      <c r="DV438" s="531"/>
      <c r="DW438" s="531"/>
      <c r="DX438" s="531"/>
      <c r="DY438" s="531"/>
      <c r="DZ438" s="531"/>
      <c r="EA438" s="531"/>
      <c r="EB438" s="531"/>
      <c r="EC438" s="531"/>
      <c r="ED438" s="531"/>
      <c r="EE438" s="531"/>
      <c r="EF438" s="531"/>
      <c r="EG438" s="531"/>
      <c r="EH438" s="531"/>
      <c r="EI438" s="531"/>
      <c r="EJ438" s="531"/>
      <c r="EK438" s="531"/>
      <c r="EL438" s="531"/>
      <c r="EM438" s="531"/>
      <c r="EN438" s="531"/>
      <c r="EO438" s="531"/>
      <c r="EP438" s="531"/>
      <c r="EQ438" s="531"/>
      <c r="ER438" s="531"/>
      <c r="ES438" s="531"/>
      <c r="ET438" s="531"/>
      <c r="EU438" s="531"/>
      <c r="EV438" s="531"/>
      <c r="EW438" s="531"/>
      <c r="EX438" s="531"/>
      <c r="EY438" s="531"/>
      <c r="EZ438" s="531"/>
      <c r="FA438" s="531"/>
      <c r="FB438" s="531"/>
      <c r="FC438" s="531"/>
      <c r="FD438" s="531"/>
      <c r="FE438" s="531"/>
      <c r="FF438" s="531"/>
      <c r="FG438" s="531"/>
      <c r="FH438" s="531"/>
      <c r="FI438" s="531"/>
      <c r="FJ438" s="531"/>
      <c r="FK438" s="531"/>
      <c r="FL438" s="531"/>
    </row>
    <row r="439" spans="1:168" s="484" customFormat="1" ht="17.25" customHeight="1" x14ac:dyDescent="0.2">
      <c r="A439" s="184"/>
      <c r="B439" s="180"/>
      <c r="C439" s="181"/>
      <c r="D439" s="181"/>
      <c r="E439" s="182"/>
      <c r="F439" s="183"/>
      <c r="G439" s="531"/>
      <c r="H439" s="531"/>
      <c r="I439" s="531"/>
      <c r="J439" s="531"/>
      <c r="K439" s="531"/>
      <c r="L439" s="531"/>
      <c r="M439" s="531"/>
      <c r="N439" s="531"/>
      <c r="O439" s="531"/>
      <c r="P439" s="531"/>
      <c r="Q439" s="531"/>
      <c r="R439" s="531"/>
      <c r="S439" s="531"/>
      <c r="T439" s="531"/>
      <c r="U439" s="531"/>
      <c r="V439" s="531"/>
      <c r="W439" s="531"/>
      <c r="X439" s="531"/>
      <c r="Y439" s="531"/>
      <c r="Z439" s="531"/>
      <c r="AA439" s="531"/>
      <c r="AB439" s="531"/>
      <c r="AC439" s="531"/>
      <c r="AD439" s="531"/>
      <c r="AE439" s="531"/>
      <c r="AF439" s="531"/>
      <c r="AG439" s="531"/>
      <c r="AH439" s="531"/>
      <c r="AI439" s="531"/>
      <c r="AJ439" s="531"/>
      <c r="AK439" s="531"/>
      <c r="AL439" s="531"/>
      <c r="AM439" s="531"/>
      <c r="AN439" s="531"/>
      <c r="AO439" s="531"/>
      <c r="AP439" s="531"/>
      <c r="AQ439" s="531"/>
      <c r="AR439" s="531"/>
      <c r="AS439" s="531"/>
      <c r="AT439" s="531"/>
      <c r="AU439" s="531"/>
      <c r="AV439" s="531"/>
      <c r="AW439" s="531"/>
      <c r="AX439" s="531"/>
      <c r="AY439" s="531"/>
      <c r="AZ439" s="531"/>
      <c r="BA439" s="531"/>
      <c r="BB439" s="531"/>
      <c r="BC439" s="531"/>
      <c r="BD439" s="531"/>
      <c r="BE439" s="531"/>
      <c r="BF439" s="531"/>
      <c r="BG439" s="531"/>
      <c r="BH439" s="531"/>
      <c r="BI439" s="531"/>
      <c r="BJ439" s="531"/>
      <c r="BK439" s="531"/>
      <c r="BL439" s="531"/>
      <c r="BM439" s="531"/>
      <c r="BN439" s="531"/>
      <c r="BO439" s="531"/>
      <c r="BP439" s="531"/>
      <c r="BQ439" s="531"/>
      <c r="BR439" s="531"/>
      <c r="BS439" s="531"/>
      <c r="BT439" s="531"/>
      <c r="BU439" s="531"/>
      <c r="BV439" s="531"/>
      <c r="BW439" s="531"/>
      <c r="BX439" s="531"/>
      <c r="BY439" s="531"/>
      <c r="BZ439" s="531"/>
      <c r="CA439" s="531"/>
      <c r="CB439" s="531"/>
      <c r="CC439" s="531"/>
      <c r="CD439" s="531"/>
      <c r="CE439" s="531"/>
      <c r="CF439" s="531"/>
      <c r="CG439" s="531"/>
      <c r="CH439" s="531"/>
      <c r="CI439" s="531"/>
      <c r="CJ439" s="531"/>
      <c r="CK439" s="531"/>
      <c r="CL439" s="531"/>
      <c r="CM439" s="531"/>
      <c r="CN439" s="531"/>
      <c r="CO439" s="531"/>
      <c r="CP439" s="531"/>
      <c r="CQ439" s="531"/>
      <c r="CR439" s="531"/>
      <c r="CS439" s="531"/>
      <c r="CT439" s="531"/>
      <c r="CU439" s="531"/>
      <c r="CV439" s="531"/>
      <c r="CW439" s="531"/>
      <c r="CX439" s="531"/>
      <c r="CY439" s="531"/>
      <c r="CZ439" s="531"/>
      <c r="DA439" s="531"/>
      <c r="DB439" s="531"/>
      <c r="DC439" s="531"/>
      <c r="DD439" s="531"/>
      <c r="DE439" s="531"/>
      <c r="DF439" s="531"/>
      <c r="DG439" s="531"/>
      <c r="DH439" s="531"/>
      <c r="DI439" s="531"/>
      <c r="DJ439" s="531"/>
      <c r="DK439" s="531"/>
      <c r="DL439" s="531"/>
      <c r="DM439" s="531"/>
      <c r="DN439" s="531"/>
      <c r="DO439" s="531"/>
      <c r="DP439" s="531"/>
      <c r="DQ439" s="531"/>
      <c r="DR439" s="531"/>
      <c r="DS439" s="531"/>
      <c r="DT439" s="531"/>
      <c r="DU439" s="531"/>
      <c r="DV439" s="531"/>
      <c r="DW439" s="531"/>
      <c r="DX439" s="531"/>
      <c r="DY439" s="531"/>
      <c r="DZ439" s="531"/>
      <c r="EA439" s="531"/>
      <c r="EB439" s="531"/>
      <c r="EC439" s="531"/>
      <c r="ED439" s="531"/>
      <c r="EE439" s="531"/>
      <c r="EF439" s="531"/>
      <c r="EG439" s="531"/>
      <c r="EH439" s="531"/>
      <c r="EI439" s="531"/>
      <c r="EJ439" s="531"/>
      <c r="EK439" s="531"/>
      <c r="EL439" s="531"/>
      <c r="EM439" s="531"/>
      <c r="EN439" s="531"/>
      <c r="EO439" s="531"/>
      <c r="EP439" s="531"/>
      <c r="EQ439" s="531"/>
      <c r="ER439" s="531"/>
      <c r="ES439" s="531"/>
      <c r="ET439" s="531"/>
      <c r="EU439" s="531"/>
      <c r="EV439" s="531"/>
      <c r="EW439" s="531"/>
      <c r="EX439" s="531"/>
      <c r="EY439" s="531"/>
      <c r="EZ439" s="531"/>
      <c r="FA439" s="531"/>
      <c r="FB439" s="531"/>
      <c r="FC439" s="531"/>
      <c r="FD439" s="531"/>
      <c r="FE439" s="531"/>
      <c r="FF439" s="531"/>
      <c r="FG439" s="531"/>
      <c r="FH439" s="531"/>
      <c r="FI439" s="531"/>
      <c r="FJ439" s="531"/>
      <c r="FK439" s="531"/>
      <c r="FL439" s="531"/>
    </row>
    <row r="440" spans="1:168" s="484" customFormat="1" ht="17.25" customHeight="1" x14ac:dyDescent="0.2">
      <c r="A440" s="184"/>
      <c r="B440" s="180"/>
      <c r="C440" s="181"/>
      <c r="D440" s="181"/>
      <c r="E440" s="182"/>
      <c r="F440" s="183"/>
      <c r="G440" s="531"/>
      <c r="H440" s="531"/>
      <c r="I440" s="531"/>
      <c r="J440" s="531"/>
      <c r="K440" s="531"/>
      <c r="L440" s="531"/>
      <c r="M440" s="531"/>
      <c r="N440" s="531"/>
      <c r="O440" s="531"/>
      <c r="P440" s="531"/>
      <c r="Q440" s="531"/>
      <c r="R440" s="531"/>
      <c r="S440" s="531"/>
      <c r="T440" s="531"/>
      <c r="U440" s="531"/>
      <c r="V440" s="531"/>
      <c r="W440" s="531"/>
      <c r="X440" s="531"/>
      <c r="Y440" s="531"/>
      <c r="Z440" s="531"/>
      <c r="AA440" s="531"/>
      <c r="AB440" s="531"/>
      <c r="AC440" s="531"/>
      <c r="AD440" s="531"/>
      <c r="AE440" s="531"/>
      <c r="AF440" s="531"/>
      <c r="AG440" s="531"/>
      <c r="AH440" s="531"/>
      <c r="AI440" s="531"/>
      <c r="AJ440" s="531"/>
      <c r="AK440" s="531"/>
      <c r="AL440" s="531"/>
      <c r="AM440" s="531"/>
      <c r="AN440" s="531"/>
      <c r="AO440" s="531"/>
      <c r="AP440" s="531"/>
      <c r="AQ440" s="531"/>
      <c r="AR440" s="531"/>
      <c r="AS440" s="531"/>
      <c r="AT440" s="531"/>
      <c r="AU440" s="531"/>
      <c r="AV440" s="531"/>
      <c r="AW440" s="531"/>
      <c r="AX440" s="531"/>
      <c r="AY440" s="531"/>
      <c r="AZ440" s="531"/>
      <c r="BA440" s="531"/>
      <c r="BB440" s="531"/>
      <c r="BC440" s="531"/>
      <c r="BD440" s="531"/>
      <c r="BE440" s="531"/>
      <c r="BF440" s="531"/>
      <c r="BG440" s="531"/>
      <c r="BH440" s="531"/>
      <c r="BI440" s="531"/>
      <c r="BJ440" s="531"/>
      <c r="BK440" s="531"/>
      <c r="BL440" s="531"/>
      <c r="BM440" s="531"/>
      <c r="BN440" s="531"/>
      <c r="BO440" s="531"/>
      <c r="BP440" s="531"/>
      <c r="BQ440" s="531"/>
      <c r="BR440" s="531"/>
      <c r="BS440" s="531"/>
      <c r="BT440" s="531"/>
      <c r="BU440" s="531"/>
      <c r="BV440" s="531"/>
      <c r="BW440" s="531"/>
      <c r="BX440" s="531"/>
      <c r="BY440" s="531"/>
      <c r="BZ440" s="531"/>
      <c r="CA440" s="531"/>
      <c r="CB440" s="531"/>
      <c r="CC440" s="531"/>
      <c r="CD440" s="531"/>
      <c r="CE440" s="531"/>
      <c r="CF440" s="531"/>
      <c r="CG440" s="531"/>
      <c r="CH440" s="531"/>
      <c r="CI440" s="531"/>
      <c r="CJ440" s="531"/>
      <c r="CK440" s="531"/>
      <c r="CL440" s="531"/>
      <c r="CM440" s="531"/>
      <c r="CN440" s="531"/>
      <c r="CO440" s="531"/>
      <c r="CP440" s="531"/>
      <c r="CQ440" s="531"/>
      <c r="CR440" s="531"/>
      <c r="CS440" s="531"/>
      <c r="CT440" s="531"/>
      <c r="CU440" s="531"/>
      <c r="CV440" s="531"/>
      <c r="CW440" s="531"/>
      <c r="CX440" s="531"/>
      <c r="CY440" s="531"/>
      <c r="CZ440" s="531"/>
      <c r="DA440" s="531"/>
      <c r="DB440" s="531"/>
      <c r="DC440" s="531"/>
      <c r="DD440" s="531"/>
      <c r="DE440" s="531"/>
      <c r="DF440" s="531"/>
      <c r="DG440" s="531"/>
      <c r="DH440" s="531"/>
      <c r="DI440" s="531"/>
      <c r="DJ440" s="531"/>
      <c r="DK440" s="531"/>
      <c r="DL440" s="531"/>
      <c r="DM440" s="531"/>
      <c r="DN440" s="531"/>
      <c r="DO440" s="531"/>
      <c r="DP440" s="531"/>
      <c r="DQ440" s="531"/>
      <c r="DR440" s="531"/>
      <c r="DS440" s="531"/>
      <c r="DT440" s="531"/>
      <c r="DU440" s="531"/>
      <c r="DV440" s="531"/>
      <c r="DW440" s="531"/>
      <c r="DX440" s="531"/>
      <c r="DY440" s="531"/>
      <c r="DZ440" s="531"/>
      <c r="EA440" s="531"/>
      <c r="EB440" s="531"/>
      <c r="EC440" s="531"/>
      <c r="ED440" s="531"/>
      <c r="EE440" s="531"/>
      <c r="EF440" s="531"/>
      <c r="EG440" s="531"/>
      <c r="EH440" s="531"/>
      <c r="EI440" s="531"/>
      <c r="EJ440" s="531"/>
      <c r="EK440" s="531"/>
      <c r="EL440" s="531"/>
      <c r="EM440" s="531"/>
      <c r="EN440" s="531"/>
      <c r="EO440" s="531"/>
      <c r="EP440" s="531"/>
      <c r="EQ440" s="531"/>
      <c r="ER440" s="531"/>
      <c r="ES440" s="531"/>
      <c r="ET440" s="531"/>
      <c r="EU440" s="531"/>
      <c r="EV440" s="531"/>
      <c r="EW440" s="531"/>
      <c r="EX440" s="531"/>
      <c r="EY440" s="531"/>
      <c r="EZ440" s="531"/>
      <c r="FA440" s="531"/>
      <c r="FB440" s="531"/>
      <c r="FC440" s="531"/>
      <c r="FD440" s="531"/>
      <c r="FE440" s="531"/>
      <c r="FF440" s="531"/>
      <c r="FG440" s="531"/>
      <c r="FH440" s="531"/>
      <c r="FI440" s="531"/>
      <c r="FJ440" s="531"/>
      <c r="FK440" s="531"/>
      <c r="FL440" s="531"/>
    </row>
    <row r="441" spans="1:168" s="484" customFormat="1" ht="14.25" x14ac:dyDescent="0.2">
      <c r="A441" s="184"/>
      <c r="B441" s="180"/>
      <c r="C441" s="181"/>
      <c r="D441" s="181"/>
      <c r="E441" s="182"/>
      <c r="F441" s="183"/>
      <c r="G441" s="531"/>
      <c r="H441" s="531"/>
      <c r="I441" s="531"/>
      <c r="J441" s="531"/>
      <c r="K441" s="531"/>
      <c r="L441" s="531"/>
      <c r="M441" s="531"/>
      <c r="N441" s="531"/>
      <c r="O441" s="531"/>
      <c r="P441" s="531"/>
      <c r="Q441" s="531"/>
      <c r="R441" s="531"/>
      <c r="S441" s="531"/>
      <c r="T441" s="531"/>
      <c r="U441" s="531"/>
      <c r="V441" s="531"/>
      <c r="W441" s="531"/>
      <c r="X441" s="531"/>
      <c r="Y441" s="531"/>
      <c r="Z441" s="531"/>
      <c r="AA441" s="531"/>
      <c r="AB441" s="531"/>
      <c r="AC441" s="531"/>
      <c r="AD441" s="531"/>
      <c r="AE441" s="531"/>
      <c r="AF441" s="531"/>
      <c r="AG441" s="531"/>
      <c r="AH441" s="531"/>
      <c r="AI441" s="531"/>
      <c r="AJ441" s="531"/>
      <c r="AK441" s="531"/>
      <c r="AL441" s="531"/>
      <c r="AM441" s="531"/>
      <c r="AN441" s="531"/>
      <c r="AO441" s="531"/>
      <c r="AP441" s="531"/>
      <c r="AQ441" s="531"/>
      <c r="AR441" s="531"/>
      <c r="AS441" s="531"/>
      <c r="AT441" s="531"/>
      <c r="AU441" s="531"/>
      <c r="AV441" s="531"/>
      <c r="AW441" s="531"/>
      <c r="AX441" s="531"/>
      <c r="AY441" s="531"/>
      <c r="AZ441" s="531"/>
      <c r="BA441" s="531"/>
      <c r="BB441" s="531"/>
      <c r="BC441" s="531"/>
      <c r="BD441" s="531"/>
      <c r="BE441" s="531"/>
      <c r="BF441" s="531"/>
      <c r="BG441" s="531"/>
      <c r="BH441" s="531"/>
      <c r="BI441" s="531"/>
      <c r="BJ441" s="531"/>
      <c r="BK441" s="531"/>
      <c r="BL441" s="531"/>
      <c r="BM441" s="531"/>
      <c r="BN441" s="531"/>
      <c r="BO441" s="531"/>
      <c r="BP441" s="531"/>
      <c r="BQ441" s="531"/>
      <c r="BR441" s="531"/>
      <c r="BS441" s="531"/>
      <c r="BT441" s="531"/>
      <c r="BU441" s="531"/>
      <c r="BV441" s="531"/>
      <c r="BW441" s="531"/>
      <c r="BX441" s="531"/>
      <c r="BY441" s="531"/>
      <c r="BZ441" s="531"/>
      <c r="CA441" s="531"/>
      <c r="CB441" s="531"/>
      <c r="CC441" s="531"/>
      <c r="CD441" s="531"/>
      <c r="CE441" s="531"/>
      <c r="CF441" s="531"/>
      <c r="CG441" s="531"/>
      <c r="CH441" s="531"/>
      <c r="CI441" s="531"/>
      <c r="CJ441" s="531"/>
      <c r="CK441" s="531"/>
      <c r="CL441" s="531"/>
      <c r="CM441" s="531"/>
      <c r="CN441" s="531"/>
      <c r="CO441" s="531"/>
      <c r="CP441" s="531"/>
      <c r="CQ441" s="531"/>
      <c r="CR441" s="531"/>
      <c r="CS441" s="531"/>
      <c r="CT441" s="531"/>
      <c r="CU441" s="531"/>
      <c r="CV441" s="531"/>
      <c r="CW441" s="531"/>
      <c r="CX441" s="531"/>
      <c r="CY441" s="531"/>
      <c r="CZ441" s="531"/>
      <c r="DA441" s="531"/>
      <c r="DB441" s="531"/>
      <c r="DC441" s="531"/>
      <c r="DD441" s="531"/>
      <c r="DE441" s="531"/>
      <c r="DF441" s="531"/>
      <c r="DG441" s="531"/>
      <c r="DH441" s="531"/>
      <c r="DI441" s="531"/>
      <c r="DJ441" s="531"/>
      <c r="DK441" s="531"/>
      <c r="DL441" s="531"/>
      <c r="DM441" s="531"/>
      <c r="DN441" s="531"/>
      <c r="DO441" s="531"/>
      <c r="DP441" s="531"/>
      <c r="DQ441" s="531"/>
      <c r="DR441" s="531"/>
      <c r="DS441" s="531"/>
      <c r="DT441" s="531"/>
      <c r="DU441" s="531"/>
      <c r="DV441" s="531"/>
      <c r="DW441" s="531"/>
      <c r="DX441" s="531"/>
      <c r="DY441" s="531"/>
      <c r="DZ441" s="531"/>
      <c r="EA441" s="531"/>
      <c r="EB441" s="531"/>
      <c r="EC441" s="531"/>
      <c r="ED441" s="531"/>
      <c r="EE441" s="531"/>
      <c r="EF441" s="531"/>
      <c r="EG441" s="531"/>
      <c r="EH441" s="531"/>
      <c r="EI441" s="531"/>
      <c r="EJ441" s="531"/>
      <c r="EK441" s="531"/>
      <c r="EL441" s="531"/>
      <c r="EM441" s="531"/>
      <c r="EN441" s="531"/>
      <c r="EO441" s="531"/>
      <c r="EP441" s="531"/>
      <c r="EQ441" s="531"/>
      <c r="ER441" s="531"/>
      <c r="ES441" s="531"/>
      <c r="ET441" s="531"/>
      <c r="EU441" s="531"/>
      <c r="EV441" s="531"/>
      <c r="EW441" s="531"/>
      <c r="EX441" s="531"/>
      <c r="EY441" s="531"/>
      <c r="EZ441" s="531"/>
      <c r="FA441" s="531"/>
      <c r="FB441" s="531"/>
      <c r="FC441" s="531"/>
      <c r="FD441" s="531"/>
      <c r="FE441" s="531"/>
      <c r="FF441" s="531"/>
      <c r="FG441" s="531"/>
      <c r="FH441" s="531"/>
      <c r="FI441" s="531"/>
      <c r="FJ441" s="531"/>
      <c r="FK441" s="531"/>
      <c r="FL441" s="531"/>
    </row>
    <row r="442" spans="1:168" s="484" customFormat="1" ht="17.25" customHeight="1" x14ac:dyDescent="0.2">
      <c r="A442" s="184"/>
      <c r="B442" s="180"/>
      <c r="C442" s="181"/>
      <c r="D442" s="181"/>
      <c r="E442" s="182"/>
      <c r="F442" s="183"/>
      <c r="G442" s="531"/>
      <c r="H442" s="531"/>
      <c r="I442" s="531"/>
      <c r="J442" s="531"/>
      <c r="K442" s="531"/>
      <c r="L442" s="531"/>
      <c r="M442" s="531"/>
      <c r="N442" s="531"/>
      <c r="O442" s="531"/>
      <c r="P442" s="531"/>
      <c r="Q442" s="531"/>
      <c r="R442" s="531"/>
      <c r="S442" s="531"/>
      <c r="T442" s="531"/>
      <c r="U442" s="531"/>
      <c r="V442" s="531"/>
      <c r="W442" s="531"/>
      <c r="X442" s="531"/>
      <c r="Y442" s="531"/>
      <c r="Z442" s="531"/>
      <c r="AA442" s="531"/>
      <c r="AB442" s="531"/>
      <c r="AC442" s="531"/>
      <c r="AD442" s="531"/>
      <c r="AE442" s="531"/>
      <c r="AF442" s="531"/>
      <c r="AG442" s="531"/>
      <c r="AH442" s="531"/>
      <c r="AI442" s="531"/>
      <c r="AJ442" s="531"/>
      <c r="AK442" s="531"/>
      <c r="AL442" s="531"/>
      <c r="AM442" s="531"/>
      <c r="AN442" s="531"/>
      <c r="AO442" s="531"/>
      <c r="AP442" s="531"/>
      <c r="AQ442" s="531"/>
      <c r="AR442" s="531"/>
      <c r="AS442" s="531"/>
      <c r="AT442" s="531"/>
      <c r="AU442" s="531"/>
      <c r="AV442" s="531"/>
      <c r="AW442" s="531"/>
      <c r="AX442" s="531"/>
      <c r="AY442" s="531"/>
      <c r="AZ442" s="531"/>
      <c r="BA442" s="531"/>
      <c r="BB442" s="531"/>
      <c r="BC442" s="531"/>
      <c r="BD442" s="531"/>
      <c r="BE442" s="531"/>
      <c r="BF442" s="531"/>
      <c r="BG442" s="531"/>
      <c r="BH442" s="531"/>
      <c r="BI442" s="531"/>
      <c r="BJ442" s="531"/>
      <c r="BK442" s="531"/>
      <c r="BL442" s="531"/>
      <c r="BM442" s="531"/>
      <c r="BN442" s="531"/>
      <c r="BO442" s="531"/>
      <c r="BP442" s="531"/>
      <c r="BQ442" s="531"/>
      <c r="BR442" s="531"/>
      <c r="BS442" s="531"/>
      <c r="BT442" s="531"/>
      <c r="BU442" s="531"/>
      <c r="BV442" s="531"/>
      <c r="BW442" s="531"/>
      <c r="BX442" s="531"/>
      <c r="BY442" s="531"/>
      <c r="BZ442" s="531"/>
      <c r="CA442" s="531"/>
      <c r="CB442" s="531"/>
      <c r="CC442" s="531"/>
      <c r="CD442" s="531"/>
      <c r="CE442" s="531"/>
      <c r="CF442" s="531"/>
      <c r="CG442" s="531"/>
      <c r="CH442" s="531"/>
      <c r="CI442" s="531"/>
      <c r="CJ442" s="531"/>
      <c r="CK442" s="531"/>
      <c r="CL442" s="531"/>
      <c r="CM442" s="531"/>
      <c r="CN442" s="531"/>
      <c r="CO442" s="531"/>
      <c r="CP442" s="531"/>
      <c r="CQ442" s="531"/>
      <c r="CR442" s="531"/>
      <c r="CS442" s="531"/>
      <c r="CT442" s="531"/>
      <c r="CU442" s="531"/>
      <c r="CV442" s="531"/>
      <c r="CW442" s="531"/>
      <c r="CX442" s="531"/>
      <c r="CY442" s="531"/>
      <c r="CZ442" s="531"/>
      <c r="DA442" s="531"/>
      <c r="DB442" s="531"/>
      <c r="DC442" s="531"/>
      <c r="DD442" s="531"/>
      <c r="DE442" s="531"/>
      <c r="DF442" s="531"/>
      <c r="DG442" s="531"/>
      <c r="DH442" s="531"/>
      <c r="DI442" s="531"/>
      <c r="DJ442" s="531"/>
      <c r="DK442" s="531"/>
      <c r="DL442" s="531"/>
      <c r="DM442" s="531"/>
      <c r="DN442" s="531"/>
      <c r="DO442" s="531"/>
      <c r="DP442" s="531"/>
      <c r="DQ442" s="531"/>
      <c r="DR442" s="531"/>
      <c r="DS442" s="531"/>
      <c r="DT442" s="531"/>
      <c r="DU442" s="531"/>
      <c r="DV442" s="531"/>
      <c r="DW442" s="531"/>
      <c r="DX442" s="531"/>
      <c r="DY442" s="531"/>
      <c r="DZ442" s="531"/>
      <c r="EA442" s="531"/>
      <c r="EB442" s="531"/>
      <c r="EC442" s="531"/>
      <c r="ED442" s="531"/>
      <c r="EE442" s="531"/>
      <c r="EF442" s="531"/>
      <c r="EG442" s="531"/>
      <c r="EH442" s="531"/>
      <c r="EI442" s="531"/>
      <c r="EJ442" s="531"/>
      <c r="EK442" s="531"/>
      <c r="EL442" s="531"/>
      <c r="EM442" s="531"/>
      <c r="EN442" s="531"/>
      <c r="EO442" s="531"/>
      <c r="EP442" s="531"/>
      <c r="EQ442" s="531"/>
      <c r="ER442" s="531"/>
      <c r="ES442" s="531"/>
      <c r="ET442" s="531"/>
      <c r="EU442" s="531"/>
      <c r="EV442" s="531"/>
      <c r="EW442" s="531"/>
      <c r="EX442" s="531"/>
      <c r="EY442" s="531"/>
      <c r="EZ442" s="531"/>
      <c r="FA442" s="531"/>
      <c r="FB442" s="531"/>
      <c r="FC442" s="531"/>
      <c r="FD442" s="531"/>
      <c r="FE442" s="531"/>
      <c r="FF442" s="531"/>
      <c r="FG442" s="531"/>
      <c r="FH442" s="531"/>
      <c r="FI442" s="531"/>
      <c r="FJ442" s="531"/>
      <c r="FK442" s="531"/>
      <c r="FL442" s="531"/>
    </row>
    <row r="443" spans="1:168" s="484" customFormat="1" ht="30.75" customHeight="1" x14ac:dyDescent="0.2">
      <c r="A443" s="184"/>
      <c r="B443" s="180"/>
      <c r="C443" s="181"/>
      <c r="D443" s="181"/>
      <c r="E443" s="182"/>
      <c r="F443" s="183"/>
      <c r="G443" s="531"/>
      <c r="H443" s="531"/>
      <c r="I443" s="531"/>
      <c r="J443" s="531"/>
      <c r="K443" s="531"/>
      <c r="L443" s="531"/>
      <c r="M443" s="531"/>
      <c r="N443" s="531"/>
      <c r="O443" s="531"/>
      <c r="P443" s="531"/>
      <c r="Q443" s="531"/>
      <c r="R443" s="531"/>
      <c r="S443" s="531"/>
      <c r="T443" s="531"/>
      <c r="U443" s="531"/>
      <c r="V443" s="531"/>
      <c r="W443" s="531"/>
      <c r="X443" s="531"/>
      <c r="Y443" s="531"/>
      <c r="Z443" s="531"/>
      <c r="AA443" s="531"/>
      <c r="AB443" s="531"/>
      <c r="AC443" s="531"/>
      <c r="AD443" s="531"/>
      <c r="AE443" s="531"/>
      <c r="AF443" s="531"/>
      <c r="AG443" s="531"/>
      <c r="AH443" s="531"/>
      <c r="AI443" s="531"/>
      <c r="AJ443" s="531"/>
      <c r="AK443" s="531"/>
      <c r="AL443" s="531"/>
      <c r="AM443" s="531"/>
      <c r="AN443" s="531"/>
      <c r="AO443" s="531"/>
      <c r="AP443" s="531"/>
      <c r="AQ443" s="531"/>
      <c r="AR443" s="531"/>
      <c r="AS443" s="531"/>
      <c r="AT443" s="531"/>
      <c r="AU443" s="531"/>
      <c r="AV443" s="531"/>
      <c r="AW443" s="531"/>
      <c r="AX443" s="531"/>
      <c r="AY443" s="531"/>
      <c r="AZ443" s="531"/>
      <c r="BA443" s="531"/>
      <c r="BB443" s="531"/>
      <c r="BC443" s="531"/>
      <c r="BD443" s="531"/>
      <c r="BE443" s="531"/>
      <c r="BF443" s="531"/>
      <c r="BG443" s="531"/>
      <c r="BH443" s="531"/>
      <c r="BI443" s="531"/>
      <c r="BJ443" s="531"/>
      <c r="BK443" s="531"/>
      <c r="BL443" s="531"/>
      <c r="BM443" s="531"/>
      <c r="BN443" s="531"/>
      <c r="BO443" s="531"/>
      <c r="BP443" s="531"/>
      <c r="BQ443" s="531"/>
      <c r="BR443" s="531"/>
      <c r="BS443" s="531"/>
      <c r="BT443" s="531"/>
      <c r="BU443" s="531"/>
      <c r="BV443" s="531"/>
      <c r="BW443" s="531"/>
      <c r="BX443" s="531"/>
      <c r="BY443" s="531"/>
      <c r="BZ443" s="531"/>
      <c r="CA443" s="531"/>
      <c r="CB443" s="531"/>
      <c r="CC443" s="531"/>
      <c r="CD443" s="531"/>
      <c r="CE443" s="531"/>
      <c r="CF443" s="531"/>
      <c r="CG443" s="531"/>
      <c r="CH443" s="531"/>
      <c r="CI443" s="531"/>
      <c r="CJ443" s="531"/>
      <c r="CK443" s="531"/>
      <c r="CL443" s="531"/>
      <c r="CM443" s="531"/>
      <c r="CN443" s="531"/>
      <c r="CO443" s="531"/>
      <c r="CP443" s="531"/>
      <c r="CQ443" s="531"/>
      <c r="CR443" s="531"/>
      <c r="CS443" s="531"/>
      <c r="CT443" s="531"/>
      <c r="CU443" s="531"/>
      <c r="CV443" s="531"/>
      <c r="CW443" s="531"/>
      <c r="CX443" s="531"/>
      <c r="CY443" s="531"/>
      <c r="CZ443" s="531"/>
      <c r="DA443" s="531"/>
      <c r="DB443" s="531"/>
      <c r="DC443" s="531"/>
      <c r="DD443" s="531"/>
      <c r="DE443" s="531"/>
      <c r="DF443" s="531"/>
      <c r="DG443" s="531"/>
      <c r="DH443" s="531"/>
      <c r="DI443" s="531"/>
      <c r="DJ443" s="531"/>
      <c r="DK443" s="531"/>
      <c r="DL443" s="531"/>
      <c r="DM443" s="531"/>
      <c r="DN443" s="531"/>
      <c r="DO443" s="531"/>
      <c r="DP443" s="531"/>
      <c r="DQ443" s="531"/>
      <c r="DR443" s="531"/>
      <c r="DS443" s="531"/>
      <c r="DT443" s="531"/>
      <c r="DU443" s="531"/>
      <c r="DV443" s="531"/>
      <c r="DW443" s="531"/>
      <c r="DX443" s="531"/>
      <c r="DY443" s="531"/>
      <c r="DZ443" s="531"/>
      <c r="EA443" s="531"/>
      <c r="EB443" s="531"/>
      <c r="EC443" s="531"/>
      <c r="ED443" s="531"/>
      <c r="EE443" s="531"/>
      <c r="EF443" s="531"/>
      <c r="EG443" s="531"/>
      <c r="EH443" s="531"/>
      <c r="EI443" s="531"/>
      <c r="EJ443" s="531"/>
      <c r="EK443" s="531"/>
      <c r="EL443" s="531"/>
      <c r="EM443" s="531"/>
      <c r="EN443" s="531"/>
      <c r="EO443" s="531"/>
      <c r="EP443" s="531"/>
      <c r="EQ443" s="531"/>
      <c r="ER443" s="531"/>
      <c r="ES443" s="531"/>
      <c r="ET443" s="531"/>
      <c r="EU443" s="531"/>
      <c r="EV443" s="531"/>
      <c r="EW443" s="531"/>
      <c r="EX443" s="531"/>
      <c r="EY443" s="531"/>
      <c r="EZ443" s="531"/>
      <c r="FA443" s="531"/>
      <c r="FB443" s="531"/>
      <c r="FC443" s="531"/>
      <c r="FD443" s="531"/>
      <c r="FE443" s="531"/>
      <c r="FF443" s="531"/>
      <c r="FG443" s="531"/>
      <c r="FH443" s="531"/>
      <c r="FI443" s="531"/>
      <c r="FJ443" s="531"/>
      <c r="FK443" s="531"/>
      <c r="FL443" s="531"/>
    </row>
    <row r="444" spans="1:168" s="484" customFormat="1" ht="14.25" x14ac:dyDescent="0.2">
      <c r="A444" s="184"/>
      <c r="B444" s="180"/>
      <c r="C444" s="181"/>
      <c r="D444" s="181"/>
      <c r="E444" s="182"/>
      <c r="F444" s="183"/>
      <c r="G444" s="531"/>
      <c r="H444" s="531"/>
      <c r="I444" s="531"/>
      <c r="J444" s="531"/>
      <c r="K444" s="531"/>
      <c r="L444" s="531"/>
      <c r="M444" s="531"/>
      <c r="N444" s="531"/>
      <c r="O444" s="531"/>
      <c r="P444" s="531"/>
      <c r="Q444" s="531"/>
      <c r="R444" s="531"/>
      <c r="S444" s="531"/>
      <c r="T444" s="531"/>
      <c r="U444" s="531"/>
      <c r="V444" s="531"/>
      <c r="W444" s="531"/>
      <c r="X444" s="531"/>
      <c r="Y444" s="531"/>
      <c r="Z444" s="531"/>
      <c r="AA444" s="531"/>
      <c r="AB444" s="531"/>
      <c r="AC444" s="531"/>
      <c r="AD444" s="531"/>
      <c r="AE444" s="531"/>
      <c r="AF444" s="531"/>
      <c r="AG444" s="531"/>
      <c r="AH444" s="531"/>
      <c r="AI444" s="531"/>
      <c r="AJ444" s="531"/>
      <c r="AK444" s="531"/>
      <c r="AL444" s="531"/>
      <c r="AM444" s="531"/>
      <c r="AN444" s="531"/>
      <c r="AO444" s="531"/>
      <c r="AP444" s="531"/>
      <c r="AQ444" s="531"/>
      <c r="AR444" s="531"/>
      <c r="AS444" s="531"/>
      <c r="AT444" s="531"/>
      <c r="AU444" s="531"/>
      <c r="AV444" s="531"/>
      <c r="AW444" s="531"/>
      <c r="AX444" s="531"/>
      <c r="AY444" s="531"/>
      <c r="AZ444" s="531"/>
      <c r="BA444" s="531"/>
      <c r="BB444" s="531"/>
      <c r="BC444" s="531"/>
      <c r="BD444" s="531"/>
      <c r="BE444" s="531"/>
      <c r="BF444" s="531"/>
      <c r="BG444" s="531"/>
      <c r="BH444" s="531"/>
      <c r="BI444" s="531"/>
      <c r="BJ444" s="531"/>
      <c r="BK444" s="531"/>
      <c r="BL444" s="531"/>
      <c r="BM444" s="531"/>
      <c r="BN444" s="531"/>
      <c r="BO444" s="531"/>
      <c r="BP444" s="531"/>
      <c r="BQ444" s="531"/>
      <c r="BR444" s="531"/>
      <c r="BS444" s="531"/>
      <c r="BT444" s="531"/>
      <c r="BU444" s="531"/>
      <c r="BV444" s="531"/>
      <c r="BW444" s="531"/>
      <c r="BX444" s="531"/>
      <c r="BY444" s="531"/>
      <c r="BZ444" s="531"/>
      <c r="CA444" s="531"/>
      <c r="CB444" s="531"/>
      <c r="CC444" s="531"/>
      <c r="CD444" s="531"/>
      <c r="CE444" s="531"/>
      <c r="CF444" s="531"/>
      <c r="CG444" s="531"/>
      <c r="CH444" s="531"/>
      <c r="CI444" s="531"/>
      <c r="CJ444" s="531"/>
      <c r="CK444" s="531"/>
      <c r="CL444" s="531"/>
      <c r="CM444" s="531"/>
      <c r="CN444" s="531"/>
      <c r="CO444" s="531"/>
      <c r="CP444" s="531"/>
      <c r="CQ444" s="531"/>
      <c r="CR444" s="531"/>
      <c r="CS444" s="531"/>
      <c r="CT444" s="531"/>
      <c r="CU444" s="531"/>
      <c r="CV444" s="531"/>
      <c r="CW444" s="531"/>
      <c r="CX444" s="531"/>
      <c r="CY444" s="531"/>
      <c r="CZ444" s="531"/>
      <c r="DA444" s="531"/>
      <c r="DB444" s="531"/>
      <c r="DC444" s="531"/>
      <c r="DD444" s="531"/>
      <c r="DE444" s="531"/>
      <c r="DF444" s="531"/>
      <c r="DG444" s="531"/>
      <c r="DH444" s="531"/>
      <c r="DI444" s="531"/>
      <c r="DJ444" s="531"/>
      <c r="DK444" s="531"/>
      <c r="DL444" s="531"/>
      <c r="DM444" s="531"/>
      <c r="DN444" s="531"/>
      <c r="DO444" s="531"/>
      <c r="DP444" s="531"/>
      <c r="DQ444" s="531"/>
      <c r="DR444" s="531"/>
      <c r="DS444" s="531"/>
      <c r="DT444" s="531"/>
      <c r="DU444" s="531"/>
      <c r="DV444" s="531"/>
      <c r="DW444" s="531"/>
      <c r="DX444" s="531"/>
      <c r="DY444" s="531"/>
      <c r="DZ444" s="531"/>
      <c r="EA444" s="531"/>
      <c r="EB444" s="531"/>
      <c r="EC444" s="531"/>
      <c r="ED444" s="531"/>
      <c r="EE444" s="531"/>
      <c r="EF444" s="531"/>
      <c r="EG444" s="531"/>
      <c r="EH444" s="531"/>
      <c r="EI444" s="531"/>
      <c r="EJ444" s="531"/>
      <c r="EK444" s="531"/>
      <c r="EL444" s="531"/>
      <c r="EM444" s="531"/>
      <c r="EN444" s="531"/>
      <c r="EO444" s="531"/>
      <c r="EP444" s="531"/>
      <c r="EQ444" s="531"/>
      <c r="ER444" s="531"/>
      <c r="ES444" s="531"/>
      <c r="ET444" s="531"/>
      <c r="EU444" s="531"/>
      <c r="EV444" s="531"/>
      <c r="EW444" s="531"/>
      <c r="EX444" s="531"/>
      <c r="EY444" s="531"/>
      <c r="EZ444" s="531"/>
      <c r="FA444" s="531"/>
      <c r="FB444" s="531"/>
      <c r="FC444" s="531"/>
      <c r="FD444" s="531"/>
      <c r="FE444" s="531"/>
      <c r="FF444" s="531"/>
      <c r="FG444" s="531"/>
      <c r="FH444" s="531"/>
      <c r="FI444" s="531"/>
      <c r="FJ444" s="531"/>
      <c r="FK444" s="531"/>
      <c r="FL444" s="531"/>
    </row>
    <row r="445" spans="1:168" s="484" customFormat="1" ht="14.25" x14ac:dyDescent="0.2">
      <c r="A445" s="184"/>
      <c r="B445" s="180"/>
      <c r="C445" s="181"/>
      <c r="D445" s="181"/>
      <c r="E445" s="182"/>
      <c r="F445" s="183"/>
      <c r="G445" s="531"/>
      <c r="H445" s="531"/>
      <c r="I445" s="531"/>
      <c r="J445" s="531"/>
      <c r="K445" s="531"/>
      <c r="L445" s="531"/>
      <c r="M445" s="531"/>
      <c r="N445" s="531"/>
      <c r="O445" s="531"/>
      <c r="P445" s="531"/>
      <c r="Q445" s="531"/>
      <c r="R445" s="531"/>
      <c r="S445" s="531"/>
      <c r="T445" s="531"/>
      <c r="U445" s="531"/>
      <c r="V445" s="531"/>
      <c r="W445" s="531"/>
      <c r="X445" s="531"/>
      <c r="Y445" s="531"/>
      <c r="Z445" s="531"/>
      <c r="AA445" s="531"/>
      <c r="AB445" s="531"/>
      <c r="AC445" s="531"/>
      <c r="AD445" s="531"/>
      <c r="AE445" s="531"/>
      <c r="AF445" s="531"/>
      <c r="AG445" s="531"/>
      <c r="AH445" s="531"/>
      <c r="AI445" s="531"/>
      <c r="AJ445" s="531"/>
      <c r="AK445" s="531"/>
      <c r="AL445" s="531"/>
      <c r="AM445" s="531"/>
      <c r="AN445" s="531"/>
      <c r="AO445" s="531"/>
      <c r="AP445" s="531"/>
      <c r="AQ445" s="531"/>
      <c r="AR445" s="531"/>
      <c r="AS445" s="531"/>
      <c r="AT445" s="531"/>
      <c r="AU445" s="531"/>
      <c r="AV445" s="531"/>
      <c r="AW445" s="531"/>
      <c r="AX445" s="531"/>
      <c r="AY445" s="531"/>
      <c r="AZ445" s="531"/>
      <c r="BA445" s="531"/>
      <c r="BB445" s="531"/>
      <c r="BC445" s="531"/>
      <c r="BD445" s="531"/>
      <c r="BE445" s="531"/>
      <c r="BF445" s="531"/>
      <c r="BG445" s="531"/>
      <c r="BH445" s="531"/>
      <c r="BI445" s="531"/>
      <c r="BJ445" s="531"/>
      <c r="BK445" s="531"/>
      <c r="BL445" s="531"/>
      <c r="BM445" s="531"/>
      <c r="BN445" s="531"/>
      <c r="BO445" s="531"/>
      <c r="BP445" s="531"/>
      <c r="BQ445" s="531"/>
      <c r="BR445" s="531"/>
      <c r="BS445" s="531"/>
      <c r="BT445" s="531"/>
      <c r="BU445" s="531"/>
      <c r="BV445" s="531"/>
      <c r="BW445" s="531"/>
      <c r="BX445" s="531"/>
      <c r="BY445" s="531"/>
      <c r="BZ445" s="531"/>
      <c r="CA445" s="531"/>
      <c r="CB445" s="531"/>
      <c r="CC445" s="531"/>
      <c r="CD445" s="531"/>
      <c r="CE445" s="531"/>
      <c r="CF445" s="531"/>
      <c r="CG445" s="531"/>
      <c r="CH445" s="531"/>
      <c r="CI445" s="531"/>
      <c r="CJ445" s="531"/>
      <c r="CK445" s="531"/>
      <c r="CL445" s="531"/>
      <c r="CM445" s="531"/>
      <c r="CN445" s="531"/>
      <c r="CO445" s="531"/>
      <c r="CP445" s="531"/>
      <c r="CQ445" s="531"/>
      <c r="CR445" s="531"/>
      <c r="CS445" s="531"/>
      <c r="CT445" s="531"/>
      <c r="CU445" s="531"/>
      <c r="CV445" s="531"/>
      <c r="CW445" s="531"/>
      <c r="CX445" s="531"/>
      <c r="CY445" s="531"/>
      <c r="CZ445" s="531"/>
      <c r="DA445" s="531"/>
      <c r="DB445" s="531"/>
      <c r="DC445" s="531"/>
      <c r="DD445" s="531"/>
      <c r="DE445" s="531"/>
      <c r="DF445" s="531"/>
      <c r="DG445" s="531"/>
      <c r="DH445" s="531"/>
      <c r="DI445" s="531"/>
      <c r="DJ445" s="531"/>
      <c r="DK445" s="531"/>
      <c r="DL445" s="531"/>
      <c r="DM445" s="531"/>
      <c r="DN445" s="531"/>
      <c r="DO445" s="531"/>
      <c r="DP445" s="531"/>
      <c r="DQ445" s="531"/>
      <c r="DR445" s="531"/>
      <c r="DS445" s="531"/>
      <c r="DT445" s="531"/>
      <c r="DU445" s="531"/>
      <c r="DV445" s="531"/>
      <c r="DW445" s="531"/>
      <c r="DX445" s="531"/>
      <c r="DY445" s="531"/>
      <c r="DZ445" s="531"/>
      <c r="EA445" s="531"/>
      <c r="EB445" s="531"/>
      <c r="EC445" s="531"/>
      <c r="ED445" s="531"/>
      <c r="EE445" s="531"/>
      <c r="EF445" s="531"/>
      <c r="EG445" s="531"/>
      <c r="EH445" s="531"/>
      <c r="EI445" s="531"/>
      <c r="EJ445" s="531"/>
      <c r="EK445" s="531"/>
      <c r="EL445" s="531"/>
      <c r="EM445" s="531"/>
      <c r="EN445" s="531"/>
      <c r="EO445" s="531"/>
      <c r="EP445" s="531"/>
      <c r="EQ445" s="531"/>
      <c r="ER445" s="531"/>
      <c r="ES445" s="531"/>
      <c r="ET445" s="531"/>
      <c r="EU445" s="531"/>
      <c r="EV445" s="531"/>
      <c r="EW445" s="531"/>
      <c r="EX445" s="531"/>
      <c r="EY445" s="531"/>
      <c r="EZ445" s="531"/>
      <c r="FA445" s="531"/>
      <c r="FB445" s="531"/>
      <c r="FC445" s="531"/>
      <c r="FD445" s="531"/>
      <c r="FE445" s="531"/>
      <c r="FF445" s="531"/>
      <c r="FG445" s="531"/>
      <c r="FH445" s="531"/>
      <c r="FI445" s="531"/>
      <c r="FJ445" s="531"/>
      <c r="FK445" s="531"/>
      <c r="FL445" s="531"/>
    </row>
    <row r="446" spans="1:168" s="484" customFormat="1" ht="32.25" customHeight="1" x14ac:dyDescent="0.2">
      <c r="A446" s="184"/>
      <c r="B446" s="180"/>
      <c r="C446" s="181"/>
      <c r="D446" s="181"/>
      <c r="E446" s="182"/>
      <c r="F446" s="183"/>
      <c r="G446" s="531"/>
      <c r="H446" s="531"/>
      <c r="I446" s="531"/>
      <c r="J446" s="531"/>
      <c r="K446" s="531"/>
      <c r="L446" s="531"/>
      <c r="M446" s="531"/>
      <c r="N446" s="531"/>
      <c r="O446" s="531"/>
      <c r="P446" s="531"/>
      <c r="Q446" s="531"/>
      <c r="R446" s="531"/>
      <c r="S446" s="531"/>
      <c r="T446" s="531"/>
      <c r="U446" s="531"/>
      <c r="V446" s="531"/>
      <c r="W446" s="531"/>
      <c r="X446" s="531"/>
      <c r="Y446" s="531"/>
      <c r="Z446" s="531"/>
      <c r="AA446" s="531"/>
      <c r="AB446" s="531"/>
      <c r="AC446" s="531"/>
      <c r="AD446" s="531"/>
      <c r="AE446" s="531"/>
      <c r="AF446" s="531"/>
      <c r="AG446" s="531"/>
      <c r="AH446" s="531"/>
      <c r="AI446" s="531"/>
      <c r="AJ446" s="531"/>
      <c r="AK446" s="531"/>
      <c r="AL446" s="531"/>
      <c r="AM446" s="531"/>
      <c r="AN446" s="531"/>
      <c r="AO446" s="531"/>
      <c r="AP446" s="531"/>
      <c r="AQ446" s="531"/>
      <c r="AR446" s="531"/>
      <c r="AS446" s="531"/>
      <c r="AT446" s="531"/>
      <c r="AU446" s="531"/>
      <c r="AV446" s="531"/>
      <c r="AW446" s="531"/>
      <c r="AX446" s="531"/>
      <c r="AY446" s="531"/>
      <c r="AZ446" s="531"/>
      <c r="BA446" s="531"/>
      <c r="BB446" s="531"/>
      <c r="BC446" s="531"/>
      <c r="BD446" s="531"/>
      <c r="BE446" s="531"/>
      <c r="BF446" s="531"/>
      <c r="BG446" s="531"/>
      <c r="BH446" s="531"/>
      <c r="BI446" s="531"/>
      <c r="BJ446" s="531"/>
      <c r="BK446" s="531"/>
      <c r="BL446" s="531"/>
      <c r="BM446" s="531"/>
      <c r="BN446" s="531"/>
      <c r="BO446" s="531"/>
      <c r="BP446" s="531"/>
      <c r="BQ446" s="531"/>
      <c r="BR446" s="531"/>
      <c r="BS446" s="531"/>
      <c r="BT446" s="531"/>
      <c r="BU446" s="531"/>
      <c r="BV446" s="531"/>
      <c r="BW446" s="531"/>
      <c r="BX446" s="531"/>
      <c r="BY446" s="531"/>
      <c r="BZ446" s="531"/>
      <c r="CA446" s="531"/>
      <c r="CB446" s="531"/>
      <c r="CC446" s="531"/>
      <c r="CD446" s="531"/>
      <c r="CE446" s="531"/>
      <c r="CF446" s="531"/>
      <c r="CG446" s="531"/>
      <c r="CH446" s="531"/>
      <c r="CI446" s="531"/>
      <c r="CJ446" s="531"/>
      <c r="CK446" s="531"/>
      <c r="CL446" s="531"/>
      <c r="CM446" s="531"/>
      <c r="CN446" s="531"/>
      <c r="CO446" s="531"/>
      <c r="CP446" s="531"/>
      <c r="CQ446" s="531"/>
      <c r="CR446" s="531"/>
      <c r="CS446" s="531"/>
      <c r="CT446" s="531"/>
      <c r="CU446" s="531"/>
      <c r="CV446" s="531"/>
      <c r="CW446" s="531"/>
      <c r="CX446" s="531"/>
      <c r="CY446" s="531"/>
      <c r="CZ446" s="531"/>
      <c r="DA446" s="531"/>
      <c r="DB446" s="531"/>
      <c r="DC446" s="531"/>
      <c r="DD446" s="531"/>
      <c r="DE446" s="531"/>
      <c r="DF446" s="531"/>
      <c r="DG446" s="531"/>
      <c r="DH446" s="531"/>
      <c r="DI446" s="531"/>
      <c r="DJ446" s="531"/>
      <c r="DK446" s="531"/>
      <c r="DL446" s="531"/>
      <c r="DM446" s="531"/>
      <c r="DN446" s="531"/>
      <c r="DO446" s="531"/>
      <c r="DP446" s="531"/>
      <c r="DQ446" s="531"/>
      <c r="DR446" s="531"/>
      <c r="DS446" s="531"/>
      <c r="DT446" s="531"/>
      <c r="DU446" s="531"/>
      <c r="DV446" s="531"/>
      <c r="DW446" s="531"/>
      <c r="DX446" s="531"/>
      <c r="DY446" s="531"/>
      <c r="DZ446" s="531"/>
      <c r="EA446" s="531"/>
      <c r="EB446" s="531"/>
      <c r="EC446" s="531"/>
      <c r="ED446" s="531"/>
      <c r="EE446" s="531"/>
      <c r="EF446" s="531"/>
      <c r="EG446" s="531"/>
      <c r="EH446" s="531"/>
      <c r="EI446" s="531"/>
      <c r="EJ446" s="531"/>
      <c r="EK446" s="531"/>
      <c r="EL446" s="531"/>
      <c r="EM446" s="531"/>
      <c r="EN446" s="531"/>
      <c r="EO446" s="531"/>
      <c r="EP446" s="531"/>
      <c r="EQ446" s="531"/>
      <c r="ER446" s="531"/>
      <c r="ES446" s="531"/>
      <c r="ET446" s="531"/>
      <c r="EU446" s="531"/>
      <c r="EV446" s="531"/>
      <c r="EW446" s="531"/>
      <c r="EX446" s="531"/>
      <c r="EY446" s="531"/>
      <c r="EZ446" s="531"/>
      <c r="FA446" s="531"/>
      <c r="FB446" s="531"/>
      <c r="FC446" s="531"/>
      <c r="FD446" s="531"/>
      <c r="FE446" s="531"/>
      <c r="FF446" s="531"/>
      <c r="FG446" s="531"/>
      <c r="FH446" s="531"/>
      <c r="FI446" s="531"/>
      <c r="FJ446" s="531"/>
      <c r="FK446" s="531"/>
      <c r="FL446" s="531"/>
    </row>
    <row r="447" spans="1:168" s="484" customFormat="1" ht="27" customHeight="1" x14ac:dyDescent="0.2">
      <c r="A447" s="184"/>
      <c r="B447" s="180"/>
      <c r="C447" s="181"/>
      <c r="D447" s="181"/>
      <c r="E447" s="182"/>
      <c r="F447" s="183"/>
      <c r="G447" s="531"/>
      <c r="H447" s="531"/>
      <c r="I447" s="531"/>
      <c r="J447" s="531"/>
      <c r="K447" s="531"/>
      <c r="L447" s="531"/>
      <c r="M447" s="531"/>
      <c r="N447" s="531"/>
      <c r="O447" s="531"/>
      <c r="P447" s="531"/>
      <c r="Q447" s="531"/>
      <c r="R447" s="531"/>
      <c r="S447" s="531"/>
      <c r="T447" s="531"/>
      <c r="U447" s="531"/>
      <c r="V447" s="531"/>
      <c r="W447" s="531"/>
      <c r="X447" s="531"/>
      <c r="Y447" s="531"/>
      <c r="Z447" s="531"/>
      <c r="AA447" s="531"/>
      <c r="AB447" s="531"/>
      <c r="AC447" s="531"/>
      <c r="AD447" s="531"/>
      <c r="AE447" s="531"/>
      <c r="AF447" s="531"/>
      <c r="AG447" s="531"/>
      <c r="AH447" s="531"/>
      <c r="AI447" s="531"/>
      <c r="AJ447" s="531"/>
      <c r="AK447" s="531"/>
      <c r="AL447" s="531"/>
      <c r="AM447" s="531"/>
      <c r="AN447" s="531"/>
      <c r="AO447" s="531"/>
      <c r="AP447" s="531"/>
      <c r="AQ447" s="531"/>
      <c r="AR447" s="531"/>
      <c r="AS447" s="531"/>
      <c r="AT447" s="531"/>
      <c r="AU447" s="531"/>
      <c r="AV447" s="531"/>
      <c r="AW447" s="531"/>
      <c r="AX447" s="531"/>
      <c r="AY447" s="531"/>
      <c r="AZ447" s="531"/>
      <c r="BA447" s="531"/>
      <c r="BB447" s="531"/>
      <c r="BC447" s="531"/>
      <c r="BD447" s="531"/>
      <c r="BE447" s="531"/>
      <c r="BF447" s="531"/>
      <c r="BG447" s="531"/>
      <c r="BH447" s="531"/>
      <c r="BI447" s="531"/>
      <c r="BJ447" s="531"/>
      <c r="BK447" s="531"/>
      <c r="BL447" s="531"/>
      <c r="BM447" s="531"/>
      <c r="BN447" s="531"/>
      <c r="BO447" s="531"/>
      <c r="BP447" s="531"/>
      <c r="BQ447" s="531"/>
      <c r="BR447" s="531"/>
      <c r="BS447" s="531"/>
      <c r="BT447" s="531"/>
      <c r="BU447" s="531"/>
      <c r="BV447" s="531"/>
      <c r="BW447" s="531"/>
      <c r="BX447" s="531"/>
      <c r="BY447" s="531"/>
      <c r="BZ447" s="531"/>
      <c r="CA447" s="531"/>
      <c r="CB447" s="531"/>
      <c r="CC447" s="531"/>
      <c r="CD447" s="531"/>
      <c r="CE447" s="531"/>
      <c r="CF447" s="531"/>
      <c r="CG447" s="531"/>
      <c r="CH447" s="531"/>
      <c r="CI447" s="531"/>
      <c r="CJ447" s="531"/>
      <c r="CK447" s="531"/>
      <c r="CL447" s="531"/>
      <c r="CM447" s="531"/>
      <c r="CN447" s="531"/>
      <c r="CO447" s="531"/>
      <c r="CP447" s="531"/>
      <c r="CQ447" s="531"/>
      <c r="CR447" s="531"/>
      <c r="CS447" s="531"/>
      <c r="CT447" s="531"/>
      <c r="CU447" s="531"/>
      <c r="CV447" s="531"/>
      <c r="CW447" s="531"/>
      <c r="CX447" s="531"/>
      <c r="CY447" s="531"/>
      <c r="CZ447" s="531"/>
      <c r="DA447" s="531"/>
      <c r="DB447" s="531"/>
      <c r="DC447" s="531"/>
      <c r="DD447" s="531"/>
      <c r="DE447" s="531"/>
      <c r="DF447" s="531"/>
      <c r="DG447" s="531"/>
      <c r="DH447" s="531"/>
      <c r="DI447" s="531"/>
      <c r="DJ447" s="531"/>
      <c r="DK447" s="531"/>
      <c r="DL447" s="531"/>
      <c r="DM447" s="531"/>
      <c r="DN447" s="531"/>
      <c r="DO447" s="531"/>
      <c r="DP447" s="531"/>
      <c r="DQ447" s="531"/>
      <c r="DR447" s="531"/>
      <c r="DS447" s="531"/>
      <c r="DT447" s="531"/>
      <c r="DU447" s="531"/>
      <c r="DV447" s="531"/>
      <c r="DW447" s="531"/>
      <c r="DX447" s="531"/>
      <c r="DY447" s="531"/>
      <c r="DZ447" s="531"/>
      <c r="EA447" s="531"/>
      <c r="EB447" s="531"/>
      <c r="EC447" s="531"/>
      <c r="ED447" s="531"/>
      <c r="EE447" s="531"/>
      <c r="EF447" s="531"/>
      <c r="EG447" s="531"/>
      <c r="EH447" s="531"/>
      <c r="EI447" s="531"/>
      <c r="EJ447" s="531"/>
      <c r="EK447" s="531"/>
      <c r="EL447" s="531"/>
      <c r="EM447" s="531"/>
      <c r="EN447" s="531"/>
      <c r="EO447" s="531"/>
      <c r="EP447" s="531"/>
      <c r="EQ447" s="531"/>
      <c r="ER447" s="531"/>
      <c r="ES447" s="531"/>
      <c r="ET447" s="531"/>
      <c r="EU447" s="531"/>
      <c r="EV447" s="531"/>
      <c r="EW447" s="531"/>
      <c r="EX447" s="531"/>
      <c r="EY447" s="531"/>
      <c r="EZ447" s="531"/>
      <c r="FA447" s="531"/>
      <c r="FB447" s="531"/>
      <c r="FC447" s="531"/>
      <c r="FD447" s="531"/>
      <c r="FE447" s="531"/>
      <c r="FF447" s="531"/>
      <c r="FG447" s="531"/>
      <c r="FH447" s="531"/>
      <c r="FI447" s="531"/>
      <c r="FJ447" s="531"/>
      <c r="FK447" s="531"/>
      <c r="FL447" s="531"/>
    </row>
    <row r="448" spans="1:168" s="484" customFormat="1" ht="25.5" customHeight="1" x14ac:dyDescent="0.2">
      <c r="A448" s="184"/>
      <c r="B448" s="180"/>
      <c r="C448" s="181"/>
      <c r="D448" s="181"/>
      <c r="E448" s="182"/>
      <c r="F448" s="183"/>
      <c r="G448" s="531"/>
      <c r="H448" s="531"/>
      <c r="I448" s="531"/>
      <c r="J448" s="531"/>
      <c r="K448" s="531"/>
      <c r="L448" s="531"/>
      <c r="M448" s="531"/>
      <c r="N448" s="531"/>
      <c r="O448" s="531"/>
      <c r="P448" s="531"/>
      <c r="Q448" s="531"/>
      <c r="R448" s="531"/>
      <c r="S448" s="531"/>
      <c r="T448" s="531"/>
      <c r="U448" s="531"/>
      <c r="V448" s="531"/>
      <c r="W448" s="531"/>
      <c r="X448" s="531"/>
      <c r="Y448" s="531"/>
      <c r="Z448" s="531"/>
      <c r="AA448" s="531"/>
      <c r="AB448" s="531"/>
      <c r="AC448" s="531"/>
      <c r="AD448" s="531"/>
      <c r="AE448" s="531"/>
      <c r="AF448" s="531"/>
      <c r="AG448" s="531"/>
      <c r="AH448" s="531"/>
      <c r="AI448" s="531"/>
      <c r="AJ448" s="531"/>
      <c r="AK448" s="531"/>
      <c r="AL448" s="531"/>
      <c r="AM448" s="531"/>
      <c r="AN448" s="531"/>
      <c r="AO448" s="531"/>
      <c r="AP448" s="531"/>
      <c r="AQ448" s="531"/>
      <c r="AR448" s="531"/>
      <c r="AS448" s="531"/>
      <c r="AT448" s="531"/>
      <c r="AU448" s="531"/>
      <c r="AV448" s="531"/>
      <c r="AW448" s="531"/>
      <c r="AX448" s="531"/>
      <c r="AY448" s="531"/>
      <c r="AZ448" s="531"/>
      <c r="BA448" s="531"/>
      <c r="BB448" s="531"/>
      <c r="BC448" s="531"/>
      <c r="BD448" s="531"/>
      <c r="BE448" s="531"/>
      <c r="BF448" s="531"/>
      <c r="BG448" s="531"/>
      <c r="BH448" s="531"/>
      <c r="BI448" s="531"/>
      <c r="BJ448" s="531"/>
      <c r="BK448" s="531"/>
      <c r="BL448" s="531"/>
      <c r="BM448" s="531"/>
      <c r="BN448" s="531"/>
      <c r="BO448" s="531"/>
      <c r="BP448" s="531"/>
      <c r="BQ448" s="531"/>
      <c r="BR448" s="531"/>
      <c r="BS448" s="531"/>
      <c r="BT448" s="531"/>
      <c r="BU448" s="531"/>
      <c r="BV448" s="531"/>
      <c r="BW448" s="531"/>
      <c r="BX448" s="531"/>
      <c r="BY448" s="531"/>
      <c r="BZ448" s="531"/>
      <c r="CA448" s="531"/>
      <c r="CB448" s="531"/>
      <c r="CC448" s="531"/>
      <c r="CD448" s="531"/>
      <c r="CE448" s="531"/>
      <c r="CF448" s="531"/>
      <c r="CG448" s="531"/>
      <c r="CH448" s="531"/>
      <c r="CI448" s="531"/>
      <c r="CJ448" s="531"/>
      <c r="CK448" s="531"/>
      <c r="CL448" s="531"/>
      <c r="CM448" s="531"/>
      <c r="CN448" s="531"/>
      <c r="CO448" s="531"/>
      <c r="CP448" s="531"/>
      <c r="CQ448" s="531"/>
      <c r="CR448" s="531"/>
      <c r="CS448" s="531"/>
      <c r="CT448" s="531"/>
      <c r="CU448" s="531"/>
      <c r="CV448" s="531"/>
      <c r="CW448" s="531"/>
      <c r="CX448" s="531"/>
      <c r="CY448" s="531"/>
      <c r="CZ448" s="531"/>
      <c r="DA448" s="531"/>
      <c r="DB448" s="531"/>
      <c r="DC448" s="531"/>
      <c r="DD448" s="531"/>
      <c r="DE448" s="531"/>
      <c r="DF448" s="531"/>
      <c r="DG448" s="531"/>
      <c r="DH448" s="531"/>
      <c r="DI448" s="531"/>
      <c r="DJ448" s="531"/>
      <c r="DK448" s="531"/>
      <c r="DL448" s="531"/>
      <c r="DM448" s="531"/>
      <c r="DN448" s="531"/>
      <c r="DO448" s="531"/>
      <c r="DP448" s="531"/>
      <c r="DQ448" s="531"/>
      <c r="DR448" s="531"/>
      <c r="DS448" s="531"/>
      <c r="DT448" s="531"/>
      <c r="DU448" s="531"/>
      <c r="DV448" s="531"/>
      <c r="DW448" s="531"/>
      <c r="DX448" s="531"/>
      <c r="DY448" s="531"/>
      <c r="DZ448" s="531"/>
      <c r="EA448" s="531"/>
      <c r="EB448" s="531"/>
      <c r="EC448" s="531"/>
      <c r="ED448" s="531"/>
      <c r="EE448" s="531"/>
      <c r="EF448" s="531"/>
      <c r="EG448" s="531"/>
      <c r="EH448" s="531"/>
      <c r="EI448" s="531"/>
      <c r="EJ448" s="531"/>
      <c r="EK448" s="531"/>
      <c r="EL448" s="531"/>
      <c r="EM448" s="531"/>
      <c r="EN448" s="531"/>
      <c r="EO448" s="531"/>
      <c r="EP448" s="531"/>
      <c r="EQ448" s="531"/>
      <c r="ER448" s="531"/>
      <c r="ES448" s="531"/>
      <c r="ET448" s="531"/>
      <c r="EU448" s="531"/>
      <c r="EV448" s="531"/>
      <c r="EW448" s="531"/>
      <c r="EX448" s="531"/>
      <c r="EY448" s="531"/>
      <c r="EZ448" s="531"/>
      <c r="FA448" s="531"/>
      <c r="FB448" s="531"/>
      <c r="FC448" s="531"/>
      <c r="FD448" s="531"/>
      <c r="FE448" s="531"/>
      <c r="FF448" s="531"/>
      <c r="FG448" s="531"/>
      <c r="FH448" s="531"/>
      <c r="FI448" s="531"/>
      <c r="FJ448" s="531"/>
      <c r="FK448" s="531"/>
      <c r="FL448" s="531"/>
    </row>
    <row r="449" spans="1:168" s="484" customFormat="1" ht="14.25" x14ac:dyDescent="0.2">
      <c r="A449" s="184"/>
      <c r="B449" s="180"/>
      <c r="C449" s="181"/>
      <c r="D449" s="181"/>
      <c r="E449" s="182"/>
      <c r="F449" s="183"/>
      <c r="G449" s="531"/>
      <c r="H449" s="531"/>
      <c r="I449" s="531"/>
      <c r="J449" s="531"/>
      <c r="K449" s="531"/>
      <c r="L449" s="531"/>
      <c r="M449" s="531"/>
      <c r="N449" s="531"/>
      <c r="O449" s="531"/>
      <c r="P449" s="531"/>
      <c r="Q449" s="531"/>
      <c r="R449" s="531"/>
      <c r="S449" s="531"/>
      <c r="T449" s="531"/>
      <c r="U449" s="531"/>
      <c r="V449" s="531"/>
      <c r="W449" s="531"/>
      <c r="X449" s="531"/>
      <c r="Y449" s="531"/>
      <c r="Z449" s="531"/>
      <c r="AA449" s="531"/>
      <c r="AB449" s="531"/>
      <c r="AC449" s="531"/>
      <c r="AD449" s="531"/>
      <c r="AE449" s="531"/>
      <c r="AF449" s="531"/>
      <c r="AG449" s="531"/>
      <c r="AH449" s="531"/>
      <c r="AI449" s="531"/>
      <c r="AJ449" s="531"/>
      <c r="AK449" s="531"/>
      <c r="AL449" s="531"/>
      <c r="AM449" s="531"/>
      <c r="AN449" s="531"/>
      <c r="AO449" s="531"/>
      <c r="AP449" s="531"/>
      <c r="AQ449" s="531"/>
      <c r="AR449" s="531"/>
      <c r="AS449" s="531"/>
      <c r="AT449" s="531"/>
      <c r="AU449" s="531"/>
      <c r="AV449" s="531"/>
      <c r="AW449" s="531"/>
      <c r="AX449" s="531"/>
      <c r="AY449" s="531"/>
      <c r="AZ449" s="531"/>
      <c r="BA449" s="531"/>
      <c r="BB449" s="531"/>
      <c r="BC449" s="531"/>
      <c r="BD449" s="531"/>
      <c r="BE449" s="531"/>
      <c r="BF449" s="531"/>
      <c r="BG449" s="531"/>
      <c r="BH449" s="531"/>
      <c r="BI449" s="531"/>
      <c r="BJ449" s="531"/>
      <c r="BK449" s="531"/>
      <c r="BL449" s="531"/>
      <c r="BM449" s="531"/>
      <c r="BN449" s="531"/>
      <c r="BO449" s="531"/>
      <c r="BP449" s="531"/>
      <c r="BQ449" s="531"/>
      <c r="BR449" s="531"/>
      <c r="BS449" s="531"/>
      <c r="BT449" s="531"/>
      <c r="BU449" s="531"/>
      <c r="BV449" s="531"/>
      <c r="BW449" s="531"/>
      <c r="BX449" s="531"/>
      <c r="BY449" s="531"/>
      <c r="BZ449" s="531"/>
      <c r="CA449" s="531"/>
      <c r="CB449" s="531"/>
      <c r="CC449" s="531"/>
      <c r="CD449" s="531"/>
      <c r="CE449" s="531"/>
      <c r="CF449" s="531"/>
      <c r="CG449" s="531"/>
      <c r="CH449" s="531"/>
      <c r="CI449" s="531"/>
      <c r="CJ449" s="531"/>
      <c r="CK449" s="531"/>
      <c r="CL449" s="531"/>
      <c r="CM449" s="531"/>
      <c r="CN449" s="531"/>
      <c r="CO449" s="531"/>
      <c r="CP449" s="531"/>
      <c r="CQ449" s="531"/>
      <c r="CR449" s="531"/>
      <c r="CS449" s="531"/>
      <c r="CT449" s="531"/>
      <c r="CU449" s="531"/>
      <c r="CV449" s="531"/>
      <c r="CW449" s="531"/>
      <c r="CX449" s="531"/>
      <c r="CY449" s="531"/>
      <c r="CZ449" s="531"/>
      <c r="DA449" s="531"/>
      <c r="DB449" s="531"/>
      <c r="DC449" s="531"/>
      <c r="DD449" s="531"/>
      <c r="DE449" s="531"/>
      <c r="DF449" s="531"/>
      <c r="DG449" s="531"/>
      <c r="DH449" s="531"/>
      <c r="DI449" s="531"/>
      <c r="DJ449" s="531"/>
      <c r="DK449" s="531"/>
      <c r="DL449" s="531"/>
      <c r="DM449" s="531"/>
      <c r="DN449" s="531"/>
      <c r="DO449" s="531"/>
      <c r="DP449" s="531"/>
      <c r="DQ449" s="531"/>
      <c r="DR449" s="531"/>
      <c r="DS449" s="531"/>
      <c r="DT449" s="531"/>
      <c r="DU449" s="531"/>
      <c r="DV449" s="531"/>
      <c r="DW449" s="531"/>
      <c r="DX449" s="531"/>
      <c r="DY449" s="531"/>
      <c r="DZ449" s="531"/>
      <c r="EA449" s="531"/>
      <c r="EB449" s="531"/>
      <c r="EC449" s="531"/>
      <c r="ED449" s="531"/>
      <c r="EE449" s="531"/>
      <c r="EF449" s="531"/>
      <c r="EG449" s="531"/>
      <c r="EH449" s="531"/>
      <c r="EI449" s="531"/>
      <c r="EJ449" s="531"/>
      <c r="EK449" s="531"/>
      <c r="EL449" s="531"/>
      <c r="EM449" s="531"/>
      <c r="EN449" s="531"/>
      <c r="EO449" s="531"/>
      <c r="EP449" s="531"/>
      <c r="EQ449" s="531"/>
      <c r="ER449" s="531"/>
      <c r="ES449" s="531"/>
      <c r="ET449" s="531"/>
      <c r="EU449" s="531"/>
      <c r="EV449" s="531"/>
      <c r="EW449" s="531"/>
      <c r="EX449" s="531"/>
      <c r="EY449" s="531"/>
      <c r="EZ449" s="531"/>
      <c r="FA449" s="531"/>
      <c r="FB449" s="531"/>
      <c r="FC449" s="531"/>
      <c r="FD449" s="531"/>
      <c r="FE449" s="531"/>
      <c r="FF449" s="531"/>
      <c r="FG449" s="531"/>
      <c r="FH449" s="531"/>
      <c r="FI449" s="531"/>
      <c r="FJ449" s="531"/>
      <c r="FK449" s="531"/>
      <c r="FL449" s="531"/>
    </row>
    <row r="450" spans="1:168" s="484" customFormat="1" ht="14.25" x14ac:dyDescent="0.2">
      <c r="A450" s="184"/>
      <c r="B450" s="180"/>
      <c r="C450" s="181"/>
      <c r="D450" s="181"/>
      <c r="E450" s="182"/>
      <c r="F450" s="183"/>
      <c r="G450" s="531"/>
      <c r="H450" s="531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/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531"/>
      <c r="AN450" s="531"/>
      <c r="AO450" s="531"/>
      <c r="AP450" s="531"/>
      <c r="AQ450" s="531"/>
      <c r="AR450" s="531"/>
      <c r="AS450" s="531"/>
      <c r="AT450" s="531"/>
      <c r="AU450" s="531"/>
      <c r="AV450" s="531"/>
      <c r="AW450" s="531"/>
      <c r="AX450" s="531"/>
      <c r="AY450" s="531"/>
      <c r="AZ450" s="531"/>
      <c r="BA450" s="531"/>
      <c r="BB450" s="531"/>
      <c r="BC450" s="531"/>
      <c r="BD450" s="531"/>
      <c r="BE450" s="531"/>
      <c r="BF450" s="531"/>
      <c r="BG450" s="531"/>
      <c r="BH450" s="531"/>
      <c r="BI450" s="531"/>
      <c r="BJ450" s="531"/>
      <c r="BK450" s="531"/>
      <c r="BL450" s="531"/>
      <c r="BM450" s="531"/>
      <c r="BN450" s="531"/>
      <c r="BO450" s="531"/>
      <c r="BP450" s="531"/>
      <c r="BQ450" s="531"/>
      <c r="BR450" s="531"/>
      <c r="BS450" s="531"/>
      <c r="BT450" s="531"/>
      <c r="BU450" s="531"/>
      <c r="BV450" s="531"/>
      <c r="BW450" s="531"/>
      <c r="BX450" s="531"/>
      <c r="BY450" s="531"/>
      <c r="BZ450" s="531"/>
      <c r="CA450" s="531"/>
      <c r="CB450" s="531"/>
      <c r="CC450" s="531"/>
      <c r="CD450" s="531"/>
      <c r="CE450" s="531"/>
      <c r="CF450" s="531"/>
      <c r="CG450" s="531"/>
      <c r="CH450" s="531"/>
      <c r="CI450" s="531"/>
      <c r="CJ450" s="531"/>
      <c r="CK450" s="531"/>
      <c r="CL450" s="531"/>
      <c r="CM450" s="531"/>
      <c r="CN450" s="531"/>
      <c r="CO450" s="531"/>
      <c r="CP450" s="531"/>
      <c r="CQ450" s="531"/>
      <c r="CR450" s="531"/>
      <c r="CS450" s="531"/>
      <c r="CT450" s="531"/>
      <c r="CU450" s="531"/>
      <c r="CV450" s="531"/>
      <c r="CW450" s="531"/>
      <c r="CX450" s="531"/>
      <c r="CY450" s="531"/>
      <c r="CZ450" s="531"/>
      <c r="DA450" s="531"/>
      <c r="DB450" s="531"/>
      <c r="DC450" s="531"/>
      <c r="DD450" s="531"/>
      <c r="DE450" s="531"/>
      <c r="DF450" s="531"/>
      <c r="DG450" s="531"/>
      <c r="DH450" s="531"/>
      <c r="DI450" s="531"/>
      <c r="DJ450" s="531"/>
      <c r="DK450" s="531"/>
      <c r="DL450" s="531"/>
      <c r="DM450" s="531"/>
      <c r="DN450" s="531"/>
      <c r="DO450" s="531"/>
      <c r="DP450" s="531"/>
      <c r="DQ450" s="531"/>
      <c r="DR450" s="531"/>
      <c r="DS450" s="531"/>
      <c r="DT450" s="531"/>
      <c r="DU450" s="531"/>
      <c r="DV450" s="531"/>
      <c r="DW450" s="531"/>
      <c r="DX450" s="531"/>
      <c r="DY450" s="531"/>
      <c r="DZ450" s="531"/>
      <c r="EA450" s="531"/>
      <c r="EB450" s="531"/>
      <c r="EC450" s="531"/>
      <c r="ED450" s="531"/>
      <c r="EE450" s="531"/>
      <c r="EF450" s="531"/>
      <c r="EG450" s="531"/>
      <c r="EH450" s="531"/>
      <c r="EI450" s="531"/>
      <c r="EJ450" s="531"/>
      <c r="EK450" s="531"/>
      <c r="EL450" s="531"/>
      <c r="EM450" s="531"/>
      <c r="EN450" s="531"/>
      <c r="EO450" s="531"/>
      <c r="EP450" s="531"/>
      <c r="EQ450" s="531"/>
      <c r="ER450" s="531"/>
      <c r="ES450" s="531"/>
      <c r="ET450" s="531"/>
      <c r="EU450" s="531"/>
      <c r="EV450" s="531"/>
      <c r="EW450" s="531"/>
      <c r="EX450" s="531"/>
      <c r="EY450" s="531"/>
      <c r="EZ450" s="531"/>
      <c r="FA450" s="531"/>
      <c r="FB450" s="531"/>
      <c r="FC450" s="531"/>
      <c r="FD450" s="531"/>
      <c r="FE450" s="531"/>
      <c r="FF450" s="531"/>
      <c r="FG450" s="531"/>
      <c r="FH450" s="531"/>
      <c r="FI450" s="531"/>
      <c r="FJ450" s="531"/>
      <c r="FK450" s="531"/>
      <c r="FL450" s="531"/>
    </row>
    <row r="451" spans="1:168" s="484" customFormat="1" ht="14.25" x14ac:dyDescent="0.2">
      <c r="A451" s="184"/>
      <c r="B451" s="180"/>
      <c r="C451" s="181"/>
      <c r="D451" s="181"/>
      <c r="E451" s="182"/>
      <c r="F451" s="183"/>
      <c r="G451" s="531"/>
      <c r="H451" s="531"/>
      <c r="I451" s="531"/>
      <c r="J451" s="531"/>
      <c r="K451" s="531"/>
      <c r="L451" s="531"/>
      <c r="M451" s="531"/>
      <c r="N451" s="531"/>
      <c r="O451" s="531"/>
      <c r="P451" s="531"/>
      <c r="Q451" s="531"/>
      <c r="R451" s="531"/>
      <c r="S451" s="531"/>
      <c r="T451" s="531"/>
      <c r="U451" s="531"/>
      <c r="V451" s="531"/>
      <c r="W451" s="531"/>
      <c r="X451" s="531"/>
      <c r="Y451" s="531"/>
      <c r="Z451" s="531"/>
      <c r="AA451" s="531"/>
      <c r="AB451" s="531"/>
      <c r="AC451" s="531"/>
      <c r="AD451" s="531"/>
      <c r="AE451" s="531"/>
      <c r="AF451" s="531"/>
      <c r="AG451" s="531"/>
      <c r="AH451" s="531"/>
      <c r="AI451" s="531"/>
      <c r="AJ451" s="531"/>
      <c r="AK451" s="531"/>
      <c r="AL451" s="531"/>
      <c r="AM451" s="531"/>
      <c r="AN451" s="531"/>
      <c r="AO451" s="531"/>
      <c r="AP451" s="531"/>
      <c r="AQ451" s="531"/>
      <c r="AR451" s="531"/>
      <c r="AS451" s="531"/>
      <c r="AT451" s="531"/>
      <c r="AU451" s="531"/>
      <c r="AV451" s="531"/>
      <c r="AW451" s="531"/>
      <c r="AX451" s="531"/>
      <c r="AY451" s="531"/>
      <c r="AZ451" s="531"/>
      <c r="BA451" s="531"/>
      <c r="BB451" s="531"/>
      <c r="BC451" s="531"/>
      <c r="BD451" s="531"/>
      <c r="BE451" s="531"/>
      <c r="BF451" s="531"/>
      <c r="BG451" s="531"/>
      <c r="BH451" s="531"/>
      <c r="BI451" s="531"/>
      <c r="BJ451" s="531"/>
      <c r="BK451" s="531"/>
      <c r="BL451" s="531"/>
      <c r="BM451" s="531"/>
      <c r="BN451" s="531"/>
      <c r="BO451" s="531"/>
      <c r="BP451" s="531"/>
      <c r="BQ451" s="531"/>
      <c r="BR451" s="531"/>
      <c r="BS451" s="531"/>
      <c r="BT451" s="531"/>
      <c r="BU451" s="531"/>
      <c r="BV451" s="531"/>
      <c r="BW451" s="531"/>
      <c r="BX451" s="531"/>
      <c r="BY451" s="531"/>
      <c r="BZ451" s="531"/>
      <c r="CA451" s="531"/>
      <c r="CB451" s="531"/>
      <c r="CC451" s="531"/>
      <c r="CD451" s="531"/>
      <c r="CE451" s="531"/>
      <c r="CF451" s="531"/>
      <c r="CG451" s="531"/>
      <c r="CH451" s="531"/>
      <c r="CI451" s="531"/>
      <c r="CJ451" s="531"/>
      <c r="CK451" s="531"/>
      <c r="CL451" s="531"/>
      <c r="CM451" s="531"/>
      <c r="CN451" s="531"/>
      <c r="CO451" s="531"/>
      <c r="CP451" s="531"/>
      <c r="CQ451" s="531"/>
      <c r="CR451" s="531"/>
      <c r="CS451" s="531"/>
      <c r="CT451" s="531"/>
      <c r="CU451" s="531"/>
      <c r="CV451" s="531"/>
      <c r="CW451" s="531"/>
      <c r="CX451" s="531"/>
      <c r="CY451" s="531"/>
      <c r="CZ451" s="531"/>
      <c r="DA451" s="531"/>
      <c r="DB451" s="531"/>
      <c r="DC451" s="531"/>
      <c r="DD451" s="531"/>
      <c r="DE451" s="531"/>
      <c r="DF451" s="531"/>
      <c r="DG451" s="531"/>
      <c r="DH451" s="531"/>
      <c r="DI451" s="531"/>
      <c r="DJ451" s="531"/>
      <c r="DK451" s="531"/>
      <c r="DL451" s="531"/>
      <c r="DM451" s="531"/>
      <c r="DN451" s="531"/>
      <c r="DO451" s="531"/>
      <c r="DP451" s="531"/>
      <c r="DQ451" s="531"/>
      <c r="DR451" s="531"/>
      <c r="DS451" s="531"/>
      <c r="DT451" s="531"/>
      <c r="DU451" s="531"/>
      <c r="DV451" s="531"/>
      <c r="DW451" s="531"/>
      <c r="DX451" s="531"/>
      <c r="DY451" s="531"/>
      <c r="DZ451" s="531"/>
      <c r="EA451" s="531"/>
      <c r="EB451" s="531"/>
      <c r="EC451" s="531"/>
      <c r="ED451" s="531"/>
      <c r="EE451" s="531"/>
      <c r="EF451" s="531"/>
      <c r="EG451" s="531"/>
      <c r="EH451" s="531"/>
      <c r="EI451" s="531"/>
      <c r="EJ451" s="531"/>
      <c r="EK451" s="531"/>
      <c r="EL451" s="531"/>
      <c r="EM451" s="531"/>
      <c r="EN451" s="531"/>
      <c r="EO451" s="531"/>
      <c r="EP451" s="531"/>
      <c r="EQ451" s="531"/>
      <c r="ER451" s="531"/>
      <c r="ES451" s="531"/>
      <c r="ET451" s="531"/>
      <c r="EU451" s="531"/>
      <c r="EV451" s="531"/>
      <c r="EW451" s="531"/>
      <c r="EX451" s="531"/>
      <c r="EY451" s="531"/>
      <c r="EZ451" s="531"/>
      <c r="FA451" s="531"/>
      <c r="FB451" s="531"/>
      <c r="FC451" s="531"/>
      <c r="FD451" s="531"/>
      <c r="FE451" s="531"/>
      <c r="FF451" s="531"/>
      <c r="FG451" s="531"/>
      <c r="FH451" s="531"/>
      <c r="FI451" s="531"/>
      <c r="FJ451" s="531"/>
      <c r="FK451" s="531"/>
      <c r="FL451" s="531"/>
    </row>
    <row r="452" spans="1:168" s="484" customFormat="1" ht="28.5" customHeight="1" x14ac:dyDescent="0.2">
      <c r="A452" s="184"/>
      <c r="B452" s="180"/>
      <c r="C452" s="181"/>
      <c r="D452" s="181"/>
      <c r="E452" s="182"/>
      <c r="F452" s="183"/>
      <c r="G452" s="531"/>
      <c r="H452" s="531"/>
      <c r="I452" s="531"/>
      <c r="J452" s="531"/>
      <c r="K452" s="531"/>
      <c r="L452" s="531"/>
      <c r="M452" s="531"/>
      <c r="N452" s="531"/>
      <c r="O452" s="531"/>
      <c r="P452" s="531"/>
      <c r="Q452" s="531"/>
      <c r="R452" s="531"/>
      <c r="S452" s="531"/>
      <c r="T452" s="531"/>
      <c r="U452" s="531"/>
      <c r="V452" s="531"/>
      <c r="W452" s="531"/>
      <c r="X452" s="531"/>
      <c r="Y452" s="531"/>
      <c r="Z452" s="531"/>
      <c r="AA452" s="531"/>
      <c r="AB452" s="531"/>
      <c r="AC452" s="531"/>
      <c r="AD452" s="531"/>
      <c r="AE452" s="531"/>
      <c r="AF452" s="531"/>
      <c r="AG452" s="531"/>
      <c r="AH452" s="531"/>
      <c r="AI452" s="531"/>
      <c r="AJ452" s="531"/>
      <c r="AK452" s="531"/>
      <c r="AL452" s="531"/>
      <c r="AM452" s="531"/>
      <c r="AN452" s="531"/>
      <c r="AO452" s="531"/>
      <c r="AP452" s="531"/>
      <c r="AQ452" s="531"/>
      <c r="AR452" s="531"/>
      <c r="AS452" s="531"/>
      <c r="AT452" s="531"/>
      <c r="AU452" s="531"/>
      <c r="AV452" s="531"/>
      <c r="AW452" s="531"/>
      <c r="AX452" s="531"/>
      <c r="AY452" s="531"/>
      <c r="AZ452" s="531"/>
      <c r="BA452" s="531"/>
      <c r="BB452" s="531"/>
      <c r="BC452" s="531"/>
      <c r="BD452" s="531"/>
      <c r="BE452" s="531"/>
      <c r="BF452" s="531"/>
      <c r="BG452" s="531"/>
      <c r="BH452" s="531"/>
      <c r="BI452" s="531"/>
      <c r="BJ452" s="531"/>
      <c r="BK452" s="531"/>
      <c r="BL452" s="531"/>
      <c r="BM452" s="531"/>
      <c r="BN452" s="531"/>
      <c r="BO452" s="531"/>
      <c r="BP452" s="531"/>
      <c r="BQ452" s="531"/>
      <c r="BR452" s="531"/>
      <c r="BS452" s="531"/>
      <c r="BT452" s="531"/>
      <c r="BU452" s="531"/>
      <c r="BV452" s="531"/>
      <c r="BW452" s="531"/>
      <c r="BX452" s="531"/>
      <c r="BY452" s="531"/>
      <c r="BZ452" s="531"/>
      <c r="CA452" s="531"/>
      <c r="CB452" s="531"/>
      <c r="CC452" s="531"/>
      <c r="CD452" s="531"/>
      <c r="CE452" s="531"/>
      <c r="CF452" s="531"/>
      <c r="CG452" s="531"/>
      <c r="CH452" s="531"/>
      <c r="CI452" s="531"/>
      <c r="CJ452" s="531"/>
      <c r="CK452" s="531"/>
      <c r="CL452" s="531"/>
      <c r="CM452" s="531"/>
      <c r="CN452" s="531"/>
      <c r="CO452" s="531"/>
      <c r="CP452" s="531"/>
      <c r="CQ452" s="531"/>
      <c r="CR452" s="531"/>
      <c r="CS452" s="531"/>
      <c r="CT452" s="531"/>
      <c r="CU452" s="531"/>
      <c r="CV452" s="531"/>
      <c r="CW452" s="531"/>
      <c r="CX452" s="531"/>
      <c r="CY452" s="531"/>
      <c r="CZ452" s="531"/>
      <c r="DA452" s="531"/>
      <c r="DB452" s="531"/>
      <c r="DC452" s="531"/>
      <c r="DD452" s="531"/>
      <c r="DE452" s="531"/>
      <c r="DF452" s="531"/>
      <c r="DG452" s="531"/>
      <c r="DH452" s="531"/>
      <c r="DI452" s="531"/>
      <c r="DJ452" s="531"/>
      <c r="DK452" s="531"/>
      <c r="DL452" s="531"/>
      <c r="DM452" s="531"/>
      <c r="DN452" s="531"/>
      <c r="DO452" s="531"/>
      <c r="DP452" s="531"/>
      <c r="DQ452" s="531"/>
      <c r="DR452" s="531"/>
      <c r="DS452" s="531"/>
      <c r="DT452" s="531"/>
      <c r="DU452" s="531"/>
      <c r="DV452" s="531"/>
      <c r="DW452" s="531"/>
      <c r="DX452" s="531"/>
      <c r="DY452" s="531"/>
      <c r="DZ452" s="531"/>
      <c r="EA452" s="531"/>
      <c r="EB452" s="531"/>
      <c r="EC452" s="531"/>
      <c r="ED452" s="531"/>
      <c r="EE452" s="531"/>
      <c r="EF452" s="531"/>
      <c r="EG452" s="531"/>
      <c r="EH452" s="531"/>
      <c r="EI452" s="531"/>
      <c r="EJ452" s="531"/>
      <c r="EK452" s="531"/>
      <c r="EL452" s="531"/>
      <c r="EM452" s="531"/>
      <c r="EN452" s="531"/>
      <c r="EO452" s="531"/>
      <c r="EP452" s="531"/>
      <c r="EQ452" s="531"/>
      <c r="ER452" s="531"/>
      <c r="ES452" s="531"/>
      <c r="ET452" s="531"/>
      <c r="EU452" s="531"/>
      <c r="EV452" s="531"/>
      <c r="EW452" s="531"/>
      <c r="EX452" s="531"/>
      <c r="EY452" s="531"/>
      <c r="EZ452" s="531"/>
      <c r="FA452" s="531"/>
      <c r="FB452" s="531"/>
      <c r="FC452" s="531"/>
      <c r="FD452" s="531"/>
      <c r="FE452" s="531"/>
      <c r="FF452" s="531"/>
      <c r="FG452" s="531"/>
      <c r="FH452" s="531"/>
      <c r="FI452" s="531"/>
      <c r="FJ452" s="531"/>
      <c r="FK452" s="531"/>
      <c r="FL452" s="531"/>
    </row>
    <row r="453" spans="1:168" s="484" customFormat="1" ht="17.25" customHeight="1" x14ac:dyDescent="0.2">
      <c r="A453" s="184"/>
      <c r="B453" s="180"/>
      <c r="C453" s="181"/>
      <c r="D453" s="181"/>
      <c r="E453" s="182"/>
      <c r="F453" s="183"/>
      <c r="G453" s="531"/>
      <c r="H453" s="531"/>
      <c r="I453" s="531"/>
      <c r="J453" s="531"/>
      <c r="K453" s="531"/>
      <c r="L453" s="531"/>
      <c r="M453" s="531"/>
      <c r="N453" s="531"/>
      <c r="O453" s="531"/>
      <c r="P453" s="531"/>
      <c r="Q453" s="531"/>
      <c r="R453" s="531"/>
      <c r="S453" s="531"/>
      <c r="T453" s="531"/>
      <c r="U453" s="531"/>
      <c r="V453" s="531"/>
      <c r="W453" s="531"/>
      <c r="X453" s="531"/>
      <c r="Y453" s="531"/>
      <c r="Z453" s="531"/>
      <c r="AA453" s="531"/>
      <c r="AB453" s="531"/>
      <c r="AC453" s="531"/>
      <c r="AD453" s="531"/>
      <c r="AE453" s="531"/>
      <c r="AF453" s="531"/>
      <c r="AG453" s="531"/>
      <c r="AH453" s="531"/>
      <c r="AI453" s="531"/>
      <c r="AJ453" s="531"/>
      <c r="AK453" s="531"/>
      <c r="AL453" s="531"/>
      <c r="AM453" s="531"/>
      <c r="AN453" s="531"/>
      <c r="AO453" s="531"/>
      <c r="AP453" s="531"/>
      <c r="AQ453" s="531"/>
      <c r="AR453" s="531"/>
      <c r="AS453" s="531"/>
      <c r="AT453" s="531"/>
      <c r="AU453" s="531"/>
      <c r="AV453" s="531"/>
      <c r="AW453" s="531"/>
      <c r="AX453" s="531"/>
      <c r="AY453" s="531"/>
      <c r="AZ453" s="531"/>
      <c r="BA453" s="531"/>
      <c r="BB453" s="531"/>
      <c r="BC453" s="531"/>
      <c r="BD453" s="531"/>
      <c r="BE453" s="531"/>
      <c r="BF453" s="531"/>
      <c r="BG453" s="531"/>
      <c r="BH453" s="531"/>
      <c r="BI453" s="531"/>
      <c r="BJ453" s="531"/>
      <c r="BK453" s="531"/>
      <c r="BL453" s="531"/>
      <c r="BM453" s="531"/>
      <c r="BN453" s="531"/>
      <c r="BO453" s="531"/>
      <c r="BP453" s="531"/>
      <c r="BQ453" s="531"/>
      <c r="BR453" s="531"/>
      <c r="BS453" s="531"/>
      <c r="BT453" s="531"/>
      <c r="BU453" s="531"/>
      <c r="BV453" s="531"/>
      <c r="BW453" s="531"/>
      <c r="BX453" s="531"/>
      <c r="BY453" s="531"/>
      <c r="BZ453" s="531"/>
      <c r="CA453" s="531"/>
      <c r="CB453" s="531"/>
      <c r="CC453" s="531"/>
      <c r="CD453" s="531"/>
      <c r="CE453" s="531"/>
      <c r="CF453" s="531"/>
      <c r="CG453" s="531"/>
      <c r="CH453" s="531"/>
      <c r="CI453" s="531"/>
      <c r="CJ453" s="531"/>
      <c r="CK453" s="531"/>
      <c r="CL453" s="531"/>
      <c r="CM453" s="531"/>
      <c r="CN453" s="531"/>
      <c r="CO453" s="531"/>
      <c r="CP453" s="531"/>
      <c r="CQ453" s="531"/>
      <c r="CR453" s="531"/>
      <c r="CS453" s="531"/>
      <c r="CT453" s="531"/>
      <c r="CU453" s="531"/>
      <c r="CV453" s="531"/>
      <c r="CW453" s="531"/>
      <c r="CX453" s="531"/>
      <c r="CY453" s="531"/>
      <c r="CZ453" s="531"/>
      <c r="DA453" s="531"/>
      <c r="DB453" s="531"/>
      <c r="DC453" s="531"/>
      <c r="DD453" s="531"/>
      <c r="DE453" s="531"/>
      <c r="DF453" s="531"/>
      <c r="DG453" s="531"/>
      <c r="DH453" s="531"/>
      <c r="DI453" s="531"/>
      <c r="DJ453" s="531"/>
      <c r="DK453" s="531"/>
      <c r="DL453" s="531"/>
      <c r="DM453" s="531"/>
      <c r="DN453" s="531"/>
      <c r="DO453" s="531"/>
      <c r="DP453" s="531"/>
      <c r="DQ453" s="531"/>
      <c r="DR453" s="531"/>
      <c r="DS453" s="531"/>
      <c r="DT453" s="531"/>
      <c r="DU453" s="531"/>
      <c r="DV453" s="531"/>
      <c r="DW453" s="531"/>
      <c r="DX453" s="531"/>
      <c r="DY453" s="531"/>
      <c r="DZ453" s="531"/>
      <c r="EA453" s="531"/>
      <c r="EB453" s="531"/>
      <c r="EC453" s="531"/>
      <c r="ED453" s="531"/>
      <c r="EE453" s="531"/>
      <c r="EF453" s="531"/>
      <c r="EG453" s="531"/>
      <c r="EH453" s="531"/>
      <c r="EI453" s="531"/>
      <c r="EJ453" s="531"/>
      <c r="EK453" s="531"/>
      <c r="EL453" s="531"/>
      <c r="EM453" s="531"/>
      <c r="EN453" s="531"/>
      <c r="EO453" s="531"/>
      <c r="EP453" s="531"/>
      <c r="EQ453" s="531"/>
      <c r="ER453" s="531"/>
      <c r="ES453" s="531"/>
      <c r="ET453" s="531"/>
      <c r="EU453" s="531"/>
      <c r="EV453" s="531"/>
      <c r="EW453" s="531"/>
      <c r="EX453" s="531"/>
      <c r="EY453" s="531"/>
      <c r="EZ453" s="531"/>
      <c r="FA453" s="531"/>
      <c r="FB453" s="531"/>
      <c r="FC453" s="531"/>
      <c r="FD453" s="531"/>
      <c r="FE453" s="531"/>
      <c r="FF453" s="531"/>
      <c r="FG453" s="531"/>
      <c r="FH453" s="531"/>
      <c r="FI453" s="531"/>
      <c r="FJ453" s="531"/>
      <c r="FK453" s="531"/>
      <c r="FL453" s="531"/>
    </row>
    <row r="454" spans="1:168" s="484" customFormat="1" ht="17.25" customHeight="1" x14ac:dyDescent="0.2">
      <c r="A454" s="184"/>
      <c r="B454" s="180"/>
      <c r="C454" s="181"/>
      <c r="D454" s="181"/>
      <c r="E454" s="182"/>
      <c r="F454" s="183"/>
      <c r="G454" s="531"/>
      <c r="H454" s="531"/>
      <c r="I454" s="531"/>
      <c r="J454" s="531"/>
      <c r="K454" s="531"/>
      <c r="L454" s="531"/>
      <c r="M454" s="531"/>
      <c r="N454" s="531"/>
      <c r="O454" s="531"/>
      <c r="P454" s="531"/>
      <c r="Q454" s="531"/>
      <c r="R454" s="531"/>
      <c r="S454" s="531"/>
      <c r="T454" s="531"/>
      <c r="U454" s="531"/>
      <c r="V454" s="531"/>
      <c r="W454" s="531"/>
      <c r="X454" s="531"/>
      <c r="Y454" s="531"/>
      <c r="Z454" s="531"/>
      <c r="AA454" s="531"/>
      <c r="AB454" s="531"/>
      <c r="AC454" s="531"/>
      <c r="AD454" s="531"/>
      <c r="AE454" s="531"/>
      <c r="AF454" s="531"/>
      <c r="AG454" s="531"/>
      <c r="AH454" s="531"/>
      <c r="AI454" s="531"/>
      <c r="AJ454" s="531"/>
      <c r="AK454" s="531"/>
      <c r="AL454" s="531"/>
      <c r="AM454" s="531"/>
      <c r="AN454" s="531"/>
      <c r="AO454" s="531"/>
      <c r="AP454" s="531"/>
      <c r="AQ454" s="531"/>
      <c r="AR454" s="531"/>
      <c r="AS454" s="531"/>
      <c r="AT454" s="531"/>
      <c r="AU454" s="531"/>
      <c r="AV454" s="531"/>
      <c r="AW454" s="531"/>
      <c r="AX454" s="531"/>
      <c r="AY454" s="531"/>
      <c r="AZ454" s="531"/>
      <c r="BA454" s="531"/>
      <c r="BB454" s="531"/>
      <c r="BC454" s="531"/>
      <c r="BD454" s="531"/>
      <c r="BE454" s="531"/>
      <c r="BF454" s="531"/>
      <c r="BG454" s="531"/>
      <c r="BH454" s="531"/>
      <c r="BI454" s="531"/>
      <c r="BJ454" s="531"/>
      <c r="BK454" s="531"/>
      <c r="BL454" s="531"/>
      <c r="BM454" s="531"/>
      <c r="BN454" s="531"/>
      <c r="BO454" s="531"/>
      <c r="BP454" s="531"/>
      <c r="BQ454" s="531"/>
      <c r="BR454" s="531"/>
      <c r="BS454" s="531"/>
      <c r="BT454" s="531"/>
      <c r="BU454" s="531"/>
      <c r="BV454" s="531"/>
      <c r="BW454" s="531"/>
      <c r="BX454" s="531"/>
      <c r="BY454" s="531"/>
      <c r="BZ454" s="531"/>
      <c r="CA454" s="531"/>
      <c r="CB454" s="531"/>
      <c r="CC454" s="531"/>
      <c r="CD454" s="531"/>
      <c r="CE454" s="531"/>
      <c r="CF454" s="531"/>
      <c r="CG454" s="531"/>
      <c r="CH454" s="531"/>
      <c r="CI454" s="531"/>
      <c r="CJ454" s="531"/>
      <c r="CK454" s="531"/>
      <c r="CL454" s="531"/>
      <c r="CM454" s="531"/>
      <c r="CN454" s="531"/>
      <c r="CO454" s="531"/>
      <c r="CP454" s="531"/>
      <c r="CQ454" s="531"/>
      <c r="CR454" s="531"/>
      <c r="CS454" s="531"/>
      <c r="CT454" s="531"/>
      <c r="CU454" s="531"/>
      <c r="CV454" s="531"/>
      <c r="CW454" s="531"/>
      <c r="CX454" s="531"/>
      <c r="CY454" s="531"/>
      <c r="CZ454" s="531"/>
      <c r="DA454" s="531"/>
      <c r="DB454" s="531"/>
      <c r="DC454" s="531"/>
      <c r="DD454" s="531"/>
      <c r="DE454" s="531"/>
      <c r="DF454" s="531"/>
      <c r="DG454" s="531"/>
      <c r="DH454" s="531"/>
      <c r="DI454" s="531"/>
      <c r="DJ454" s="531"/>
      <c r="DK454" s="531"/>
      <c r="DL454" s="531"/>
      <c r="DM454" s="531"/>
      <c r="DN454" s="531"/>
      <c r="DO454" s="531"/>
      <c r="DP454" s="531"/>
      <c r="DQ454" s="531"/>
      <c r="DR454" s="531"/>
      <c r="DS454" s="531"/>
      <c r="DT454" s="531"/>
      <c r="DU454" s="531"/>
      <c r="DV454" s="531"/>
      <c r="DW454" s="531"/>
      <c r="DX454" s="531"/>
      <c r="DY454" s="531"/>
      <c r="DZ454" s="531"/>
      <c r="EA454" s="531"/>
      <c r="EB454" s="531"/>
      <c r="EC454" s="531"/>
      <c r="ED454" s="531"/>
      <c r="EE454" s="531"/>
      <c r="EF454" s="531"/>
      <c r="EG454" s="531"/>
      <c r="EH454" s="531"/>
      <c r="EI454" s="531"/>
      <c r="EJ454" s="531"/>
      <c r="EK454" s="531"/>
      <c r="EL454" s="531"/>
      <c r="EM454" s="531"/>
      <c r="EN454" s="531"/>
      <c r="EO454" s="531"/>
      <c r="EP454" s="531"/>
      <c r="EQ454" s="531"/>
      <c r="ER454" s="531"/>
      <c r="ES454" s="531"/>
      <c r="ET454" s="531"/>
      <c r="EU454" s="531"/>
      <c r="EV454" s="531"/>
      <c r="EW454" s="531"/>
      <c r="EX454" s="531"/>
      <c r="EY454" s="531"/>
      <c r="EZ454" s="531"/>
      <c r="FA454" s="531"/>
      <c r="FB454" s="531"/>
      <c r="FC454" s="531"/>
      <c r="FD454" s="531"/>
      <c r="FE454" s="531"/>
      <c r="FF454" s="531"/>
      <c r="FG454" s="531"/>
      <c r="FH454" s="531"/>
      <c r="FI454" s="531"/>
      <c r="FJ454" s="531"/>
      <c r="FK454" s="531"/>
      <c r="FL454" s="531"/>
    </row>
    <row r="455" spans="1:168" s="484" customFormat="1" ht="25.5" customHeight="1" x14ac:dyDescent="0.2">
      <c r="A455" s="184"/>
      <c r="B455" s="180"/>
      <c r="C455" s="181"/>
      <c r="D455" s="181"/>
      <c r="E455" s="182"/>
      <c r="F455" s="183"/>
      <c r="G455" s="531"/>
      <c r="H455" s="531"/>
      <c r="I455" s="531"/>
      <c r="J455" s="531"/>
      <c r="K455" s="531"/>
      <c r="L455" s="531"/>
      <c r="M455" s="531"/>
      <c r="N455" s="531"/>
      <c r="O455" s="531"/>
      <c r="P455" s="531"/>
      <c r="Q455" s="531"/>
      <c r="R455" s="531"/>
      <c r="S455" s="531"/>
      <c r="T455" s="531"/>
      <c r="U455" s="531"/>
      <c r="V455" s="531"/>
      <c r="W455" s="531"/>
      <c r="X455" s="531"/>
      <c r="Y455" s="531"/>
      <c r="Z455" s="531"/>
      <c r="AA455" s="531"/>
      <c r="AB455" s="531"/>
      <c r="AC455" s="531"/>
      <c r="AD455" s="531"/>
      <c r="AE455" s="531"/>
      <c r="AF455" s="531"/>
      <c r="AG455" s="531"/>
      <c r="AH455" s="531"/>
      <c r="AI455" s="531"/>
      <c r="AJ455" s="531"/>
      <c r="AK455" s="531"/>
      <c r="AL455" s="531"/>
      <c r="AM455" s="531"/>
      <c r="AN455" s="531"/>
      <c r="AO455" s="531"/>
      <c r="AP455" s="531"/>
      <c r="AQ455" s="531"/>
      <c r="AR455" s="531"/>
      <c r="AS455" s="531"/>
      <c r="AT455" s="531"/>
      <c r="AU455" s="531"/>
      <c r="AV455" s="531"/>
      <c r="AW455" s="531"/>
      <c r="AX455" s="531"/>
      <c r="AY455" s="531"/>
      <c r="AZ455" s="531"/>
      <c r="BA455" s="531"/>
      <c r="BB455" s="531"/>
      <c r="BC455" s="531"/>
      <c r="BD455" s="531"/>
      <c r="BE455" s="531"/>
      <c r="BF455" s="531"/>
      <c r="BG455" s="531"/>
      <c r="BH455" s="531"/>
      <c r="BI455" s="531"/>
      <c r="BJ455" s="531"/>
      <c r="BK455" s="531"/>
      <c r="BL455" s="531"/>
      <c r="BM455" s="531"/>
      <c r="BN455" s="531"/>
      <c r="BO455" s="531"/>
      <c r="BP455" s="531"/>
      <c r="BQ455" s="531"/>
      <c r="BR455" s="531"/>
      <c r="BS455" s="531"/>
      <c r="BT455" s="531"/>
      <c r="BU455" s="531"/>
      <c r="BV455" s="531"/>
      <c r="BW455" s="531"/>
      <c r="BX455" s="531"/>
      <c r="BY455" s="531"/>
      <c r="BZ455" s="531"/>
      <c r="CA455" s="531"/>
      <c r="CB455" s="531"/>
      <c r="CC455" s="531"/>
      <c r="CD455" s="531"/>
      <c r="CE455" s="531"/>
      <c r="CF455" s="531"/>
      <c r="CG455" s="531"/>
      <c r="CH455" s="531"/>
      <c r="CI455" s="531"/>
      <c r="CJ455" s="531"/>
      <c r="CK455" s="531"/>
      <c r="CL455" s="531"/>
      <c r="CM455" s="531"/>
      <c r="CN455" s="531"/>
      <c r="CO455" s="531"/>
      <c r="CP455" s="531"/>
      <c r="CQ455" s="531"/>
      <c r="CR455" s="531"/>
      <c r="CS455" s="531"/>
      <c r="CT455" s="531"/>
      <c r="CU455" s="531"/>
      <c r="CV455" s="531"/>
      <c r="CW455" s="531"/>
      <c r="CX455" s="531"/>
      <c r="CY455" s="531"/>
      <c r="CZ455" s="531"/>
      <c r="DA455" s="531"/>
      <c r="DB455" s="531"/>
      <c r="DC455" s="531"/>
      <c r="DD455" s="531"/>
      <c r="DE455" s="531"/>
      <c r="DF455" s="531"/>
      <c r="DG455" s="531"/>
      <c r="DH455" s="531"/>
      <c r="DI455" s="531"/>
      <c r="DJ455" s="531"/>
      <c r="DK455" s="531"/>
      <c r="DL455" s="531"/>
      <c r="DM455" s="531"/>
      <c r="DN455" s="531"/>
      <c r="DO455" s="531"/>
      <c r="DP455" s="531"/>
      <c r="DQ455" s="531"/>
      <c r="DR455" s="531"/>
      <c r="DS455" s="531"/>
      <c r="DT455" s="531"/>
      <c r="DU455" s="531"/>
      <c r="DV455" s="531"/>
      <c r="DW455" s="531"/>
      <c r="DX455" s="531"/>
      <c r="DY455" s="531"/>
      <c r="DZ455" s="531"/>
      <c r="EA455" s="531"/>
      <c r="EB455" s="531"/>
      <c r="EC455" s="531"/>
      <c r="ED455" s="531"/>
      <c r="EE455" s="531"/>
      <c r="EF455" s="531"/>
      <c r="EG455" s="531"/>
      <c r="EH455" s="531"/>
      <c r="EI455" s="531"/>
      <c r="EJ455" s="531"/>
      <c r="EK455" s="531"/>
      <c r="EL455" s="531"/>
      <c r="EM455" s="531"/>
      <c r="EN455" s="531"/>
      <c r="EO455" s="531"/>
      <c r="EP455" s="531"/>
      <c r="EQ455" s="531"/>
      <c r="ER455" s="531"/>
      <c r="ES455" s="531"/>
      <c r="ET455" s="531"/>
      <c r="EU455" s="531"/>
      <c r="EV455" s="531"/>
      <c r="EW455" s="531"/>
      <c r="EX455" s="531"/>
      <c r="EY455" s="531"/>
      <c r="EZ455" s="531"/>
      <c r="FA455" s="531"/>
      <c r="FB455" s="531"/>
      <c r="FC455" s="531"/>
      <c r="FD455" s="531"/>
      <c r="FE455" s="531"/>
      <c r="FF455" s="531"/>
      <c r="FG455" s="531"/>
      <c r="FH455" s="531"/>
      <c r="FI455" s="531"/>
      <c r="FJ455" s="531"/>
      <c r="FK455" s="531"/>
      <c r="FL455" s="531"/>
    </row>
    <row r="456" spans="1:168" s="536" customFormat="1" ht="17.25" customHeight="1" x14ac:dyDescent="0.2">
      <c r="A456" s="184"/>
      <c r="B456" s="180"/>
      <c r="C456" s="181"/>
      <c r="D456" s="181"/>
      <c r="E456" s="182"/>
      <c r="F456" s="183"/>
      <c r="G456" s="531"/>
      <c r="H456" s="531"/>
      <c r="I456" s="531"/>
      <c r="J456" s="531"/>
      <c r="K456" s="531"/>
      <c r="L456" s="531"/>
      <c r="M456" s="531"/>
      <c r="N456" s="531"/>
      <c r="O456" s="531"/>
      <c r="P456" s="531"/>
      <c r="Q456" s="531"/>
      <c r="R456" s="531"/>
      <c r="S456" s="531"/>
      <c r="T456" s="531"/>
      <c r="U456" s="531"/>
      <c r="V456" s="531"/>
      <c r="W456" s="531"/>
      <c r="X456" s="531"/>
      <c r="Y456" s="531"/>
      <c r="Z456" s="531"/>
      <c r="AA456" s="531"/>
      <c r="AB456" s="531"/>
      <c r="AC456" s="531"/>
      <c r="AD456" s="531"/>
      <c r="AE456" s="531"/>
      <c r="AF456" s="531"/>
      <c r="AG456" s="531"/>
      <c r="AH456" s="531"/>
      <c r="AI456" s="531"/>
      <c r="AJ456" s="531"/>
      <c r="AK456" s="531"/>
      <c r="AL456" s="531"/>
      <c r="AM456" s="531"/>
      <c r="AN456" s="531"/>
      <c r="AO456" s="531"/>
      <c r="AP456" s="531"/>
      <c r="AQ456" s="531"/>
      <c r="AR456" s="531"/>
      <c r="AS456" s="531"/>
      <c r="AT456" s="531"/>
      <c r="AU456" s="531"/>
      <c r="AV456" s="531"/>
      <c r="AW456" s="531"/>
      <c r="AX456" s="531"/>
      <c r="AY456" s="531"/>
      <c r="AZ456" s="531"/>
      <c r="BA456" s="531"/>
      <c r="BB456" s="531"/>
      <c r="BC456" s="531"/>
      <c r="BD456" s="531"/>
      <c r="BE456" s="531"/>
      <c r="BF456" s="531"/>
      <c r="BG456" s="531"/>
      <c r="BH456" s="531"/>
      <c r="BI456" s="531"/>
      <c r="BJ456" s="531"/>
      <c r="BK456" s="531"/>
      <c r="BL456" s="531"/>
      <c r="BM456" s="531"/>
      <c r="BN456" s="531"/>
      <c r="BO456" s="531"/>
      <c r="BP456" s="531"/>
      <c r="BQ456" s="531"/>
      <c r="BR456" s="531"/>
      <c r="BS456" s="531"/>
      <c r="BT456" s="531"/>
      <c r="BU456" s="531"/>
      <c r="BV456" s="531"/>
      <c r="BW456" s="531"/>
      <c r="BX456" s="531"/>
      <c r="BY456" s="531"/>
      <c r="BZ456" s="531"/>
      <c r="CA456" s="531"/>
      <c r="CB456" s="531"/>
      <c r="CC456" s="531"/>
      <c r="CD456" s="531"/>
      <c r="CE456" s="531"/>
      <c r="CF456" s="531"/>
      <c r="CG456" s="531"/>
      <c r="CH456" s="531"/>
      <c r="CI456" s="531"/>
      <c r="CJ456" s="531"/>
      <c r="CK456" s="531"/>
      <c r="CL456" s="531"/>
      <c r="CM456" s="531"/>
      <c r="CN456" s="531"/>
      <c r="CO456" s="531"/>
      <c r="CP456" s="531"/>
      <c r="CQ456" s="531"/>
      <c r="CR456" s="531"/>
      <c r="CS456" s="531"/>
      <c r="CT456" s="531"/>
      <c r="CU456" s="531"/>
      <c r="CV456" s="531"/>
      <c r="CW456" s="531"/>
      <c r="CX456" s="531"/>
      <c r="CY456" s="531"/>
      <c r="CZ456" s="531"/>
      <c r="DA456" s="531"/>
      <c r="DB456" s="531"/>
      <c r="DC456" s="531"/>
      <c r="DD456" s="531"/>
      <c r="DE456" s="531"/>
      <c r="DF456" s="531"/>
      <c r="DG456" s="531"/>
      <c r="DH456" s="531"/>
      <c r="DI456" s="531"/>
      <c r="DJ456" s="531"/>
      <c r="DK456" s="531"/>
      <c r="DL456" s="531"/>
      <c r="DM456" s="531"/>
      <c r="DN456" s="531"/>
      <c r="DO456" s="531"/>
      <c r="DP456" s="531"/>
      <c r="DQ456" s="531"/>
      <c r="DR456" s="531"/>
      <c r="DS456" s="531"/>
      <c r="DT456" s="531"/>
      <c r="DU456" s="531"/>
      <c r="DV456" s="531"/>
      <c r="DW456" s="531"/>
      <c r="DX456" s="531"/>
      <c r="DY456" s="531"/>
      <c r="DZ456" s="531"/>
      <c r="EA456" s="531"/>
      <c r="EB456" s="531"/>
      <c r="EC456" s="531"/>
      <c r="ED456" s="531"/>
      <c r="EE456" s="531"/>
      <c r="EF456" s="531"/>
      <c r="EG456" s="531"/>
      <c r="EH456" s="531"/>
      <c r="EI456" s="531"/>
      <c r="EJ456" s="531"/>
      <c r="EK456" s="531"/>
      <c r="EL456" s="531"/>
      <c r="EM456" s="531"/>
      <c r="EN456" s="531"/>
      <c r="EO456" s="531"/>
      <c r="EP456" s="531"/>
      <c r="EQ456" s="531"/>
      <c r="ER456" s="531"/>
      <c r="ES456" s="531"/>
      <c r="ET456" s="531"/>
      <c r="EU456" s="531"/>
      <c r="EV456" s="531"/>
      <c r="EW456" s="531"/>
      <c r="EX456" s="531"/>
      <c r="EY456" s="531"/>
      <c r="EZ456" s="531"/>
      <c r="FA456" s="531"/>
      <c r="FB456" s="531"/>
      <c r="FC456" s="531"/>
      <c r="FD456" s="531"/>
      <c r="FE456" s="531"/>
      <c r="FF456" s="531"/>
      <c r="FG456" s="531"/>
      <c r="FH456" s="531"/>
      <c r="FI456" s="531"/>
      <c r="FJ456" s="531"/>
      <c r="FK456" s="531"/>
      <c r="FL456" s="531"/>
    </row>
    <row r="457" spans="1:168" s="536" customFormat="1" ht="17.25" customHeight="1" x14ac:dyDescent="0.2">
      <c r="A457" s="184"/>
      <c r="B457" s="180"/>
      <c r="C457" s="181"/>
      <c r="D457" s="181"/>
      <c r="E457" s="182"/>
      <c r="F457" s="183"/>
      <c r="G457" s="531"/>
      <c r="H457" s="531"/>
      <c r="I457" s="531"/>
      <c r="J457" s="531"/>
      <c r="K457" s="531"/>
      <c r="L457" s="531"/>
      <c r="M457" s="531"/>
      <c r="N457" s="531"/>
      <c r="O457" s="531"/>
      <c r="P457" s="531"/>
      <c r="Q457" s="531"/>
      <c r="R457" s="531"/>
      <c r="S457" s="531"/>
      <c r="T457" s="531"/>
      <c r="U457" s="531"/>
      <c r="V457" s="531"/>
      <c r="W457" s="531"/>
      <c r="X457" s="531"/>
      <c r="Y457" s="531"/>
      <c r="Z457" s="531"/>
      <c r="AA457" s="531"/>
      <c r="AB457" s="531"/>
      <c r="AC457" s="531"/>
      <c r="AD457" s="531"/>
      <c r="AE457" s="531"/>
      <c r="AF457" s="531"/>
      <c r="AG457" s="531"/>
      <c r="AH457" s="531"/>
      <c r="AI457" s="531"/>
      <c r="AJ457" s="531"/>
      <c r="AK457" s="531"/>
      <c r="AL457" s="531"/>
      <c r="AM457" s="531"/>
      <c r="AN457" s="531"/>
      <c r="AO457" s="531"/>
      <c r="AP457" s="531"/>
      <c r="AQ457" s="531"/>
      <c r="AR457" s="531"/>
      <c r="AS457" s="531"/>
      <c r="AT457" s="531"/>
      <c r="AU457" s="531"/>
      <c r="AV457" s="531"/>
      <c r="AW457" s="531"/>
      <c r="AX457" s="531"/>
      <c r="AY457" s="531"/>
      <c r="AZ457" s="531"/>
      <c r="BA457" s="531"/>
      <c r="BB457" s="531"/>
      <c r="BC457" s="531"/>
      <c r="BD457" s="531"/>
      <c r="BE457" s="531"/>
      <c r="BF457" s="531"/>
      <c r="BG457" s="531"/>
      <c r="BH457" s="531"/>
      <c r="BI457" s="531"/>
      <c r="BJ457" s="531"/>
      <c r="BK457" s="531"/>
      <c r="BL457" s="531"/>
      <c r="BM457" s="531"/>
      <c r="BN457" s="531"/>
      <c r="BO457" s="531"/>
      <c r="BP457" s="531"/>
      <c r="BQ457" s="531"/>
      <c r="BR457" s="531"/>
      <c r="BS457" s="531"/>
      <c r="BT457" s="531"/>
      <c r="BU457" s="531"/>
      <c r="BV457" s="531"/>
      <c r="BW457" s="531"/>
      <c r="BX457" s="531"/>
      <c r="BY457" s="531"/>
      <c r="BZ457" s="531"/>
      <c r="CA457" s="531"/>
      <c r="CB457" s="531"/>
      <c r="CC457" s="531"/>
      <c r="CD457" s="531"/>
      <c r="CE457" s="531"/>
      <c r="CF457" s="531"/>
      <c r="CG457" s="531"/>
      <c r="CH457" s="531"/>
      <c r="CI457" s="531"/>
      <c r="CJ457" s="531"/>
      <c r="CK457" s="531"/>
      <c r="CL457" s="531"/>
      <c r="CM457" s="531"/>
      <c r="CN457" s="531"/>
      <c r="CO457" s="531"/>
      <c r="CP457" s="531"/>
      <c r="CQ457" s="531"/>
      <c r="CR457" s="531"/>
      <c r="CS457" s="531"/>
      <c r="CT457" s="531"/>
      <c r="CU457" s="531"/>
      <c r="CV457" s="531"/>
      <c r="CW457" s="531"/>
      <c r="CX457" s="531"/>
      <c r="CY457" s="531"/>
      <c r="CZ457" s="531"/>
      <c r="DA457" s="531"/>
      <c r="DB457" s="531"/>
      <c r="DC457" s="531"/>
      <c r="DD457" s="531"/>
      <c r="DE457" s="531"/>
      <c r="DF457" s="531"/>
      <c r="DG457" s="531"/>
      <c r="DH457" s="531"/>
      <c r="DI457" s="531"/>
      <c r="DJ457" s="531"/>
      <c r="DK457" s="531"/>
      <c r="DL457" s="531"/>
      <c r="DM457" s="531"/>
      <c r="DN457" s="531"/>
      <c r="DO457" s="531"/>
      <c r="DP457" s="531"/>
      <c r="DQ457" s="531"/>
      <c r="DR457" s="531"/>
      <c r="DS457" s="531"/>
      <c r="DT457" s="531"/>
      <c r="DU457" s="531"/>
      <c r="DV457" s="531"/>
      <c r="DW457" s="531"/>
      <c r="DX457" s="531"/>
      <c r="DY457" s="531"/>
      <c r="DZ457" s="531"/>
      <c r="EA457" s="531"/>
      <c r="EB457" s="531"/>
      <c r="EC457" s="531"/>
      <c r="ED457" s="531"/>
      <c r="EE457" s="531"/>
      <c r="EF457" s="531"/>
      <c r="EG457" s="531"/>
      <c r="EH457" s="531"/>
      <c r="EI457" s="531"/>
      <c r="EJ457" s="531"/>
      <c r="EK457" s="531"/>
      <c r="EL457" s="531"/>
      <c r="EM457" s="531"/>
      <c r="EN457" s="531"/>
      <c r="EO457" s="531"/>
      <c r="EP457" s="531"/>
      <c r="EQ457" s="531"/>
      <c r="ER457" s="531"/>
      <c r="ES457" s="531"/>
      <c r="ET457" s="531"/>
      <c r="EU457" s="531"/>
      <c r="EV457" s="531"/>
      <c r="EW457" s="531"/>
      <c r="EX457" s="531"/>
      <c r="EY457" s="531"/>
      <c r="EZ457" s="531"/>
      <c r="FA457" s="531"/>
      <c r="FB457" s="531"/>
      <c r="FC457" s="531"/>
      <c r="FD457" s="531"/>
      <c r="FE457" s="531"/>
      <c r="FF457" s="531"/>
      <c r="FG457" s="531"/>
      <c r="FH457" s="531"/>
      <c r="FI457" s="531"/>
      <c r="FJ457" s="531"/>
      <c r="FK457" s="531"/>
      <c r="FL457" s="531"/>
    </row>
    <row r="458" spans="1:168" s="536" customFormat="1" ht="17.25" customHeight="1" x14ac:dyDescent="0.2">
      <c r="A458" s="184"/>
      <c r="B458" s="180"/>
      <c r="C458" s="181"/>
      <c r="D458" s="181"/>
      <c r="E458" s="182"/>
      <c r="F458" s="183"/>
      <c r="G458" s="531"/>
      <c r="H458" s="531"/>
      <c r="I458" s="531"/>
      <c r="J458" s="531"/>
      <c r="K458" s="531"/>
      <c r="L458" s="531"/>
      <c r="M458" s="531"/>
      <c r="N458" s="531"/>
      <c r="O458" s="531"/>
      <c r="P458" s="531"/>
      <c r="Q458" s="531"/>
      <c r="R458" s="531"/>
      <c r="S458" s="531"/>
      <c r="T458" s="531"/>
      <c r="U458" s="531"/>
      <c r="V458" s="531"/>
      <c r="W458" s="531"/>
      <c r="X458" s="531"/>
      <c r="Y458" s="531"/>
      <c r="Z458" s="531"/>
      <c r="AA458" s="531"/>
      <c r="AB458" s="531"/>
      <c r="AC458" s="531"/>
      <c r="AD458" s="531"/>
      <c r="AE458" s="531"/>
      <c r="AF458" s="531"/>
      <c r="AG458" s="531"/>
      <c r="AH458" s="531"/>
      <c r="AI458" s="531"/>
      <c r="AJ458" s="531"/>
      <c r="AK458" s="531"/>
      <c r="AL458" s="531"/>
      <c r="AM458" s="531"/>
      <c r="AN458" s="531"/>
      <c r="AO458" s="531"/>
      <c r="AP458" s="531"/>
      <c r="AQ458" s="531"/>
      <c r="AR458" s="531"/>
      <c r="AS458" s="531"/>
      <c r="AT458" s="531"/>
      <c r="AU458" s="531"/>
      <c r="AV458" s="531"/>
      <c r="AW458" s="531"/>
      <c r="AX458" s="531"/>
      <c r="AY458" s="531"/>
      <c r="AZ458" s="531"/>
      <c r="BA458" s="531"/>
      <c r="BB458" s="531"/>
      <c r="BC458" s="531"/>
      <c r="BD458" s="531"/>
      <c r="BE458" s="531"/>
      <c r="BF458" s="531"/>
      <c r="BG458" s="531"/>
      <c r="BH458" s="531"/>
      <c r="BI458" s="531"/>
      <c r="BJ458" s="531"/>
      <c r="BK458" s="531"/>
      <c r="BL458" s="531"/>
      <c r="BM458" s="531"/>
      <c r="BN458" s="531"/>
      <c r="BO458" s="531"/>
      <c r="BP458" s="531"/>
      <c r="BQ458" s="531"/>
      <c r="BR458" s="531"/>
      <c r="BS458" s="531"/>
      <c r="BT458" s="531"/>
      <c r="BU458" s="531"/>
      <c r="BV458" s="531"/>
      <c r="BW458" s="531"/>
      <c r="BX458" s="531"/>
      <c r="BY458" s="531"/>
      <c r="BZ458" s="531"/>
      <c r="CA458" s="531"/>
      <c r="CB458" s="531"/>
      <c r="CC458" s="531"/>
      <c r="CD458" s="531"/>
      <c r="CE458" s="531"/>
      <c r="CF458" s="531"/>
      <c r="CG458" s="531"/>
      <c r="CH458" s="531"/>
      <c r="CI458" s="531"/>
      <c r="CJ458" s="531"/>
      <c r="CK458" s="531"/>
      <c r="CL458" s="531"/>
      <c r="CM458" s="531"/>
      <c r="CN458" s="531"/>
      <c r="CO458" s="531"/>
      <c r="CP458" s="531"/>
      <c r="CQ458" s="531"/>
      <c r="CR458" s="531"/>
      <c r="CS458" s="531"/>
      <c r="CT458" s="531"/>
      <c r="CU458" s="531"/>
      <c r="CV458" s="531"/>
      <c r="CW458" s="531"/>
      <c r="CX458" s="531"/>
      <c r="CY458" s="531"/>
      <c r="CZ458" s="531"/>
      <c r="DA458" s="531"/>
      <c r="DB458" s="531"/>
      <c r="DC458" s="531"/>
      <c r="DD458" s="531"/>
      <c r="DE458" s="531"/>
      <c r="DF458" s="531"/>
      <c r="DG458" s="531"/>
      <c r="DH458" s="531"/>
      <c r="DI458" s="531"/>
      <c r="DJ458" s="531"/>
      <c r="DK458" s="531"/>
      <c r="DL458" s="531"/>
      <c r="DM458" s="531"/>
      <c r="DN458" s="531"/>
      <c r="DO458" s="531"/>
      <c r="DP458" s="531"/>
      <c r="DQ458" s="531"/>
      <c r="DR458" s="531"/>
      <c r="DS458" s="531"/>
      <c r="DT458" s="531"/>
      <c r="DU458" s="531"/>
      <c r="DV458" s="531"/>
      <c r="DW458" s="531"/>
      <c r="DX458" s="531"/>
      <c r="DY458" s="531"/>
      <c r="DZ458" s="531"/>
      <c r="EA458" s="531"/>
      <c r="EB458" s="531"/>
      <c r="EC458" s="531"/>
      <c r="ED458" s="531"/>
      <c r="EE458" s="531"/>
      <c r="EF458" s="531"/>
      <c r="EG458" s="531"/>
      <c r="EH458" s="531"/>
      <c r="EI458" s="531"/>
      <c r="EJ458" s="531"/>
      <c r="EK458" s="531"/>
      <c r="EL458" s="531"/>
      <c r="EM458" s="531"/>
      <c r="EN458" s="531"/>
      <c r="EO458" s="531"/>
      <c r="EP458" s="531"/>
      <c r="EQ458" s="531"/>
      <c r="ER458" s="531"/>
      <c r="ES458" s="531"/>
      <c r="ET458" s="531"/>
      <c r="EU458" s="531"/>
      <c r="EV458" s="531"/>
      <c r="EW458" s="531"/>
      <c r="EX458" s="531"/>
      <c r="EY458" s="531"/>
      <c r="EZ458" s="531"/>
      <c r="FA458" s="531"/>
      <c r="FB458" s="531"/>
      <c r="FC458" s="531"/>
      <c r="FD458" s="531"/>
      <c r="FE458" s="531"/>
      <c r="FF458" s="531"/>
      <c r="FG458" s="531"/>
      <c r="FH458" s="531"/>
      <c r="FI458" s="531"/>
      <c r="FJ458" s="531"/>
      <c r="FK458" s="531"/>
      <c r="FL458" s="531"/>
    </row>
    <row r="459" spans="1:168" s="536" customFormat="1" ht="17.25" customHeight="1" x14ac:dyDescent="0.2">
      <c r="A459" s="184"/>
      <c r="B459" s="180"/>
      <c r="C459" s="181"/>
      <c r="D459" s="181"/>
      <c r="E459" s="182"/>
      <c r="F459" s="183"/>
      <c r="G459" s="531"/>
      <c r="H459" s="531"/>
      <c r="I459" s="531"/>
      <c r="J459" s="531"/>
      <c r="K459" s="531"/>
      <c r="L459" s="531"/>
      <c r="M459" s="531"/>
      <c r="N459" s="531"/>
      <c r="O459" s="531"/>
      <c r="P459" s="531"/>
      <c r="Q459" s="531"/>
      <c r="R459" s="531"/>
      <c r="S459" s="531"/>
      <c r="T459" s="531"/>
      <c r="U459" s="531"/>
      <c r="V459" s="531"/>
      <c r="W459" s="531"/>
      <c r="X459" s="531"/>
      <c r="Y459" s="531"/>
      <c r="Z459" s="531"/>
      <c r="AA459" s="531"/>
      <c r="AB459" s="531"/>
      <c r="AC459" s="531"/>
      <c r="AD459" s="531"/>
      <c r="AE459" s="531"/>
      <c r="AF459" s="531"/>
      <c r="AG459" s="531"/>
      <c r="AH459" s="531"/>
      <c r="AI459" s="531"/>
      <c r="AJ459" s="531"/>
      <c r="AK459" s="531"/>
      <c r="AL459" s="531"/>
      <c r="AM459" s="531"/>
      <c r="AN459" s="531"/>
      <c r="AO459" s="531"/>
      <c r="AP459" s="531"/>
      <c r="AQ459" s="531"/>
      <c r="AR459" s="531"/>
      <c r="AS459" s="531"/>
      <c r="AT459" s="531"/>
      <c r="AU459" s="531"/>
      <c r="AV459" s="531"/>
      <c r="AW459" s="531"/>
      <c r="AX459" s="531"/>
      <c r="AY459" s="531"/>
      <c r="AZ459" s="531"/>
      <c r="BA459" s="531"/>
      <c r="BB459" s="531"/>
      <c r="BC459" s="531"/>
      <c r="BD459" s="531"/>
      <c r="BE459" s="531"/>
      <c r="BF459" s="531"/>
      <c r="BG459" s="531"/>
      <c r="BH459" s="531"/>
      <c r="BI459" s="531"/>
      <c r="BJ459" s="531"/>
      <c r="BK459" s="531"/>
      <c r="BL459" s="531"/>
      <c r="BM459" s="531"/>
      <c r="BN459" s="531"/>
      <c r="BO459" s="531"/>
      <c r="BP459" s="531"/>
      <c r="BQ459" s="531"/>
      <c r="BR459" s="531"/>
      <c r="BS459" s="531"/>
      <c r="BT459" s="531"/>
      <c r="BU459" s="531"/>
      <c r="BV459" s="531"/>
      <c r="BW459" s="531"/>
      <c r="BX459" s="531"/>
      <c r="BY459" s="531"/>
      <c r="BZ459" s="531"/>
      <c r="CA459" s="531"/>
      <c r="CB459" s="531"/>
      <c r="CC459" s="531"/>
      <c r="CD459" s="531"/>
      <c r="CE459" s="531"/>
      <c r="CF459" s="531"/>
      <c r="CG459" s="531"/>
      <c r="CH459" s="531"/>
      <c r="CI459" s="531"/>
      <c r="CJ459" s="531"/>
      <c r="CK459" s="531"/>
      <c r="CL459" s="531"/>
      <c r="CM459" s="531"/>
      <c r="CN459" s="531"/>
      <c r="CO459" s="531"/>
      <c r="CP459" s="531"/>
      <c r="CQ459" s="531"/>
      <c r="CR459" s="531"/>
      <c r="CS459" s="531"/>
      <c r="CT459" s="531"/>
      <c r="CU459" s="531"/>
      <c r="CV459" s="531"/>
      <c r="CW459" s="531"/>
      <c r="CX459" s="531"/>
      <c r="CY459" s="531"/>
      <c r="CZ459" s="531"/>
      <c r="DA459" s="531"/>
      <c r="DB459" s="531"/>
      <c r="DC459" s="531"/>
      <c r="DD459" s="531"/>
      <c r="DE459" s="531"/>
      <c r="DF459" s="531"/>
      <c r="DG459" s="531"/>
      <c r="DH459" s="531"/>
      <c r="DI459" s="531"/>
      <c r="DJ459" s="531"/>
      <c r="DK459" s="531"/>
      <c r="DL459" s="531"/>
      <c r="DM459" s="531"/>
      <c r="DN459" s="531"/>
      <c r="DO459" s="531"/>
      <c r="DP459" s="531"/>
      <c r="DQ459" s="531"/>
      <c r="DR459" s="531"/>
      <c r="DS459" s="531"/>
      <c r="DT459" s="531"/>
      <c r="DU459" s="531"/>
      <c r="DV459" s="531"/>
      <c r="DW459" s="531"/>
      <c r="DX459" s="531"/>
      <c r="DY459" s="531"/>
      <c r="DZ459" s="531"/>
      <c r="EA459" s="531"/>
      <c r="EB459" s="531"/>
      <c r="EC459" s="531"/>
      <c r="ED459" s="531"/>
      <c r="EE459" s="531"/>
      <c r="EF459" s="531"/>
      <c r="EG459" s="531"/>
      <c r="EH459" s="531"/>
      <c r="EI459" s="531"/>
      <c r="EJ459" s="531"/>
      <c r="EK459" s="531"/>
      <c r="EL459" s="531"/>
      <c r="EM459" s="531"/>
      <c r="EN459" s="531"/>
      <c r="EO459" s="531"/>
      <c r="EP459" s="531"/>
      <c r="EQ459" s="531"/>
      <c r="ER459" s="531"/>
      <c r="ES459" s="531"/>
      <c r="ET459" s="531"/>
      <c r="EU459" s="531"/>
      <c r="EV459" s="531"/>
      <c r="EW459" s="531"/>
      <c r="EX459" s="531"/>
      <c r="EY459" s="531"/>
      <c r="EZ459" s="531"/>
      <c r="FA459" s="531"/>
      <c r="FB459" s="531"/>
      <c r="FC459" s="531"/>
      <c r="FD459" s="531"/>
      <c r="FE459" s="531"/>
      <c r="FF459" s="531"/>
      <c r="FG459" s="531"/>
      <c r="FH459" s="531"/>
      <c r="FI459" s="531"/>
      <c r="FJ459" s="531"/>
      <c r="FK459" s="531"/>
      <c r="FL459" s="531"/>
    </row>
    <row r="460" spans="1:168" s="484" customFormat="1" ht="31.5" customHeight="1" x14ac:dyDescent="0.2">
      <c r="A460" s="184"/>
      <c r="B460" s="180"/>
      <c r="C460" s="181"/>
      <c r="D460" s="181"/>
      <c r="E460" s="182"/>
      <c r="F460" s="183"/>
      <c r="G460" s="531"/>
      <c r="H460" s="531"/>
      <c r="I460" s="531"/>
      <c r="J460" s="531"/>
      <c r="K460" s="531"/>
      <c r="L460" s="531"/>
      <c r="M460" s="531"/>
      <c r="N460" s="531"/>
      <c r="O460" s="531"/>
      <c r="P460" s="531"/>
      <c r="Q460" s="531"/>
      <c r="R460" s="531"/>
      <c r="S460" s="531"/>
      <c r="T460" s="531"/>
      <c r="U460" s="531"/>
      <c r="V460" s="531"/>
      <c r="W460" s="531"/>
      <c r="X460" s="531"/>
      <c r="Y460" s="531"/>
      <c r="Z460" s="531"/>
      <c r="AA460" s="531"/>
      <c r="AB460" s="531"/>
      <c r="AC460" s="531"/>
      <c r="AD460" s="531"/>
      <c r="AE460" s="531"/>
      <c r="AF460" s="531"/>
      <c r="AG460" s="531"/>
      <c r="AH460" s="531"/>
      <c r="AI460" s="531"/>
      <c r="AJ460" s="531"/>
      <c r="AK460" s="531"/>
      <c r="AL460" s="531"/>
      <c r="AM460" s="531"/>
      <c r="AN460" s="531"/>
      <c r="AO460" s="531"/>
      <c r="AP460" s="531"/>
      <c r="AQ460" s="531"/>
      <c r="AR460" s="531"/>
      <c r="AS460" s="531"/>
      <c r="AT460" s="531"/>
      <c r="AU460" s="531"/>
      <c r="AV460" s="531"/>
      <c r="AW460" s="531"/>
      <c r="AX460" s="531"/>
      <c r="AY460" s="531"/>
      <c r="AZ460" s="531"/>
      <c r="BA460" s="531"/>
      <c r="BB460" s="531"/>
      <c r="BC460" s="531"/>
      <c r="BD460" s="531"/>
      <c r="BE460" s="531"/>
      <c r="BF460" s="531"/>
      <c r="BG460" s="531"/>
      <c r="BH460" s="531"/>
      <c r="BI460" s="531"/>
      <c r="BJ460" s="531"/>
      <c r="BK460" s="531"/>
      <c r="BL460" s="531"/>
      <c r="BM460" s="531"/>
      <c r="BN460" s="531"/>
      <c r="BO460" s="531"/>
      <c r="BP460" s="531"/>
      <c r="BQ460" s="531"/>
      <c r="BR460" s="531"/>
      <c r="BS460" s="531"/>
      <c r="BT460" s="531"/>
      <c r="BU460" s="531"/>
      <c r="BV460" s="531"/>
      <c r="BW460" s="531"/>
      <c r="BX460" s="531"/>
      <c r="BY460" s="531"/>
      <c r="BZ460" s="531"/>
      <c r="CA460" s="531"/>
      <c r="CB460" s="531"/>
      <c r="CC460" s="531"/>
      <c r="CD460" s="531"/>
      <c r="CE460" s="531"/>
      <c r="CF460" s="531"/>
      <c r="CG460" s="531"/>
      <c r="CH460" s="531"/>
      <c r="CI460" s="531"/>
      <c r="CJ460" s="531"/>
      <c r="CK460" s="531"/>
      <c r="CL460" s="531"/>
      <c r="CM460" s="531"/>
      <c r="CN460" s="531"/>
      <c r="CO460" s="531"/>
      <c r="CP460" s="531"/>
      <c r="CQ460" s="531"/>
      <c r="CR460" s="531"/>
      <c r="CS460" s="531"/>
      <c r="CT460" s="531"/>
      <c r="CU460" s="531"/>
      <c r="CV460" s="531"/>
      <c r="CW460" s="531"/>
      <c r="CX460" s="531"/>
      <c r="CY460" s="531"/>
      <c r="CZ460" s="531"/>
      <c r="DA460" s="531"/>
      <c r="DB460" s="531"/>
      <c r="DC460" s="531"/>
      <c r="DD460" s="531"/>
      <c r="DE460" s="531"/>
      <c r="DF460" s="531"/>
      <c r="DG460" s="531"/>
      <c r="DH460" s="531"/>
      <c r="DI460" s="531"/>
      <c r="DJ460" s="531"/>
      <c r="DK460" s="531"/>
      <c r="DL460" s="531"/>
      <c r="DM460" s="531"/>
      <c r="DN460" s="531"/>
      <c r="DO460" s="531"/>
      <c r="DP460" s="531"/>
      <c r="DQ460" s="531"/>
      <c r="DR460" s="531"/>
      <c r="DS460" s="531"/>
      <c r="DT460" s="531"/>
      <c r="DU460" s="531"/>
      <c r="DV460" s="531"/>
      <c r="DW460" s="531"/>
      <c r="DX460" s="531"/>
      <c r="DY460" s="531"/>
      <c r="DZ460" s="531"/>
      <c r="EA460" s="531"/>
      <c r="EB460" s="531"/>
      <c r="EC460" s="531"/>
      <c r="ED460" s="531"/>
      <c r="EE460" s="531"/>
      <c r="EF460" s="531"/>
      <c r="EG460" s="531"/>
      <c r="EH460" s="531"/>
      <c r="EI460" s="531"/>
      <c r="EJ460" s="531"/>
      <c r="EK460" s="531"/>
      <c r="EL460" s="531"/>
      <c r="EM460" s="531"/>
      <c r="EN460" s="531"/>
      <c r="EO460" s="531"/>
      <c r="EP460" s="531"/>
      <c r="EQ460" s="531"/>
      <c r="ER460" s="531"/>
      <c r="ES460" s="531"/>
      <c r="ET460" s="531"/>
      <c r="EU460" s="531"/>
      <c r="EV460" s="531"/>
      <c r="EW460" s="531"/>
      <c r="EX460" s="531"/>
      <c r="EY460" s="531"/>
      <c r="EZ460" s="531"/>
      <c r="FA460" s="531"/>
      <c r="FB460" s="531"/>
      <c r="FC460" s="531"/>
      <c r="FD460" s="531"/>
      <c r="FE460" s="531"/>
      <c r="FF460" s="531"/>
      <c r="FG460" s="531"/>
      <c r="FH460" s="531"/>
      <c r="FI460" s="531"/>
      <c r="FJ460" s="531"/>
      <c r="FK460" s="531"/>
      <c r="FL460" s="531"/>
    </row>
    <row r="461" spans="1:168" s="484" customFormat="1" ht="14.25" x14ac:dyDescent="0.2">
      <c r="A461" s="184"/>
      <c r="B461" s="180"/>
      <c r="C461" s="181"/>
      <c r="D461" s="181"/>
      <c r="E461" s="182"/>
      <c r="F461" s="183"/>
      <c r="G461" s="526"/>
      <c r="H461" s="475"/>
      <c r="I461" s="475"/>
      <c r="J461" s="475"/>
      <c r="K461" s="475"/>
      <c r="L461" s="475"/>
      <c r="M461" s="475"/>
      <c r="N461" s="475"/>
      <c r="O461" s="475"/>
    </row>
    <row r="462" spans="1:168" s="181" customFormat="1" x14ac:dyDescent="0.2">
      <c r="A462" s="184"/>
      <c r="B462" s="180"/>
      <c r="E462" s="182"/>
      <c r="F462" s="183"/>
      <c r="G462" s="532"/>
      <c r="H462" s="471"/>
      <c r="I462" s="471"/>
      <c r="J462" s="471"/>
      <c r="K462" s="471"/>
      <c r="L462" s="471"/>
      <c r="M462" s="471"/>
      <c r="N462" s="471"/>
      <c r="O462" s="471"/>
      <c r="P462" s="471"/>
      <c r="Q462" s="471"/>
      <c r="R462" s="471"/>
      <c r="S462" s="471"/>
      <c r="T462" s="471"/>
      <c r="U462" s="471"/>
      <c r="V462" s="471"/>
      <c r="W462" s="471"/>
      <c r="X462" s="471"/>
      <c r="Y462" s="471"/>
      <c r="Z462" s="471"/>
      <c r="AA462" s="471"/>
      <c r="AB462" s="471"/>
      <c r="AC462" s="471"/>
      <c r="AD462" s="471"/>
      <c r="AE462" s="471"/>
      <c r="AF462" s="471"/>
      <c r="AG462" s="471"/>
      <c r="AH462" s="471"/>
      <c r="AI462" s="471"/>
      <c r="AJ462" s="471"/>
      <c r="AK462" s="471"/>
      <c r="AL462" s="471"/>
      <c r="AM462" s="471"/>
      <c r="AN462" s="471"/>
      <c r="AO462" s="471"/>
      <c r="AP462" s="471"/>
      <c r="AQ462" s="471"/>
      <c r="AR462" s="471"/>
      <c r="AS462" s="471"/>
      <c r="AT462" s="471"/>
      <c r="AU462" s="471"/>
      <c r="AV462" s="471"/>
      <c r="AW462" s="471"/>
      <c r="AX462" s="471"/>
      <c r="AY462" s="471"/>
      <c r="AZ462" s="471"/>
      <c r="BA462" s="471"/>
      <c r="BB462" s="471"/>
      <c r="BC462" s="471"/>
      <c r="BD462" s="471"/>
      <c r="BE462" s="471"/>
      <c r="BF462" s="471"/>
      <c r="BG462" s="471"/>
      <c r="BH462" s="471"/>
      <c r="BI462" s="471"/>
      <c r="BJ462" s="471"/>
      <c r="BK462" s="471"/>
      <c r="BL462" s="471"/>
      <c r="BM462" s="471"/>
      <c r="BN462" s="471"/>
      <c r="BO462" s="471"/>
      <c r="BP462" s="471"/>
      <c r="BQ462" s="471"/>
      <c r="BR462" s="471"/>
      <c r="BS462" s="471"/>
      <c r="BT462" s="471"/>
      <c r="BU462" s="471"/>
      <c r="BV462" s="471"/>
      <c r="BW462" s="471"/>
      <c r="BX462" s="471"/>
      <c r="BY462" s="471"/>
      <c r="BZ462" s="471"/>
      <c r="CA462" s="471"/>
      <c r="CB462" s="471"/>
      <c r="CC462" s="471"/>
      <c r="CD462" s="471"/>
      <c r="CE462" s="471"/>
      <c r="CF462" s="471"/>
    </row>
    <row r="463" spans="1:168" s="181" customFormat="1" x14ac:dyDescent="0.2">
      <c r="A463" s="184"/>
      <c r="B463" s="180"/>
      <c r="E463" s="182"/>
      <c r="F463" s="183"/>
      <c r="G463" s="532"/>
      <c r="H463" s="471"/>
      <c r="I463" s="471"/>
      <c r="J463" s="471"/>
      <c r="K463" s="471"/>
      <c r="L463" s="471"/>
      <c r="M463" s="471"/>
      <c r="N463" s="471"/>
      <c r="O463" s="471"/>
      <c r="P463" s="471"/>
      <c r="Q463" s="471"/>
      <c r="R463" s="471"/>
      <c r="S463" s="471"/>
      <c r="T463" s="471"/>
      <c r="U463" s="471"/>
      <c r="V463" s="471"/>
      <c r="W463" s="471"/>
      <c r="X463" s="471"/>
      <c r="Y463" s="471"/>
      <c r="Z463" s="471"/>
      <c r="AA463" s="471"/>
      <c r="AB463" s="471"/>
      <c r="AC463" s="471"/>
      <c r="AD463" s="471"/>
      <c r="AE463" s="471"/>
      <c r="AF463" s="471"/>
      <c r="AG463" s="471"/>
      <c r="AH463" s="471"/>
      <c r="AI463" s="471"/>
      <c r="AJ463" s="471"/>
      <c r="AK463" s="471"/>
      <c r="AL463" s="471"/>
      <c r="AM463" s="471"/>
      <c r="AN463" s="471"/>
      <c r="AO463" s="471"/>
      <c r="AP463" s="471"/>
      <c r="AQ463" s="471"/>
      <c r="AR463" s="471"/>
      <c r="AS463" s="471"/>
      <c r="AT463" s="471"/>
      <c r="AU463" s="471"/>
      <c r="AV463" s="471"/>
      <c r="AW463" s="471"/>
      <c r="AX463" s="471"/>
      <c r="AY463" s="471"/>
      <c r="AZ463" s="471"/>
      <c r="BA463" s="471"/>
      <c r="BB463" s="471"/>
      <c r="BC463" s="471"/>
      <c r="BD463" s="471"/>
      <c r="BE463" s="471"/>
      <c r="BF463" s="471"/>
      <c r="BG463" s="471"/>
      <c r="BH463" s="471"/>
      <c r="BI463" s="471"/>
      <c r="BJ463" s="471"/>
      <c r="BK463" s="471"/>
      <c r="BL463" s="471"/>
      <c r="BM463" s="471"/>
      <c r="BN463" s="471"/>
      <c r="BO463" s="471"/>
      <c r="BP463" s="471"/>
      <c r="BQ463" s="471"/>
      <c r="BR463" s="471"/>
      <c r="BS463" s="471"/>
      <c r="BT463" s="471"/>
      <c r="BU463" s="471"/>
      <c r="BV463" s="471"/>
      <c r="BW463" s="471"/>
      <c r="BX463" s="471"/>
      <c r="BY463" s="471"/>
      <c r="BZ463" s="471"/>
      <c r="CA463" s="471"/>
      <c r="CB463" s="471"/>
      <c r="CC463" s="471"/>
      <c r="CD463" s="471"/>
      <c r="CE463" s="471"/>
      <c r="CF463" s="471"/>
    </row>
    <row r="464" spans="1:168" s="181" customFormat="1" x14ac:dyDescent="0.2">
      <c r="A464" s="184"/>
      <c r="B464" s="180"/>
      <c r="E464" s="182"/>
      <c r="F464" s="183"/>
      <c r="G464" s="532"/>
      <c r="H464" s="471"/>
      <c r="I464" s="471"/>
      <c r="J464" s="471"/>
      <c r="K464" s="471"/>
      <c r="L464" s="471"/>
      <c r="M464" s="471"/>
      <c r="N464" s="471"/>
      <c r="O464" s="471"/>
      <c r="P464" s="471"/>
      <c r="Q464" s="471"/>
      <c r="R464" s="471"/>
      <c r="S464" s="471"/>
      <c r="T464" s="471"/>
      <c r="U464" s="471"/>
      <c r="V464" s="471"/>
      <c r="W464" s="471"/>
      <c r="X464" s="471"/>
      <c r="Y464" s="471"/>
      <c r="Z464" s="471"/>
      <c r="AA464" s="471"/>
      <c r="AB464" s="471"/>
      <c r="AC464" s="471"/>
      <c r="AD464" s="471"/>
      <c r="AE464" s="471"/>
      <c r="AF464" s="471"/>
      <c r="AG464" s="471"/>
      <c r="AH464" s="471"/>
      <c r="AI464" s="471"/>
      <c r="AJ464" s="471"/>
      <c r="AK464" s="471"/>
      <c r="AL464" s="471"/>
      <c r="AM464" s="471"/>
      <c r="AN464" s="471"/>
      <c r="AO464" s="471"/>
      <c r="AP464" s="471"/>
      <c r="AQ464" s="471"/>
      <c r="AR464" s="471"/>
      <c r="AS464" s="471"/>
      <c r="AT464" s="471"/>
      <c r="AU464" s="471"/>
      <c r="AV464" s="471"/>
      <c r="AW464" s="471"/>
      <c r="AX464" s="471"/>
      <c r="AY464" s="471"/>
      <c r="AZ464" s="471"/>
      <c r="BA464" s="471"/>
      <c r="BB464" s="471"/>
      <c r="BC464" s="471"/>
      <c r="BD464" s="471"/>
      <c r="BE464" s="471"/>
      <c r="BF464" s="471"/>
      <c r="BG464" s="471"/>
      <c r="BH464" s="471"/>
      <c r="BI464" s="471"/>
      <c r="BJ464" s="471"/>
      <c r="BK464" s="471"/>
      <c r="BL464" s="471"/>
      <c r="BM464" s="471"/>
      <c r="BN464" s="471"/>
      <c r="BO464" s="471"/>
      <c r="BP464" s="471"/>
      <c r="BQ464" s="471"/>
      <c r="BR464" s="471"/>
      <c r="BS464" s="471"/>
      <c r="BT464" s="471"/>
      <c r="BU464" s="471"/>
      <c r="BV464" s="471"/>
      <c r="BW464" s="471"/>
      <c r="BX464" s="471"/>
      <c r="BY464" s="471"/>
      <c r="BZ464" s="471"/>
      <c r="CA464" s="471"/>
      <c r="CB464" s="471"/>
      <c r="CC464" s="471"/>
      <c r="CD464" s="471"/>
      <c r="CE464" s="471"/>
      <c r="CF464" s="471"/>
    </row>
    <row r="465" spans="1:84" s="181" customFormat="1" x14ac:dyDescent="0.2">
      <c r="A465" s="184"/>
      <c r="B465" s="180"/>
      <c r="E465" s="182"/>
      <c r="F465" s="183"/>
      <c r="G465" s="532"/>
      <c r="H465" s="471"/>
      <c r="I465" s="471"/>
      <c r="J465" s="471"/>
      <c r="K465" s="471"/>
      <c r="L465" s="471"/>
      <c r="M465" s="471"/>
      <c r="N465" s="471"/>
      <c r="O465" s="471"/>
      <c r="P465" s="471"/>
      <c r="Q465" s="471"/>
      <c r="R465" s="471"/>
      <c r="S465" s="471"/>
      <c r="T465" s="471"/>
      <c r="U465" s="471"/>
      <c r="V465" s="471"/>
      <c r="W465" s="471"/>
      <c r="X465" s="471"/>
      <c r="Y465" s="471"/>
      <c r="Z465" s="471"/>
      <c r="AA465" s="471"/>
      <c r="AB465" s="471"/>
      <c r="AC465" s="471"/>
      <c r="AD465" s="471"/>
      <c r="AE465" s="471"/>
      <c r="AF465" s="471"/>
      <c r="AG465" s="471"/>
      <c r="AH465" s="471"/>
      <c r="AI465" s="471"/>
      <c r="AJ465" s="471"/>
      <c r="AK465" s="471"/>
      <c r="AL465" s="471"/>
      <c r="AM465" s="471"/>
      <c r="AN465" s="471"/>
      <c r="AO465" s="471"/>
      <c r="AP465" s="471"/>
      <c r="AQ465" s="471"/>
      <c r="AR465" s="471"/>
      <c r="AS465" s="471"/>
      <c r="AT465" s="471"/>
      <c r="AU465" s="471"/>
      <c r="AV465" s="471"/>
      <c r="AW465" s="471"/>
      <c r="AX465" s="471"/>
      <c r="AY465" s="471"/>
      <c r="AZ465" s="471"/>
      <c r="BA465" s="471"/>
      <c r="BB465" s="471"/>
      <c r="BC465" s="471"/>
      <c r="BD465" s="471"/>
      <c r="BE465" s="471"/>
      <c r="BF465" s="471"/>
      <c r="BG465" s="471"/>
      <c r="BH465" s="471"/>
      <c r="BI465" s="471"/>
      <c r="BJ465" s="471"/>
      <c r="BK465" s="471"/>
      <c r="BL465" s="471"/>
      <c r="BM465" s="471"/>
      <c r="BN465" s="471"/>
      <c r="BO465" s="471"/>
      <c r="BP465" s="471"/>
      <c r="BQ465" s="471"/>
      <c r="BR465" s="471"/>
      <c r="BS465" s="471"/>
      <c r="BT465" s="471"/>
      <c r="BU465" s="471"/>
      <c r="BV465" s="471"/>
      <c r="BW465" s="471"/>
      <c r="BX465" s="471"/>
      <c r="BY465" s="471"/>
      <c r="BZ465" s="471"/>
      <c r="CA465" s="471"/>
      <c r="CB465" s="471"/>
      <c r="CC465" s="471"/>
      <c r="CD465" s="471"/>
      <c r="CE465" s="471"/>
      <c r="CF465" s="471"/>
    </row>
    <row r="466" spans="1:84" s="181" customFormat="1" x14ac:dyDescent="0.2">
      <c r="A466" s="184"/>
      <c r="B466" s="180"/>
      <c r="E466" s="182"/>
      <c r="F466" s="183"/>
      <c r="G466" s="532"/>
      <c r="H466" s="471"/>
      <c r="I466" s="471"/>
      <c r="J466" s="471"/>
      <c r="K466" s="471"/>
      <c r="L466" s="471"/>
      <c r="M466" s="471"/>
      <c r="N466" s="471"/>
      <c r="O466" s="471"/>
      <c r="P466" s="471"/>
      <c r="Q466" s="471"/>
      <c r="R466" s="471"/>
      <c r="S466" s="471"/>
      <c r="T466" s="471"/>
      <c r="U466" s="471"/>
      <c r="V466" s="471"/>
      <c r="W466" s="471"/>
      <c r="X466" s="471"/>
      <c r="Y466" s="471"/>
      <c r="Z466" s="471"/>
      <c r="AA466" s="471"/>
      <c r="AB466" s="471"/>
      <c r="AC466" s="471"/>
      <c r="AD466" s="471"/>
      <c r="AE466" s="471"/>
      <c r="AF466" s="471"/>
      <c r="AG466" s="471"/>
      <c r="AH466" s="471"/>
      <c r="AI466" s="471"/>
      <c r="AJ466" s="471"/>
      <c r="AK466" s="471"/>
      <c r="AL466" s="471"/>
      <c r="AM466" s="471"/>
      <c r="AN466" s="471"/>
      <c r="AO466" s="471"/>
      <c r="AP466" s="471"/>
      <c r="AQ466" s="471"/>
      <c r="AR466" s="471"/>
      <c r="AS466" s="471"/>
      <c r="AT466" s="471"/>
      <c r="AU466" s="471"/>
      <c r="AV466" s="471"/>
      <c r="AW466" s="471"/>
      <c r="AX466" s="471"/>
      <c r="AY466" s="471"/>
      <c r="AZ466" s="471"/>
      <c r="BA466" s="471"/>
      <c r="BB466" s="471"/>
      <c r="BC466" s="471"/>
      <c r="BD466" s="471"/>
      <c r="BE466" s="471"/>
      <c r="BF466" s="471"/>
      <c r="BG466" s="471"/>
      <c r="BH466" s="471"/>
      <c r="BI466" s="471"/>
      <c r="BJ466" s="471"/>
      <c r="BK466" s="471"/>
      <c r="BL466" s="471"/>
      <c r="BM466" s="471"/>
      <c r="BN466" s="471"/>
      <c r="BO466" s="471"/>
      <c r="BP466" s="471"/>
      <c r="BQ466" s="471"/>
      <c r="BR466" s="471"/>
      <c r="BS466" s="471"/>
      <c r="BT466" s="471"/>
      <c r="BU466" s="471"/>
      <c r="BV466" s="471"/>
      <c r="BW466" s="471"/>
      <c r="BX466" s="471"/>
      <c r="BY466" s="471"/>
      <c r="BZ466" s="471"/>
      <c r="CA466" s="471"/>
      <c r="CB466" s="471"/>
      <c r="CC466" s="471"/>
      <c r="CD466" s="471"/>
      <c r="CE466" s="471"/>
      <c r="CF466" s="471"/>
    </row>
    <row r="467" spans="1:84" s="181" customFormat="1" x14ac:dyDescent="0.2">
      <c r="A467" s="184"/>
      <c r="B467" s="180"/>
      <c r="E467" s="182"/>
      <c r="F467" s="183"/>
      <c r="G467" s="532"/>
      <c r="H467" s="471"/>
      <c r="I467" s="471"/>
      <c r="J467" s="471"/>
      <c r="K467" s="471"/>
      <c r="L467" s="471"/>
      <c r="M467" s="471"/>
      <c r="N467" s="471"/>
      <c r="O467" s="471"/>
      <c r="P467" s="471"/>
      <c r="Q467" s="471"/>
      <c r="R467" s="471"/>
      <c r="S467" s="471"/>
      <c r="T467" s="471"/>
      <c r="U467" s="471"/>
      <c r="V467" s="471"/>
      <c r="W467" s="471"/>
      <c r="X467" s="471"/>
      <c r="Y467" s="471"/>
      <c r="Z467" s="471"/>
      <c r="AA467" s="471"/>
      <c r="AB467" s="471"/>
      <c r="AC467" s="471"/>
      <c r="AD467" s="471"/>
      <c r="AE467" s="471"/>
      <c r="AF467" s="471"/>
      <c r="AG467" s="471"/>
      <c r="AH467" s="471"/>
      <c r="AI467" s="471"/>
      <c r="AJ467" s="471"/>
      <c r="AK467" s="471"/>
      <c r="AL467" s="471"/>
      <c r="AM467" s="471"/>
      <c r="AN467" s="471"/>
      <c r="AO467" s="471"/>
      <c r="AP467" s="471"/>
      <c r="AQ467" s="471"/>
      <c r="AR467" s="471"/>
      <c r="AS467" s="471"/>
      <c r="AT467" s="471"/>
      <c r="AU467" s="471"/>
      <c r="AV467" s="471"/>
      <c r="AW467" s="471"/>
      <c r="AX467" s="471"/>
      <c r="AY467" s="471"/>
      <c r="AZ467" s="471"/>
      <c r="BA467" s="471"/>
      <c r="BB467" s="471"/>
      <c r="BC467" s="471"/>
      <c r="BD467" s="471"/>
      <c r="BE467" s="471"/>
      <c r="BF467" s="471"/>
      <c r="BG467" s="471"/>
      <c r="BH467" s="471"/>
      <c r="BI467" s="471"/>
      <c r="BJ467" s="471"/>
      <c r="BK467" s="471"/>
      <c r="BL467" s="471"/>
      <c r="BM467" s="471"/>
      <c r="BN467" s="471"/>
      <c r="BO467" s="471"/>
      <c r="BP467" s="471"/>
      <c r="BQ467" s="471"/>
      <c r="BR467" s="471"/>
      <c r="BS467" s="471"/>
      <c r="BT467" s="471"/>
      <c r="BU467" s="471"/>
      <c r="BV467" s="471"/>
      <c r="BW467" s="471"/>
      <c r="BX467" s="471"/>
      <c r="BY467" s="471"/>
      <c r="BZ467" s="471"/>
      <c r="CA467" s="471"/>
      <c r="CB467" s="471"/>
      <c r="CC467" s="471"/>
      <c r="CD467" s="471"/>
      <c r="CE467" s="471"/>
      <c r="CF467" s="471"/>
    </row>
    <row r="468" spans="1:84" s="181" customFormat="1" x14ac:dyDescent="0.2">
      <c r="A468" s="184"/>
      <c r="B468" s="180"/>
      <c r="E468" s="182"/>
      <c r="F468" s="183"/>
      <c r="G468" s="532"/>
      <c r="H468" s="471"/>
      <c r="I468" s="471"/>
      <c r="J468" s="471"/>
      <c r="K468" s="471"/>
      <c r="L468" s="471"/>
      <c r="M468" s="471"/>
      <c r="N468" s="471"/>
      <c r="O468" s="471"/>
      <c r="P468" s="471"/>
      <c r="Q468" s="471"/>
      <c r="R468" s="471"/>
      <c r="S468" s="471"/>
      <c r="T468" s="471"/>
      <c r="U468" s="471"/>
      <c r="V468" s="471"/>
      <c r="W468" s="471"/>
      <c r="X468" s="471"/>
      <c r="Y468" s="471"/>
      <c r="Z468" s="471"/>
      <c r="AA468" s="471"/>
      <c r="AB468" s="471"/>
      <c r="AC468" s="471"/>
      <c r="AD468" s="471"/>
      <c r="AE468" s="471"/>
      <c r="AF468" s="471"/>
      <c r="AG468" s="471"/>
      <c r="AH468" s="471"/>
      <c r="AI468" s="471"/>
      <c r="AJ468" s="471"/>
      <c r="AK468" s="471"/>
      <c r="AL468" s="471"/>
      <c r="AM468" s="471"/>
      <c r="AN468" s="471"/>
      <c r="AO468" s="471"/>
      <c r="AP468" s="471"/>
      <c r="AQ468" s="471"/>
      <c r="AR468" s="471"/>
      <c r="AS468" s="471"/>
      <c r="AT468" s="471"/>
      <c r="AU468" s="471"/>
      <c r="AV468" s="471"/>
      <c r="AW468" s="471"/>
      <c r="AX468" s="471"/>
      <c r="AY468" s="471"/>
      <c r="AZ468" s="471"/>
      <c r="BA468" s="471"/>
      <c r="BB468" s="471"/>
      <c r="BC468" s="471"/>
      <c r="BD468" s="471"/>
      <c r="BE468" s="471"/>
      <c r="BF468" s="471"/>
      <c r="BG468" s="471"/>
      <c r="BH468" s="471"/>
      <c r="BI468" s="471"/>
      <c r="BJ468" s="471"/>
      <c r="BK468" s="471"/>
      <c r="BL468" s="471"/>
      <c r="BM468" s="471"/>
      <c r="BN468" s="471"/>
      <c r="BO468" s="471"/>
      <c r="BP468" s="471"/>
      <c r="BQ468" s="471"/>
      <c r="BR468" s="471"/>
      <c r="BS468" s="471"/>
      <c r="BT468" s="471"/>
      <c r="BU468" s="471"/>
      <c r="BV468" s="471"/>
      <c r="BW468" s="471"/>
      <c r="BX468" s="471"/>
      <c r="BY468" s="471"/>
      <c r="BZ468" s="471"/>
      <c r="CA468" s="471"/>
      <c r="CB468" s="471"/>
      <c r="CC468" s="471"/>
      <c r="CD468" s="471"/>
      <c r="CE468" s="471"/>
      <c r="CF468" s="471"/>
    </row>
    <row r="469" spans="1:84" s="181" customFormat="1" x14ac:dyDescent="0.2">
      <c r="A469" s="184"/>
      <c r="B469" s="180"/>
      <c r="E469" s="182"/>
      <c r="F469" s="183"/>
      <c r="G469" s="532"/>
      <c r="H469" s="471"/>
      <c r="I469" s="471"/>
      <c r="J469" s="471"/>
      <c r="K469" s="471"/>
      <c r="L469" s="471"/>
      <c r="M469" s="471"/>
      <c r="N469" s="471"/>
      <c r="O469" s="471"/>
      <c r="P469" s="471"/>
      <c r="Q469" s="471"/>
      <c r="R469" s="471"/>
      <c r="S469" s="471"/>
      <c r="T469" s="471"/>
      <c r="U469" s="471"/>
      <c r="V469" s="471"/>
      <c r="W469" s="471"/>
      <c r="X469" s="471"/>
      <c r="Y469" s="471"/>
      <c r="Z469" s="471"/>
      <c r="AA469" s="471"/>
      <c r="AB469" s="471"/>
      <c r="AC469" s="471"/>
      <c r="AD469" s="471"/>
      <c r="AE469" s="471"/>
      <c r="AF469" s="471"/>
      <c r="AG469" s="471"/>
      <c r="AH469" s="471"/>
      <c r="AI469" s="471"/>
      <c r="AJ469" s="471"/>
      <c r="AK469" s="471"/>
      <c r="AL469" s="471"/>
      <c r="AM469" s="471"/>
      <c r="AN469" s="471"/>
      <c r="AO469" s="471"/>
      <c r="AP469" s="471"/>
      <c r="AQ469" s="471"/>
      <c r="AR469" s="471"/>
      <c r="AS469" s="471"/>
      <c r="AT469" s="471"/>
      <c r="AU469" s="471"/>
      <c r="AV469" s="471"/>
      <c r="AW469" s="471"/>
      <c r="AX469" s="471"/>
      <c r="AY469" s="471"/>
      <c r="AZ469" s="471"/>
      <c r="BA469" s="471"/>
      <c r="BB469" s="471"/>
      <c r="BC469" s="471"/>
      <c r="BD469" s="471"/>
      <c r="BE469" s="471"/>
      <c r="BF469" s="471"/>
      <c r="BG469" s="471"/>
      <c r="BH469" s="471"/>
      <c r="BI469" s="471"/>
      <c r="BJ469" s="471"/>
      <c r="BK469" s="471"/>
      <c r="BL469" s="471"/>
      <c r="BM469" s="471"/>
      <c r="BN469" s="471"/>
      <c r="BO469" s="471"/>
      <c r="BP469" s="471"/>
      <c r="BQ469" s="471"/>
      <c r="BR469" s="471"/>
      <c r="BS469" s="471"/>
      <c r="BT469" s="471"/>
      <c r="BU469" s="471"/>
      <c r="BV469" s="471"/>
      <c r="BW469" s="471"/>
      <c r="BX469" s="471"/>
      <c r="BY469" s="471"/>
      <c r="BZ469" s="471"/>
      <c r="CA469" s="471"/>
      <c r="CB469" s="471"/>
      <c r="CC469" s="471"/>
      <c r="CD469" s="471"/>
      <c r="CE469" s="471"/>
      <c r="CF469" s="471"/>
    </row>
    <row r="470" spans="1:84" s="181" customFormat="1" x14ac:dyDescent="0.2">
      <c r="A470" s="184"/>
      <c r="B470" s="180"/>
      <c r="E470" s="182"/>
      <c r="F470" s="183"/>
      <c r="G470" s="532"/>
      <c r="H470" s="471"/>
      <c r="I470" s="471"/>
      <c r="J470" s="471"/>
      <c r="K470" s="471"/>
      <c r="L470" s="471"/>
      <c r="M470" s="471"/>
      <c r="N470" s="471"/>
      <c r="O470" s="471"/>
      <c r="P470" s="471"/>
      <c r="Q470" s="471"/>
      <c r="R470" s="471"/>
      <c r="S470" s="471"/>
      <c r="T470" s="471"/>
      <c r="U470" s="471"/>
      <c r="V470" s="471"/>
      <c r="W470" s="471"/>
      <c r="X470" s="471"/>
      <c r="Y470" s="471"/>
      <c r="Z470" s="471"/>
      <c r="AA470" s="471"/>
      <c r="AB470" s="471"/>
      <c r="AC470" s="471"/>
      <c r="AD470" s="471"/>
      <c r="AE470" s="471"/>
      <c r="AF470" s="471"/>
      <c r="AG470" s="471"/>
      <c r="AH470" s="471"/>
      <c r="AI470" s="471"/>
      <c r="AJ470" s="471"/>
      <c r="AK470" s="471"/>
      <c r="AL470" s="471"/>
      <c r="AM470" s="471"/>
      <c r="AN470" s="471"/>
      <c r="AO470" s="471"/>
      <c r="AP470" s="471"/>
      <c r="AQ470" s="471"/>
      <c r="AR470" s="471"/>
      <c r="AS470" s="471"/>
      <c r="AT470" s="471"/>
      <c r="AU470" s="471"/>
      <c r="AV470" s="471"/>
      <c r="AW470" s="471"/>
      <c r="AX470" s="471"/>
      <c r="AY470" s="471"/>
      <c r="AZ470" s="471"/>
      <c r="BA470" s="471"/>
      <c r="BB470" s="471"/>
      <c r="BC470" s="471"/>
      <c r="BD470" s="471"/>
      <c r="BE470" s="471"/>
      <c r="BF470" s="471"/>
      <c r="BG470" s="471"/>
      <c r="BH470" s="471"/>
      <c r="BI470" s="471"/>
      <c r="BJ470" s="471"/>
      <c r="BK470" s="471"/>
      <c r="BL470" s="471"/>
      <c r="BM470" s="471"/>
      <c r="BN470" s="471"/>
      <c r="BO470" s="471"/>
      <c r="BP470" s="471"/>
      <c r="BQ470" s="471"/>
      <c r="BR470" s="471"/>
      <c r="BS470" s="471"/>
      <c r="BT470" s="471"/>
      <c r="BU470" s="471"/>
      <c r="BV470" s="471"/>
      <c r="BW470" s="471"/>
      <c r="BX470" s="471"/>
      <c r="BY470" s="471"/>
      <c r="BZ470" s="471"/>
      <c r="CA470" s="471"/>
      <c r="CB470" s="471"/>
      <c r="CC470" s="471"/>
      <c r="CD470" s="471"/>
      <c r="CE470" s="471"/>
      <c r="CF470" s="471"/>
    </row>
    <row r="471" spans="1:84" s="181" customFormat="1" x14ac:dyDescent="0.2">
      <c r="A471" s="184"/>
      <c r="B471" s="180"/>
      <c r="E471" s="182"/>
      <c r="F471" s="183"/>
      <c r="G471" s="532"/>
      <c r="H471" s="471"/>
      <c r="I471" s="471"/>
      <c r="J471" s="471"/>
      <c r="K471" s="471"/>
      <c r="L471" s="471"/>
      <c r="M471" s="471"/>
      <c r="N471" s="471"/>
      <c r="O471" s="471"/>
      <c r="P471" s="471"/>
      <c r="Q471" s="471"/>
      <c r="R471" s="471"/>
      <c r="S471" s="471"/>
      <c r="T471" s="471"/>
      <c r="U471" s="471"/>
      <c r="V471" s="471"/>
      <c r="W471" s="471"/>
      <c r="X471" s="471"/>
      <c r="Y471" s="471"/>
      <c r="Z471" s="471"/>
      <c r="AA471" s="471"/>
      <c r="AB471" s="471"/>
      <c r="AC471" s="471"/>
      <c r="AD471" s="471"/>
      <c r="AE471" s="471"/>
      <c r="AF471" s="471"/>
      <c r="AG471" s="471"/>
      <c r="AH471" s="471"/>
      <c r="AI471" s="471"/>
      <c r="AJ471" s="471"/>
      <c r="AK471" s="471"/>
      <c r="AL471" s="471"/>
      <c r="AM471" s="471"/>
      <c r="AN471" s="471"/>
      <c r="AO471" s="471"/>
      <c r="AP471" s="471"/>
      <c r="AQ471" s="471"/>
      <c r="AR471" s="471"/>
      <c r="AS471" s="471"/>
      <c r="AT471" s="471"/>
      <c r="AU471" s="471"/>
      <c r="AV471" s="471"/>
      <c r="AW471" s="471"/>
      <c r="AX471" s="471"/>
      <c r="AY471" s="471"/>
      <c r="AZ471" s="471"/>
      <c r="BA471" s="471"/>
      <c r="BB471" s="471"/>
      <c r="BC471" s="471"/>
      <c r="BD471" s="471"/>
      <c r="BE471" s="471"/>
      <c r="BF471" s="471"/>
      <c r="BG471" s="471"/>
      <c r="BH471" s="471"/>
      <c r="BI471" s="471"/>
      <c r="BJ471" s="471"/>
      <c r="BK471" s="471"/>
      <c r="BL471" s="471"/>
      <c r="BM471" s="471"/>
      <c r="BN471" s="471"/>
      <c r="BO471" s="471"/>
      <c r="BP471" s="471"/>
      <c r="BQ471" s="471"/>
      <c r="BR471" s="471"/>
      <c r="BS471" s="471"/>
      <c r="BT471" s="471"/>
      <c r="BU471" s="471"/>
      <c r="BV471" s="471"/>
      <c r="BW471" s="471"/>
      <c r="BX471" s="471"/>
      <c r="BY471" s="471"/>
      <c r="BZ471" s="471"/>
      <c r="CA471" s="471"/>
      <c r="CB471" s="471"/>
      <c r="CC471" s="471"/>
      <c r="CD471" s="471"/>
      <c r="CE471" s="471"/>
      <c r="CF471" s="471"/>
    </row>
    <row r="472" spans="1:84" s="181" customFormat="1" x14ac:dyDescent="0.2">
      <c r="A472" s="184"/>
      <c r="B472" s="180"/>
      <c r="E472" s="182"/>
      <c r="F472" s="183"/>
      <c r="G472" s="532"/>
      <c r="H472" s="471"/>
      <c r="I472" s="471"/>
      <c r="J472" s="471"/>
      <c r="K472" s="471"/>
      <c r="L472" s="471"/>
      <c r="M472" s="471"/>
      <c r="N472" s="471"/>
      <c r="O472" s="471"/>
      <c r="P472" s="471"/>
      <c r="Q472" s="471"/>
      <c r="R472" s="471"/>
      <c r="S472" s="471"/>
      <c r="T472" s="471"/>
      <c r="U472" s="471"/>
      <c r="V472" s="471"/>
      <c r="W472" s="471"/>
      <c r="X472" s="471"/>
      <c r="Y472" s="471"/>
      <c r="Z472" s="471"/>
      <c r="AA472" s="471"/>
      <c r="AB472" s="471"/>
      <c r="AC472" s="471"/>
      <c r="AD472" s="471"/>
      <c r="AE472" s="471"/>
      <c r="AF472" s="471"/>
      <c r="AG472" s="471"/>
      <c r="AH472" s="471"/>
      <c r="AI472" s="471"/>
      <c r="AJ472" s="471"/>
      <c r="AK472" s="471"/>
      <c r="AL472" s="471"/>
      <c r="AM472" s="471"/>
      <c r="AN472" s="471"/>
      <c r="AO472" s="471"/>
      <c r="AP472" s="471"/>
      <c r="AQ472" s="471"/>
      <c r="AR472" s="471"/>
      <c r="AS472" s="471"/>
      <c r="AT472" s="471"/>
      <c r="AU472" s="471"/>
      <c r="AV472" s="471"/>
      <c r="AW472" s="471"/>
      <c r="AX472" s="471"/>
      <c r="AY472" s="471"/>
      <c r="AZ472" s="471"/>
      <c r="BA472" s="471"/>
      <c r="BB472" s="471"/>
      <c r="BC472" s="471"/>
      <c r="BD472" s="471"/>
      <c r="BE472" s="471"/>
      <c r="BF472" s="471"/>
      <c r="BG472" s="471"/>
      <c r="BH472" s="471"/>
      <c r="BI472" s="471"/>
      <c r="BJ472" s="471"/>
      <c r="BK472" s="471"/>
      <c r="BL472" s="471"/>
      <c r="BM472" s="471"/>
      <c r="BN472" s="471"/>
      <c r="BO472" s="471"/>
      <c r="BP472" s="471"/>
      <c r="BQ472" s="471"/>
      <c r="BR472" s="471"/>
      <c r="BS472" s="471"/>
      <c r="BT472" s="471"/>
      <c r="BU472" s="471"/>
      <c r="BV472" s="471"/>
      <c r="BW472" s="471"/>
      <c r="BX472" s="471"/>
      <c r="BY472" s="471"/>
      <c r="BZ472" s="471"/>
      <c r="CA472" s="471"/>
      <c r="CB472" s="471"/>
      <c r="CC472" s="471"/>
      <c r="CD472" s="471"/>
      <c r="CE472" s="471"/>
      <c r="CF472" s="471"/>
    </row>
    <row r="473" spans="1:84" s="181" customFormat="1" x14ac:dyDescent="0.2">
      <c r="A473" s="184"/>
      <c r="B473" s="180"/>
      <c r="E473" s="182"/>
      <c r="F473" s="183"/>
      <c r="G473" s="532"/>
      <c r="H473" s="471"/>
      <c r="I473" s="471"/>
      <c r="J473" s="471"/>
      <c r="K473" s="471"/>
      <c r="L473" s="471"/>
      <c r="M473" s="471"/>
      <c r="N473" s="471"/>
      <c r="O473" s="471"/>
      <c r="P473" s="471"/>
      <c r="Q473" s="471"/>
      <c r="R473" s="471"/>
      <c r="S473" s="471"/>
      <c r="T473" s="471"/>
      <c r="U473" s="471"/>
      <c r="V473" s="471"/>
      <c r="W473" s="471"/>
      <c r="X473" s="471"/>
      <c r="Y473" s="471"/>
      <c r="Z473" s="471"/>
      <c r="AA473" s="471"/>
      <c r="AB473" s="471"/>
      <c r="AC473" s="471"/>
      <c r="AD473" s="471"/>
      <c r="AE473" s="471"/>
      <c r="AF473" s="471"/>
      <c r="AG473" s="471"/>
      <c r="AH473" s="471"/>
      <c r="AI473" s="471"/>
      <c r="AJ473" s="471"/>
      <c r="AK473" s="471"/>
      <c r="AL473" s="471"/>
      <c r="AM473" s="471"/>
      <c r="AN473" s="471"/>
      <c r="AO473" s="471"/>
      <c r="AP473" s="471"/>
      <c r="AQ473" s="471"/>
      <c r="AR473" s="471"/>
      <c r="AS473" s="471"/>
      <c r="AT473" s="471"/>
      <c r="AU473" s="471"/>
      <c r="AV473" s="471"/>
      <c r="AW473" s="471"/>
      <c r="AX473" s="471"/>
      <c r="AY473" s="471"/>
      <c r="AZ473" s="471"/>
      <c r="BA473" s="471"/>
      <c r="BB473" s="471"/>
      <c r="BC473" s="471"/>
      <c r="BD473" s="471"/>
      <c r="BE473" s="471"/>
      <c r="BF473" s="471"/>
      <c r="BG473" s="471"/>
      <c r="BH473" s="471"/>
      <c r="BI473" s="471"/>
      <c r="BJ473" s="471"/>
      <c r="BK473" s="471"/>
      <c r="BL473" s="471"/>
      <c r="BM473" s="471"/>
      <c r="BN473" s="471"/>
      <c r="BO473" s="471"/>
      <c r="BP473" s="471"/>
      <c r="BQ473" s="471"/>
      <c r="BR473" s="471"/>
      <c r="BS473" s="471"/>
      <c r="BT473" s="471"/>
      <c r="BU473" s="471"/>
      <c r="BV473" s="471"/>
      <c r="BW473" s="471"/>
      <c r="BX473" s="471"/>
      <c r="BY473" s="471"/>
      <c r="BZ473" s="471"/>
      <c r="CA473" s="471"/>
      <c r="CB473" s="471"/>
      <c r="CC473" s="471"/>
      <c r="CD473" s="471"/>
      <c r="CE473" s="471"/>
      <c r="CF473" s="471"/>
    </row>
    <row r="474" spans="1:84" s="181" customFormat="1" x14ac:dyDescent="0.2">
      <c r="A474" s="184"/>
      <c r="B474" s="180"/>
      <c r="E474" s="182"/>
      <c r="F474" s="183"/>
      <c r="G474" s="532"/>
      <c r="H474" s="471"/>
      <c r="I474" s="471"/>
      <c r="J474" s="471"/>
      <c r="K474" s="471"/>
      <c r="L474" s="471"/>
      <c r="M474" s="471"/>
      <c r="N474" s="471"/>
      <c r="O474" s="471"/>
      <c r="P474" s="471"/>
      <c r="Q474" s="471"/>
      <c r="R474" s="471"/>
      <c r="S474" s="471"/>
      <c r="T474" s="471"/>
      <c r="U474" s="471"/>
      <c r="V474" s="471"/>
      <c r="W474" s="471"/>
      <c r="X474" s="471"/>
      <c r="Y474" s="471"/>
      <c r="Z474" s="471"/>
      <c r="AA474" s="471"/>
      <c r="AB474" s="471"/>
      <c r="AC474" s="471"/>
      <c r="AD474" s="471"/>
      <c r="AE474" s="471"/>
      <c r="AF474" s="471"/>
      <c r="AG474" s="471"/>
      <c r="AH474" s="471"/>
      <c r="AI474" s="471"/>
      <c r="AJ474" s="471"/>
      <c r="AK474" s="471"/>
      <c r="AL474" s="471"/>
      <c r="AM474" s="471"/>
      <c r="AN474" s="471"/>
      <c r="AO474" s="471"/>
      <c r="AP474" s="471"/>
      <c r="AQ474" s="471"/>
      <c r="AR474" s="471"/>
      <c r="AS474" s="471"/>
      <c r="AT474" s="471"/>
      <c r="AU474" s="471"/>
      <c r="AV474" s="471"/>
      <c r="AW474" s="471"/>
      <c r="AX474" s="471"/>
      <c r="AY474" s="471"/>
      <c r="AZ474" s="471"/>
      <c r="BA474" s="471"/>
      <c r="BB474" s="471"/>
      <c r="BC474" s="471"/>
      <c r="BD474" s="471"/>
      <c r="BE474" s="471"/>
      <c r="BF474" s="471"/>
      <c r="BG474" s="471"/>
      <c r="BH474" s="471"/>
      <c r="BI474" s="471"/>
      <c r="BJ474" s="471"/>
      <c r="BK474" s="471"/>
      <c r="BL474" s="471"/>
      <c r="BM474" s="471"/>
      <c r="BN474" s="471"/>
      <c r="BO474" s="471"/>
      <c r="BP474" s="471"/>
      <c r="BQ474" s="471"/>
      <c r="BR474" s="471"/>
      <c r="BS474" s="471"/>
      <c r="BT474" s="471"/>
      <c r="BU474" s="471"/>
      <c r="BV474" s="471"/>
      <c r="BW474" s="471"/>
      <c r="BX474" s="471"/>
      <c r="BY474" s="471"/>
      <c r="BZ474" s="471"/>
      <c r="CA474" s="471"/>
      <c r="CB474" s="471"/>
      <c r="CC474" s="471"/>
      <c r="CD474" s="471"/>
      <c r="CE474" s="471"/>
      <c r="CF474" s="471"/>
    </row>
    <row r="475" spans="1:84" s="181" customFormat="1" x14ac:dyDescent="0.2">
      <c r="A475" s="184"/>
      <c r="B475" s="180"/>
      <c r="E475" s="182"/>
      <c r="F475" s="183"/>
      <c r="G475" s="471"/>
      <c r="H475" s="471"/>
      <c r="I475" s="471"/>
      <c r="J475" s="471"/>
      <c r="K475" s="471"/>
      <c r="L475" s="471"/>
      <c r="M475" s="471"/>
      <c r="N475" s="471"/>
      <c r="O475" s="471"/>
      <c r="P475" s="471"/>
      <c r="Q475" s="471"/>
      <c r="R475" s="471"/>
      <c r="S475" s="471"/>
      <c r="T475" s="471"/>
      <c r="U475" s="471"/>
      <c r="V475" s="471"/>
      <c r="W475" s="471"/>
      <c r="X475" s="471"/>
      <c r="Y475" s="471"/>
      <c r="Z475" s="471"/>
      <c r="AA475" s="471"/>
      <c r="AB475" s="471"/>
      <c r="AC475" s="471"/>
      <c r="AD475" s="471"/>
      <c r="AE475" s="471"/>
      <c r="AF475" s="471"/>
      <c r="AG475" s="471"/>
      <c r="AH475" s="471"/>
      <c r="AI475" s="471"/>
      <c r="AJ475" s="471"/>
      <c r="AK475" s="471"/>
      <c r="AL475" s="471"/>
      <c r="AM475" s="471"/>
      <c r="AN475" s="471"/>
      <c r="AO475" s="471"/>
      <c r="AP475" s="471"/>
      <c r="AQ475" s="471"/>
      <c r="AR475" s="471"/>
      <c r="AS475" s="471"/>
      <c r="AT475" s="471"/>
      <c r="AU475" s="471"/>
      <c r="AV475" s="471"/>
      <c r="AW475" s="471"/>
      <c r="AX475" s="471"/>
      <c r="AY475" s="471"/>
      <c r="AZ475" s="471"/>
      <c r="BA475" s="471"/>
      <c r="BB475" s="471"/>
      <c r="BC475" s="471"/>
      <c r="BD475" s="471"/>
      <c r="BE475" s="471"/>
      <c r="BF475" s="471"/>
      <c r="BG475" s="471"/>
      <c r="BH475" s="471"/>
      <c r="BI475" s="471"/>
      <c r="BJ475" s="471"/>
      <c r="BK475" s="471"/>
      <c r="BL475" s="471"/>
      <c r="BM475" s="471"/>
      <c r="BN475" s="471"/>
      <c r="BO475" s="471"/>
      <c r="BP475" s="471"/>
      <c r="BQ475" s="471"/>
      <c r="BR475" s="471"/>
      <c r="BS475" s="471"/>
      <c r="BT475" s="471"/>
      <c r="BU475" s="471"/>
      <c r="BV475" s="471"/>
      <c r="BW475" s="471"/>
      <c r="BX475" s="471"/>
      <c r="BY475" s="471"/>
      <c r="BZ475" s="471"/>
      <c r="CA475" s="471"/>
      <c r="CB475" s="471"/>
      <c r="CC475" s="471"/>
      <c r="CD475" s="471"/>
      <c r="CE475" s="471"/>
      <c r="CF475" s="471"/>
    </row>
    <row r="476" spans="1:84" s="181" customFormat="1" x14ac:dyDescent="0.2">
      <c r="A476" s="184"/>
      <c r="B476" s="180"/>
      <c r="E476" s="182"/>
      <c r="F476" s="183"/>
      <c r="G476" s="471"/>
      <c r="H476" s="471"/>
      <c r="I476" s="471"/>
      <c r="J476" s="471"/>
      <c r="K476" s="471"/>
      <c r="L476" s="471"/>
      <c r="M476" s="471"/>
      <c r="N476" s="471"/>
      <c r="O476" s="471"/>
      <c r="P476" s="471"/>
      <c r="Q476" s="471"/>
      <c r="R476" s="471"/>
      <c r="S476" s="471"/>
      <c r="T476" s="471"/>
      <c r="U476" s="471"/>
      <c r="V476" s="471"/>
      <c r="W476" s="471"/>
      <c r="X476" s="471"/>
      <c r="Y476" s="471"/>
      <c r="Z476" s="471"/>
      <c r="AA476" s="471"/>
      <c r="AB476" s="471"/>
      <c r="AC476" s="471"/>
      <c r="AD476" s="471"/>
      <c r="AE476" s="471"/>
      <c r="AF476" s="471"/>
      <c r="AG476" s="471"/>
      <c r="AH476" s="471"/>
      <c r="AI476" s="471"/>
      <c r="AJ476" s="471"/>
      <c r="AK476" s="471"/>
      <c r="AL476" s="471"/>
      <c r="AM476" s="471"/>
      <c r="AN476" s="471"/>
      <c r="AO476" s="471"/>
      <c r="AP476" s="471"/>
      <c r="AQ476" s="471"/>
      <c r="AR476" s="471"/>
      <c r="AS476" s="471"/>
      <c r="AT476" s="471"/>
      <c r="AU476" s="471"/>
      <c r="AV476" s="471"/>
      <c r="AW476" s="471"/>
      <c r="AX476" s="471"/>
      <c r="AY476" s="471"/>
      <c r="AZ476" s="471"/>
      <c r="BA476" s="471"/>
      <c r="BB476" s="471"/>
      <c r="BC476" s="471"/>
      <c r="BD476" s="471"/>
      <c r="BE476" s="471"/>
      <c r="BF476" s="471"/>
      <c r="BG476" s="471"/>
      <c r="BH476" s="471"/>
      <c r="BI476" s="471"/>
      <c r="BJ476" s="471"/>
      <c r="BK476" s="471"/>
      <c r="BL476" s="471"/>
      <c r="BM476" s="471"/>
      <c r="BN476" s="471"/>
      <c r="BO476" s="471"/>
      <c r="BP476" s="471"/>
      <c r="BQ476" s="471"/>
      <c r="BR476" s="471"/>
      <c r="BS476" s="471"/>
      <c r="BT476" s="471"/>
      <c r="BU476" s="471"/>
      <c r="BV476" s="471"/>
      <c r="BW476" s="471"/>
      <c r="BX476" s="471"/>
      <c r="BY476" s="471"/>
      <c r="BZ476" s="471"/>
      <c r="CA476" s="471"/>
      <c r="CB476" s="471"/>
      <c r="CC476" s="471"/>
      <c r="CD476" s="471"/>
      <c r="CE476" s="471"/>
      <c r="CF476" s="471"/>
    </row>
    <row r="477" spans="1:84" s="181" customFormat="1" x14ac:dyDescent="0.2">
      <c r="A477" s="184"/>
      <c r="B477" s="180"/>
      <c r="E477" s="182"/>
      <c r="F477" s="183"/>
      <c r="G477" s="471"/>
      <c r="H477" s="471"/>
      <c r="I477" s="471"/>
      <c r="J477" s="471"/>
      <c r="K477" s="471"/>
      <c r="L477" s="471"/>
      <c r="M477" s="471"/>
      <c r="N477" s="471"/>
      <c r="O477" s="471"/>
      <c r="P477" s="471"/>
      <c r="Q477" s="471"/>
      <c r="R477" s="471"/>
      <c r="S477" s="471"/>
      <c r="T477" s="471"/>
      <c r="U477" s="471"/>
      <c r="V477" s="471"/>
      <c r="W477" s="471"/>
      <c r="X477" s="471"/>
      <c r="Y477" s="471"/>
      <c r="Z477" s="471"/>
      <c r="AA477" s="471"/>
      <c r="AB477" s="471"/>
      <c r="AC477" s="471"/>
      <c r="AD477" s="471"/>
      <c r="AE477" s="471"/>
      <c r="AF477" s="471"/>
      <c r="AG477" s="471"/>
      <c r="AH477" s="471"/>
      <c r="AI477" s="471"/>
      <c r="AJ477" s="471"/>
      <c r="AK477" s="471"/>
      <c r="AL477" s="471"/>
      <c r="AM477" s="471"/>
      <c r="AN477" s="471"/>
      <c r="AO477" s="471"/>
      <c r="AP477" s="471"/>
      <c r="AQ477" s="471"/>
      <c r="AR477" s="471"/>
      <c r="AS477" s="471"/>
      <c r="AT477" s="471"/>
      <c r="AU477" s="471"/>
      <c r="AV477" s="471"/>
      <c r="AW477" s="471"/>
      <c r="AX477" s="471"/>
      <c r="AY477" s="471"/>
      <c r="AZ477" s="471"/>
      <c r="BA477" s="471"/>
      <c r="BB477" s="471"/>
      <c r="BC477" s="471"/>
      <c r="BD477" s="471"/>
      <c r="BE477" s="471"/>
      <c r="BF477" s="471"/>
      <c r="BG477" s="471"/>
      <c r="BH477" s="471"/>
      <c r="BI477" s="471"/>
      <c r="BJ477" s="471"/>
      <c r="BK477" s="471"/>
      <c r="BL477" s="471"/>
      <c r="BM477" s="471"/>
      <c r="BN477" s="471"/>
      <c r="BO477" s="471"/>
      <c r="BP477" s="471"/>
      <c r="BQ477" s="471"/>
      <c r="BR477" s="471"/>
      <c r="BS477" s="471"/>
      <c r="BT477" s="471"/>
      <c r="BU477" s="471"/>
      <c r="BV477" s="471"/>
      <c r="BW477" s="471"/>
      <c r="BX477" s="471"/>
      <c r="BY477" s="471"/>
      <c r="BZ477" s="471"/>
      <c r="CA477" s="471"/>
      <c r="CB477" s="471"/>
      <c r="CC477" s="471"/>
      <c r="CD477" s="471"/>
      <c r="CE477" s="471"/>
      <c r="CF477" s="471"/>
    </row>
    <row r="478" spans="1:84" s="181" customFormat="1" x14ac:dyDescent="0.2">
      <c r="A478" s="184"/>
      <c r="B478" s="180"/>
      <c r="E478" s="182"/>
      <c r="F478" s="183"/>
      <c r="G478" s="471"/>
      <c r="H478" s="471"/>
      <c r="I478" s="471"/>
      <c r="J478" s="471"/>
      <c r="K478" s="471"/>
      <c r="L478" s="471"/>
      <c r="M478" s="471"/>
      <c r="N478" s="471"/>
      <c r="O478" s="471"/>
      <c r="P478" s="471"/>
      <c r="Q478" s="471"/>
      <c r="R478" s="471"/>
      <c r="S478" s="471"/>
      <c r="T478" s="471"/>
      <c r="U478" s="471"/>
      <c r="V478" s="471"/>
      <c r="W478" s="471"/>
      <c r="X478" s="471"/>
      <c r="Y478" s="471"/>
      <c r="Z478" s="471"/>
      <c r="AA478" s="471"/>
      <c r="AB478" s="471"/>
      <c r="AC478" s="471"/>
      <c r="AD478" s="471"/>
      <c r="AE478" s="471"/>
      <c r="AF478" s="471"/>
      <c r="AG478" s="471"/>
      <c r="AH478" s="471"/>
      <c r="AI478" s="471"/>
      <c r="AJ478" s="471"/>
      <c r="AK478" s="471"/>
      <c r="AL478" s="471"/>
      <c r="AM478" s="471"/>
      <c r="AN478" s="471"/>
      <c r="AO478" s="471"/>
      <c r="AP478" s="471"/>
      <c r="AQ478" s="471"/>
      <c r="AR478" s="471"/>
      <c r="AS478" s="471"/>
      <c r="AT478" s="471"/>
      <c r="AU478" s="471"/>
      <c r="AV478" s="471"/>
      <c r="AW478" s="471"/>
      <c r="AX478" s="471"/>
      <c r="AY478" s="471"/>
      <c r="AZ478" s="471"/>
      <c r="BA478" s="471"/>
      <c r="BB478" s="471"/>
      <c r="BC478" s="471"/>
      <c r="BD478" s="471"/>
      <c r="BE478" s="471"/>
      <c r="BF478" s="471"/>
      <c r="BG478" s="471"/>
      <c r="BH478" s="471"/>
      <c r="BI478" s="471"/>
      <c r="BJ478" s="471"/>
      <c r="BK478" s="471"/>
      <c r="BL478" s="471"/>
      <c r="BM478" s="471"/>
      <c r="BN478" s="471"/>
      <c r="BO478" s="471"/>
      <c r="BP478" s="471"/>
      <c r="BQ478" s="471"/>
      <c r="BR478" s="471"/>
      <c r="BS478" s="471"/>
      <c r="BT478" s="471"/>
      <c r="BU478" s="471"/>
      <c r="BV478" s="471"/>
      <c r="BW478" s="471"/>
      <c r="BX478" s="471"/>
      <c r="BY478" s="471"/>
      <c r="BZ478" s="471"/>
      <c r="CA478" s="471"/>
      <c r="CB478" s="471"/>
      <c r="CC478" s="471"/>
      <c r="CD478" s="471"/>
      <c r="CE478" s="471"/>
      <c r="CF478" s="471"/>
    </row>
    <row r="479" spans="1:84" s="181" customFormat="1" x14ac:dyDescent="0.2">
      <c r="A479" s="184"/>
      <c r="B479" s="180"/>
      <c r="E479" s="182"/>
      <c r="F479" s="183"/>
      <c r="G479" s="471"/>
      <c r="H479" s="471"/>
      <c r="I479" s="471"/>
      <c r="J479" s="471"/>
      <c r="K479" s="471"/>
      <c r="L479" s="471"/>
      <c r="M479" s="471"/>
      <c r="N479" s="471"/>
      <c r="O479" s="471"/>
      <c r="P479" s="471"/>
      <c r="Q479" s="471"/>
      <c r="R479" s="471"/>
      <c r="S479" s="471"/>
      <c r="T479" s="471"/>
      <c r="U479" s="471"/>
      <c r="V479" s="471"/>
      <c r="W479" s="471"/>
      <c r="X479" s="471"/>
      <c r="Y479" s="471"/>
      <c r="Z479" s="471"/>
      <c r="AA479" s="471"/>
      <c r="AB479" s="471"/>
      <c r="AC479" s="471"/>
      <c r="AD479" s="471"/>
      <c r="AE479" s="471"/>
      <c r="AF479" s="471"/>
      <c r="AG479" s="471"/>
      <c r="AH479" s="471"/>
      <c r="AI479" s="471"/>
      <c r="AJ479" s="471"/>
      <c r="AK479" s="471"/>
      <c r="AL479" s="471"/>
      <c r="AM479" s="471"/>
      <c r="AN479" s="471"/>
      <c r="AO479" s="471"/>
      <c r="AP479" s="471"/>
      <c r="AQ479" s="471"/>
      <c r="AR479" s="471"/>
      <c r="AS479" s="471"/>
      <c r="AT479" s="471"/>
      <c r="AU479" s="471"/>
      <c r="AV479" s="471"/>
      <c r="AW479" s="471"/>
      <c r="AX479" s="471"/>
      <c r="AY479" s="471"/>
      <c r="AZ479" s="471"/>
      <c r="BA479" s="471"/>
      <c r="BB479" s="471"/>
      <c r="BC479" s="471"/>
      <c r="BD479" s="471"/>
      <c r="BE479" s="471"/>
      <c r="BF479" s="471"/>
      <c r="BG479" s="471"/>
      <c r="BH479" s="471"/>
      <c r="BI479" s="471"/>
      <c r="BJ479" s="471"/>
      <c r="BK479" s="471"/>
      <c r="BL479" s="471"/>
      <c r="BM479" s="471"/>
      <c r="BN479" s="471"/>
      <c r="BO479" s="471"/>
      <c r="BP479" s="471"/>
      <c r="BQ479" s="471"/>
      <c r="BR479" s="471"/>
      <c r="BS479" s="471"/>
      <c r="BT479" s="471"/>
      <c r="BU479" s="471"/>
      <c r="BV479" s="471"/>
      <c r="BW479" s="471"/>
      <c r="BX479" s="471"/>
      <c r="BY479" s="471"/>
      <c r="BZ479" s="471"/>
      <c r="CA479" s="471"/>
      <c r="CB479" s="471"/>
      <c r="CC479" s="471"/>
      <c r="CD479" s="471"/>
      <c r="CE479" s="471"/>
      <c r="CF479" s="471"/>
    </row>
    <row r="480" spans="1:84" s="181" customFormat="1" x14ac:dyDescent="0.2">
      <c r="A480" s="184"/>
      <c r="B480" s="180"/>
      <c r="E480" s="182"/>
      <c r="F480" s="183"/>
      <c r="G480" s="471"/>
      <c r="H480" s="471"/>
      <c r="I480" s="471"/>
      <c r="J480" s="471"/>
      <c r="K480" s="471"/>
      <c r="L480" s="471"/>
      <c r="M480" s="471"/>
      <c r="N480" s="471"/>
      <c r="O480" s="471"/>
      <c r="P480" s="471"/>
      <c r="Q480" s="471"/>
      <c r="R480" s="471"/>
      <c r="S480" s="471"/>
      <c r="T480" s="471"/>
      <c r="U480" s="471"/>
      <c r="V480" s="471"/>
      <c r="W480" s="471"/>
      <c r="X480" s="471"/>
      <c r="Y480" s="471"/>
      <c r="Z480" s="471"/>
      <c r="AA480" s="471"/>
      <c r="AB480" s="471"/>
      <c r="AC480" s="471"/>
      <c r="AD480" s="471"/>
      <c r="AE480" s="471"/>
      <c r="AF480" s="471"/>
      <c r="AG480" s="471"/>
      <c r="AH480" s="471"/>
      <c r="AI480" s="471"/>
      <c r="AJ480" s="471"/>
      <c r="AK480" s="471"/>
      <c r="AL480" s="471"/>
      <c r="AM480" s="471"/>
      <c r="AN480" s="471"/>
      <c r="AO480" s="471"/>
      <c r="AP480" s="471"/>
      <c r="AQ480" s="471"/>
      <c r="AR480" s="471"/>
      <c r="AS480" s="471"/>
      <c r="AT480" s="471"/>
      <c r="AU480" s="471"/>
      <c r="AV480" s="471"/>
      <c r="AW480" s="471"/>
      <c r="AX480" s="471"/>
      <c r="AY480" s="471"/>
      <c r="AZ480" s="471"/>
      <c r="BA480" s="471"/>
      <c r="BB480" s="471"/>
      <c r="BC480" s="471"/>
      <c r="BD480" s="471"/>
      <c r="BE480" s="471"/>
      <c r="BF480" s="471"/>
      <c r="BG480" s="471"/>
      <c r="BH480" s="471"/>
      <c r="BI480" s="471"/>
      <c r="BJ480" s="471"/>
      <c r="BK480" s="471"/>
      <c r="BL480" s="471"/>
      <c r="BM480" s="471"/>
      <c r="BN480" s="471"/>
      <c r="BO480" s="471"/>
      <c r="BP480" s="471"/>
      <c r="BQ480" s="471"/>
      <c r="BR480" s="471"/>
      <c r="BS480" s="471"/>
      <c r="BT480" s="471"/>
      <c r="BU480" s="471"/>
      <c r="BV480" s="471"/>
      <c r="BW480" s="471"/>
      <c r="BX480" s="471"/>
      <c r="BY480" s="471"/>
      <c r="BZ480" s="471"/>
      <c r="CA480" s="471"/>
      <c r="CB480" s="471"/>
      <c r="CC480" s="471"/>
      <c r="CD480" s="471"/>
      <c r="CE480" s="471"/>
      <c r="CF480" s="471"/>
    </row>
    <row r="481" spans="1:84" s="181" customFormat="1" x14ac:dyDescent="0.2">
      <c r="A481" s="184"/>
      <c r="B481" s="180"/>
      <c r="E481" s="182"/>
      <c r="F481" s="183"/>
      <c r="G481" s="471"/>
      <c r="H481" s="471"/>
      <c r="I481" s="471"/>
      <c r="J481" s="471"/>
      <c r="K481" s="471"/>
      <c r="L481" s="471"/>
      <c r="M481" s="471"/>
      <c r="N481" s="471"/>
      <c r="O481" s="471"/>
      <c r="P481" s="471"/>
      <c r="Q481" s="471"/>
      <c r="R481" s="471"/>
      <c r="S481" s="471"/>
      <c r="T481" s="471"/>
      <c r="U481" s="471"/>
      <c r="V481" s="471"/>
      <c r="W481" s="471"/>
      <c r="X481" s="471"/>
      <c r="Y481" s="471"/>
      <c r="Z481" s="471"/>
      <c r="AA481" s="471"/>
      <c r="AB481" s="471"/>
      <c r="AC481" s="471"/>
      <c r="AD481" s="471"/>
      <c r="AE481" s="471"/>
      <c r="AF481" s="471"/>
      <c r="AG481" s="471"/>
      <c r="AH481" s="471"/>
      <c r="AI481" s="471"/>
      <c r="AJ481" s="471"/>
      <c r="AK481" s="471"/>
      <c r="AL481" s="471"/>
      <c r="AM481" s="471"/>
      <c r="AN481" s="471"/>
      <c r="AO481" s="471"/>
      <c r="AP481" s="471"/>
      <c r="AQ481" s="471"/>
      <c r="AR481" s="471"/>
      <c r="AS481" s="471"/>
      <c r="AT481" s="471"/>
      <c r="AU481" s="471"/>
      <c r="AV481" s="471"/>
      <c r="AW481" s="471"/>
      <c r="AX481" s="471"/>
      <c r="AY481" s="471"/>
      <c r="AZ481" s="471"/>
      <c r="BA481" s="471"/>
      <c r="BB481" s="471"/>
      <c r="BC481" s="471"/>
      <c r="BD481" s="471"/>
      <c r="BE481" s="471"/>
      <c r="BF481" s="471"/>
      <c r="BG481" s="471"/>
      <c r="BH481" s="471"/>
      <c r="BI481" s="471"/>
      <c r="BJ481" s="471"/>
      <c r="BK481" s="471"/>
      <c r="BL481" s="471"/>
      <c r="BM481" s="471"/>
      <c r="BN481" s="471"/>
      <c r="BO481" s="471"/>
      <c r="BP481" s="471"/>
      <c r="BQ481" s="471"/>
      <c r="BR481" s="471"/>
      <c r="BS481" s="471"/>
      <c r="BT481" s="471"/>
      <c r="BU481" s="471"/>
      <c r="BV481" s="471"/>
      <c r="BW481" s="471"/>
      <c r="BX481" s="471"/>
      <c r="BY481" s="471"/>
      <c r="BZ481" s="471"/>
      <c r="CA481" s="471"/>
      <c r="CB481" s="471"/>
      <c r="CC481" s="471"/>
      <c r="CD481" s="471"/>
      <c r="CE481" s="471"/>
      <c r="CF481" s="471"/>
    </row>
    <row r="482" spans="1:84" s="181" customFormat="1" x14ac:dyDescent="0.2">
      <c r="A482" s="184"/>
      <c r="B482" s="180"/>
      <c r="E482" s="182"/>
      <c r="F482" s="183"/>
      <c r="G482" s="471"/>
      <c r="H482" s="471"/>
      <c r="I482" s="471"/>
      <c r="J482" s="471"/>
      <c r="K482" s="471"/>
      <c r="L482" s="471"/>
      <c r="M482" s="471"/>
      <c r="N482" s="471"/>
      <c r="O482" s="471"/>
      <c r="P482" s="471"/>
      <c r="Q482" s="471"/>
      <c r="R482" s="471"/>
      <c r="S482" s="471"/>
      <c r="T482" s="471"/>
      <c r="U482" s="471"/>
      <c r="V482" s="471"/>
      <c r="W482" s="471"/>
      <c r="X482" s="471"/>
      <c r="Y482" s="471"/>
      <c r="Z482" s="471"/>
      <c r="AA482" s="471"/>
      <c r="AB482" s="471"/>
      <c r="AC482" s="471"/>
      <c r="AD482" s="471"/>
      <c r="AE482" s="471"/>
      <c r="AF482" s="471"/>
      <c r="AG482" s="471"/>
      <c r="AH482" s="471"/>
      <c r="AI482" s="471"/>
      <c r="AJ482" s="471"/>
      <c r="AK482" s="471"/>
      <c r="AL482" s="471"/>
      <c r="AM482" s="471"/>
      <c r="AN482" s="471"/>
      <c r="AO482" s="471"/>
      <c r="AP482" s="471"/>
      <c r="AQ482" s="471"/>
      <c r="AR482" s="471"/>
      <c r="AS482" s="471"/>
      <c r="AT482" s="471"/>
      <c r="AU482" s="471"/>
      <c r="AV482" s="471"/>
      <c r="AW482" s="471"/>
      <c r="AX482" s="471"/>
      <c r="AY482" s="471"/>
      <c r="AZ482" s="471"/>
      <c r="BA482" s="471"/>
      <c r="BB482" s="471"/>
      <c r="BC482" s="471"/>
      <c r="BD482" s="471"/>
      <c r="BE482" s="471"/>
      <c r="BF482" s="471"/>
      <c r="BG482" s="471"/>
      <c r="BH482" s="471"/>
      <c r="BI482" s="471"/>
      <c r="BJ482" s="471"/>
      <c r="BK482" s="471"/>
      <c r="BL482" s="471"/>
      <c r="BM482" s="471"/>
      <c r="BN482" s="471"/>
      <c r="BO482" s="471"/>
      <c r="BP482" s="471"/>
      <c r="BQ482" s="471"/>
      <c r="BR482" s="471"/>
      <c r="BS482" s="471"/>
      <c r="BT482" s="471"/>
      <c r="BU482" s="471"/>
      <c r="BV482" s="471"/>
      <c r="BW482" s="471"/>
      <c r="BX482" s="471"/>
      <c r="BY482" s="471"/>
      <c r="BZ482" s="471"/>
      <c r="CA482" s="471"/>
      <c r="CB482" s="471"/>
      <c r="CC482" s="471"/>
      <c r="CD482" s="471"/>
      <c r="CE482" s="471"/>
      <c r="CF482" s="471"/>
    </row>
    <row r="483" spans="1:84" s="181" customFormat="1" x14ac:dyDescent="0.2">
      <c r="A483" s="184"/>
      <c r="B483" s="180"/>
      <c r="E483" s="182"/>
      <c r="F483" s="183"/>
      <c r="G483" s="471"/>
      <c r="H483" s="471"/>
      <c r="I483" s="471"/>
      <c r="J483" s="471"/>
      <c r="K483" s="471"/>
      <c r="L483" s="471"/>
      <c r="M483" s="471"/>
      <c r="N483" s="471"/>
      <c r="O483" s="471"/>
      <c r="P483" s="471"/>
      <c r="Q483" s="471"/>
      <c r="R483" s="471"/>
      <c r="S483" s="471"/>
      <c r="T483" s="471"/>
      <c r="U483" s="471"/>
      <c r="V483" s="471"/>
      <c r="W483" s="471"/>
      <c r="X483" s="471"/>
      <c r="Y483" s="471"/>
      <c r="Z483" s="471"/>
      <c r="AA483" s="471"/>
      <c r="AB483" s="471"/>
      <c r="AC483" s="471"/>
      <c r="AD483" s="471"/>
      <c r="AE483" s="471"/>
      <c r="AF483" s="471"/>
      <c r="AG483" s="471"/>
      <c r="AH483" s="471"/>
      <c r="AI483" s="471"/>
      <c r="AJ483" s="471"/>
      <c r="AK483" s="471"/>
      <c r="AL483" s="471"/>
      <c r="AM483" s="471"/>
      <c r="AN483" s="471"/>
      <c r="AO483" s="471"/>
      <c r="AP483" s="471"/>
      <c r="AQ483" s="471"/>
      <c r="AR483" s="471"/>
      <c r="AS483" s="471"/>
      <c r="AT483" s="471"/>
      <c r="AU483" s="471"/>
      <c r="AV483" s="471"/>
      <c r="AW483" s="471"/>
      <c r="AX483" s="471"/>
      <c r="AY483" s="471"/>
      <c r="AZ483" s="471"/>
      <c r="BA483" s="471"/>
      <c r="BB483" s="471"/>
      <c r="BC483" s="471"/>
      <c r="BD483" s="471"/>
      <c r="BE483" s="471"/>
      <c r="BF483" s="471"/>
      <c r="BG483" s="471"/>
      <c r="BH483" s="471"/>
      <c r="BI483" s="471"/>
      <c r="BJ483" s="471"/>
      <c r="BK483" s="471"/>
      <c r="BL483" s="471"/>
      <c r="BM483" s="471"/>
      <c r="BN483" s="471"/>
      <c r="BO483" s="471"/>
      <c r="BP483" s="471"/>
      <c r="BQ483" s="471"/>
      <c r="BR483" s="471"/>
      <c r="BS483" s="471"/>
      <c r="BT483" s="471"/>
      <c r="BU483" s="471"/>
      <c r="BV483" s="471"/>
      <c r="BW483" s="471"/>
      <c r="BX483" s="471"/>
      <c r="BY483" s="471"/>
      <c r="BZ483" s="471"/>
      <c r="CA483" s="471"/>
      <c r="CB483" s="471"/>
      <c r="CC483" s="471"/>
      <c r="CD483" s="471"/>
      <c r="CE483" s="471"/>
      <c r="CF483" s="471"/>
    </row>
    <row r="484" spans="1:84" s="181" customFormat="1" x14ac:dyDescent="0.2">
      <c r="A484" s="184"/>
      <c r="B484" s="180"/>
      <c r="E484" s="182"/>
      <c r="F484" s="183"/>
      <c r="G484" s="471"/>
      <c r="H484" s="471"/>
      <c r="I484" s="471"/>
      <c r="J484" s="471"/>
      <c r="K484" s="471"/>
      <c r="L484" s="471"/>
      <c r="M484" s="471"/>
      <c r="N484" s="471"/>
      <c r="O484" s="471"/>
      <c r="P484" s="471"/>
      <c r="Q484" s="471"/>
      <c r="R484" s="471"/>
      <c r="S484" s="471"/>
      <c r="T484" s="471"/>
      <c r="U484" s="471"/>
      <c r="V484" s="471"/>
      <c r="W484" s="471"/>
      <c r="X484" s="471"/>
      <c r="Y484" s="471"/>
      <c r="Z484" s="471"/>
      <c r="AA484" s="471"/>
      <c r="AB484" s="471"/>
      <c r="AC484" s="471"/>
      <c r="AD484" s="471"/>
      <c r="AE484" s="471"/>
      <c r="AF484" s="471"/>
      <c r="AG484" s="471"/>
      <c r="AH484" s="471"/>
      <c r="AI484" s="471"/>
      <c r="AJ484" s="471"/>
      <c r="AK484" s="471"/>
      <c r="AL484" s="471"/>
      <c r="AM484" s="471"/>
      <c r="AN484" s="471"/>
      <c r="AO484" s="471"/>
      <c r="AP484" s="471"/>
      <c r="AQ484" s="471"/>
      <c r="AR484" s="471"/>
      <c r="AS484" s="471"/>
      <c r="AT484" s="471"/>
      <c r="AU484" s="471"/>
      <c r="AV484" s="471"/>
      <c r="AW484" s="471"/>
      <c r="AX484" s="471"/>
      <c r="AY484" s="471"/>
      <c r="AZ484" s="471"/>
      <c r="BA484" s="471"/>
      <c r="BB484" s="471"/>
      <c r="BC484" s="471"/>
      <c r="BD484" s="471"/>
      <c r="BE484" s="471"/>
      <c r="BF484" s="471"/>
      <c r="BG484" s="471"/>
      <c r="BH484" s="471"/>
      <c r="BI484" s="471"/>
      <c r="BJ484" s="471"/>
      <c r="BK484" s="471"/>
      <c r="BL484" s="471"/>
      <c r="BM484" s="471"/>
      <c r="BN484" s="471"/>
      <c r="BO484" s="471"/>
      <c r="BP484" s="471"/>
      <c r="BQ484" s="471"/>
      <c r="BR484" s="471"/>
      <c r="BS484" s="471"/>
      <c r="BT484" s="471"/>
      <c r="BU484" s="471"/>
      <c r="BV484" s="471"/>
      <c r="BW484" s="471"/>
      <c r="BX484" s="471"/>
      <c r="BY484" s="471"/>
      <c r="BZ484" s="471"/>
      <c r="CA484" s="471"/>
      <c r="CB484" s="471"/>
      <c r="CC484" s="471"/>
      <c r="CD484" s="471"/>
      <c r="CE484" s="471"/>
      <c r="CF484" s="471"/>
    </row>
    <row r="485" spans="1:84" s="181" customFormat="1" x14ac:dyDescent="0.2">
      <c r="A485" s="184"/>
      <c r="B485" s="180"/>
      <c r="E485" s="182"/>
      <c r="F485" s="183"/>
      <c r="G485" s="471"/>
      <c r="H485" s="471"/>
      <c r="I485" s="471"/>
      <c r="J485" s="471"/>
      <c r="K485" s="471"/>
      <c r="L485" s="471"/>
      <c r="M485" s="471"/>
      <c r="N485" s="471"/>
      <c r="O485" s="471"/>
      <c r="P485" s="471"/>
      <c r="Q485" s="471"/>
      <c r="R485" s="471"/>
      <c r="S485" s="471"/>
      <c r="T485" s="471"/>
      <c r="U485" s="471"/>
      <c r="V485" s="471"/>
      <c r="W485" s="471"/>
      <c r="X485" s="471"/>
      <c r="Y485" s="471"/>
      <c r="Z485" s="471"/>
      <c r="AA485" s="471"/>
      <c r="AB485" s="471"/>
      <c r="AC485" s="471"/>
      <c r="AD485" s="471"/>
      <c r="AE485" s="471"/>
      <c r="AF485" s="471"/>
      <c r="AG485" s="471"/>
      <c r="AH485" s="471"/>
      <c r="AI485" s="471"/>
      <c r="AJ485" s="471"/>
      <c r="AK485" s="471"/>
      <c r="AL485" s="471"/>
      <c r="AM485" s="471"/>
      <c r="AN485" s="471"/>
      <c r="AO485" s="471"/>
      <c r="AP485" s="471"/>
      <c r="AQ485" s="471"/>
      <c r="AR485" s="471"/>
      <c r="AS485" s="471"/>
      <c r="AT485" s="471"/>
      <c r="AU485" s="471"/>
      <c r="AV485" s="471"/>
      <c r="AW485" s="471"/>
      <c r="AX485" s="471"/>
      <c r="AY485" s="471"/>
      <c r="AZ485" s="471"/>
      <c r="BA485" s="471"/>
      <c r="BB485" s="471"/>
      <c r="BC485" s="471"/>
      <c r="BD485" s="471"/>
      <c r="BE485" s="471"/>
      <c r="BF485" s="471"/>
      <c r="BG485" s="471"/>
      <c r="BH485" s="471"/>
      <c r="BI485" s="471"/>
      <c r="BJ485" s="471"/>
      <c r="BK485" s="471"/>
      <c r="BL485" s="471"/>
      <c r="BM485" s="471"/>
      <c r="BN485" s="471"/>
      <c r="BO485" s="471"/>
      <c r="BP485" s="471"/>
      <c r="BQ485" s="471"/>
      <c r="BR485" s="471"/>
      <c r="BS485" s="471"/>
      <c r="BT485" s="471"/>
      <c r="BU485" s="471"/>
      <c r="BV485" s="471"/>
      <c r="BW485" s="471"/>
      <c r="BX485" s="471"/>
      <c r="BY485" s="471"/>
      <c r="BZ485" s="471"/>
      <c r="CA485" s="471"/>
      <c r="CB485" s="471"/>
      <c r="CC485" s="471"/>
      <c r="CD485" s="471"/>
      <c r="CE485" s="471"/>
      <c r="CF485" s="471"/>
    </row>
    <row r="486" spans="1:84" s="181" customFormat="1" x14ac:dyDescent="0.2">
      <c r="A486" s="184"/>
      <c r="B486" s="180"/>
      <c r="E486" s="182"/>
      <c r="F486" s="183"/>
      <c r="G486" s="471"/>
      <c r="H486" s="471"/>
      <c r="I486" s="471"/>
      <c r="J486" s="471"/>
      <c r="K486" s="471"/>
      <c r="L486" s="471"/>
      <c r="M486" s="471"/>
      <c r="N486" s="471"/>
      <c r="O486" s="471"/>
      <c r="P486" s="471"/>
      <c r="Q486" s="471"/>
      <c r="R486" s="471"/>
      <c r="S486" s="471"/>
      <c r="T486" s="471"/>
      <c r="U486" s="471"/>
      <c r="V486" s="471"/>
      <c r="W486" s="471"/>
      <c r="X486" s="471"/>
      <c r="Y486" s="471"/>
      <c r="Z486" s="471"/>
      <c r="AA486" s="471"/>
      <c r="AB486" s="471"/>
      <c r="AC486" s="471"/>
      <c r="AD486" s="471"/>
      <c r="AE486" s="471"/>
      <c r="AF486" s="471"/>
      <c r="AG486" s="471"/>
      <c r="AH486" s="471"/>
      <c r="AI486" s="471"/>
      <c r="AJ486" s="471"/>
      <c r="AK486" s="471"/>
      <c r="AL486" s="471"/>
      <c r="AM486" s="471"/>
      <c r="AN486" s="471"/>
      <c r="AO486" s="471"/>
      <c r="AP486" s="471"/>
      <c r="AQ486" s="471"/>
      <c r="AR486" s="471"/>
      <c r="AS486" s="471"/>
      <c r="AT486" s="471"/>
      <c r="AU486" s="471"/>
      <c r="AV486" s="471"/>
      <c r="AW486" s="471"/>
      <c r="AX486" s="471"/>
      <c r="AY486" s="471"/>
      <c r="AZ486" s="471"/>
      <c r="BA486" s="471"/>
      <c r="BB486" s="471"/>
      <c r="BC486" s="471"/>
      <c r="BD486" s="471"/>
      <c r="BE486" s="471"/>
      <c r="BF486" s="471"/>
      <c r="BG486" s="471"/>
      <c r="BH486" s="471"/>
      <c r="BI486" s="471"/>
      <c r="BJ486" s="471"/>
      <c r="BK486" s="471"/>
      <c r="BL486" s="471"/>
      <c r="BM486" s="471"/>
      <c r="BN486" s="471"/>
      <c r="BO486" s="471"/>
      <c r="BP486" s="471"/>
      <c r="BQ486" s="471"/>
      <c r="BR486" s="471"/>
      <c r="BS486" s="471"/>
      <c r="BT486" s="471"/>
      <c r="BU486" s="471"/>
      <c r="BV486" s="471"/>
      <c r="BW486" s="471"/>
      <c r="BX486" s="471"/>
      <c r="BY486" s="471"/>
      <c r="BZ486" s="471"/>
      <c r="CA486" s="471"/>
      <c r="CB486" s="471"/>
      <c r="CC486" s="471"/>
      <c r="CD486" s="471"/>
      <c r="CE486" s="471"/>
      <c r="CF486" s="471"/>
    </row>
    <row r="487" spans="1:84" s="181" customFormat="1" x14ac:dyDescent="0.2">
      <c r="A487" s="184"/>
      <c r="B487" s="180"/>
      <c r="E487" s="182"/>
      <c r="F487" s="183"/>
      <c r="G487" s="471"/>
      <c r="H487" s="471"/>
      <c r="I487" s="471"/>
      <c r="J487" s="471"/>
      <c r="K487" s="471"/>
      <c r="L487" s="471"/>
      <c r="M487" s="471"/>
      <c r="N487" s="471"/>
      <c r="O487" s="471"/>
      <c r="P487" s="471"/>
      <c r="Q487" s="471"/>
      <c r="R487" s="471"/>
      <c r="S487" s="471"/>
      <c r="T487" s="471"/>
      <c r="U487" s="471"/>
      <c r="V487" s="471"/>
      <c r="W487" s="471"/>
      <c r="X487" s="471"/>
      <c r="Y487" s="471"/>
      <c r="Z487" s="471"/>
      <c r="AA487" s="471"/>
      <c r="AB487" s="471"/>
      <c r="AC487" s="471"/>
      <c r="AD487" s="471"/>
      <c r="AE487" s="471"/>
      <c r="AF487" s="471"/>
      <c r="AG487" s="471"/>
      <c r="AH487" s="471"/>
      <c r="AI487" s="471"/>
      <c r="AJ487" s="471"/>
      <c r="AK487" s="471"/>
      <c r="AL487" s="471"/>
      <c r="AM487" s="471"/>
      <c r="AN487" s="471"/>
      <c r="AO487" s="471"/>
      <c r="AP487" s="471"/>
      <c r="AQ487" s="471"/>
      <c r="AR487" s="471"/>
      <c r="AS487" s="471"/>
      <c r="AT487" s="471"/>
      <c r="AU487" s="471"/>
      <c r="AV487" s="471"/>
      <c r="AW487" s="471"/>
      <c r="AX487" s="471"/>
      <c r="AY487" s="471"/>
      <c r="AZ487" s="471"/>
      <c r="BA487" s="471"/>
      <c r="BB487" s="471"/>
      <c r="BC487" s="471"/>
      <c r="BD487" s="471"/>
      <c r="BE487" s="471"/>
      <c r="BF487" s="471"/>
      <c r="BG487" s="471"/>
      <c r="BH487" s="471"/>
      <c r="BI487" s="471"/>
      <c r="BJ487" s="471"/>
      <c r="BK487" s="471"/>
      <c r="BL487" s="471"/>
      <c r="BM487" s="471"/>
      <c r="BN487" s="471"/>
      <c r="BO487" s="471"/>
      <c r="BP487" s="471"/>
      <c r="BQ487" s="471"/>
      <c r="BR487" s="471"/>
      <c r="BS487" s="471"/>
      <c r="BT487" s="471"/>
      <c r="BU487" s="471"/>
      <c r="BV487" s="471"/>
      <c r="BW487" s="471"/>
      <c r="BX487" s="471"/>
      <c r="BY487" s="471"/>
      <c r="BZ487" s="471"/>
      <c r="CA487" s="471"/>
      <c r="CB487" s="471"/>
      <c r="CC487" s="471"/>
      <c r="CD487" s="471"/>
      <c r="CE487" s="471"/>
      <c r="CF487" s="471"/>
    </row>
    <row r="488" spans="1:84" s="181" customFormat="1" x14ac:dyDescent="0.2">
      <c r="A488" s="184"/>
      <c r="B488" s="180"/>
      <c r="E488" s="182"/>
      <c r="F488" s="183"/>
      <c r="G488" s="471"/>
      <c r="H488" s="471"/>
      <c r="I488" s="471"/>
      <c r="J488" s="471"/>
      <c r="K488" s="471"/>
      <c r="L488" s="471"/>
      <c r="M488" s="471"/>
      <c r="N488" s="471"/>
      <c r="O488" s="471"/>
      <c r="P488" s="471"/>
      <c r="Q488" s="471"/>
      <c r="R488" s="471"/>
      <c r="S488" s="471"/>
      <c r="T488" s="471"/>
      <c r="U488" s="471"/>
      <c r="V488" s="471"/>
      <c r="W488" s="471"/>
      <c r="X488" s="471"/>
      <c r="Y488" s="471"/>
      <c r="Z488" s="471"/>
      <c r="AA488" s="471"/>
      <c r="AB488" s="471"/>
      <c r="AC488" s="471"/>
      <c r="AD488" s="471"/>
      <c r="AE488" s="471"/>
      <c r="AF488" s="471"/>
      <c r="AG488" s="471"/>
      <c r="AH488" s="471"/>
      <c r="AI488" s="471"/>
      <c r="AJ488" s="471"/>
      <c r="AK488" s="471"/>
      <c r="AL488" s="471"/>
      <c r="AM488" s="471"/>
      <c r="AN488" s="471"/>
      <c r="AO488" s="471"/>
      <c r="AP488" s="471"/>
      <c r="AQ488" s="471"/>
      <c r="AR488" s="471"/>
      <c r="AS488" s="471"/>
      <c r="AT488" s="471"/>
      <c r="AU488" s="471"/>
      <c r="AV488" s="471"/>
      <c r="AW488" s="471"/>
      <c r="AX488" s="471"/>
      <c r="AY488" s="471"/>
      <c r="AZ488" s="471"/>
      <c r="BA488" s="471"/>
      <c r="BB488" s="471"/>
      <c r="BC488" s="471"/>
      <c r="BD488" s="471"/>
      <c r="BE488" s="471"/>
      <c r="BF488" s="471"/>
      <c r="BG488" s="471"/>
      <c r="BH488" s="471"/>
      <c r="BI488" s="471"/>
      <c r="BJ488" s="471"/>
      <c r="BK488" s="471"/>
      <c r="BL488" s="471"/>
      <c r="BM488" s="471"/>
      <c r="BN488" s="471"/>
      <c r="BO488" s="471"/>
      <c r="BP488" s="471"/>
      <c r="BQ488" s="471"/>
      <c r="BR488" s="471"/>
      <c r="BS488" s="471"/>
      <c r="BT488" s="471"/>
      <c r="BU488" s="471"/>
      <c r="BV488" s="471"/>
      <c r="BW488" s="471"/>
      <c r="BX488" s="471"/>
      <c r="BY488" s="471"/>
      <c r="BZ488" s="471"/>
      <c r="CA488" s="471"/>
      <c r="CB488" s="471"/>
      <c r="CC488" s="471"/>
      <c r="CD488" s="471"/>
      <c r="CE488" s="471"/>
      <c r="CF488" s="471"/>
    </row>
    <row r="489" spans="1:84" s="181" customFormat="1" x14ac:dyDescent="0.2">
      <c r="A489" s="184"/>
      <c r="B489" s="180"/>
      <c r="E489" s="182"/>
      <c r="F489" s="183"/>
      <c r="G489" s="471"/>
      <c r="H489" s="471"/>
      <c r="I489" s="471"/>
      <c r="J489" s="471"/>
      <c r="K489" s="471"/>
      <c r="L489" s="471"/>
      <c r="M489" s="471"/>
      <c r="N489" s="471"/>
      <c r="O489" s="471"/>
      <c r="P489" s="471"/>
      <c r="Q489" s="471"/>
      <c r="R489" s="471"/>
      <c r="S489" s="471"/>
      <c r="T489" s="471"/>
      <c r="U489" s="471"/>
      <c r="V489" s="471"/>
      <c r="W489" s="471"/>
      <c r="X489" s="471"/>
      <c r="Y489" s="471"/>
      <c r="Z489" s="471"/>
      <c r="AA489" s="471"/>
      <c r="AB489" s="471"/>
      <c r="AC489" s="471"/>
      <c r="AD489" s="471"/>
      <c r="AE489" s="471"/>
      <c r="AF489" s="471"/>
      <c r="AG489" s="471"/>
      <c r="AH489" s="471"/>
      <c r="AI489" s="471"/>
      <c r="AJ489" s="471"/>
      <c r="AK489" s="471"/>
      <c r="AL489" s="471"/>
      <c r="AM489" s="471"/>
      <c r="AN489" s="471"/>
      <c r="AO489" s="471"/>
      <c r="AP489" s="471"/>
      <c r="AQ489" s="471"/>
      <c r="AR489" s="471"/>
      <c r="AS489" s="471"/>
      <c r="AT489" s="471"/>
      <c r="AU489" s="471"/>
      <c r="AV489" s="471"/>
      <c r="AW489" s="471"/>
      <c r="AX489" s="471"/>
      <c r="AY489" s="471"/>
      <c r="AZ489" s="471"/>
      <c r="BA489" s="471"/>
      <c r="BB489" s="471"/>
      <c r="BC489" s="471"/>
      <c r="BD489" s="471"/>
      <c r="BE489" s="471"/>
      <c r="BF489" s="471"/>
      <c r="BG489" s="471"/>
      <c r="BH489" s="471"/>
      <c r="BI489" s="471"/>
      <c r="BJ489" s="471"/>
      <c r="BK489" s="471"/>
      <c r="BL489" s="471"/>
      <c r="BM489" s="471"/>
      <c r="BN489" s="471"/>
      <c r="BO489" s="471"/>
      <c r="BP489" s="471"/>
      <c r="BQ489" s="471"/>
      <c r="BR489" s="471"/>
      <c r="BS489" s="471"/>
      <c r="BT489" s="471"/>
      <c r="BU489" s="471"/>
      <c r="BV489" s="471"/>
      <c r="BW489" s="471"/>
      <c r="BX489" s="471"/>
      <c r="BY489" s="471"/>
      <c r="BZ489" s="471"/>
      <c r="CA489" s="471"/>
      <c r="CB489" s="471"/>
      <c r="CC489" s="471"/>
      <c r="CD489" s="471"/>
      <c r="CE489" s="471"/>
      <c r="CF489" s="471"/>
    </row>
    <row r="490" spans="1:84" s="181" customFormat="1" x14ac:dyDescent="0.2">
      <c r="A490" s="184"/>
      <c r="B490" s="180"/>
      <c r="E490" s="182"/>
      <c r="F490" s="183"/>
      <c r="G490" s="471"/>
      <c r="H490" s="471"/>
      <c r="I490" s="471"/>
      <c r="J490" s="471"/>
      <c r="K490" s="471"/>
      <c r="L490" s="471"/>
      <c r="M490" s="471"/>
      <c r="N490" s="471"/>
      <c r="O490" s="471"/>
      <c r="P490" s="471"/>
      <c r="Q490" s="471"/>
      <c r="R490" s="471"/>
      <c r="S490" s="471"/>
      <c r="T490" s="471"/>
      <c r="U490" s="471"/>
      <c r="V490" s="471"/>
      <c r="W490" s="471"/>
      <c r="X490" s="471"/>
      <c r="Y490" s="471"/>
      <c r="Z490" s="471"/>
      <c r="AA490" s="471"/>
      <c r="AB490" s="471"/>
      <c r="AC490" s="471"/>
      <c r="AD490" s="471"/>
      <c r="AE490" s="471"/>
      <c r="AF490" s="471"/>
      <c r="AG490" s="471"/>
      <c r="AH490" s="471"/>
      <c r="AI490" s="471"/>
      <c r="AJ490" s="471"/>
      <c r="AK490" s="471"/>
      <c r="AL490" s="471"/>
      <c r="AM490" s="471"/>
      <c r="AN490" s="471"/>
      <c r="AO490" s="471"/>
      <c r="AP490" s="471"/>
      <c r="AQ490" s="471"/>
      <c r="AR490" s="471"/>
      <c r="AS490" s="471"/>
      <c r="AT490" s="471"/>
      <c r="AU490" s="471"/>
      <c r="AV490" s="471"/>
      <c r="AW490" s="471"/>
      <c r="AX490" s="471"/>
      <c r="AY490" s="471"/>
      <c r="AZ490" s="471"/>
      <c r="BA490" s="471"/>
      <c r="BB490" s="471"/>
      <c r="BC490" s="471"/>
      <c r="BD490" s="471"/>
      <c r="BE490" s="471"/>
      <c r="BF490" s="471"/>
      <c r="BG490" s="471"/>
      <c r="BH490" s="471"/>
      <c r="BI490" s="471"/>
      <c r="BJ490" s="471"/>
      <c r="BK490" s="471"/>
      <c r="BL490" s="471"/>
      <c r="BM490" s="471"/>
      <c r="BN490" s="471"/>
      <c r="BO490" s="471"/>
      <c r="BP490" s="471"/>
      <c r="BQ490" s="471"/>
      <c r="BR490" s="471"/>
      <c r="BS490" s="471"/>
      <c r="BT490" s="471"/>
      <c r="BU490" s="471"/>
      <c r="BV490" s="471"/>
      <c r="BW490" s="471"/>
      <c r="BX490" s="471"/>
      <c r="BY490" s="471"/>
      <c r="BZ490" s="471"/>
      <c r="CA490" s="471"/>
      <c r="CB490" s="471"/>
      <c r="CC490" s="471"/>
      <c r="CD490" s="471"/>
      <c r="CE490" s="471"/>
      <c r="CF490" s="471"/>
    </row>
    <row r="491" spans="1:84" s="181" customFormat="1" x14ac:dyDescent="0.2">
      <c r="A491" s="184"/>
      <c r="B491" s="180"/>
      <c r="E491" s="182"/>
      <c r="F491" s="183"/>
      <c r="G491" s="471"/>
      <c r="H491" s="471"/>
      <c r="I491" s="471"/>
      <c r="J491" s="471"/>
      <c r="K491" s="471"/>
      <c r="L491" s="471"/>
      <c r="M491" s="471"/>
      <c r="N491" s="471"/>
      <c r="O491" s="471"/>
      <c r="P491" s="471"/>
      <c r="Q491" s="471"/>
      <c r="R491" s="471"/>
      <c r="S491" s="471"/>
      <c r="T491" s="471"/>
      <c r="U491" s="471"/>
      <c r="V491" s="471"/>
      <c r="W491" s="471"/>
      <c r="X491" s="471"/>
      <c r="Y491" s="471"/>
      <c r="Z491" s="471"/>
      <c r="AA491" s="471"/>
      <c r="AB491" s="471"/>
      <c r="AC491" s="471"/>
      <c r="AD491" s="471"/>
      <c r="AE491" s="471"/>
      <c r="AF491" s="471"/>
      <c r="AG491" s="471"/>
      <c r="AH491" s="471"/>
      <c r="AI491" s="471"/>
      <c r="AJ491" s="471"/>
      <c r="AK491" s="471"/>
      <c r="AL491" s="471"/>
      <c r="AM491" s="471"/>
      <c r="AN491" s="471"/>
      <c r="AO491" s="471"/>
      <c r="AP491" s="471"/>
      <c r="AQ491" s="471"/>
      <c r="AR491" s="471"/>
      <c r="AS491" s="471"/>
      <c r="AT491" s="471"/>
      <c r="AU491" s="471"/>
      <c r="AV491" s="471"/>
      <c r="AW491" s="471"/>
      <c r="AX491" s="471"/>
      <c r="AY491" s="471"/>
      <c r="AZ491" s="471"/>
      <c r="BA491" s="471"/>
      <c r="BB491" s="471"/>
      <c r="BC491" s="471"/>
      <c r="BD491" s="471"/>
      <c r="BE491" s="471"/>
      <c r="BF491" s="471"/>
      <c r="BG491" s="471"/>
      <c r="BH491" s="471"/>
      <c r="BI491" s="471"/>
      <c r="BJ491" s="471"/>
      <c r="BK491" s="471"/>
      <c r="BL491" s="471"/>
      <c r="BM491" s="471"/>
      <c r="BN491" s="471"/>
      <c r="BO491" s="471"/>
      <c r="BP491" s="471"/>
      <c r="BQ491" s="471"/>
      <c r="BR491" s="471"/>
      <c r="BS491" s="471"/>
      <c r="BT491" s="471"/>
      <c r="BU491" s="471"/>
      <c r="BV491" s="471"/>
      <c r="BW491" s="471"/>
      <c r="BX491" s="471"/>
      <c r="BY491" s="471"/>
      <c r="BZ491" s="471"/>
      <c r="CA491" s="471"/>
      <c r="CB491" s="471"/>
      <c r="CC491" s="471"/>
      <c r="CD491" s="471"/>
      <c r="CE491" s="471"/>
      <c r="CF491" s="471"/>
    </row>
    <row r="492" spans="1:84" s="181" customFormat="1" x14ac:dyDescent="0.2">
      <c r="A492" s="184"/>
      <c r="B492" s="180"/>
      <c r="E492" s="182"/>
      <c r="F492" s="183"/>
      <c r="G492" s="471"/>
      <c r="H492" s="471"/>
      <c r="I492" s="471"/>
      <c r="J492" s="471"/>
      <c r="K492" s="471"/>
      <c r="L492" s="471"/>
      <c r="M492" s="471"/>
      <c r="N492" s="471"/>
      <c r="O492" s="471"/>
      <c r="P492" s="471"/>
      <c r="Q492" s="471"/>
      <c r="R492" s="471"/>
      <c r="S492" s="471"/>
      <c r="T492" s="471"/>
      <c r="U492" s="471"/>
      <c r="V492" s="471"/>
      <c r="W492" s="471"/>
      <c r="X492" s="471"/>
      <c r="Y492" s="471"/>
      <c r="Z492" s="471"/>
      <c r="AA492" s="471"/>
      <c r="AB492" s="471"/>
      <c r="AC492" s="471"/>
      <c r="AD492" s="471"/>
      <c r="AE492" s="471"/>
      <c r="AF492" s="471"/>
      <c r="AG492" s="471"/>
      <c r="AH492" s="471"/>
      <c r="AI492" s="471"/>
      <c r="AJ492" s="471"/>
      <c r="AK492" s="471"/>
      <c r="AL492" s="471"/>
      <c r="AM492" s="471"/>
      <c r="AN492" s="471"/>
      <c r="AO492" s="471"/>
      <c r="AP492" s="471"/>
      <c r="AQ492" s="471"/>
      <c r="AR492" s="471"/>
      <c r="AS492" s="471"/>
      <c r="AT492" s="471"/>
      <c r="AU492" s="471"/>
      <c r="AV492" s="471"/>
      <c r="AW492" s="471"/>
      <c r="AX492" s="471"/>
      <c r="AY492" s="471"/>
      <c r="AZ492" s="471"/>
      <c r="BA492" s="471"/>
      <c r="BB492" s="471"/>
      <c r="BC492" s="471"/>
      <c r="BD492" s="471"/>
      <c r="BE492" s="471"/>
      <c r="BF492" s="471"/>
      <c r="BG492" s="471"/>
      <c r="BH492" s="471"/>
      <c r="BI492" s="471"/>
      <c r="BJ492" s="471"/>
      <c r="BK492" s="471"/>
      <c r="BL492" s="471"/>
      <c r="BM492" s="471"/>
      <c r="BN492" s="471"/>
      <c r="BO492" s="471"/>
      <c r="BP492" s="471"/>
      <c r="BQ492" s="471"/>
      <c r="BR492" s="471"/>
      <c r="BS492" s="471"/>
      <c r="BT492" s="471"/>
      <c r="BU492" s="471"/>
      <c r="BV492" s="471"/>
      <c r="BW492" s="471"/>
      <c r="BX492" s="471"/>
      <c r="BY492" s="471"/>
      <c r="BZ492" s="471"/>
      <c r="CA492" s="471"/>
      <c r="CB492" s="471"/>
      <c r="CC492" s="471"/>
      <c r="CD492" s="471"/>
      <c r="CE492" s="471"/>
      <c r="CF492" s="471"/>
    </row>
    <row r="493" spans="1:84" s="181" customFormat="1" x14ac:dyDescent="0.2">
      <c r="A493" s="184"/>
      <c r="B493" s="180"/>
      <c r="E493" s="182"/>
      <c r="F493" s="183"/>
      <c r="G493" s="471"/>
      <c r="H493" s="471"/>
      <c r="I493" s="471"/>
      <c r="J493" s="471"/>
      <c r="K493" s="471"/>
      <c r="L493" s="471"/>
      <c r="M493" s="471"/>
      <c r="N493" s="471"/>
      <c r="O493" s="471"/>
      <c r="P493" s="471"/>
      <c r="Q493" s="471"/>
      <c r="R493" s="471"/>
      <c r="S493" s="471"/>
      <c r="T493" s="471"/>
      <c r="U493" s="471"/>
      <c r="V493" s="471"/>
      <c r="W493" s="471"/>
      <c r="X493" s="471"/>
      <c r="Y493" s="471"/>
      <c r="Z493" s="471"/>
      <c r="AA493" s="471"/>
      <c r="AB493" s="471"/>
      <c r="AC493" s="471"/>
      <c r="AD493" s="471"/>
      <c r="AE493" s="471"/>
      <c r="AF493" s="471"/>
      <c r="AG493" s="471"/>
      <c r="AH493" s="471"/>
      <c r="AI493" s="471"/>
      <c r="AJ493" s="471"/>
      <c r="AK493" s="471"/>
      <c r="AL493" s="471"/>
      <c r="AM493" s="471"/>
      <c r="AN493" s="471"/>
      <c r="AO493" s="471"/>
      <c r="AP493" s="471"/>
      <c r="AQ493" s="471"/>
      <c r="AR493" s="471"/>
      <c r="AS493" s="471"/>
      <c r="AT493" s="471"/>
      <c r="AU493" s="471"/>
      <c r="AV493" s="471"/>
      <c r="AW493" s="471"/>
      <c r="AX493" s="471"/>
      <c r="AY493" s="471"/>
      <c r="AZ493" s="471"/>
      <c r="BA493" s="471"/>
      <c r="BB493" s="471"/>
      <c r="BC493" s="471"/>
      <c r="BD493" s="471"/>
      <c r="BE493" s="471"/>
      <c r="BF493" s="471"/>
      <c r="BG493" s="471"/>
      <c r="BH493" s="471"/>
      <c r="BI493" s="471"/>
      <c r="BJ493" s="471"/>
      <c r="BK493" s="471"/>
      <c r="BL493" s="471"/>
      <c r="BM493" s="471"/>
      <c r="BN493" s="471"/>
      <c r="BO493" s="471"/>
      <c r="BP493" s="471"/>
      <c r="BQ493" s="471"/>
      <c r="BR493" s="471"/>
      <c r="BS493" s="471"/>
      <c r="BT493" s="471"/>
      <c r="BU493" s="471"/>
      <c r="BV493" s="471"/>
      <c r="BW493" s="471"/>
      <c r="BX493" s="471"/>
      <c r="BY493" s="471"/>
      <c r="BZ493" s="471"/>
      <c r="CA493" s="471"/>
      <c r="CB493" s="471"/>
      <c r="CC493" s="471"/>
      <c r="CD493" s="471"/>
      <c r="CE493" s="471"/>
      <c r="CF493" s="471"/>
    </row>
    <row r="494" spans="1:84" s="181" customFormat="1" x14ac:dyDescent="0.2">
      <c r="A494" s="184"/>
      <c r="B494" s="180"/>
      <c r="E494" s="182"/>
      <c r="F494" s="183"/>
      <c r="G494" s="471"/>
      <c r="H494" s="471"/>
      <c r="I494" s="471"/>
      <c r="J494" s="471"/>
      <c r="K494" s="471"/>
      <c r="L494" s="471"/>
      <c r="M494" s="471"/>
      <c r="N494" s="471"/>
      <c r="O494" s="471"/>
      <c r="P494" s="471"/>
      <c r="Q494" s="471"/>
      <c r="R494" s="471"/>
      <c r="S494" s="471"/>
      <c r="T494" s="471"/>
      <c r="U494" s="471"/>
      <c r="V494" s="471"/>
      <c r="W494" s="471"/>
      <c r="X494" s="471"/>
      <c r="Y494" s="471"/>
      <c r="Z494" s="471"/>
      <c r="AA494" s="471"/>
      <c r="AB494" s="471"/>
      <c r="AC494" s="471"/>
      <c r="AD494" s="471"/>
      <c r="AE494" s="471"/>
      <c r="AF494" s="471"/>
      <c r="AG494" s="471"/>
      <c r="AH494" s="471"/>
      <c r="AI494" s="471"/>
      <c r="AJ494" s="471"/>
      <c r="AK494" s="471"/>
      <c r="AL494" s="471"/>
      <c r="AM494" s="471"/>
      <c r="AN494" s="471"/>
      <c r="AO494" s="471"/>
      <c r="AP494" s="471"/>
      <c r="AQ494" s="471"/>
      <c r="AR494" s="471"/>
      <c r="AS494" s="471"/>
      <c r="AT494" s="471"/>
      <c r="AU494" s="471"/>
      <c r="AV494" s="471"/>
      <c r="AW494" s="471"/>
      <c r="AX494" s="471"/>
      <c r="AY494" s="471"/>
      <c r="AZ494" s="471"/>
      <c r="BA494" s="471"/>
      <c r="BB494" s="471"/>
      <c r="BC494" s="471"/>
      <c r="BD494" s="471"/>
      <c r="BE494" s="471"/>
      <c r="BF494" s="471"/>
      <c r="BG494" s="471"/>
      <c r="BH494" s="471"/>
      <c r="BI494" s="471"/>
      <c r="BJ494" s="471"/>
      <c r="BK494" s="471"/>
      <c r="BL494" s="471"/>
      <c r="BM494" s="471"/>
      <c r="BN494" s="471"/>
      <c r="BO494" s="471"/>
      <c r="BP494" s="471"/>
      <c r="BQ494" s="471"/>
      <c r="BR494" s="471"/>
      <c r="BS494" s="471"/>
      <c r="BT494" s="471"/>
      <c r="BU494" s="471"/>
      <c r="BV494" s="471"/>
      <c r="BW494" s="471"/>
      <c r="BX494" s="471"/>
      <c r="BY494" s="471"/>
      <c r="BZ494" s="471"/>
      <c r="CA494" s="471"/>
      <c r="CB494" s="471"/>
      <c r="CC494" s="471"/>
      <c r="CD494" s="471"/>
      <c r="CE494" s="471"/>
      <c r="CF494" s="471"/>
    </row>
    <row r="495" spans="1:84" s="181" customFormat="1" x14ac:dyDescent="0.2">
      <c r="A495" s="184"/>
      <c r="B495" s="180"/>
      <c r="E495" s="182"/>
      <c r="F495" s="183"/>
      <c r="G495" s="471"/>
      <c r="H495" s="471"/>
      <c r="I495" s="471"/>
      <c r="J495" s="471"/>
      <c r="K495" s="471"/>
      <c r="L495" s="471"/>
      <c r="M495" s="471"/>
      <c r="N495" s="471"/>
      <c r="O495" s="471"/>
      <c r="P495" s="471"/>
      <c r="Q495" s="471"/>
      <c r="R495" s="471"/>
      <c r="S495" s="471"/>
      <c r="T495" s="471"/>
      <c r="U495" s="471"/>
      <c r="V495" s="471"/>
      <c r="W495" s="471"/>
      <c r="X495" s="471"/>
      <c r="Y495" s="471"/>
      <c r="Z495" s="471"/>
      <c r="AA495" s="471"/>
      <c r="AB495" s="471"/>
      <c r="AC495" s="471"/>
      <c r="AD495" s="471"/>
      <c r="AE495" s="471"/>
      <c r="AF495" s="471"/>
      <c r="AG495" s="471"/>
      <c r="AH495" s="471"/>
      <c r="AI495" s="471"/>
      <c r="AJ495" s="471"/>
      <c r="AK495" s="471"/>
      <c r="AL495" s="471"/>
      <c r="AM495" s="471"/>
      <c r="AN495" s="471"/>
      <c r="AO495" s="471"/>
      <c r="AP495" s="471"/>
      <c r="AQ495" s="471"/>
      <c r="AR495" s="471"/>
      <c r="AS495" s="471"/>
      <c r="AT495" s="471"/>
      <c r="AU495" s="471"/>
      <c r="AV495" s="471"/>
      <c r="AW495" s="471"/>
      <c r="AX495" s="471"/>
      <c r="AY495" s="471"/>
      <c r="AZ495" s="471"/>
      <c r="BA495" s="471"/>
      <c r="BB495" s="471"/>
      <c r="BC495" s="471"/>
      <c r="BD495" s="471"/>
      <c r="BE495" s="471"/>
      <c r="BF495" s="471"/>
      <c r="BG495" s="471"/>
      <c r="BH495" s="471"/>
      <c r="BI495" s="471"/>
      <c r="BJ495" s="471"/>
      <c r="BK495" s="471"/>
      <c r="BL495" s="471"/>
      <c r="BM495" s="471"/>
      <c r="BN495" s="471"/>
      <c r="BO495" s="471"/>
      <c r="BP495" s="471"/>
      <c r="BQ495" s="471"/>
      <c r="BR495" s="471"/>
      <c r="BS495" s="471"/>
      <c r="BT495" s="471"/>
      <c r="BU495" s="471"/>
      <c r="BV495" s="471"/>
      <c r="BW495" s="471"/>
      <c r="BX495" s="471"/>
      <c r="BY495" s="471"/>
      <c r="BZ495" s="471"/>
      <c r="CA495" s="471"/>
      <c r="CB495" s="471"/>
      <c r="CC495" s="471"/>
      <c r="CD495" s="471"/>
      <c r="CE495" s="471"/>
      <c r="CF495" s="471"/>
    </row>
    <row r="496" spans="1:84" s="181" customFormat="1" x14ac:dyDescent="0.2">
      <c r="A496" s="184"/>
      <c r="B496" s="180"/>
      <c r="E496" s="182"/>
      <c r="F496" s="183"/>
      <c r="G496" s="471"/>
      <c r="H496" s="471"/>
      <c r="I496" s="471"/>
      <c r="J496" s="471"/>
      <c r="K496" s="471"/>
      <c r="L496" s="471"/>
      <c r="M496" s="471"/>
      <c r="N496" s="471"/>
      <c r="O496" s="471"/>
      <c r="P496" s="471"/>
      <c r="Q496" s="471"/>
      <c r="R496" s="471"/>
      <c r="S496" s="471"/>
      <c r="T496" s="471"/>
      <c r="U496" s="471"/>
      <c r="V496" s="471"/>
      <c r="W496" s="471"/>
      <c r="X496" s="471"/>
      <c r="Y496" s="471"/>
      <c r="Z496" s="471"/>
      <c r="AA496" s="471"/>
      <c r="AB496" s="471"/>
      <c r="AC496" s="471"/>
      <c r="AD496" s="471"/>
      <c r="AE496" s="471"/>
      <c r="AF496" s="471"/>
      <c r="AG496" s="471"/>
      <c r="AH496" s="471"/>
      <c r="AI496" s="471"/>
      <c r="AJ496" s="471"/>
      <c r="AK496" s="471"/>
      <c r="AL496" s="471"/>
      <c r="AM496" s="471"/>
      <c r="AN496" s="471"/>
      <c r="AO496" s="471"/>
      <c r="AP496" s="471"/>
      <c r="AQ496" s="471"/>
      <c r="AR496" s="471"/>
      <c r="AS496" s="471"/>
      <c r="AT496" s="471"/>
      <c r="AU496" s="471"/>
      <c r="AV496" s="471"/>
      <c r="AW496" s="471"/>
      <c r="AX496" s="471"/>
      <c r="AY496" s="471"/>
      <c r="AZ496" s="471"/>
      <c r="BA496" s="471"/>
      <c r="BB496" s="471"/>
      <c r="BC496" s="471"/>
      <c r="BD496" s="471"/>
      <c r="BE496" s="471"/>
      <c r="BF496" s="471"/>
      <c r="BG496" s="471"/>
      <c r="BH496" s="471"/>
      <c r="BI496" s="471"/>
      <c r="BJ496" s="471"/>
      <c r="BK496" s="471"/>
      <c r="BL496" s="471"/>
      <c r="BM496" s="471"/>
      <c r="BN496" s="471"/>
      <c r="BO496" s="471"/>
      <c r="BP496" s="471"/>
      <c r="BQ496" s="471"/>
      <c r="BR496" s="471"/>
      <c r="BS496" s="471"/>
      <c r="BT496" s="471"/>
      <c r="BU496" s="471"/>
      <c r="BV496" s="471"/>
      <c r="BW496" s="471"/>
      <c r="BX496" s="471"/>
      <c r="BY496" s="471"/>
      <c r="BZ496" s="471"/>
      <c r="CA496" s="471"/>
      <c r="CB496" s="471"/>
      <c r="CC496" s="471"/>
      <c r="CD496" s="471"/>
      <c r="CE496" s="471"/>
      <c r="CF496" s="471"/>
    </row>
    <row r="497" spans="1:84" s="181" customFormat="1" x14ac:dyDescent="0.2">
      <c r="A497" s="184"/>
      <c r="B497" s="180"/>
      <c r="E497" s="182"/>
      <c r="F497" s="183"/>
      <c r="G497" s="471"/>
      <c r="H497" s="471"/>
      <c r="I497" s="471"/>
      <c r="J497" s="471"/>
      <c r="K497" s="471"/>
      <c r="L497" s="471"/>
      <c r="M497" s="471"/>
      <c r="N497" s="471"/>
      <c r="O497" s="471"/>
      <c r="P497" s="471"/>
      <c r="Q497" s="471"/>
      <c r="R497" s="471"/>
      <c r="S497" s="471"/>
      <c r="T497" s="471"/>
      <c r="U497" s="471"/>
      <c r="V497" s="471"/>
      <c r="W497" s="471"/>
      <c r="X497" s="471"/>
      <c r="Y497" s="471"/>
      <c r="Z497" s="471"/>
      <c r="AA497" s="471"/>
      <c r="AB497" s="471"/>
      <c r="AC497" s="471"/>
      <c r="AD497" s="471"/>
      <c r="AE497" s="471"/>
      <c r="AF497" s="471"/>
      <c r="AG497" s="471"/>
      <c r="AH497" s="471"/>
      <c r="AI497" s="471"/>
      <c r="AJ497" s="471"/>
      <c r="AK497" s="471"/>
      <c r="AL497" s="471"/>
      <c r="AM497" s="471"/>
      <c r="AN497" s="471"/>
      <c r="AO497" s="471"/>
      <c r="AP497" s="471"/>
      <c r="AQ497" s="471"/>
      <c r="AR497" s="471"/>
      <c r="AS497" s="471"/>
      <c r="AT497" s="471"/>
      <c r="AU497" s="471"/>
      <c r="AV497" s="471"/>
      <c r="AW497" s="471"/>
      <c r="AX497" s="471"/>
      <c r="AY497" s="471"/>
      <c r="AZ497" s="471"/>
      <c r="BA497" s="471"/>
      <c r="BB497" s="471"/>
      <c r="BC497" s="471"/>
      <c r="BD497" s="471"/>
      <c r="BE497" s="471"/>
      <c r="BF497" s="471"/>
      <c r="BG497" s="471"/>
      <c r="BH497" s="471"/>
      <c r="BI497" s="471"/>
      <c r="BJ497" s="471"/>
      <c r="BK497" s="471"/>
      <c r="BL497" s="471"/>
      <c r="BM497" s="471"/>
      <c r="BN497" s="471"/>
      <c r="BO497" s="471"/>
      <c r="BP497" s="471"/>
      <c r="BQ497" s="471"/>
      <c r="BR497" s="471"/>
      <c r="BS497" s="471"/>
      <c r="BT497" s="471"/>
      <c r="BU497" s="471"/>
      <c r="BV497" s="471"/>
      <c r="BW497" s="471"/>
      <c r="BX497" s="471"/>
      <c r="BY497" s="471"/>
      <c r="BZ497" s="471"/>
      <c r="CA497" s="471"/>
      <c r="CB497" s="471"/>
      <c r="CC497" s="471"/>
      <c r="CD497" s="471"/>
      <c r="CE497" s="471"/>
      <c r="CF497" s="471"/>
    </row>
    <row r="498" spans="1:84" s="181" customFormat="1" x14ac:dyDescent="0.2">
      <c r="A498" s="184"/>
      <c r="B498" s="180"/>
      <c r="E498" s="182"/>
      <c r="F498" s="183"/>
      <c r="G498" s="471"/>
      <c r="H498" s="471"/>
      <c r="I498" s="471"/>
      <c r="J498" s="471"/>
      <c r="K498" s="471"/>
      <c r="L498" s="471"/>
      <c r="M498" s="471"/>
      <c r="N498" s="471"/>
      <c r="O498" s="471"/>
      <c r="P498" s="471"/>
      <c r="Q498" s="471"/>
      <c r="R498" s="471"/>
      <c r="S498" s="471"/>
      <c r="T498" s="471"/>
      <c r="U498" s="471"/>
      <c r="V498" s="471"/>
      <c r="W498" s="471"/>
      <c r="X498" s="471"/>
      <c r="Y498" s="471"/>
      <c r="Z498" s="471"/>
      <c r="AA498" s="471"/>
      <c r="AB498" s="471"/>
      <c r="AC498" s="471"/>
      <c r="AD498" s="471"/>
      <c r="AE498" s="471"/>
      <c r="AF498" s="471"/>
      <c r="AG498" s="471"/>
      <c r="AH498" s="471"/>
      <c r="AI498" s="471"/>
      <c r="AJ498" s="471"/>
      <c r="AK498" s="471"/>
      <c r="AL498" s="471"/>
      <c r="AM498" s="471"/>
      <c r="AN498" s="471"/>
      <c r="AO498" s="471"/>
      <c r="AP498" s="471"/>
      <c r="AQ498" s="471"/>
      <c r="AR498" s="471"/>
      <c r="AS498" s="471"/>
      <c r="AT498" s="471"/>
      <c r="AU498" s="471"/>
      <c r="AV498" s="471"/>
      <c r="AW498" s="471"/>
      <c r="AX498" s="471"/>
      <c r="AY498" s="471"/>
      <c r="AZ498" s="471"/>
      <c r="BA498" s="471"/>
      <c r="BB498" s="471"/>
      <c r="BC498" s="471"/>
      <c r="BD498" s="471"/>
      <c r="BE498" s="471"/>
      <c r="BF498" s="471"/>
      <c r="BG498" s="471"/>
      <c r="BH498" s="471"/>
      <c r="BI498" s="471"/>
      <c r="BJ498" s="471"/>
      <c r="BK498" s="471"/>
      <c r="BL498" s="471"/>
      <c r="BM498" s="471"/>
      <c r="BN498" s="471"/>
      <c r="BO498" s="471"/>
      <c r="BP498" s="471"/>
      <c r="BQ498" s="471"/>
      <c r="BR498" s="471"/>
      <c r="BS498" s="471"/>
      <c r="BT498" s="471"/>
      <c r="BU498" s="471"/>
      <c r="BV498" s="471"/>
      <c r="BW498" s="471"/>
      <c r="BX498" s="471"/>
      <c r="BY498" s="471"/>
      <c r="BZ498" s="471"/>
      <c r="CA498" s="471"/>
      <c r="CB498" s="471"/>
      <c r="CC498" s="471"/>
      <c r="CD498" s="471"/>
      <c r="CE498" s="471"/>
      <c r="CF498" s="471"/>
    </row>
    <row r="499" spans="1:84" s="181" customFormat="1" x14ac:dyDescent="0.2">
      <c r="A499" s="184"/>
      <c r="B499" s="180"/>
      <c r="E499" s="182"/>
      <c r="F499" s="183"/>
      <c r="G499" s="471"/>
      <c r="H499" s="471"/>
      <c r="I499" s="471"/>
      <c r="J499" s="471"/>
      <c r="K499" s="471"/>
      <c r="L499" s="471"/>
      <c r="M499" s="471"/>
      <c r="N499" s="471"/>
      <c r="O499" s="471"/>
      <c r="P499" s="471"/>
      <c r="Q499" s="471"/>
      <c r="R499" s="471"/>
      <c r="S499" s="471"/>
      <c r="T499" s="471"/>
      <c r="U499" s="471"/>
      <c r="V499" s="471"/>
      <c r="W499" s="471"/>
      <c r="X499" s="471"/>
      <c r="Y499" s="471"/>
      <c r="Z499" s="471"/>
      <c r="AA499" s="471"/>
      <c r="AB499" s="471"/>
      <c r="AC499" s="471"/>
      <c r="AD499" s="471"/>
      <c r="AE499" s="471"/>
      <c r="AF499" s="471"/>
      <c r="AG499" s="471"/>
      <c r="AH499" s="471"/>
      <c r="AI499" s="471"/>
      <c r="AJ499" s="471"/>
      <c r="AK499" s="471"/>
      <c r="AL499" s="471"/>
      <c r="AM499" s="471"/>
      <c r="AN499" s="471"/>
      <c r="AO499" s="471"/>
      <c r="AP499" s="471"/>
      <c r="AQ499" s="471"/>
      <c r="AR499" s="471"/>
      <c r="AS499" s="471"/>
      <c r="AT499" s="471"/>
      <c r="AU499" s="471"/>
      <c r="AV499" s="471"/>
      <c r="AW499" s="471"/>
      <c r="AX499" s="471"/>
      <c r="AY499" s="471"/>
      <c r="AZ499" s="471"/>
      <c r="BA499" s="471"/>
      <c r="BB499" s="471"/>
      <c r="BC499" s="471"/>
      <c r="BD499" s="471"/>
      <c r="BE499" s="471"/>
      <c r="BF499" s="471"/>
      <c r="BG499" s="471"/>
      <c r="BH499" s="471"/>
      <c r="BI499" s="471"/>
      <c r="BJ499" s="471"/>
      <c r="BK499" s="471"/>
      <c r="BL499" s="471"/>
      <c r="BM499" s="471"/>
      <c r="BN499" s="471"/>
      <c r="BO499" s="471"/>
      <c r="BP499" s="471"/>
      <c r="BQ499" s="471"/>
      <c r="BR499" s="471"/>
      <c r="BS499" s="471"/>
      <c r="BT499" s="471"/>
      <c r="BU499" s="471"/>
      <c r="BV499" s="471"/>
      <c r="BW499" s="471"/>
      <c r="BX499" s="471"/>
      <c r="BY499" s="471"/>
      <c r="BZ499" s="471"/>
      <c r="CA499" s="471"/>
      <c r="CB499" s="471"/>
      <c r="CC499" s="471"/>
      <c r="CD499" s="471"/>
      <c r="CE499" s="471"/>
      <c r="CF499" s="471"/>
    </row>
    <row r="500" spans="1:84" s="181" customFormat="1" x14ac:dyDescent="0.2">
      <c r="A500" s="184"/>
      <c r="B500" s="180"/>
      <c r="E500" s="182"/>
      <c r="F500" s="183"/>
      <c r="G500" s="471"/>
      <c r="H500" s="471"/>
      <c r="I500" s="471"/>
      <c r="J500" s="471"/>
      <c r="K500" s="471"/>
      <c r="L500" s="471"/>
      <c r="M500" s="471"/>
      <c r="N500" s="471"/>
      <c r="O500" s="471"/>
      <c r="P500" s="471"/>
      <c r="Q500" s="471"/>
      <c r="R500" s="471"/>
      <c r="S500" s="471"/>
      <c r="T500" s="471"/>
      <c r="U500" s="471"/>
      <c r="V500" s="471"/>
      <c r="W500" s="471"/>
      <c r="X500" s="471"/>
      <c r="Y500" s="471"/>
      <c r="Z500" s="471"/>
      <c r="AA500" s="471"/>
      <c r="AB500" s="471"/>
      <c r="AC500" s="471"/>
      <c r="AD500" s="471"/>
      <c r="AE500" s="471"/>
      <c r="AF500" s="471"/>
      <c r="AG500" s="471"/>
      <c r="AH500" s="471"/>
      <c r="AI500" s="471"/>
      <c r="AJ500" s="471"/>
      <c r="AK500" s="471"/>
      <c r="AL500" s="471"/>
      <c r="AM500" s="471"/>
      <c r="AN500" s="471"/>
      <c r="AO500" s="471"/>
      <c r="AP500" s="471"/>
      <c r="AQ500" s="471"/>
      <c r="AR500" s="471"/>
      <c r="AS500" s="471"/>
      <c r="AT500" s="471"/>
      <c r="AU500" s="471"/>
      <c r="AV500" s="471"/>
      <c r="AW500" s="471"/>
      <c r="AX500" s="471"/>
      <c r="AY500" s="471"/>
      <c r="AZ500" s="471"/>
      <c r="BA500" s="471"/>
      <c r="BB500" s="471"/>
      <c r="BC500" s="471"/>
      <c r="BD500" s="471"/>
      <c r="BE500" s="471"/>
      <c r="BF500" s="471"/>
      <c r="BG500" s="471"/>
      <c r="BH500" s="471"/>
      <c r="BI500" s="471"/>
      <c r="BJ500" s="471"/>
      <c r="BK500" s="471"/>
      <c r="BL500" s="471"/>
      <c r="BM500" s="471"/>
      <c r="BN500" s="471"/>
      <c r="BO500" s="471"/>
      <c r="BP500" s="471"/>
      <c r="BQ500" s="471"/>
      <c r="BR500" s="471"/>
      <c r="BS500" s="471"/>
      <c r="BT500" s="471"/>
      <c r="BU500" s="471"/>
      <c r="BV500" s="471"/>
      <c r="BW500" s="471"/>
      <c r="BX500" s="471"/>
      <c r="BY500" s="471"/>
      <c r="BZ500" s="471"/>
      <c r="CA500" s="471"/>
      <c r="CB500" s="471"/>
      <c r="CC500" s="471"/>
      <c r="CD500" s="471"/>
      <c r="CE500" s="471"/>
      <c r="CF500" s="471"/>
    </row>
    <row r="501" spans="1:84" s="181" customFormat="1" x14ac:dyDescent="0.2">
      <c r="A501" s="184"/>
      <c r="B501" s="180"/>
      <c r="E501" s="182"/>
      <c r="F501" s="183"/>
      <c r="G501" s="471"/>
      <c r="H501" s="471"/>
      <c r="I501" s="471"/>
      <c r="J501" s="471"/>
      <c r="K501" s="471"/>
      <c r="L501" s="471"/>
      <c r="M501" s="471"/>
      <c r="N501" s="471"/>
      <c r="O501" s="471"/>
      <c r="P501" s="471"/>
      <c r="Q501" s="471"/>
      <c r="R501" s="471"/>
      <c r="S501" s="471"/>
      <c r="T501" s="471"/>
      <c r="U501" s="471"/>
      <c r="V501" s="471"/>
      <c r="W501" s="471"/>
      <c r="X501" s="471"/>
      <c r="Y501" s="471"/>
      <c r="Z501" s="471"/>
      <c r="AA501" s="471"/>
      <c r="AB501" s="471"/>
      <c r="AC501" s="471"/>
      <c r="AD501" s="471"/>
      <c r="AE501" s="471"/>
      <c r="AF501" s="471"/>
      <c r="AG501" s="471"/>
      <c r="AH501" s="471"/>
      <c r="AI501" s="471"/>
      <c r="AJ501" s="471"/>
      <c r="AK501" s="471"/>
      <c r="AL501" s="471"/>
      <c r="AM501" s="471"/>
      <c r="AN501" s="471"/>
      <c r="AO501" s="471"/>
      <c r="AP501" s="471"/>
      <c r="AQ501" s="471"/>
      <c r="AR501" s="471"/>
      <c r="AS501" s="471"/>
      <c r="AT501" s="471"/>
      <c r="AU501" s="471"/>
      <c r="AV501" s="471"/>
      <c r="AW501" s="471"/>
      <c r="AX501" s="471"/>
      <c r="AY501" s="471"/>
      <c r="AZ501" s="471"/>
      <c r="BA501" s="471"/>
      <c r="BB501" s="471"/>
      <c r="BC501" s="471"/>
      <c r="BD501" s="471"/>
      <c r="BE501" s="471"/>
      <c r="BF501" s="471"/>
      <c r="BG501" s="471"/>
      <c r="BH501" s="471"/>
      <c r="BI501" s="471"/>
      <c r="BJ501" s="471"/>
      <c r="BK501" s="471"/>
      <c r="BL501" s="471"/>
      <c r="BM501" s="471"/>
      <c r="BN501" s="471"/>
      <c r="BO501" s="471"/>
      <c r="BP501" s="471"/>
      <c r="BQ501" s="471"/>
      <c r="BR501" s="471"/>
      <c r="BS501" s="471"/>
      <c r="BT501" s="471"/>
      <c r="BU501" s="471"/>
      <c r="BV501" s="471"/>
      <c r="BW501" s="471"/>
      <c r="BX501" s="471"/>
      <c r="BY501" s="471"/>
      <c r="BZ501" s="471"/>
      <c r="CA501" s="471"/>
      <c r="CB501" s="471"/>
      <c r="CC501" s="471"/>
      <c r="CD501" s="471"/>
      <c r="CE501" s="471"/>
      <c r="CF501" s="471"/>
    </row>
    <row r="502" spans="1:84" s="181" customFormat="1" x14ac:dyDescent="0.2">
      <c r="A502" s="184"/>
      <c r="B502" s="180"/>
      <c r="E502" s="182"/>
      <c r="F502" s="183"/>
      <c r="G502" s="471"/>
      <c r="H502" s="471"/>
      <c r="I502" s="471"/>
      <c r="J502" s="471"/>
      <c r="K502" s="471"/>
      <c r="L502" s="471"/>
      <c r="M502" s="471"/>
      <c r="N502" s="471"/>
      <c r="O502" s="471"/>
      <c r="P502" s="471"/>
      <c r="Q502" s="471"/>
      <c r="R502" s="471"/>
      <c r="S502" s="471"/>
      <c r="T502" s="471"/>
      <c r="U502" s="471"/>
      <c r="V502" s="471"/>
      <c r="W502" s="471"/>
      <c r="X502" s="471"/>
      <c r="Y502" s="471"/>
      <c r="Z502" s="471"/>
      <c r="AA502" s="471"/>
      <c r="AB502" s="471"/>
      <c r="AC502" s="471"/>
      <c r="AD502" s="471"/>
      <c r="AE502" s="471"/>
      <c r="AF502" s="471"/>
      <c r="AG502" s="471"/>
      <c r="AH502" s="471"/>
      <c r="AI502" s="471"/>
      <c r="AJ502" s="471"/>
      <c r="AK502" s="471"/>
      <c r="AL502" s="471"/>
      <c r="AM502" s="471"/>
      <c r="AN502" s="471"/>
      <c r="AO502" s="471"/>
      <c r="AP502" s="471"/>
      <c r="AQ502" s="471"/>
      <c r="AR502" s="471"/>
      <c r="AS502" s="471"/>
      <c r="AT502" s="471"/>
      <c r="AU502" s="471"/>
      <c r="AV502" s="471"/>
      <c r="AW502" s="471"/>
      <c r="AX502" s="471"/>
      <c r="AY502" s="471"/>
      <c r="AZ502" s="471"/>
      <c r="BA502" s="471"/>
      <c r="BB502" s="471"/>
      <c r="BC502" s="471"/>
      <c r="BD502" s="471"/>
      <c r="BE502" s="471"/>
      <c r="BF502" s="471"/>
      <c r="BG502" s="471"/>
      <c r="BH502" s="471"/>
      <c r="BI502" s="471"/>
      <c r="BJ502" s="471"/>
      <c r="BK502" s="471"/>
      <c r="BL502" s="471"/>
      <c r="BM502" s="471"/>
      <c r="BN502" s="471"/>
      <c r="BO502" s="471"/>
      <c r="BP502" s="471"/>
      <c r="BQ502" s="471"/>
      <c r="BR502" s="471"/>
      <c r="BS502" s="471"/>
      <c r="BT502" s="471"/>
      <c r="BU502" s="471"/>
      <c r="BV502" s="471"/>
      <c r="BW502" s="471"/>
      <c r="BX502" s="471"/>
      <c r="BY502" s="471"/>
      <c r="BZ502" s="471"/>
      <c r="CA502" s="471"/>
      <c r="CB502" s="471"/>
      <c r="CC502" s="471"/>
      <c r="CD502" s="471"/>
      <c r="CE502" s="471"/>
      <c r="CF502" s="471"/>
    </row>
    <row r="503" spans="1:84" s="181" customFormat="1" x14ac:dyDescent="0.2">
      <c r="A503" s="184"/>
      <c r="B503" s="180"/>
      <c r="E503" s="182"/>
      <c r="F503" s="183"/>
      <c r="G503" s="471"/>
      <c r="H503" s="471"/>
      <c r="I503" s="471"/>
      <c r="J503" s="471"/>
      <c r="K503" s="471"/>
      <c r="L503" s="471"/>
      <c r="M503" s="471"/>
      <c r="N503" s="471"/>
      <c r="O503" s="471"/>
      <c r="P503" s="471"/>
      <c r="Q503" s="471"/>
      <c r="R503" s="471"/>
      <c r="S503" s="471"/>
      <c r="T503" s="471"/>
      <c r="U503" s="471"/>
      <c r="V503" s="471"/>
      <c r="W503" s="471"/>
      <c r="X503" s="471"/>
      <c r="Y503" s="471"/>
      <c r="Z503" s="471"/>
      <c r="AA503" s="471"/>
      <c r="AB503" s="471"/>
      <c r="AC503" s="471"/>
      <c r="AD503" s="471"/>
      <c r="AE503" s="471"/>
      <c r="AF503" s="471"/>
      <c r="AG503" s="471"/>
      <c r="AH503" s="471"/>
      <c r="AI503" s="471"/>
      <c r="AJ503" s="471"/>
      <c r="AK503" s="471"/>
      <c r="AL503" s="471"/>
      <c r="AM503" s="471"/>
      <c r="AN503" s="471"/>
      <c r="AO503" s="471"/>
      <c r="AP503" s="471"/>
      <c r="AQ503" s="471"/>
      <c r="AR503" s="471"/>
      <c r="AS503" s="471"/>
      <c r="AT503" s="471"/>
      <c r="AU503" s="471"/>
      <c r="AV503" s="471"/>
      <c r="AW503" s="471"/>
      <c r="AX503" s="471"/>
      <c r="AY503" s="471"/>
      <c r="AZ503" s="471"/>
      <c r="BA503" s="471"/>
      <c r="BB503" s="471"/>
      <c r="BC503" s="471"/>
      <c r="BD503" s="471"/>
      <c r="BE503" s="471"/>
      <c r="BF503" s="471"/>
      <c r="BG503" s="471"/>
      <c r="BH503" s="471"/>
      <c r="BI503" s="471"/>
      <c r="BJ503" s="471"/>
      <c r="BK503" s="471"/>
      <c r="BL503" s="471"/>
      <c r="BM503" s="471"/>
      <c r="BN503" s="471"/>
      <c r="BO503" s="471"/>
      <c r="BP503" s="471"/>
      <c r="BQ503" s="471"/>
      <c r="BR503" s="471"/>
      <c r="BS503" s="471"/>
      <c r="BT503" s="471"/>
      <c r="BU503" s="471"/>
      <c r="BV503" s="471"/>
      <c r="BW503" s="471"/>
      <c r="BX503" s="471"/>
      <c r="BY503" s="471"/>
      <c r="BZ503" s="471"/>
      <c r="CA503" s="471"/>
      <c r="CB503" s="471"/>
      <c r="CC503" s="471"/>
      <c r="CD503" s="471"/>
      <c r="CE503" s="471"/>
      <c r="CF503" s="471"/>
    </row>
    <row r="504" spans="1:84" s="181" customFormat="1" x14ac:dyDescent="0.2">
      <c r="A504" s="184"/>
      <c r="B504" s="180"/>
      <c r="E504" s="182"/>
      <c r="F504" s="183"/>
      <c r="G504" s="471"/>
      <c r="H504" s="471"/>
      <c r="I504" s="471"/>
      <c r="J504" s="471"/>
      <c r="K504" s="471"/>
      <c r="L504" s="471"/>
      <c r="M504" s="471"/>
      <c r="N504" s="471"/>
      <c r="O504" s="471"/>
      <c r="P504" s="471"/>
      <c r="Q504" s="471"/>
      <c r="R504" s="471"/>
      <c r="S504" s="471"/>
      <c r="T504" s="471"/>
      <c r="U504" s="471"/>
      <c r="V504" s="471"/>
      <c r="W504" s="471"/>
      <c r="X504" s="471"/>
      <c r="Y504" s="471"/>
      <c r="Z504" s="471"/>
      <c r="AA504" s="471"/>
      <c r="AB504" s="471"/>
      <c r="AC504" s="471"/>
      <c r="AD504" s="471"/>
      <c r="AE504" s="471"/>
      <c r="AF504" s="471"/>
      <c r="AG504" s="471"/>
      <c r="AH504" s="471"/>
      <c r="AI504" s="471"/>
      <c r="AJ504" s="471"/>
      <c r="AK504" s="471"/>
      <c r="AL504" s="471"/>
      <c r="AM504" s="471"/>
      <c r="AN504" s="471"/>
      <c r="AO504" s="471"/>
      <c r="AP504" s="471"/>
      <c r="AQ504" s="471"/>
      <c r="AR504" s="471"/>
      <c r="AS504" s="471"/>
      <c r="AT504" s="471"/>
      <c r="AU504" s="471"/>
      <c r="AV504" s="471"/>
      <c r="AW504" s="471"/>
      <c r="AX504" s="471"/>
      <c r="AY504" s="471"/>
      <c r="AZ504" s="471"/>
      <c r="BA504" s="471"/>
      <c r="BB504" s="471"/>
      <c r="BC504" s="471"/>
      <c r="BD504" s="471"/>
      <c r="BE504" s="471"/>
      <c r="BF504" s="471"/>
      <c r="BG504" s="471"/>
      <c r="BH504" s="471"/>
      <c r="BI504" s="471"/>
      <c r="BJ504" s="471"/>
      <c r="BK504" s="471"/>
      <c r="BL504" s="471"/>
      <c r="BM504" s="471"/>
      <c r="BN504" s="471"/>
      <c r="BO504" s="471"/>
      <c r="BP504" s="471"/>
      <c r="BQ504" s="471"/>
      <c r="BR504" s="471"/>
      <c r="BS504" s="471"/>
      <c r="BT504" s="471"/>
      <c r="BU504" s="471"/>
      <c r="BV504" s="471"/>
      <c r="BW504" s="471"/>
      <c r="BX504" s="471"/>
      <c r="BY504" s="471"/>
      <c r="BZ504" s="471"/>
      <c r="CA504" s="471"/>
      <c r="CB504" s="471"/>
      <c r="CC504" s="471"/>
      <c r="CD504" s="471"/>
      <c r="CE504" s="471"/>
      <c r="CF504" s="471"/>
    </row>
    <row r="505" spans="1:84" s="181" customFormat="1" x14ac:dyDescent="0.2">
      <c r="A505" s="184"/>
      <c r="B505" s="180"/>
      <c r="E505" s="182"/>
      <c r="F505" s="183"/>
      <c r="G505" s="471"/>
      <c r="H505" s="471"/>
      <c r="I505" s="471"/>
      <c r="J505" s="471"/>
      <c r="K505" s="471"/>
      <c r="L505" s="471"/>
      <c r="M505" s="471"/>
      <c r="N505" s="471"/>
      <c r="O505" s="471"/>
      <c r="P505" s="471"/>
      <c r="Q505" s="471"/>
      <c r="R505" s="471"/>
      <c r="S505" s="471"/>
      <c r="T505" s="471"/>
      <c r="U505" s="471"/>
      <c r="V505" s="471"/>
      <c r="W505" s="471"/>
      <c r="X505" s="471"/>
      <c r="Y505" s="471"/>
      <c r="Z505" s="471"/>
      <c r="AA505" s="471"/>
      <c r="AB505" s="471"/>
      <c r="AC505" s="471"/>
      <c r="AD505" s="471"/>
      <c r="AE505" s="471"/>
      <c r="AF505" s="471"/>
      <c r="AG505" s="471"/>
      <c r="AH505" s="471"/>
      <c r="AI505" s="471"/>
      <c r="AJ505" s="471"/>
      <c r="AK505" s="471"/>
      <c r="AL505" s="471"/>
      <c r="AM505" s="471"/>
      <c r="AN505" s="471"/>
      <c r="AO505" s="471"/>
      <c r="AP505" s="471"/>
      <c r="AQ505" s="471"/>
      <c r="AR505" s="471"/>
      <c r="AS505" s="471"/>
      <c r="AT505" s="471"/>
      <c r="AU505" s="471"/>
      <c r="AV505" s="471"/>
      <c r="AW505" s="471"/>
      <c r="AX505" s="471"/>
      <c r="AY505" s="471"/>
      <c r="AZ505" s="471"/>
      <c r="BA505" s="471"/>
      <c r="BB505" s="471"/>
      <c r="BC505" s="471"/>
      <c r="BD505" s="471"/>
      <c r="BE505" s="471"/>
      <c r="BF505" s="471"/>
      <c r="BG505" s="471"/>
      <c r="BH505" s="471"/>
      <c r="BI505" s="471"/>
      <c r="BJ505" s="471"/>
      <c r="BK505" s="471"/>
      <c r="BL505" s="471"/>
      <c r="BM505" s="471"/>
      <c r="BN505" s="471"/>
      <c r="BO505" s="471"/>
      <c r="BP505" s="471"/>
      <c r="BQ505" s="471"/>
      <c r="BR505" s="471"/>
      <c r="BS505" s="471"/>
      <c r="BT505" s="471"/>
      <c r="BU505" s="471"/>
      <c r="BV505" s="471"/>
      <c r="BW505" s="471"/>
      <c r="BX505" s="471"/>
      <c r="BY505" s="471"/>
      <c r="BZ505" s="471"/>
      <c r="CA505" s="471"/>
      <c r="CB505" s="471"/>
      <c r="CC505" s="471"/>
      <c r="CD505" s="471"/>
      <c r="CE505" s="471"/>
      <c r="CF505" s="471"/>
    </row>
    <row r="506" spans="1:84" s="181" customFormat="1" x14ac:dyDescent="0.2">
      <c r="A506" s="184"/>
      <c r="B506" s="180"/>
      <c r="E506" s="182"/>
      <c r="F506" s="183"/>
      <c r="G506" s="471"/>
      <c r="H506" s="471"/>
      <c r="I506" s="471"/>
      <c r="J506" s="471"/>
      <c r="K506" s="471"/>
      <c r="L506" s="471"/>
      <c r="M506" s="471"/>
      <c r="N506" s="471"/>
      <c r="O506" s="471"/>
      <c r="P506" s="471"/>
      <c r="Q506" s="471"/>
      <c r="R506" s="471"/>
      <c r="S506" s="471"/>
      <c r="T506" s="471"/>
      <c r="U506" s="471"/>
      <c r="V506" s="471"/>
      <c r="W506" s="471"/>
      <c r="X506" s="471"/>
      <c r="Y506" s="471"/>
      <c r="Z506" s="471"/>
      <c r="AA506" s="471"/>
      <c r="AB506" s="471"/>
      <c r="AC506" s="471"/>
      <c r="AD506" s="471"/>
      <c r="AE506" s="471"/>
      <c r="AF506" s="471"/>
      <c r="AG506" s="471"/>
      <c r="AH506" s="471"/>
      <c r="AI506" s="471"/>
      <c r="AJ506" s="471"/>
      <c r="AK506" s="471"/>
      <c r="AL506" s="471"/>
      <c r="AM506" s="471"/>
      <c r="AN506" s="471"/>
      <c r="AO506" s="471"/>
      <c r="AP506" s="471"/>
      <c r="AQ506" s="471"/>
      <c r="AR506" s="471"/>
      <c r="AS506" s="471"/>
      <c r="AT506" s="471"/>
      <c r="AU506" s="471"/>
      <c r="AV506" s="471"/>
      <c r="AW506" s="471"/>
      <c r="AX506" s="471"/>
      <c r="AY506" s="471"/>
      <c r="AZ506" s="471"/>
      <c r="BA506" s="471"/>
      <c r="BB506" s="471"/>
      <c r="BC506" s="471"/>
      <c r="BD506" s="471"/>
      <c r="BE506" s="471"/>
      <c r="BF506" s="471"/>
      <c r="BG506" s="471"/>
      <c r="BH506" s="471"/>
      <c r="BI506" s="471"/>
      <c r="BJ506" s="471"/>
      <c r="BK506" s="471"/>
      <c r="BL506" s="471"/>
      <c r="BM506" s="471"/>
      <c r="BN506" s="471"/>
      <c r="BO506" s="471"/>
      <c r="BP506" s="471"/>
      <c r="BQ506" s="471"/>
      <c r="BR506" s="471"/>
      <c r="BS506" s="471"/>
      <c r="BT506" s="471"/>
      <c r="BU506" s="471"/>
      <c r="BV506" s="471"/>
      <c r="BW506" s="471"/>
      <c r="BX506" s="471"/>
      <c r="BY506" s="471"/>
      <c r="BZ506" s="471"/>
      <c r="CA506" s="471"/>
      <c r="CB506" s="471"/>
      <c r="CC506" s="471"/>
      <c r="CD506" s="471"/>
      <c r="CE506" s="471"/>
      <c r="CF506" s="471"/>
    </row>
    <row r="507" spans="1:84" s="181" customFormat="1" x14ac:dyDescent="0.2">
      <c r="A507" s="184"/>
      <c r="B507" s="180"/>
      <c r="E507" s="182"/>
      <c r="F507" s="183"/>
      <c r="G507" s="471"/>
      <c r="H507" s="471"/>
      <c r="I507" s="471"/>
      <c r="J507" s="471"/>
      <c r="K507" s="471"/>
      <c r="L507" s="471"/>
      <c r="M507" s="471"/>
      <c r="N507" s="471"/>
      <c r="O507" s="471"/>
      <c r="P507" s="471"/>
      <c r="Q507" s="471"/>
      <c r="R507" s="471"/>
      <c r="S507" s="471"/>
      <c r="T507" s="471"/>
      <c r="U507" s="471"/>
      <c r="V507" s="471"/>
      <c r="W507" s="471"/>
      <c r="X507" s="471"/>
      <c r="Y507" s="471"/>
      <c r="Z507" s="471"/>
      <c r="AA507" s="471"/>
      <c r="AB507" s="471"/>
      <c r="AC507" s="471"/>
      <c r="AD507" s="471"/>
      <c r="AE507" s="471"/>
      <c r="AF507" s="471"/>
      <c r="AG507" s="471"/>
      <c r="AH507" s="471"/>
      <c r="AI507" s="471"/>
      <c r="AJ507" s="471"/>
      <c r="AK507" s="471"/>
      <c r="AL507" s="471"/>
      <c r="AM507" s="471"/>
      <c r="AN507" s="471"/>
      <c r="AO507" s="471"/>
      <c r="AP507" s="471"/>
      <c r="AQ507" s="471"/>
      <c r="AR507" s="471"/>
      <c r="AS507" s="471"/>
      <c r="AT507" s="471"/>
      <c r="AU507" s="471"/>
      <c r="AV507" s="471"/>
      <c r="AW507" s="471"/>
      <c r="AX507" s="471"/>
      <c r="AY507" s="471"/>
      <c r="AZ507" s="471"/>
      <c r="BA507" s="471"/>
      <c r="BB507" s="471"/>
      <c r="BC507" s="471"/>
      <c r="BD507" s="471"/>
      <c r="BE507" s="471"/>
      <c r="BF507" s="471"/>
      <c r="BG507" s="471"/>
      <c r="BH507" s="471"/>
      <c r="BI507" s="471"/>
      <c r="BJ507" s="471"/>
      <c r="BK507" s="471"/>
      <c r="BL507" s="471"/>
      <c r="BM507" s="471"/>
      <c r="BN507" s="471"/>
      <c r="BO507" s="471"/>
      <c r="BP507" s="471"/>
      <c r="BQ507" s="471"/>
      <c r="BR507" s="471"/>
      <c r="BS507" s="471"/>
      <c r="BT507" s="471"/>
      <c r="BU507" s="471"/>
      <c r="BV507" s="471"/>
      <c r="BW507" s="471"/>
      <c r="BX507" s="471"/>
      <c r="BY507" s="471"/>
      <c r="BZ507" s="471"/>
      <c r="CA507" s="471"/>
      <c r="CB507" s="471"/>
      <c r="CC507" s="471"/>
      <c r="CD507" s="471"/>
      <c r="CE507" s="471"/>
      <c r="CF507" s="471"/>
    </row>
    <row r="508" spans="1:84" s="181" customFormat="1" x14ac:dyDescent="0.2">
      <c r="A508" s="184"/>
      <c r="B508" s="180"/>
      <c r="E508" s="182"/>
      <c r="F508" s="183"/>
      <c r="G508" s="471"/>
      <c r="H508" s="471"/>
      <c r="I508" s="471"/>
      <c r="J508" s="471"/>
      <c r="K508" s="471"/>
      <c r="L508" s="471"/>
      <c r="M508" s="471"/>
      <c r="N508" s="471"/>
      <c r="O508" s="471"/>
      <c r="P508" s="471"/>
      <c r="Q508" s="471"/>
      <c r="R508" s="471"/>
      <c r="S508" s="471"/>
      <c r="T508" s="471"/>
      <c r="U508" s="471"/>
      <c r="V508" s="471"/>
      <c r="W508" s="471"/>
      <c r="X508" s="471"/>
      <c r="Y508" s="471"/>
      <c r="Z508" s="471"/>
      <c r="AA508" s="471"/>
      <c r="AB508" s="471"/>
      <c r="AC508" s="471"/>
      <c r="AD508" s="471"/>
      <c r="AE508" s="471"/>
      <c r="AF508" s="471"/>
      <c r="AG508" s="471"/>
      <c r="AH508" s="471"/>
      <c r="AI508" s="471"/>
      <c r="AJ508" s="471"/>
      <c r="AK508" s="471"/>
      <c r="AL508" s="471"/>
      <c r="AM508" s="471"/>
      <c r="AN508" s="471"/>
      <c r="AO508" s="471"/>
      <c r="AP508" s="471"/>
      <c r="AQ508" s="471"/>
      <c r="AR508" s="471"/>
      <c r="AS508" s="471"/>
      <c r="AT508" s="471"/>
      <c r="AU508" s="471"/>
      <c r="AV508" s="471"/>
      <c r="AW508" s="471"/>
      <c r="AX508" s="471"/>
      <c r="AY508" s="471"/>
      <c r="AZ508" s="471"/>
      <c r="BA508" s="471"/>
      <c r="BB508" s="471"/>
      <c r="BC508" s="471"/>
      <c r="BD508" s="471"/>
      <c r="BE508" s="471"/>
      <c r="BF508" s="471"/>
      <c r="BG508" s="471"/>
      <c r="BH508" s="471"/>
      <c r="BI508" s="471"/>
      <c r="BJ508" s="471"/>
      <c r="BK508" s="471"/>
      <c r="BL508" s="471"/>
      <c r="BM508" s="471"/>
      <c r="BN508" s="471"/>
      <c r="BO508" s="471"/>
      <c r="BP508" s="471"/>
      <c r="BQ508" s="471"/>
      <c r="BR508" s="471"/>
      <c r="BS508" s="471"/>
      <c r="BT508" s="471"/>
      <c r="BU508" s="471"/>
      <c r="BV508" s="471"/>
      <c r="BW508" s="471"/>
      <c r="BX508" s="471"/>
      <c r="BY508" s="471"/>
      <c r="BZ508" s="471"/>
      <c r="CA508" s="471"/>
      <c r="CB508" s="471"/>
      <c r="CC508" s="471"/>
      <c r="CD508" s="471"/>
      <c r="CE508" s="471"/>
      <c r="CF508" s="471"/>
    </row>
    <row r="509" spans="1:84" s="181" customFormat="1" x14ac:dyDescent="0.2">
      <c r="A509" s="184"/>
      <c r="B509" s="180"/>
      <c r="E509" s="182"/>
      <c r="F509" s="183"/>
      <c r="G509" s="471"/>
      <c r="H509" s="471"/>
      <c r="I509" s="471"/>
      <c r="J509" s="471"/>
      <c r="K509" s="471"/>
      <c r="L509" s="471"/>
      <c r="M509" s="471"/>
      <c r="N509" s="471"/>
      <c r="O509" s="471"/>
      <c r="P509" s="471"/>
      <c r="Q509" s="471"/>
      <c r="R509" s="471"/>
      <c r="S509" s="471"/>
      <c r="T509" s="471"/>
      <c r="U509" s="471"/>
      <c r="V509" s="471"/>
      <c r="W509" s="471"/>
      <c r="X509" s="471"/>
      <c r="Y509" s="471"/>
      <c r="Z509" s="471"/>
      <c r="AA509" s="471"/>
      <c r="AB509" s="471"/>
      <c r="AC509" s="471"/>
      <c r="AD509" s="471"/>
      <c r="AE509" s="471"/>
      <c r="AF509" s="471"/>
      <c r="AG509" s="471"/>
      <c r="AH509" s="471"/>
      <c r="AI509" s="471"/>
      <c r="AJ509" s="471"/>
      <c r="AK509" s="471"/>
      <c r="AL509" s="471"/>
      <c r="AM509" s="471"/>
      <c r="AN509" s="471"/>
      <c r="AO509" s="471"/>
      <c r="AP509" s="471"/>
      <c r="AQ509" s="471"/>
      <c r="AR509" s="471"/>
      <c r="AS509" s="471"/>
      <c r="AT509" s="471"/>
      <c r="AU509" s="471"/>
      <c r="AV509" s="471"/>
      <c r="AW509" s="471"/>
      <c r="AX509" s="471"/>
      <c r="AY509" s="471"/>
      <c r="AZ509" s="471"/>
      <c r="BA509" s="471"/>
      <c r="BB509" s="471"/>
      <c r="BC509" s="471"/>
      <c r="BD509" s="471"/>
      <c r="BE509" s="471"/>
      <c r="BF509" s="471"/>
      <c r="BG509" s="471"/>
      <c r="BH509" s="471"/>
      <c r="BI509" s="471"/>
      <c r="BJ509" s="471"/>
      <c r="BK509" s="471"/>
      <c r="BL509" s="471"/>
      <c r="BM509" s="471"/>
      <c r="BN509" s="471"/>
      <c r="BO509" s="471"/>
      <c r="BP509" s="471"/>
      <c r="BQ509" s="471"/>
      <c r="BR509" s="471"/>
      <c r="BS509" s="471"/>
      <c r="BT509" s="471"/>
      <c r="BU509" s="471"/>
      <c r="BV509" s="471"/>
      <c r="BW509" s="471"/>
      <c r="BX509" s="471"/>
      <c r="BY509" s="471"/>
      <c r="BZ509" s="471"/>
      <c r="CA509" s="471"/>
      <c r="CB509" s="471"/>
      <c r="CC509" s="471"/>
      <c r="CD509" s="471"/>
      <c r="CE509" s="471"/>
      <c r="CF509" s="471"/>
    </row>
    <row r="510" spans="1:84" s="181" customFormat="1" x14ac:dyDescent="0.2">
      <c r="A510" s="184"/>
      <c r="B510" s="180"/>
      <c r="E510" s="182"/>
      <c r="F510" s="183"/>
      <c r="G510" s="471"/>
      <c r="H510" s="471"/>
      <c r="I510" s="471"/>
      <c r="J510" s="471"/>
      <c r="K510" s="471"/>
      <c r="L510" s="471"/>
      <c r="M510" s="471"/>
      <c r="N510" s="471"/>
      <c r="O510" s="471"/>
      <c r="P510" s="471"/>
      <c r="Q510" s="471"/>
      <c r="R510" s="471"/>
      <c r="S510" s="471"/>
      <c r="T510" s="471"/>
      <c r="U510" s="471"/>
      <c r="V510" s="471"/>
      <c r="W510" s="471"/>
      <c r="X510" s="471"/>
      <c r="Y510" s="471"/>
      <c r="Z510" s="471"/>
      <c r="AA510" s="471"/>
      <c r="AB510" s="471"/>
      <c r="AC510" s="471"/>
      <c r="AD510" s="471"/>
      <c r="AE510" s="471"/>
      <c r="AF510" s="471"/>
      <c r="AG510" s="471"/>
      <c r="AH510" s="471"/>
      <c r="AI510" s="471"/>
      <c r="AJ510" s="471"/>
      <c r="AK510" s="471"/>
      <c r="AL510" s="471"/>
      <c r="AM510" s="471"/>
      <c r="AN510" s="471"/>
      <c r="AO510" s="471"/>
      <c r="AP510" s="471"/>
      <c r="AQ510" s="471"/>
      <c r="AR510" s="471"/>
      <c r="AS510" s="471"/>
      <c r="AT510" s="471"/>
      <c r="AU510" s="471"/>
      <c r="AV510" s="471"/>
      <c r="AW510" s="471"/>
      <c r="AX510" s="471"/>
      <c r="AY510" s="471"/>
      <c r="AZ510" s="471"/>
      <c r="BA510" s="471"/>
      <c r="BB510" s="471"/>
      <c r="BC510" s="471"/>
      <c r="BD510" s="471"/>
      <c r="BE510" s="471"/>
      <c r="BF510" s="471"/>
      <c r="BG510" s="471"/>
      <c r="BH510" s="471"/>
      <c r="BI510" s="471"/>
      <c r="BJ510" s="471"/>
      <c r="BK510" s="471"/>
      <c r="BL510" s="471"/>
      <c r="BM510" s="471"/>
      <c r="BN510" s="471"/>
      <c r="BO510" s="471"/>
      <c r="BP510" s="471"/>
      <c r="BQ510" s="471"/>
      <c r="BR510" s="471"/>
      <c r="BS510" s="471"/>
      <c r="BT510" s="471"/>
      <c r="BU510" s="471"/>
      <c r="BV510" s="471"/>
      <c r="BW510" s="471"/>
      <c r="BX510" s="471"/>
      <c r="BY510" s="471"/>
      <c r="BZ510" s="471"/>
      <c r="CA510" s="471"/>
      <c r="CB510" s="471"/>
      <c r="CC510" s="471"/>
      <c r="CD510" s="471"/>
      <c r="CE510" s="471"/>
      <c r="CF510" s="471"/>
    </row>
    <row r="511" spans="1:84" s="181" customFormat="1" x14ac:dyDescent="0.2">
      <c r="A511" s="184"/>
      <c r="B511" s="180"/>
      <c r="E511" s="182"/>
      <c r="F511" s="183"/>
      <c r="G511" s="471"/>
      <c r="H511" s="471"/>
      <c r="I511" s="471"/>
      <c r="J511" s="471"/>
      <c r="K511" s="471"/>
      <c r="L511" s="471"/>
      <c r="M511" s="471"/>
      <c r="N511" s="471"/>
      <c r="O511" s="471"/>
      <c r="P511" s="471"/>
      <c r="Q511" s="471"/>
      <c r="R511" s="471"/>
      <c r="S511" s="471"/>
      <c r="T511" s="471"/>
      <c r="U511" s="471"/>
      <c r="V511" s="471"/>
      <c r="W511" s="471"/>
      <c r="X511" s="471"/>
      <c r="Y511" s="471"/>
      <c r="Z511" s="471"/>
      <c r="AA511" s="471"/>
      <c r="AB511" s="471"/>
      <c r="AC511" s="471"/>
      <c r="AD511" s="471"/>
      <c r="AE511" s="471"/>
      <c r="AF511" s="471"/>
      <c r="AG511" s="471"/>
      <c r="AH511" s="471"/>
      <c r="AI511" s="471"/>
      <c r="AJ511" s="471"/>
      <c r="AK511" s="471"/>
      <c r="AL511" s="471"/>
      <c r="AM511" s="471"/>
      <c r="AN511" s="471"/>
      <c r="AO511" s="471"/>
      <c r="AP511" s="471"/>
      <c r="AQ511" s="471"/>
      <c r="AR511" s="471"/>
      <c r="AS511" s="471"/>
      <c r="AT511" s="471"/>
      <c r="AU511" s="471"/>
      <c r="AV511" s="471"/>
      <c r="AW511" s="471"/>
      <c r="AX511" s="471"/>
      <c r="AY511" s="471"/>
      <c r="AZ511" s="471"/>
      <c r="BA511" s="471"/>
      <c r="BB511" s="471"/>
      <c r="BC511" s="471"/>
      <c r="BD511" s="471"/>
      <c r="BE511" s="471"/>
      <c r="BF511" s="471"/>
      <c r="BG511" s="471"/>
      <c r="BH511" s="471"/>
      <c r="BI511" s="471"/>
      <c r="BJ511" s="471"/>
      <c r="BK511" s="471"/>
      <c r="BL511" s="471"/>
      <c r="BM511" s="471"/>
      <c r="BN511" s="471"/>
      <c r="BO511" s="471"/>
      <c r="BP511" s="471"/>
      <c r="BQ511" s="471"/>
      <c r="BR511" s="471"/>
      <c r="BS511" s="471"/>
      <c r="BT511" s="471"/>
      <c r="BU511" s="471"/>
      <c r="BV511" s="471"/>
      <c r="BW511" s="471"/>
      <c r="BX511" s="471"/>
      <c r="BY511" s="471"/>
      <c r="BZ511" s="471"/>
      <c r="CA511" s="471"/>
      <c r="CB511" s="471"/>
      <c r="CC511" s="471"/>
      <c r="CD511" s="471"/>
      <c r="CE511" s="471"/>
      <c r="CF511" s="471"/>
    </row>
    <row r="512" spans="1:84" s="181" customFormat="1" x14ac:dyDescent="0.2">
      <c r="A512" s="184"/>
      <c r="B512" s="180"/>
      <c r="E512" s="182"/>
      <c r="F512" s="183"/>
      <c r="G512" s="471"/>
      <c r="H512" s="471"/>
      <c r="I512" s="471"/>
      <c r="J512" s="471"/>
      <c r="K512" s="471"/>
      <c r="L512" s="471"/>
      <c r="M512" s="471"/>
      <c r="N512" s="471"/>
      <c r="O512" s="471"/>
      <c r="P512" s="471"/>
      <c r="Q512" s="471"/>
      <c r="R512" s="471"/>
      <c r="S512" s="471"/>
      <c r="T512" s="471"/>
      <c r="U512" s="471"/>
      <c r="V512" s="471"/>
      <c r="W512" s="471"/>
      <c r="X512" s="471"/>
      <c r="Y512" s="471"/>
      <c r="Z512" s="471"/>
      <c r="AA512" s="471"/>
      <c r="AB512" s="471"/>
      <c r="AC512" s="471"/>
      <c r="AD512" s="471"/>
      <c r="AE512" s="471"/>
      <c r="AF512" s="471"/>
      <c r="AG512" s="471"/>
      <c r="AH512" s="471"/>
      <c r="AI512" s="471"/>
      <c r="AJ512" s="471"/>
      <c r="AK512" s="471"/>
      <c r="AL512" s="471"/>
      <c r="AM512" s="471"/>
      <c r="AN512" s="471"/>
      <c r="AO512" s="471"/>
      <c r="AP512" s="471"/>
      <c r="AQ512" s="471"/>
      <c r="AR512" s="471"/>
      <c r="AS512" s="471"/>
      <c r="AT512" s="471"/>
      <c r="AU512" s="471"/>
      <c r="AV512" s="471"/>
      <c r="AW512" s="471"/>
      <c r="AX512" s="471"/>
      <c r="AY512" s="471"/>
      <c r="AZ512" s="471"/>
      <c r="BA512" s="471"/>
      <c r="BB512" s="471"/>
      <c r="BC512" s="471"/>
      <c r="BD512" s="471"/>
      <c r="BE512" s="471"/>
      <c r="BF512" s="471"/>
      <c r="BG512" s="471"/>
      <c r="BH512" s="471"/>
      <c r="BI512" s="471"/>
      <c r="BJ512" s="471"/>
      <c r="BK512" s="471"/>
      <c r="BL512" s="471"/>
      <c r="BM512" s="471"/>
      <c r="BN512" s="471"/>
      <c r="BO512" s="471"/>
      <c r="BP512" s="471"/>
      <c r="BQ512" s="471"/>
      <c r="BR512" s="471"/>
      <c r="BS512" s="471"/>
      <c r="BT512" s="471"/>
      <c r="BU512" s="471"/>
      <c r="BV512" s="471"/>
      <c r="BW512" s="471"/>
      <c r="BX512" s="471"/>
      <c r="BY512" s="471"/>
      <c r="BZ512" s="471"/>
      <c r="CA512" s="471"/>
      <c r="CB512" s="471"/>
      <c r="CC512" s="471"/>
      <c r="CD512" s="471"/>
      <c r="CE512" s="471"/>
      <c r="CF512" s="471"/>
    </row>
    <row r="513" spans="1:84" s="181" customFormat="1" x14ac:dyDescent="0.2">
      <c r="A513" s="184"/>
      <c r="B513" s="180"/>
      <c r="E513" s="182"/>
      <c r="F513" s="183"/>
      <c r="G513" s="471"/>
      <c r="H513" s="471"/>
      <c r="I513" s="471"/>
      <c r="J513" s="471"/>
      <c r="K513" s="471"/>
      <c r="L513" s="471"/>
      <c r="M513" s="471"/>
      <c r="N513" s="471"/>
      <c r="O513" s="471"/>
      <c r="P513" s="471"/>
      <c r="Q513" s="471"/>
      <c r="R513" s="471"/>
      <c r="S513" s="471"/>
      <c r="T513" s="471"/>
      <c r="U513" s="471"/>
      <c r="V513" s="471"/>
      <c r="W513" s="471"/>
      <c r="X513" s="471"/>
      <c r="Y513" s="471"/>
      <c r="Z513" s="471"/>
      <c r="AA513" s="471"/>
      <c r="AB513" s="471"/>
      <c r="AC513" s="471"/>
      <c r="AD513" s="471"/>
      <c r="AE513" s="471"/>
      <c r="AF513" s="471"/>
      <c r="AG513" s="471"/>
      <c r="AH513" s="471"/>
      <c r="AI513" s="471"/>
      <c r="AJ513" s="471"/>
      <c r="AK513" s="471"/>
      <c r="AL513" s="471"/>
      <c r="AM513" s="471"/>
      <c r="AN513" s="471"/>
      <c r="AO513" s="471"/>
      <c r="AP513" s="471"/>
      <c r="AQ513" s="471"/>
      <c r="AR513" s="471"/>
      <c r="AS513" s="471"/>
      <c r="AT513" s="471"/>
      <c r="AU513" s="471"/>
      <c r="AV513" s="471"/>
      <c r="AW513" s="471"/>
      <c r="AX513" s="471"/>
      <c r="AY513" s="471"/>
      <c r="AZ513" s="471"/>
      <c r="BA513" s="471"/>
      <c r="BB513" s="471"/>
      <c r="BC513" s="471"/>
      <c r="BD513" s="471"/>
      <c r="BE513" s="471"/>
      <c r="BF513" s="471"/>
      <c r="BG513" s="471"/>
      <c r="BH513" s="471"/>
      <c r="BI513" s="471"/>
      <c r="BJ513" s="471"/>
      <c r="BK513" s="471"/>
      <c r="BL513" s="471"/>
      <c r="BM513" s="471"/>
      <c r="BN513" s="471"/>
      <c r="BO513" s="471"/>
      <c r="BP513" s="471"/>
      <c r="BQ513" s="471"/>
      <c r="BR513" s="471"/>
      <c r="BS513" s="471"/>
      <c r="BT513" s="471"/>
      <c r="BU513" s="471"/>
      <c r="BV513" s="471"/>
      <c r="BW513" s="471"/>
      <c r="BX513" s="471"/>
      <c r="BY513" s="471"/>
      <c r="BZ513" s="471"/>
      <c r="CA513" s="471"/>
      <c r="CB513" s="471"/>
      <c r="CC513" s="471"/>
      <c r="CD513" s="471"/>
      <c r="CE513" s="471"/>
      <c r="CF513" s="471"/>
    </row>
    <row r="514" spans="1:84" s="181" customFormat="1" x14ac:dyDescent="0.2">
      <c r="A514" s="184"/>
      <c r="B514" s="180"/>
      <c r="E514" s="182"/>
      <c r="F514" s="183"/>
      <c r="G514" s="471"/>
      <c r="H514" s="471"/>
      <c r="I514" s="471"/>
      <c r="J514" s="471"/>
      <c r="K514" s="471"/>
      <c r="L514" s="471"/>
      <c r="M514" s="471"/>
      <c r="N514" s="471"/>
      <c r="O514" s="471"/>
      <c r="P514" s="471"/>
      <c r="Q514" s="471"/>
      <c r="R514" s="471"/>
      <c r="S514" s="471"/>
      <c r="T514" s="471"/>
      <c r="U514" s="471"/>
      <c r="V514" s="471"/>
      <c r="W514" s="471"/>
      <c r="X514" s="471"/>
      <c r="Y514" s="471"/>
      <c r="Z514" s="471"/>
      <c r="AA514" s="471"/>
      <c r="AB514" s="471"/>
      <c r="AC514" s="471"/>
      <c r="AD514" s="471"/>
      <c r="AE514" s="471"/>
      <c r="AF514" s="471"/>
      <c r="AG514" s="471"/>
      <c r="AH514" s="471"/>
      <c r="AI514" s="471"/>
      <c r="AJ514" s="471"/>
      <c r="AK514" s="471"/>
      <c r="AL514" s="471"/>
      <c r="AM514" s="471"/>
      <c r="AN514" s="471"/>
      <c r="AO514" s="471"/>
      <c r="AP514" s="471"/>
      <c r="AQ514" s="471"/>
      <c r="AR514" s="471"/>
      <c r="AS514" s="471"/>
      <c r="AT514" s="471"/>
      <c r="AU514" s="471"/>
      <c r="AV514" s="471"/>
      <c r="AW514" s="471"/>
      <c r="AX514" s="471"/>
      <c r="AY514" s="471"/>
      <c r="AZ514" s="471"/>
      <c r="BA514" s="471"/>
      <c r="BB514" s="471"/>
      <c r="BC514" s="471"/>
      <c r="BD514" s="471"/>
      <c r="BE514" s="471"/>
      <c r="BF514" s="471"/>
      <c r="BG514" s="471"/>
      <c r="BH514" s="471"/>
      <c r="BI514" s="471"/>
      <c r="BJ514" s="471"/>
      <c r="BK514" s="471"/>
      <c r="BL514" s="471"/>
      <c r="BM514" s="471"/>
      <c r="BN514" s="471"/>
      <c r="BO514" s="471"/>
      <c r="BP514" s="471"/>
      <c r="BQ514" s="471"/>
      <c r="BR514" s="471"/>
      <c r="BS514" s="471"/>
      <c r="BT514" s="471"/>
      <c r="BU514" s="471"/>
      <c r="BV514" s="471"/>
      <c r="BW514" s="471"/>
      <c r="BX514" s="471"/>
      <c r="BY514" s="471"/>
      <c r="BZ514" s="471"/>
      <c r="CA514" s="471"/>
      <c r="CB514" s="471"/>
      <c r="CC514" s="471"/>
      <c r="CD514" s="471"/>
      <c r="CE514" s="471"/>
      <c r="CF514" s="471"/>
    </row>
    <row r="515" spans="1:84" s="181" customFormat="1" x14ac:dyDescent="0.2">
      <c r="A515" s="184"/>
      <c r="B515" s="180"/>
      <c r="E515" s="182"/>
      <c r="F515" s="183"/>
      <c r="G515" s="471"/>
      <c r="H515" s="471"/>
      <c r="I515" s="471"/>
      <c r="J515" s="471"/>
      <c r="K515" s="471"/>
      <c r="L515" s="471"/>
      <c r="M515" s="471"/>
      <c r="N515" s="471"/>
      <c r="O515" s="471"/>
      <c r="P515" s="471"/>
      <c r="Q515" s="471"/>
      <c r="R515" s="471"/>
      <c r="S515" s="471"/>
      <c r="T515" s="471"/>
      <c r="U515" s="471"/>
      <c r="V515" s="471"/>
      <c r="W515" s="471"/>
      <c r="X515" s="471"/>
      <c r="Y515" s="471"/>
      <c r="Z515" s="471"/>
      <c r="AA515" s="471"/>
      <c r="AB515" s="471"/>
      <c r="AC515" s="471"/>
      <c r="AD515" s="471"/>
      <c r="AE515" s="471"/>
      <c r="AF515" s="471"/>
      <c r="AG515" s="471"/>
      <c r="AH515" s="471"/>
      <c r="AI515" s="471"/>
      <c r="AJ515" s="471"/>
      <c r="AK515" s="471"/>
      <c r="AL515" s="471"/>
      <c r="AM515" s="471"/>
      <c r="AN515" s="471"/>
      <c r="AO515" s="471"/>
      <c r="AP515" s="471"/>
      <c r="AQ515" s="471"/>
      <c r="AR515" s="471"/>
      <c r="AS515" s="471"/>
      <c r="AT515" s="471"/>
      <c r="AU515" s="471"/>
      <c r="AV515" s="471"/>
      <c r="AW515" s="471"/>
      <c r="AX515" s="471"/>
      <c r="AY515" s="471"/>
      <c r="AZ515" s="471"/>
      <c r="BA515" s="471"/>
      <c r="BB515" s="471"/>
      <c r="BC515" s="471"/>
      <c r="BD515" s="471"/>
      <c r="BE515" s="471"/>
      <c r="BF515" s="471"/>
      <c r="BG515" s="471"/>
      <c r="BH515" s="471"/>
      <c r="BI515" s="471"/>
      <c r="BJ515" s="471"/>
      <c r="BK515" s="471"/>
      <c r="BL515" s="471"/>
      <c r="BM515" s="471"/>
      <c r="BN515" s="471"/>
      <c r="BO515" s="471"/>
      <c r="BP515" s="471"/>
      <c r="BQ515" s="471"/>
      <c r="BR515" s="471"/>
      <c r="BS515" s="471"/>
      <c r="BT515" s="471"/>
      <c r="BU515" s="471"/>
      <c r="BV515" s="471"/>
      <c r="BW515" s="471"/>
      <c r="BX515" s="471"/>
      <c r="BY515" s="471"/>
      <c r="BZ515" s="471"/>
      <c r="CA515" s="471"/>
      <c r="CB515" s="471"/>
      <c r="CC515" s="471"/>
      <c r="CD515" s="471"/>
      <c r="CE515" s="471"/>
      <c r="CF515" s="471"/>
    </row>
    <row r="516" spans="1:84" s="181" customFormat="1" x14ac:dyDescent="0.2">
      <c r="A516" s="184"/>
      <c r="B516" s="180"/>
      <c r="E516" s="182"/>
      <c r="F516" s="183"/>
      <c r="G516" s="471"/>
      <c r="H516" s="471"/>
      <c r="I516" s="471"/>
      <c r="J516" s="471"/>
      <c r="K516" s="471"/>
      <c r="L516" s="471"/>
      <c r="M516" s="471"/>
      <c r="N516" s="471"/>
      <c r="O516" s="471"/>
      <c r="P516" s="471"/>
      <c r="Q516" s="471"/>
      <c r="R516" s="471"/>
      <c r="S516" s="471"/>
      <c r="T516" s="471"/>
      <c r="U516" s="471"/>
      <c r="V516" s="471"/>
      <c r="W516" s="471"/>
      <c r="X516" s="471"/>
      <c r="Y516" s="471"/>
      <c r="Z516" s="471"/>
      <c r="AA516" s="471"/>
      <c r="AB516" s="471"/>
      <c r="AC516" s="471"/>
      <c r="AD516" s="471"/>
      <c r="AE516" s="471"/>
      <c r="AF516" s="471"/>
      <c r="AG516" s="471"/>
      <c r="AH516" s="471"/>
      <c r="AI516" s="471"/>
      <c r="AJ516" s="471"/>
      <c r="AK516" s="471"/>
      <c r="AL516" s="471"/>
      <c r="AM516" s="471"/>
      <c r="AN516" s="471"/>
      <c r="AO516" s="471"/>
      <c r="AP516" s="471"/>
      <c r="AQ516" s="471"/>
      <c r="AR516" s="471"/>
      <c r="AS516" s="471"/>
      <c r="AT516" s="471"/>
      <c r="AU516" s="471"/>
      <c r="AV516" s="471"/>
      <c r="AW516" s="471"/>
      <c r="AX516" s="471"/>
      <c r="AY516" s="471"/>
      <c r="AZ516" s="471"/>
      <c r="BA516" s="471"/>
      <c r="BB516" s="471"/>
      <c r="BC516" s="471"/>
      <c r="BD516" s="471"/>
      <c r="BE516" s="471"/>
      <c r="BF516" s="471"/>
      <c r="BG516" s="471"/>
      <c r="BH516" s="471"/>
      <c r="BI516" s="471"/>
      <c r="BJ516" s="471"/>
      <c r="BK516" s="471"/>
      <c r="BL516" s="471"/>
      <c r="BM516" s="471"/>
      <c r="BN516" s="471"/>
      <c r="BO516" s="471"/>
      <c r="BP516" s="471"/>
      <c r="BQ516" s="471"/>
      <c r="BR516" s="471"/>
      <c r="BS516" s="471"/>
      <c r="BT516" s="471"/>
      <c r="BU516" s="471"/>
      <c r="BV516" s="471"/>
      <c r="BW516" s="471"/>
      <c r="BX516" s="471"/>
      <c r="BY516" s="471"/>
      <c r="BZ516" s="471"/>
      <c r="CA516" s="471"/>
      <c r="CB516" s="471"/>
      <c r="CC516" s="471"/>
      <c r="CD516" s="471"/>
      <c r="CE516" s="471"/>
      <c r="CF516" s="471"/>
    </row>
    <row r="517" spans="1:84" s="181" customFormat="1" x14ac:dyDescent="0.2">
      <c r="A517" s="184"/>
      <c r="B517" s="180"/>
      <c r="E517" s="182"/>
      <c r="F517" s="183"/>
      <c r="G517" s="471"/>
      <c r="H517" s="471"/>
      <c r="I517" s="471"/>
      <c r="J517" s="471"/>
      <c r="K517" s="471"/>
      <c r="L517" s="471"/>
      <c r="M517" s="471"/>
      <c r="N517" s="471"/>
      <c r="O517" s="471"/>
      <c r="P517" s="471"/>
      <c r="Q517" s="471"/>
      <c r="R517" s="471"/>
      <c r="S517" s="471"/>
      <c r="T517" s="471"/>
      <c r="U517" s="471"/>
      <c r="V517" s="471"/>
      <c r="W517" s="471"/>
      <c r="X517" s="471"/>
      <c r="Y517" s="471"/>
      <c r="Z517" s="471"/>
      <c r="AA517" s="471"/>
      <c r="AB517" s="471"/>
      <c r="AC517" s="471"/>
      <c r="AD517" s="471"/>
      <c r="AE517" s="471"/>
      <c r="AF517" s="471"/>
      <c r="AG517" s="471"/>
      <c r="AH517" s="471"/>
      <c r="AI517" s="471"/>
      <c r="AJ517" s="471"/>
      <c r="AK517" s="471"/>
      <c r="AL517" s="471"/>
      <c r="AM517" s="471"/>
      <c r="AN517" s="471"/>
      <c r="AO517" s="471"/>
      <c r="AP517" s="471"/>
      <c r="AQ517" s="471"/>
      <c r="AR517" s="471"/>
      <c r="AS517" s="471"/>
      <c r="AT517" s="471"/>
      <c r="AU517" s="471"/>
      <c r="AV517" s="471"/>
      <c r="AW517" s="471"/>
      <c r="AX517" s="471"/>
      <c r="AY517" s="471"/>
      <c r="AZ517" s="471"/>
      <c r="BA517" s="471"/>
      <c r="BB517" s="471"/>
      <c r="BC517" s="471"/>
      <c r="BD517" s="471"/>
      <c r="BE517" s="471"/>
      <c r="BF517" s="471"/>
      <c r="BG517" s="471"/>
      <c r="BH517" s="471"/>
      <c r="BI517" s="471"/>
      <c r="BJ517" s="471"/>
      <c r="BK517" s="471"/>
      <c r="BL517" s="471"/>
      <c r="BM517" s="471"/>
      <c r="BN517" s="471"/>
      <c r="BO517" s="471"/>
      <c r="BP517" s="471"/>
      <c r="BQ517" s="471"/>
      <c r="BR517" s="471"/>
      <c r="BS517" s="471"/>
      <c r="BT517" s="471"/>
      <c r="BU517" s="471"/>
      <c r="BV517" s="471"/>
      <c r="BW517" s="471"/>
      <c r="BX517" s="471"/>
      <c r="BY517" s="471"/>
      <c r="BZ517" s="471"/>
      <c r="CA517" s="471"/>
      <c r="CB517" s="471"/>
      <c r="CC517" s="471"/>
      <c r="CD517" s="471"/>
      <c r="CE517" s="471"/>
      <c r="CF517" s="471"/>
    </row>
    <row r="518" spans="1:84" s="181" customFormat="1" x14ac:dyDescent="0.2">
      <c r="A518" s="184"/>
      <c r="B518" s="180"/>
      <c r="E518" s="182"/>
      <c r="F518" s="183"/>
      <c r="G518" s="471"/>
      <c r="H518" s="471"/>
      <c r="I518" s="471"/>
      <c r="J518" s="471"/>
      <c r="K518" s="471"/>
      <c r="L518" s="471"/>
      <c r="M518" s="471"/>
      <c r="N518" s="471"/>
      <c r="O518" s="471"/>
      <c r="P518" s="471"/>
      <c r="Q518" s="471"/>
      <c r="R518" s="471"/>
      <c r="S518" s="471"/>
      <c r="T518" s="471"/>
      <c r="U518" s="471"/>
      <c r="V518" s="471"/>
      <c r="W518" s="471"/>
      <c r="X518" s="471"/>
      <c r="Y518" s="471"/>
      <c r="Z518" s="471"/>
      <c r="AA518" s="471"/>
      <c r="AB518" s="471"/>
      <c r="AC518" s="471"/>
      <c r="AD518" s="471"/>
      <c r="AE518" s="471"/>
      <c r="AF518" s="471"/>
      <c r="AG518" s="471"/>
      <c r="AH518" s="471"/>
      <c r="AI518" s="471"/>
      <c r="AJ518" s="471"/>
      <c r="AK518" s="471"/>
      <c r="AL518" s="471"/>
      <c r="AM518" s="471"/>
      <c r="AN518" s="471"/>
      <c r="AO518" s="471"/>
      <c r="AP518" s="471"/>
      <c r="AQ518" s="471"/>
      <c r="AR518" s="471"/>
      <c r="AS518" s="471"/>
      <c r="AT518" s="471"/>
      <c r="AU518" s="471"/>
      <c r="AV518" s="471"/>
      <c r="AW518" s="471"/>
      <c r="AX518" s="471"/>
      <c r="AY518" s="471"/>
      <c r="AZ518" s="471"/>
      <c r="BA518" s="471"/>
      <c r="BB518" s="471"/>
      <c r="BC518" s="471"/>
      <c r="BD518" s="471"/>
      <c r="BE518" s="471"/>
      <c r="BF518" s="471"/>
      <c r="BG518" s="471"/>
      <c r="BH518" s="471"/>
      <c r="BI518" s="471"/>
      <c r="BJ518" s="471"/>
      <c r="BK518" s="471"/>
      <c r="BL518" s="471"/>
      <c r="BM518" s="471"/>
      <c r="BN518" s="471"/>
      <c r="BO518" s="471"/>
      <c r="BP518" s="471"/>
      <c r="BQ518" s="471"/>
      <c r="BR518" s="471"/>
      <c r="BS518" s="471"/>
      <c r="BT518" s="471"/>
      <c r="BU518" s="471"/>
      <c r="BV518" s="471"/>
      <c r="BW518" s="471"/>
      <c r="BX518" s="471"/>
      <c r="BY518" s="471"/>
      <c r="BZ518" s="471"/>
      <c r="CA518" s="471"/>
      <c r="CB518" s="471"/>
      <c r="CC518" s="471"/>
      <c r="CD518" s="471"/>
      <c r="CE518" s="471"/>
      <c r="CF518" s="471"/>
    </row>
    <row r="519" spans="1:84" s="181" customFormat="1" x14ac:dyDescent="0.2">
      <c r="A519" s="184"/>
      <c r="B519" s="180"/>
      <c r="E519" s="182"/>
      <c r="F519" s="183"/>
      <c r="G519" s="471"/>
      <c r="H519" s="471"/>
      <c r="I519" s="471"/>
      <c r="J519" s="471"/>
      <c r="K519" s="471"/>
      <c r="L519" s="471"/>
      <c r="M519" s="471"/>
      <c r="N519" s="471"/>
      <c r="O519" s="471"/>
      <c r="P519" s="471"/>
      <c r="Q519" s="471"/>
      <c r="R519" s="471"/>
      <c r="S519" s="471"/>
      <c r="T519" s="471"/>
      <c r="U519" s="471"/>
      <c r="V519" s="471"/>
      <c r="W519" s="471"/>
      <c r="X519" s="471"/>
      <c r="Y519" s="471"/>
      <c r="Z519" s="471"/>
      <c r="AA519" s="471"/>
      <c r="AB519" s="471"/>
      <c r="AC519" s="471"/>
      <c r="AD519" s="471"/>
      <c r="AE519" s="471"/>
      <c r="AF519" s="471"/>
      <c r="AG519" s="471"/>
      <c r="AH519" s="471"/>
      <c r="AI519" s="471"/>
      <c r="AJ519" s="471"/>
      <c r="AK519" s="471"/>
      <c r="AL519" s="471"/>
      <c r="AM519" s="471"/>
      <c r="AN519" s="471"/>
      <c r="AO519" s="471"/>
      <c r="AP519" s="471"/>
      <c r="AQ519" s="471"/>
      <c r="AR519" s="471"/>
      <c r="AS519" s="471"/>
      <c r="AT519" s="471"/>
      <c r="AU519" s="471"/>
      <c r="AV519" s="471"/>
      <c r="AW519" s="471"/>
      <c r="AX519" s="471"/>
      <c r="AY519" s="471"/>
      <c r="AZ519" s="471"/>
      <c r="BA519" s="471"/>
      <c r="BB519" s="471"/>
      <c r="BC519" s="471"/>
      <c r="BD519" s="471"/>
      <c r="BE519" s="471"/>
      <c r="BF519" s="471"/>
      <c r="BG519" s="471"/>
      <c r="BH519" s="471"/>
      <c r="BI519" s="471"/>
      <c r="BJ519" s="471"/>
      <c r="BK519" s="471"/>
      <c r="BL519" s="471"/>
      <c r="BM519" s="471"/>
      <c r="BN519" s="471"/>
      <c r="BO519" s="471"/>
      <c r="BP519" s="471"/>
      <c r="BQ519" s="471"/>
      <c r="BR519" s="471"/>
      <c r="BS519" s="471"/>
      <c r="BT519" s="471"/>
      <c r="BU519" s="471"/>
      <c r="BV519" s="471"/>
      <c r="BW519" s="471"/>
      <c r="BX519" s="471"/>
      <c r="BY519" s="471"/>
      <c r="BZ519" s="471"/>
      <c r="CA519" s="471"/>
      <c r="CB519" s="471"/>
      <c r="CC519" s="471"/>
      <c r="CD519" s="471"/>
      <c r="CE519" s="471"/>
      <c r="CF519" s="471"/>
    </row>
    <row r="520" spans="1:84" s="181" customFormat="1" x14ac:dyDescent="0.2">
      <c r="A520" s="184"/>
      <c r="B520" s="180"/>
      <c r="E520" s="182"/>
      <c r="F520" s="183"/>
      <c r="G520" s="471"/>
      <c r="H520" s="471"/>
      <c r="I520" s="471"/>
      <c r="J520" s="471"/>
      <c r="K520" s="471"/>
      <c r="L520" s="471"/>
      <c r="M520" s="471"/>
      <c r="N520" s="471"/>
      <c r="O520" s="471"/>
      <c r="P520" s="471"/>
      <c r="Q520" s="471"/>
      <c r="R520" s="471"/>
      <c r="S520" s="471"/>
      <c r="T520" s="471"/>
      <c r="U520" s="471"/>
      <c r="V520" s="471"/>
      <c r="W520" s="471"/>
      <c r="X520" s="471"/>
      <c r="Y520" s="471"/>
      <c r="Z520" s="471"/>
      <c r="AA520" s="471"/>
      <c r="AB520" s="471"/>
      <c r="AC520" s="471"/>
      <c r="AD520" s="471"/>
      <c r="AE520" s="471"/>
      <c r="AF520" s="471"/>
      <c r="AG520" s="471"/>
      <c r="AH520" s="471"/>
      <c r="AI520" s="471"/>
      <c r="AJ520" s="471"/>
      <c r="AK520" s="471"/>
      <c r="AL520" s="471"/>
      <c r="AM520" s="471"/>
      <c r="AN520" s="471"/>
      <c r="AO520" s="471"/>
      <c r="AP520" s="471"/>
      <c r="AQ520" s="471"/>
      <c r="AR520" s="471"/>
      <c r="AS520" s="471"/>
      <c r="AT520" s="471"/>
      <c r="AU520" s="471"/>
      <c r="AV520" s="471"/>
      <c r="AW520" s="471"/>
      <c r="AX520" s="471"/>
      <c r="AY520" s="471"/>
      <c r="AZ520" s="471"/>
      <c r="BA520" s="471"/>
      <c r="BB520" s="471"/>
      <c r="BC520" s="471"/>
      <c r="BD520" s="471"/>
      <c r="BE520" s="471"/>
      <c r="BF520" s="471"/>
      <c r="BG520" s="471"/>
      <c r="BH520" s="471"/>
      <c r="BI520" s="471"/>
      <c r="BJ520" s="471"/>
      <c r="BK520" s="471"/>
      <c r="BL520" s="471"/>
      <c r="BM520" s="471"/>
      <c r="BN520" s="471"/>
      <c r="BO520" s="471"/>
      <c r="BP520" s="471"/>
      <c r="BQ520" s="471"/>
      <c r="BR520" s="471"/>
      <c r="BS520" s="471"/>
      <c r="BT520" s="471"/>
      <c r="BU520" s="471"/>
      <c r="BV520" s="471"/>
      <c r="BW520" s="471"/>
      <c r="BX520" s="471"/>
      <c r="BY520" s="471"/>
      <c r="BZ520" s="471"/>
      <c r="CA520" s="471"/>
      <c r="CB520" s="471"/>
      <c r="CC520" s="471"/>
      <c r="CD520" s="471"/>
      <c r="CE520" s="471"/>
      <c r="CF520" s="471"/>
    </row>
    <row r="521" spans="1:84" s="181" customFormat="1" x14ac:dyDescent="0.2">
      <c r="A521" s="184"/>
      <c r="B521" s="180"/>
      <c r="E521" s="182"/>
      <c r="F521" s="183"/>
      <c r="G521" s="471"/>
      <c r="H521" s="471"/>
      <c r="I521" s="471"/>
      <c r="J521" s="471"/>
      <c r="K521" s="471"/>
      <c r="L521" s="471"/>
      <c r="M521" s="471"/>
      <c r="N521" s="471"/>
      <c r="O521" s="471"/>
      <c r="P521" s="471"/>
      <c r="Q521" s="471"/>
      <c r="R521" s="471"/>
      <c r="S521" s="471"/>
      <c r="T521" s="471"/>
      <c r="U521" s="471"/>
      <c r="V521" s="471"/>
      <c r="W521" s="471"/>
      <c r="X521" s="471"/>
      <c r="Y521" s="471"/>
      <c r="Z521" s="471"/>
      <c r="AA521" s="471"/>
      <c r="AB521" s="471"/>
      <c r="AC521" s="471"/>
      <c r="AD521" s="471"/>
      <c r="AE521" s="471"/>
      <c r="AF521" s="471"/>
      <c r="AG521" s="471"/>
      <c r="AH521" s="471"/>
      <c r="AI521" s="471"/>
      <c r="AJ521" s="471"/>
      <c r="AK521" s="471"/>
      <c r="AL521" s="471"/>
      <c r="AM521" s="471"/>
      <c r="AN521" s="471"/>
      <c r="AO521" s="471"/>
      <c r="AP521" s="471"/>
      <c r="AQ521" s="471"/>
      <c r="AR521" s="471"/>
      <c r="AS521" s="471"/>
      <c r="AT521" s="471"/>
      <c r="AU521" s="471"/>
      <c r="AV521" s="471"/>
      <c r="AW521" s="471"/>
      <c r="AX521" s="471"/>
      <c r="AY521" s="471"/>
      <c r="AZ521" s="471"/>
      <c r="BA521" s="471"/>
      <c r="BB521" s="471"/>
      <c r="BC521" s="471"/>
      <c r="BD521" s="471"/>
      <c r="BE521" s="471"/>
      <c r="BF521" s="471"/>
      <c r="BG521" s="471"/>
      <c r="BH521" s="471"/>
      <c r="BI521" s="471"/>
      <c r="BJ521" s="471"/>
      <c r="BK521" s="471"/>
      <c r="BL521" s="471"/>
      <c r="BM521" s="471"/>
      <c r="BN521" s="471"/>
      <c r="BO521" s="471"/>
      <c r="BP521" s="471"/>
      <c r="BQ521" s="471"/>
      <c r="BR521" s="471"/>
      <c r="BS521" s="471"/>
      <c r="BT521" s="471"/>
      <c r="BU521" s="471"/>
      <c r="BV521" s="471"/>
      <c r="BW521" s="471"/>
      <c r="BX521" s="471"/>
      <c r="BY521" s="471"/>
      <c r="BZ521" s="471"/>
      <c r="CA521" s="471"/>
      <c r="CB521" s="471"/>
      <c r="CC521" s="471"/>
      <c r="CD521" s="471"/>
      <c r="CE521" s="471"/>
      <c r="CF521" s="471"/>
    </row>
    <row r="522" spans="1:84" s="181" customFormat="1" x14ac:dyDescent="0.2">
      <c r="A522" s="184"/>
      <c r="B522" s="180"/>
      <c r="E522" s="182"/>
      <c r="F522" s="183"/>
      <c r="G522" s="471"/>
      <c r="H522" s="471"/>
      <c r="I522" s="471"/>
      <c r="J522" s="471"/>
      <c r="K522" s="471"/>
      <c r="L522" s="471"/>
      <c r="M522" s="471"/>
      <c r="N522" s="471"/>
      <c r="O522" s="471"/>
      <c r="P522" s="471"/>
      <c r="Q522" s="471"/>
      <c r="R522" s="471"/>
      <c r="S522" s="471"/>
      <c r="T522" s="471"/>
      <c r="U522" s="471"/>
      <c r="V522" s="471"/>
      <c r="W522" s="471"/>
      <c r="X522" s="471"/>
      <c r="Y522" s="471"/>
      <c r="Z522" s="471"/>
      <c r="AA522" s="471"/>
      <c r="AB522" s="471"/>
      <c r="AC522" s="471"/>
      <c r="AD522" s="471"/>
      <c r="AE522" s="471"/>
      <c r="AF522" s="471"/>
      <c r="AG522" s="471"/>
      <c r="AH522" s="471"/>
      <c r="AI522" s="471"/>
      <c r="AJ522" s="471"/>
      <c r="AK522" s="471"/>
      <c r="AL522" s="471"/>
      <c r="AM522" s="471"/>
      <c r="AN522" s="471"/>
      <c r="AO522" s="471"/>
      <c r="AP522" s="471"/>
      <c r="AQ522" s="471"/>
      <c r="AR522" s="471"/>
      <c r="AS522" s="471"/>
      <c r="AT522" s="471"/>
      <c r="AU522" s="471"/>
      <c r="AV522" s="471"/>
      <c r="AW522" s="471"/>
      <c r="AX522" s="471"/>
      <c r="AY522" s="471"/>
      <c r="AZ522" s="471"/>
      <c r="BA522" s="471"/>
      <c r="BB522" s="471"/>
      <c r="BC522" s="471"/>
      <c r="BD522" s="471"/>
      <c r="BE522" s="471"/>
      <c r="BF522" s="471"/>
      <c r="BG522" s="471"/>
      <c r="BH522" s="471"/>
      <c r="BI522" s="471"/>
      <c r="BJ522" s="471"/>
      <c r="BK522" s="471"/>
      <c r="BL522" s="471"/>
      <c r="BM522" s="471"/>
      <c r="BN522" s="471"/>
      <c r="BO522" s="471"/>
      <c r="BP522" s="471"/>
      <c r="BQ522" s="471"/>
      <c r="BR522" s="471"/>
      <c r="BS522" s="471"/>
      <c r="BT522" s="471"/>
      <c r="BU522" s="471"/>
      <c r="BV522" s="471"/>
      <c r="BW522" s="471"/>
      <c r="BX522" s="471"/>
      <c r="BY522" s="471"/>
      <c r="BZ522" s="471"/>
      <c r="CA522" s="471"/>
      <c r="CB522" s="471"/>
      <c r="CC522" s="471"/>
      <c r="CD522" s="471"/>
      <c r="CE522" s="471"/>
      <c r="CF522" s="471"/>
    </row>
    <row r="523" spans="1:84" s="181" customFormat="1" x14ac:dyDescent="0.2">
      <c r="A523" s="184"/>
      <c r="B523" s="180"/>
      <c r="E523" s="182"/>
      <c r="F523" s="183"/>
      <c r="G523" s="471"/>
      <c r="H523" s="471"/>
      <c r="I523" s="471"/>
      <c r="J523" s="471"/>
      <c r="K523" s="471"/>
      <c r="L523" s="471"/>
      <c r="M523" s="471"/>
      <c r="N523" s="471"/>
      <c r="O523" s="471"/>
      <c r="P523" s="471"/>
      <c r="Q523" s="471"/>
      <c r="R523" s="471"/>
      <c r="S523" s="471"/>
      <c r="T523" s="471"/>
      <c r="U523" s="471"/>
      <c r="V523" s="471"/>
      <c r="W523" s="471"/>
      <c r="X523" s="471"/>
      <c r="Y523" s="471"/>
      <c r="Z523" s="471"/>
      <c r="AA523" s="471"/>
      <c r="AB523" s="471"/>
      <c r="AC523" s="471"/>
      <c r="AD523" s="471"/>
      <c r="AE523" s="471"/>
      <c r="AF523" s="471"/>
      <c r="AG523" s="471"/>
      <c r="AH523" s="471"/>
      <c r="AI523" s="471"/>
      <c r="AJ523" s="471"/>
      <c r="AK523" s="471"/>
      <c r="AL523" s="471"/>
      <c r="AM523" s="471"/>
      <c r="AN523" s="471"/>
      <c r="AO523" s="471"/>
      <c r="AP523" s="471"/>
      <c r="AQ523" s="471"/>
      <c r="AR523" s="471"/>
      <c r="AS523" s="471"/>
      <c r="AT523" s="471"/>
      <c r="AU523" s="471"/>
      <c r="AV523" s="471"/>
      <c r="AW523" s="471"/>
      <c r="AX523" s="471"/>
      <c r="AY523" s="471"/>
      <c r="AZ523" s="471"/>
      <c r="BA523" s="471"/>
      <c r="BB523" s="471"/>
      <c r="BC523" s="471"/>
      <c r="BD523" s="471"/>
      <c r="BE523" s="471"/>
      <c r="BF523" s="471"/>
      <c r="BG523" s="471"/>
      <c r="BH523" s="471"/>
      <c r="BI523" s="471"/>
      <c r="BJ523" s="471"/>
      <c r="BK523" s="471"/>
      <c r="BL523" s="471"/>
      <c r="BM523" s="471"/>
      <c r="BN523" s="471"/>
      <c r="BO523" s="471"/>
      <c r="BP523" s="471"/>
      <c r="BQ523" s="471"/>
      <c r="BR523" s="471"/>
      <c r="BS523" s="471"/>
      <c r="BT523" s="471"/>
      <c r="BU523" s="471"/>
      <c r="BV523" s="471"/>
      <c r="BW523" s="471"/>
      <c r="BX523" s="471"/>
      <c r="BY523" s="471"/>
      <c r="BZ523" s="471"/>
      <c r="CA523" s="471"/>
      <c r="CB523" s="471"/>
      <c r="CC523" s="471"/>
      <c r="CD523" s="471"/>
      <c r="CE523" s="471"/>
      <c r="CF523" s="471"/>
    </row>
    <row r="524" spans="1:84" s="181" customFormat="1" x14ac:dyDescent="0.2">
      <c r="A524" s="184"/>
      <c r="B524" s="180"/>
      <c r="E524" s="182"/>
      <c r="F524" s="183"/>
      <c r="G524" s="471"/>
      <c r="H524" s="471"/>
      <c r="I524" s="471"/>
      <c r="J524" s="471"/>
      <c r="K524" s="471"/>
      <c r="L524" s="471"/>
      <c r="M524" s="471"/>
      <c r="N524" s="471"/>
      <c r="O524" s="471"/>
      <c r="P524" s="471"/>
      <c r="Q524" s="471"/>
      <c r="R524" s="471"/>
      <c r="S524" s="471"/>
      <c r="T524" s="471"/>
      <c r="U524" s="471"/>
      <c r="V524" s="471"/>
      <c r="W524" s="471"/>
      <c r="X524" s="471"/>
      <c r="Y524" s="471"/>
      <c r="Z524" s="471"/>
      <c r="AA524" s="471"/>
      <c r="AB524" s="471"/>
      <c r="AC524" s="471"/>
      <c r="AD524" s="471"/>
      <c r="AE524" s="471"/>
      <c r="AF524" s="471"/>
      <c r="AG524" s="471"/>
      <c r="AH524" s="471"/>
      <c r="AI524" s="471"/>
      <c r="AJ524" s="471"/>
      <c r="AK524" s="471"/>
      <c r="AL524" s="471"/>
      <c r="AM524" s="471"/>
      <c r="AN524" s="471"/>
      <c r="AO524" s="471"/>
      <c r="AP524" s="471"/>
      <c r="AQ524" s="471"/>
      <c r="AR524" s="471"/>
      <c r="AS524" s="471"/>
      <c r="AT524" s="471"/>
      <c r="AU524" s="471"/>
      <c r="AV524" s="471"/>
      <c r="AW524" s="471"/>
      <c r="AX524" s="471"/>
      <c r="AY524" s="471"/>
      <c r="AZ524" s="471"/>
      <c r="BA524" s="471"/>
      <c r="BB524" s="471"/>
      <c r="BC524" s="471"/>
      <c r="BD524" s="471"/>
      <c r="BE524" s="471"/>
      <c r="BF524" s="471"/>
      <c r="BG524" s="471"/>
      <c r="BH524" s="471"/>
      <c r="BI524" s="471"/>
      <c r="BJ524" s="471"/>
      <c r="BK524" s="471"/>
      <c r="BL524" s="471"/>
      <c r="BM524" s="471"/>
      <c r="BN524" s="471"/>
      <c r="BO524" s="471"/>
      <c r="BP524" s="471"/>
      <c r="BQ524" s="471"/>
      <c r="BR524" s="471"/>
      <c r="BS524" s="471"/>
      <c r="BT524" s="471"/>
      <c r="BU524" s="471"/>
      <c r="BV524" s="471"/>
      <c r="BW524" s="471"/>
      <c r="BX524" s="471"/>
      <c r="BY524" s="471"/>
      <c r="BZ524" s="471"/>
      <c r="CA524" s="471"/>
      <c r="CB524" s="471"/>
      <c r="CC524" s="471"/>
      <c r="CD524" s="471"/>
      <c r="CE524" s="471"/>
      <c r="CF524" s="471"/>
    </row>
    <row r="525" spans="1:84" s="181" customFormat="1" x14ac:dyDescent="0.2">
      <c r="A525" s="184"/>
      <c r="B525" s="180"/>
      <c r="E525" s="182"/>
      <c r="F525" s="183"/>
      <c r="G525" s="471"/>
      <c r="H525" s="471"/>
      <c r="I525" s="471"/>
      <c r="J525" s="471"/>
      <c r="K525" s="471"/>
      <c r="L525" s="471"/>
      <c r="M525" s="471"/>
      <c r="N525" s="471"/>
      <c r="O525" s="471"/>
      <c r="P525" s="471"/>
      <c r="Q525" s="471"/>
      <c r="R525" s="471"/>
      <c r="S525" s="471"/>
      <c r="T525" s="471"/>
      <c r="U525" s="471"/>
      <c r="V525" s="471"/>
      <c r="W525" s="471"/>
      <c r="X525" s="471"/>
      <c r="Y525" s="471"/>
      <c r="Z525" s="471"/>
      <c r="AA525" s="471"/>
      <c r="AB525" s="471"/>
      <c r="AC525" s="471"/>
      <c r="AD525" s="471"/>
      <c r="AE525" s="471"/>
      <c r="AF525" s="471"/>
      <c r="AG525" s="471"/>
      <c r="AH525" s="471"/>
      <c r="AI525" s="471"/>
      <c r="AJ525" s="471"/>
      <c r="AK525" s="471"/>
      <c r="AL525" s="471"/>
      <c r="AM525" s="471"/>
      <c r="AN525" s="471"/>
      <c r="AO525" s="471"/>
      <c r="AP525" s="471"/>
      <c r="AQ525" s="471"/>
      <c r="AR525" s="471"/>
      <c r="AS525" s="471"/>
      <c r="AT525" s="471"/>
      <c r="AU525" s="471"/>
      <c r="AV525" s="471"/>
      <c r="AW525" s="471"/>
      <c r="AX525" s="471"/>
      <c r="AY525" s="471"/>
      <c r="AZ525" s="471"/>
      <c r="BA525" s="471"/>
      <c r="BB525" s="471"/>
      <c r="BC525" s="471"/>
      <c r="BD525" s="471"/>
      <c r="BE525" s="471"/>
      <c r="BF525" s="471"/>
      <c r="BG525" s="471"/>
      <c r="BH525" s="471"/>
      <c r="BI525" s="471"/>
      <c r="BJ525" s="471"/>
      <c r="BK525" s="471"/>
      <c r="BL525" s="471"/>
      <c r="BM525" s="471"/>
      <c r="BN525" s="471"/>
      <c r="BO525" s="471"/>
      <c r="BP525" s="471"/>
      <c r="BQ525" s="471"/>
      <c r="BR525" s="471"/>
      <c r="BS525" s="471"/>
      <c r="BT525" s="471"/>
      <c r="BU525" s="471"/>
      <c r="BV525" s="471"/>
      <c r="BW525" s="471"/>
      <c r="BX525" s="471"/>
      <c r="BY525" s="471"/>
      <c r="BZ525" s="471"/>
      <c r="CA525" s="471"/>
      <c r="CB525" s="471"/>
      <c r="CC525" s="471"/>
      <c r="CD525" s="471"/>
      <c r="CE525" s="471"/>
      <c r="CF525" s="471"/>
    </row>
    <row r="526" spans="1:84" s="181" customFormat="1" x14ac:dyDescent="0.2">
      <c r="A526" s="184"/>
      <c r="B526" s="180"/>
      <c r="E526" s="182"/>
      <c r="F526" s="183"/>
      <c r="G526" s="471"/>
      <c r="H526" s="471"/>
      <c r="I526" s="471"/>
      <c r="J526" s="471"/>
      <c r="K526" s="471"/>
      <c r="L526" s="471"/>
      <c r="M526" s="471"/>
      <c r="N526" s="471"/>
      <c r="O526" s="471"/>
      <c r="P526" s="471"/>
      <c r="Q526" s="471"/>
      <c r="R526" s="471"/>
      <c r="S526" s="471"/>
      <c r="T526" s="471"/>
      <c r="U526" s="471"/>
      <c r="V526" s="471"/>
      <c r="W526" s="471"/>
      <c r="X526" s="471"/>
      <c r="Y526" s="471"/>
      <c r="Z526" s="471"/>
      <c r="AA526" s="471"/>
      <c r="AB526" s="471"/>
      <c r="AC526" s="471"/>
      <c r="AD526" s="471"/>
      <c r="AE526" s="471"/>
      <c r="AF526" s="471"/>
      <c r="AG526" s="471"/>
      <c r="AH526" s="471"/>
      <c r="AI526" s="471"/>
      <c r="AJ526" s="471"/>
      <c r="AK526" s="471"/>
      <c r="AL526" s="471"/>
      <c r="AM526" s="471"/>
      <c r="AN526" s="471"/>
      <c r="AO526" s="471"/>
      <c r="AP526" s="471"/>
      <c r="AQ526" s="471"/>
      <c r="AR526" s="471"/>
      <c r="AS526" s="471"/>
      <c r="AT526" s="471"/>
      <c r="AU526" s="471"/>
      <c r="AV526" s="471"/>
      <c r="AW526" s="471"/>
      <c r="AX526" s="471"/>
      <c r="AY526" s="471"/>
      <c r="AZ526" s="471"/>
      <c r="BA526" s="471"/>
      <c r="BB526" s="471"/>
      <c r="BC526" s="471"/>
      <c r="BD526" s="471"/>
      <c r="BE526" s="471"/>
      <c r="BF526" s="471"/>
      <c r="BG526" s="471"/>
      <c r="BH526" s="471"/>
      <c r="BI526" s="471"/>
      <c r="BJ526" s="471"/>
      <c r="BK526" s="471"/>
      <c r="BL526" s="471"/>
      <c r="BM526" s="471"/>
      <c r="BN526" s="471"/>
      <c r="BO526" s="471"/>
      <c r="BP526" s="471"/>
      <c r="BQ526" s="471"/>
      <c r="BR526" s="471"/>
      <c r="BS526" s="471"/>
      <c r="BT526" s="471"/>
      <c r="BU526" s="471"/>
      <c r="BV526" s="471"/>
      <c r="BW526" s="471"/>
      <c r="BX526" s="471"/>
      <c r="BY526" s="471"/>
      <c r="BZ526" s="471"/>
      <c r="CA526" s="471"/>
      <c r="CB526" s="471"/>
      <c r="CC526" s="471"/>
      <c r="CD526" s="471"/>
      <c r="CE526" s="471"/>
      <c r="CF526" s="471"/>
    </row>
    <row r="527" spans="1:84" s="181" customFormat="1" x14ac:dyDescent="0.2">
      <c r="A527" s="184"/>
      <c r="B527" s="180"/>
      <c r="E527" s="182"/>
      <c r="F527" s="183"/>
      <c r="G527" s="471"/>
      <c r="H527" s="471"/>
      <c r="I527" s="471"/>
      <c r="J527" s="471"/>
      <c r="K527" s="471"/>
      <c r="L527" s="471"/>
      <c r="M527" s="471"/>
      <c r="N527" s="471"/>
      <c r="O527" s="471"/>
      <c r="P527" s="471"/>
      <c r="Q527" s="471"/>
      <c r="R527" s="471"/>
      <c r="S527" s="471"/>
      <c r="T527" s="471"/>
      <c r="U527" s="471"/>
      <c r="V527" s="471"/>
      <c r="W527" s="471"/>
      <c r="X527" s="471"/>
      <c r="Y527" s="471"/>
      <c r="Z527" s="471"/>
      <c r="AA527" s="471"/>
      <c r="AB527" s="471"/>
      <c r="AC527" s="471"/>
      <c r="AD527" s="471"/>
      <c r="AE527" s="471"/>
      <c r="AF527" s="471"/>
      <c r="AG527" s="471"/>
      <c r="AH527" s="471"/>
      <c r="AI527" s="471"/>
      <c r="AJ527" s="471"/>
      <c r="AK527" s="471"/>
      <c r="AL527" s="471"/>
      <c r="AM527" s="471"/>
      <c r="AN527" s="471"/>
      <c r="AO527" s="471"/>
      <c r="AP527" s="471"/>
      <c r="AQ527" s="471"/>
      <c r="AR527" s="471"/>
      <c r="AS527" s="471"/>
      <c r="AT527" s="471"/>
      <c r="AU527" s="471"/>
      <c r="AV527" s="471"/>
      <c r="AW527" s="471"/>
      <c r="AX527" s="471"/>
      <c r="AY527" s="471"/>
      <c r="AZ527" s="471"/>
      <c r="BA527" s="471"/>
      <c r="BB527" s="471"/>
      <c r="BC527" s="471"/>
      <c r="BD527" s="471"/>
      <c r="BE527" s="471"/>
      <c r="BF527" s="471"/>
      <c r="BG527" s="471"/>
      <c r="BH527" s="471"/>
      <c r="BI527" s="471"/>
      <c r="BJ527" s="471"/>
      <c r="BK527" s="471"/>
      <c r="BL527" s="471"/>
      <c r="BM527" s="471"/>
      <c r="BN527" s="471"/>
      <c r="BO527" s="471"/>
      <c r="BP527" s="471"/>
      <c r="BQ527" s="471"/>
      <c r="BR527" s="471"/>
      <c r="BS527" s="471"/>
      <c r="BT527" s="471"/>
      <c r="BU527" s="471"/>
      <c r="BV527" s="471"/>
      <c r="BW527" s="471"/>
      <c r="BX527" s="471"/>
      <c r="BY527" s="471"/>
      <c r="BZ527" s="471"/>
      <c r="CA527" s="471"/>
      <c r="CB527" s="471"/>
      <c r="CC527" s="471"/>
      <c r="CD527" s="471"/>
      <c r="CE527" s="471"/>
      <c r="CF527" s="471"/>
    </row>
    <row r="528" spans="1:84" s="181" customFormat="1" x14ac:dyDescent="0.2">
      <c r="A528" s="184"/>
      <c r="B528" s="180"/>
      <c r="E528" s="182"/>
      <c r="F528" s="183"/>
      <c r="G528" s="471"/>
      <c r="H528" s="471"/>
      <c r="I528" s="471"/>
      <c r="J528" s="471"/>
      <c r="K528" s="471"/>
      <c r="L528" s="471"/>
      <c r="M528" s="471"/>
      <c r="N528" s="471"/>
      <c r="O528" s="471"/>
      <c r="P528" s="471"/>
      <c r="Q528" s="471"/>
      <c r="R528" s="471"/>
      <c r="S528" s="471"/>
      <c r="T528" s="471"/>
      <c r="U528" s="471"/>
      <c r="V528" s="471"/>
      <c r="W528" s="471"/>
      <c r="X528" s="471"/>
      <c r="Y528" s="471"/>
      <c r="Z528" s="471"/>
      <c r="AA528" s="471"/>
      <c r="AB528" s="471"/>
      <c r="AC528" s="471"/>
      <c r="AD528" s="471"/>
      <c r="AE528" s="471"/>
      <c r="AF528" s="471"/>
      <c r="AG528" s="471"/>
      <c r="AH528" s="471"/>
      <c r="AI528" s="471"/>
      <c r="AJ528" s="471"/>
      <c r="AK528" s="471"/>
      <c r="AL528" s="471"/>
      <c r="AM528" s="471"/>
      <c r="AN528" s="471"/>
      <c r="AO528" s="471"/>
      <c r="AP528" s="471"/>
      <c r="AQ528" s="471"/>
      <c r="AR528" s="471"/>
      <c r="AS528" s="471"/>
      <c r="AT528" s="471"/>
      <c r="AU528" s="471"/>
      <c r="AV528" s="471"/>
      <c r="AW528" s="471"/>
      <c r="AX528" s="471"/>
      <c r="AY528" s="471"/>
      <c r="AZ528" s="471"/>
      <c r="BA528" s="471"/>
      <c r="BB528" s="471"/>
      <c r="BC528" s="471"/>
      <c r="BD528" s="471"/>
      <c r="BE528" s="471"/>
      <c r="BF528" s="471"/>
      <c r="BG528" s="471"/>
      <c r="BH528" s="471"/>
      <c r="BI528" s="471"/>
      <c r="BJ528" s="471"/>
      <c r="BK528" s="471"/>
      <c r="BL528" s="471"/>
      <c r="BM528" s="471"/>
      <c r="BN528" s="471"/>
      <c r="BO528" s="471"/>
      <c r="BP528" s="471"/>
      <c r="BQ528" s="471"/>
      <c r="BR528" s="471"/>
      <c r="BS528" s="471"/>
      <c r="BT528" s="471"/>
      <c r="BU528" s="471"/>
      <c r="BV528" s="471"/>
      <c r="BW528" s="471"/>
      <c r="BX528" s="471"/>
      <c r="BY528" s="471"/>
      <c r="BZ528" s="471"/>
      <c r="CA528" s="471"/>
      <c r="CB528" s="471"/>
      <c r="CC528" s="471"/>
      <c r="CD528" s="471"/>
      <c r="CE528" s="471"/>
      <c r="CF528" s="471"/>
    </row>
    <row r="529" spans="1:84" s="181" customFormat="1" x14ac:dyDescent="0.2">
      <c r="A529" s="184"/>
      <c r="B529" s="180"/>
      <c r="E529" s="182"/>
      <c r="F529" s="183"/>
      <c r="G529" s="471"/>
      <c r="H529" s="471"/>
      <c r="I529" s="471"/>
      <c r="J529" s="471"/>
      <c r="K529" s="471"/>
      <c r="L529" s="471"/>
      <c r="M529" s="471"/>
      <c r="N529" s="471"/>
      <c r="O529" s="471"/>
      <c r="P529" s="471"/>
      <c r="Q529" s="471"/>
      <c r="R529" s="471"/>
      <c r="S529" s="471"/>
      <c r="T529" s="471"/>
      <c r="U529" s="471"/>
      <c r="V529" s="471"/>
      <c r="W529" s="471"/>
      <c r="X529" s="471"/>
      <c r="Y529" s="471"/>
      <c r="Z529" s="471"/>
      <c r="AA529" s="471"/>
      <c r="AB529" s="471"/>
      <c r="AC529" s="471"/>
      <c r="AD529" s="471"/>
      <c r="AE529" s="471"/>
      <c r="AF529" s="471"/>
      <c r="AG529" s="471"/>
      <c r="AH529" s="471"/>
      <c r="AI529" s="471"/>
      <c r="AJ529" s="471"/>
      <c r="AK529" s="471"/>
      <c r="AL529" s="471"/>
      <c r="AM529" s="471"/>
      <c r="AN529" s="471"/>
      <c r="AO529" s="471"/>
      <c r="AP529" s="471"/>
      <c r="AQ529" s="471"/>
      <c r="AR529" s="471"/>
      <c r="AS529" s="471"/>
      <c r="AT529" s="471"/>
      <c r="AU529" s="471"/>
      <c r="AV529" s="471"/>
      <c r="AW529" s="471"/>
      <c r="AX529" s="471"/>
      <c r="AY529" s="471"/>
      <c r="AZ529" s="471"/>
      <c r="BA529" s="471"/>
      <c r="BB529" s="471"/>
      <c r="BC529" s="471"/>
      <c r="BD529" s="471"/>
      <c r="BE529" s="471"/>
      <c r="BF529" s="471"/>
      <c r="BG529" s="471"/>
      <c r="BH529" s="471"/>
      <c r="BI529" s="471"/>
      <c r="BJ529" s="471"/>
      <c r="BK529" s="471"/>
      <c r="BL529" s="471"/>
      <c r="BM529" s="471"/>
      <c r="BN529" s="471"/>
      <c r="BO529" s="471"/>
      <c r="BP529" s="471"/>
      <c r="BQ529" s="471"/>
      <c r="BR529" s="471"/>
      <c r="BS529" s="471"/>
      <c r="BT529" s="471"/>
      <c r="BU529" s="471"/>
      <c r="BV529" s="471"/>
      <c r="BW529" s="471"/>
      <c r="BX529" s="471"/>
      <c r="BY529" s="471"/>
      <c r="BZ529" s="471"/>
      <c r="CA529" s="471"/>
      <c r="CB529" s="471"/>
      <c r="CC529" s="471"/>
      <c r="CD529" s="471"/>
      <c r="CE529" s="471"/>
      <c r="CF529" s="471"/>
    </row>
    <row r="530" spans="1:84" s="181" customFormat="1" x14ac:dyDescent="0.2">
      <c r="A530" s="184"/>
      <c r="B530" s="180"/>
      <c r="E530" s="182"/>
      <c r="F530" s="183"/>
      <c r="G530" s="471"/>
      <c r="H530" s="471"/>
      <c r="I530" s="471"/>
      <c r="J530" s="471"/>
      <c r="K530" s="471"/>
      <c r="L530" s="471"/>
      <c r="M530" s="471"/>
      <c r="N530" s="471"/>
      <c r="O530" s="471"/>
      <c r="P530" s="471"/>
      <c r="Q530" s="471"/>
      <c r="R530" s="471"/>
      <c r="S530" s="471"/>
      <c r="T530" s="471"/>
      <c r="U530" s="471"/>
      <c r="V530" s="471"/>
      <c r="W530" s="471"/>
      <c r="X530" s="471"/>
      <c r="Y530" s="471"/>
      <c r="Z530" s="471"/>
      <c r="AA530" s="471"/>
      <c r="AB530" s="471"/>
      <c r="AC530" s="471"/>
      <c r="AD530" s="471"/>
      <c r="AE530" s="471"/>
      <c r="AF530" s="471"/>
      <c r="AG530" s="471"/>
      <c r="AH530" s="471"/>
      <c r="AI530" s="471"/>
      <c r="AJ530" s="471"/>
      <c r="AK530" s="471"/>
      <c r="AL530" s="471"/>
      <c r="AM530" s="471"/>
      <c r="AN530" s="471"/>
      <c r="AO530" s="471"/>
      <c r="AP530" s="471"/>
      <c r="AQ530" s="471"/>
      <c r="AR530" s="471"/>
      <c r="AS530" s="471"/>
      <c r="AT530" s="471"/>
      <c r="AU530" s="471"/>
      <c r="AV530" s="471"/>
      <c r="AW530" s="471"/>
      <c r="AX530" s="471"/>
      <c r="AY530" s="471"/>
      <c r="AZ530" s="471"/>
      <c r="BA530" s="471"/>
      <c r="BB530" s="471"/>
      <c r="BC530" s="471"/>
      <c r="BD530" s="471"/>
      <c r="BE530" s="471"/>
      <c r="BF530" s="471"/>
      <c r="BG530" s="471"/>
      <c r="BH530" s="471"/>
      <c r="BI530" s="471"/>
      <c r="BJ530" s="471"/>
      <c r="BK530" s="471"/>
      <c r="BL530" s="471"/>
      <c r="BM530" s="471"/>
      <c r="BN530" s="471"/>
      <c r="BO530" s="471"/>
      <c r="BP530" s="471"/>
      <c r="BQ530" s="471"/>
      <c r="BR530" s="471"/>
      <c r="BS530" s="471"/>
      <c r="BT530" s="471"/>
      <c r="BU530" s="471"/>
      <c r="BV530" s="471"/>
      <c r="BW530" s="471"/>
      <c r="BX530" s="471"/>
      <c r="BY530" s="471"/>
      <c r="BZ530" s="471"/>
      <c r="CA530" s="471"/>
      <c r="CB530" s="471"/>
      <c r="CC530" s="471"/>
      <c r="CD530" s="471"/>
      <c r="CE530" s="471"/>
      <c r="CF530" s="471"/>
    </row>
    <row r="531" spans="1:84" s="181" customFormat="1" x14ac:dyDescent="0.2">
      <c r="A531" s="184"/>
      <c r="B531" s="180"/>
      <c r="E531" s="182"/>
      <c r="F531" s="183"/>
      <c r="G531" s="471"/>
      <c r="H531" s="471"/>
      <c r="I531" s="471"/>
      <c r="J531" s="471"/>
      <c r="K531" s="471"/>
      <c r="L531" s="471"/>
      <c r="M531" s="471"/>
      <c r="N531" s="471"/>
      <c r="O531" s="471"/>
      <c r="P531" s="471"/>
      <c r="Q531" s="471"/>
      <c r="R531" s="471"/>
      <c r="S531" s="471"/>
      <c r="T531" s="471"/>
      <c r="U531" s="471"/>
      <c r="V531" s="471"/>
      <c r="W531" s="471"/>
      <c r="X531" s="471"/>
      <c r="Y531" s="471"/>
      <c r="Z531" s="471"/>
      <c r="AA531" s="471"/>
      <c r="AB531" s="471"/>
      <c r="AC531" s="471"/>
      <c r="AD531" s="471"/>
      <c r="AE531" s="471"/>
      <c r="AF531" s="471"/>
      <c r="AG531" s="471"/>
      <c r="AH531" s="471"/>
      <c r="AI531" s="471"/>
      <c r="AJ531" s="471"/>
      <c r="AK531" s="471"/>
      <c r="AL531" s="471"/>
      <c r="AM531" s="471"/>
      <c r="AN531" s="471"/>
      <c r="AO531" s="471"/>
      <c r="AP531" s="471"/>
      <c r="AQ531" s="471"/>
      <c r="AR531" s="471"/>
      <c r="AS531" s="471"/>
      <c r="AT531" s="471"/>
      <c r="AU531" s="471"/>
      <c r="AV531" s="471"/>
      <c r="AW531" s="471"/>
      <c r="AX531" s="471"/>
      <c r="AY531" s="471"/>
      <c r="AZ531" s="471"/>
      <c r="BA531" s="471"/>
      <c r="BB531" s="471"/>
      <c r="BC531" s="471"/>
      <c r="BD531" s="471"/>
      <c r="BE531" s="471"/>
      <c r="BF531" s="471"/>
      <c r="BG531" s="471"/>
      <c r="BH531" s="471"/>
      <c r="BI531" s="471"/>
      <c r="BJ531" s="471"/>
      <c r="BK531" s="471"/>
      <c r="BL531" s="471"/>
      <c r="BM531" s="471"/>
      <c r="BN531" s="471"/>
      <c r="BO531" s="471"/>
      <c r="BP531" s="471"/>
      <c r="BQ531" s="471"/>
      <c r="BR531" s="471"/>
      <c r="BS531" s="471"/>
      <c r="BT531" s="471"/>
      <c r="BU531" s="471"/>
      <c r="BV531" s="471"/>
      <c r="BW531" s="471"/>
      <c r="BX531" s="471"/>
      <c r="BY531" s="471"/>
      <c r="BZ531" s="471"/>
      <c r="CA531" s="471"/>
      <c r="CB531" s="471"/>
      <c r="CC531" s="471"/>
      <c r="CD531" s="471"/>
      <c r="CE531" s="471"/>
      <c r="CF531" s="471"/>
    </row>
    <row r="532" spans="1:84" s="181" customFormat="1" x14ac:dyDescent="0.2">
      <c r="A532" s="184"/>
      <c r="B532" s="180"/>
      <c r="E532" s="182"/>
      <c r="F532" s="183"/>
      <c r="G532" s="471"/>
      <c r="H532" s="471"/>
      <c r="I532" s="471"/>
      <c r="J532" s="471"/>
      <c r="K532" s="471"/>
      <c r="L532" s="471"/>
      <c r="M532" s="471"/>
      <c r="N532" s="471"/>
      <c r="O532" s="471"/>
      <c r="P532" s="471"/>
      <c r="Q532" s="471"/>
      <c r="R532" s="471"/>
      <c r="S532" s="471"/>
      <c r="T532" s="471"/>
      <c r="U532" s="471"/>
      <c r="V532" s="471"/>
      <c r="W532" s="471"/>
      <c r="X532" s="471"/>
      <c r="Y532" s="471"/>
      <c r="Z532" s="471"/>
      <c r="AA532" s="471"/>
      <c r="AB532" s="471"/>
      <c r="AC532" s="471"/>
      <c r="AD532" s="471"/>
      <c r="AE532" s="471"/>
      <c r="AF532" s="471"/>
      <c r="AG532" s="471"/>
      <c r="AH532" s="471"/>
      <c r="AI532" s="471"/>
      <c r="AJ532" s="471"/>
      <c r="AK532" s="471"/>
      <c r="AL532" s="471"/>
      <c r="AM532" s="471"/>
      <c r="AN532" s="471"/>
      <c r="AO532" s="471"/>
      <c r="AP532" s="471"/>
      <c r="AQ532" s="471"/>
      <c r="AR532" s="471"/>
      <c r="AS532" s="471"/>
      <c r="AT532" s="471"/>
      <c r="AU532" s="471"/>
      <c r="AV532" s="471"/>
      <c r="AW532" s="471"/>
      <c r="AX532" s="471"/>
      <c r="AY532" s="471"/>
      <c r="AZ532" s="471"/>
      <c r="BA532" s="471"/>
      <c r="BB532" s="471"/>
      <c r="BC532" s="471"/>
      <c r="BD532" s="471"/>
      <c r="BE532" s="471"/>
      <c r="BF532" s="471"/>
      <c r="BG532" s="471"/>
      <c r="BH532" s="471"/>
      <c r="BI532" s="471"/>
      <c r="BJ532" s="471"/>
      <c r="BK532" s="471"/>
      <c r="BL532" s="471"/>
      <c r="BM532" s="471"/>
      <c r="BN532" s="471"/>
      <c r="BO532" s="471"/>
      <c r="BP532" s="471"/>
      <c r="BQ532" s="471"/>
      <c r="BR532" s="471"/>
      <c r="BS532" s="471"/>
      <c r="BT532" s="471"/>
      <c r="BU532" s="471"/>
      <c r="BV532" s="471"/>
      <c r="BW532" s="471"/>
      <c r="BX532" s="471"/>
      <c r="BY532" s="471"/>
      <c r="BZ532" s="471"/>
      <c r="CA532" s="471"/>
      <c r="CB532" s="471"/>
      <c r="CC532" s="471"/>
      <c r="CD532" s="471"/>
      <c r="CE532" s="471"/>
      <c r="CF532" s="471"/>
    </row>
    <row r="533" spans="1:84" s="181" customFormat="1" x14ac:dyDescent="0.2">
      <c r="A533" s="184"/>
      <c r="B533" s="180"/>
      <c r="E533" s="182"/>
      <c r="F533" s="183"/>
      <c r="G533" s="471"/>
      <c r="H533" s="471"/>
      <c r="I533" s="471"/>
      <c r="J533" s="471"/>
      <c r="K533" s="471"/>
      <c r="L533" s="471"/>
      <c r="M533" s="471"/>
      <c r="N533" s="471"/>
      <c r="O533" s="471"/>
      <c r="P533" s="471"/>
      <c r="Q533" s="471"/>
      <c r="R533" s="471"/>
      <c r="S533" s="471"/>
      <c r="T533" s="471"/>
      <c r="U533" s="471"/>
      <c r="V533" s="471"/>
      <c r="W533" s="471"/>
      <c r="X533" s="471"/>
      <c r="Y533" s="471"/>
      <c r="Z533" s="471"/>
      <c r="AA533" s="471"/>
      <c r="AB533" s="471"/>
      <c r="AC533" s="471"/>
      <c r="AD533" s="471"/>
      <c r="AE533" s="471"/>
      <c r="AF533" s="471"/>
      <c r="AG533" s="471"/>
      <c r="AH533" s="471"/>
      <c r="AI533" s="471"/>
      <c r="AJ533" s="471"/>
      <c r="AK533" s="471"/>
      <c r="AL533" s="471"/>
      <c r="AM533" s="471"/>
      <c r="AN533" s="471"/>
      <c r="AO533" s="471"/>
      <c r="AP533" s="471"/>
      <c r="AQ533" s="471"/>
      <c r="AR533" s="471"/>
      <c r="AS533" s="471"/>
      <c r="AT533" s="471"/>
      <c r="AU533" s="471"/>
      <c r="AV533" s="471"/>
      <c r="AW533" s="471"/>
      <c r="AX533" s="471"/>
      <c r="AY533" s="471"/>
      <c r="AZ533" s="471"/>
      <c r="BA533" s="471"/>
      <c r="BB533" s="471"/>
      <c r="BC533" s="471"/>
      <c r="BD533" s="471"/>
      <c r="BE533" s="471"/>
      <c r="BF533" s="471"/>
      <c r="BG533" s="471"/>
      <c r="BH533" s="471"/>
      <c r="BI533" s="471"/>
      <c r="BJ533" s="471"/>
      <c r="BK533" s="471"/>
      <c r="BL533" s="471"/>
      <c r="BM533" s="471"/>
      <c r="BN533" s="471"/>
      <c r="BO533" s="471"/>
      <c r="BP533" s="471"/>
      <c r="BQ533" s="471"/>
      <c r="BR533" s="471"/>
      <c r="BS533" s="471"/>
      <c r="BT533" s="471"/>
      <c r="BU533" s="471"/>
      <c r="BV533" s="471"/>
      <c r="BW533" s="471"/>
      <c r="BX533" s="471"/>
      <c r="BY533" s="471"/>
      <c r="BZ533" s="471"/>
      <c r="CA533" s="471"/>
      <c r="CB533" s="471"/>
      <c r="CC533" s="471"/>
      <c r="CD533" s="471"/>
      <c r="CE533" s="471"/>
      <c r="CF533" s="471"/>
    </row>
    <row r="534" spans="1:84" s="181" customFormat="1" x14ac:dyDescent="0.2">
      <c r="A534" s="184"/>
      <c r="B534" s="180"/>
      <c r="E534" s="182"/>
      <c r="F534" s="183"/>
      <c r="G534" s="471"/>
      <c r="H534" s="471"/>
      <c r="I534" s="471"/>
      <c r="J534" s="471"/>
      <c r="K534" s="471"/>
      <c r="L534" s="471"/>
      <c r="M534" s="471"/>
      <c r="N534" s="471"/>
      <c r="O534" s="471"/>
      <c r="P534" s="471"/>
      <c r="Q534" s="471"/>
      <c r="R534" s="471"/>
      <c r="S534" s="471"/>
      <c r="T534" s="471"/>
      <c r="U534" s="471"/>
      <c r="V534" s="471"/>
      <c r="W534" s="471"/>
      <c r="X534" s="471"/>
      <c r="Y534" s="471"/>
      <c r="Z534" s="471"/>
      <c r="AA534" s="471"/>
      <c r="AB534" s="471"/>
      <c r="AC534" s="471"/>
      <c r="AD534" s="471"/>
      <c r="AE534" s="471"/>
      <c r="AF534" s="471"/>
      <c r="AG534" s="471"/>
      <c r="AH534" s="471"/>
      <c r="AI534" s="471"/>
      <c r="AJ534" s="471"/>
      <c r="AK534" s="471"/>
      <c r="AL534" s="471"/>
      <c r="AM534" s="471"/>
      <c r="AN534" s="471"/>
      <c r="AO534" s="471"/>
      <c r="AP534" s="471"/>
      <c r="AQ534" s="471"/>
      <c r="AR534" s="471"/>
      <c r="AS534" s="471"/>
      <c r="AT534" s="471"/>
      <c r="AU534" s="471"/>
      <c r="AV534" s="471"/>
      <c r="AW534" s="471"/>
      <c r="AX534" s="471"/>
      <c r="AY534" s="471"/>
      <c r="AZ534" s="471"/>
      <c r="BA534" s="471"/>
      <c r="BB534" s="471"/>
      <c r="BC534" s="471"/>
      <c r="BD534" s="471"/>
      <c r="BE534" s="471"/>
      <c r="BF534" s="471"/>
      <c r="BG534" s="471"/>
      <c r="BH534" s="471"/>
      <c r="BI534" s="471"/>
      <c r="BJ534" s="471"/>
      <c r="BK534" s="471"/>
      <c r="BL534" s="471"/>
      <c r="BM534" s="471"/>
      <c r="BN534" s="471"/>
      <c r="BO534" s="471"/>
      <c r="BP534" s="471"/>
      <c r="BQ534" s="471"/>
      <c r="BR534" s="471"/>
      <c r="BS534" s="471"/>
      <c r="BT534" s="471"/>
      <c r="BU534" s="471"/>
      <c r="BV534" s="471"/>
      <c r="BW534" s="471"/>
      <c r="BX534" s="471"/>
      <c r="BY534" s="471"/>
      <c r="BZ534" s="471"/>
      <c r="CA534" s="471"/>
      <c r="CB534" s="471"/>
      <c r="CC534" s="471"/>
      <c r="CD534" s="471"/>
      <c r="CE534" s="471"/>
      <c r="CF534" s="471"/>
    </row>
    <row r="535" spans="1:84" s="181" customFormat="1" x14ac:dyDescent="0.2">
      <c r="A535" s="184"/>
      <c r="B535" s="180"/>
      <c r="E535" s="182"/>
      <c r="F535" s="183"/>
      <c r="G535" s="471"/>
      <c r="H535" s="471"/>
      <c r="I535" s="471"/>
      <c r="J535" s="471"/>
      <c r="K535" s="471"/>
      <c r="L535" s="471"/>
      <c r="M535" s="471"/>
      <c r="N535" s="471"/>
      <c r="O535" s="471"/>
      <c r="P535" s="471"/>
      <c r="Q535" s="471"/>
      <c r="R535" s="471"/>
      <c r="S535" s="471"/>
      <c r="T535" s="471"/>
      <c r="U535" s="471"/>
      <c r="V535" s="471"/>
      <c r="W535" s="471"/>
      <c r="X535" s="471"/>
      <c r="Y535" s="471"/>
      <c r="Z535" s="471"/>
      <c r="AA535" s="471"/>
      <c r="AB535" s="471"/>
      <c r="AC535" s="471"/>
      <c r="AD535" s="471"/>
      <c r="AE535" s="471"/>
      <c r="AF535" s="471"/>
      <c r="AG535" s="471"/>
      <c r="AH535" s="471"/>
      <c r="AI535" s="471"/>
      <c r="AJ535" s="471"/>
      <c r="AK535" s="471"/>
      <c r="AL535" s="471"/>
      <c r="AM535" s="471"/>
      <c r="AN535" s="471"/>
      <c r="AO535" s="471"/>
      <c r="AP535" s="471"/>
      <c r="AQ535" s="471"/>
      <c r="AR535" s="471"/>
      <c r="AS535" s="471"/>
      <c r="AT535" s="471"/>
      <c r="AU535" s="471"/>
      <c r="AV535" s="471"/>
      <c r="AW535" s="471"/>
      <c r="AX535" s="471"/>
      <c r="AY535" s="471"/>
      <c r="AZ535" s="471"/>
      <c r="BA535" s="471"/>
      <c r="BB535" s="471"/>
      <c r="BC535" s="471"/>
      <c r="BD535" s="471"/>
      <c r="BE535" s="471"/>
      <c r="BF535" s="471"/>
      <c r="BG535" s="471"/>
      <c r="BH535" s="471"/>
      <c r="BI535" s="471"/>
      <c r="BJ535" s="471"/>
      <c r="BK535" s="471"/>
      <c r="BL535" s="471"/>
      <c r="BM535" s="471"/>
      <c r="BN535" s="471"/>
      <c r="BO535" s="471"/>
      <c r="BP535" s="471"/>
      <c r="BQ535" s="471"/>
      <c r="BR535" s="471"/>
      <c r="BS535" s="471"/>
      <c r="BT535" s="471"/>
      <c r="BU535" s="471"/>
      <c r="BV535" s="471"/>
      <c r="BW535" s="471"/>
      <c r="BX535" s="471"/>
      <c r="BY535" s="471"/>
      <c r="BZ535" s="471"/>
      <c r="CA535" s="471"/>
      <c r="CB535" s="471"/>
      <c r="CC535" s="471"/>
      <c r="CD535" s="471"/>
      <c r="CE535" s="471"/>
      <c r="CF535" s="471"/>
    </row>
    <row r="536" spans="1:84" s="181" customFormat="1" x14ac:dyDescent="0.2">
      <c r="A536" s="184"/>
      <c r="B536" s="180"/>
      <c r="E536" s="182"/>
      <c r="F536" s="183"/>
      <c r="G536" s="471"/>
      <c r="H536" s="471"/>
      <c r="I536" s="471"/>
      <c r="J536" s="471"/>
      <c r="K536" s="471"/>
      <c r="L536" s="471"/>
      <c r="M536" s="471"/>
      <c r="N536" s="471"/>
      <c r="O536" s="471"/>
      <c r="P536" s="471"/>
      <c r="Q536" s="471"/>
      <c r="R536" s="471"/>
      <c r="S536" s="471"/>
      <c r="T536" s="471"/>
      <c r="U536" s="471"/>
      <c r="V536" s="471"/>
      <c r="W536" s="471"/>
      <c r="X536" s="471"/>
      <c r="Y536" s="471"/>
      <c r="Z536" s="471"/>
      <c r="AA536" s="471"/>
      <c r="AB536" s="471"/>
      <c r="AC536" s="471"/>
      <c r="AD536" s="471"/>
      <c r="AE536" s="471"/>
      <c r="AF536" s="471"/>
      <c r="AG536" s="471"/>
      <c r="AH536" s="471"/>
      <c r="AI536" s="471"/>
      <c r="AJ536" s="471"/>
      <c r="AK536" s="471"/>
      <c r="AL536" s="471"/>
      <c r="AM536" s="471"/>
      <c r="AN536" s="471"/>
      <c r="AO536" s="471"/>
      <c r="AP536" s="471"/>
      <c r="AQ536" s="471"/>
      <c r="AR536" s="471"/>
      <c r="AS536" s="471"/>
      <c r="AT536" s="471"/>
      <c r="AU536" s="471"/>
      <c r="AV536" s="471"/>
      <c r="AW536" s="471"/>
      <c r="AX536" s="471"/>
      <c r="AY536" s="471"/>
      <c r="AZ536" s="471"/>
      <c r="BA536" s="471"/>
      <c r="BB536" s="471"/>
      <c r="BC536" s="471"/>
      <c r="BD536" s="471"/>
      <c r="BE536" s="471"/>
      <c r="BF536" s="471"/>
      <c r="BG536" s="471"/>
      <c r="BH536" s="471"/>
      <c r="BI536" s="471"/>
      <c r="BJ536" s="471"/>
      <c r="BK536" s="471"/>
      <c r="BL536" s="471"/>
      <c r="BM536" s="471"/>
      <c r="BN536" s="471"/>
      <c r="BO536" s="471"/>
      <c r="BP536" s="471"/>
      <c r="BQ536" s="471"/>
      <c r="BR536" s="471"/>
      <c r="BS536" s="471"/>
      <c r="BT536" s="471"/>
      <c r="BU536" s="471"/>
      <c r="BV536" s="471"/>
      <c r="BW536" s="471"/>
      <c r="BX536" s="471"/>
      <c r="BY536" s="471"/>
      <c r="BZ536" s="471"/>
      <c r="CA536" s="471"/>
      <c r="CB536" s="471"/>
      <c r="CC536" s="471"/>
      <c r="CD536" s="471"/>
      <c r="CE536" s="471"/>
      <c r="CF536" s="471"/>
    </row>
    <row r="537" spans="1:84" s="181" customFormat="1" x14ac:dyDescent="0.2">
      <c r="A537" s="184"/>
      <c r="B537" s="180"/>
      <c r="E537" s="182"/>
      <c r="F537" s="183"/>
      <c r="G537" s="471"/>
      <c r="H537" s="471"/>
      <c r="I537" s="471"/>
      <c r="J537" s="471"/>
      <c r="K537" s="471"/>
      <c r="L537" s="471"/>
      <c r="M537" s="471"/>
      <c r="N537" s="471"/>
      <c r="O537" s="471"/>
      <c r="P537" s="471"/>
      <c r="Q537" s="471"/>
      <c r="R537" s="471"/>
      <c r="S537" s="471"/>
      <c r="T537" s="471"/>
      <c r="U537" s="471"/>
      <c r="V537" s="471"/>
      <c r="W537" s="471"/>
      <c r="X537" s="471"/>
      <c r="Y537" s="471"/>
      <c r="Z537" s="471"/>
      <c r="AA537" s="471"/>
      <c r="AB537" s="471"/>
      <c r="AC537" s="471"/>
      <c r="AD537" s="471"/>
      <c r="AE537" s="471"/>
      <c r="AF537" s="471"/>
      <c r="AG537" s="471"/>
      <c r="AH537" s="471"/>
      <c r="AI537" s="471"/>
      <c r="AJ537" s="471"/>
      <c r="AK537" s="471"/>
      <c r="AL537" s="471"/>
      <c r="AM537" s="471"/>
      <c r="AN537" s="471"/>
      <c r="AO537" s="471"/>
      <c r="AP537" s="471"/>
      <c r="AQ537" s="471"/>
      <c r="AR537" s="471"/>
      <c r="AS537" s="471"/>
      <c r="AT537" s="471"/>
      <c r="AU537" s="471"/>
      <c r="AV537" s="471"/>
      <c r="AW537" s="471"/>
      <c r="AX537" s="471"/>
      <c r="AY537" s="471"/>
      <c r="AZ537" s="471"/>
      <c r="BA537" s="471"/>
      <c r="BB537" s="471"/>
      <c r="BC537" s="471"/>
      <c r="BD537" s="471"/>
      <c r="BE537" s="471"/>
      <c r="BF537" s="471"/>
      <c r="BG537" s="471"/>
      <c r="BH537" s="471"/>
      <c r="BI537" s="471"/>
      <c r="BJ537" s="471"/>
      <c r="BK537" s="471"/>
      <c r="BL537" s="471"/>
      <c r="BM537" s="471"/>
      <c r="BN537" s="471"/>
      <c r="BO537" s="471"/>
      <c r="BP537" s="471"/>
      <c r="BQ537" s="471"/>
      <c r="BR537" s="471"/>
      <c r="BS537" s="471"/>
      <c r="BT537" s="471"/>
      <c r="BU537" s="471"/>
      <c r="BV537" s="471"/>
      <c r="BW537" s="471"/>
      <c r="BX537" s="471"/>
      <c r="BY537" s="471"/>
      <c r="BZ537" s="471"/>
      <c r="CA537" s="471"/>
      <c r="CB537" s="471"/>
      <c r="CC537" s="471"/>
      <c r="CD537" s="471"/>
      <c r="CE537" s="471"/>
      <c r="CF537" s="471"/>
    </row>
    <row r="538" spans="1:84" s="181" customFormat="1" x14ac:dyDescent="0.2">
      <c r="A538" s="184"/>
      <c r="B538" s="180"/>
      <c r="E538" s="182"/>
      <c r="F538" s="183"/>
      <c r="G538" s="471"/>
      <c r="H538" s="471"/>
      <c r="I538" s="471"/>
      <c r="J538" s="471"/>
      <c r="K538" s="471"/>
      <c r="L538" s="471"/>
      <c r="M538" s="471"/>
      <c r="N538" s="471"/>
      <c r="O538" s="471"/>
      <c r="P538" s="471"/>
      <c r="Q538" s="471"/>
      <c r="R538" s="471"/>
      <c r="S538" s="471"/>
      <c r="T538" s="471"/>
      <c r="U538" s="471"/>
      <c r="V538" s="471"/>
      <c r="W538" s="471"/>
      <c r="X538" s="471"/>
      <c r="Y538" s="471"/>
      <c r="Z538" s="471"/>
      <c r="AA538" s="471"/>
      <c r="AB538" s="471"/>
      <c r="AC538" s="471"/>
      <c r="AD538" s="471"/>
      <c r="AE538" s="471"/>
      <c r="AF538" s="471"/>
      <c r="AG538" s="471"/>
      <c r="AH538" s="471"/>
      <c r="AI538" s="471"/>
      <c r="AJ538" s="471"/>
      <c r="AK538" s="471"/>
      <c r="AL538" s="471"/>
      <c r="AM538" s="471"/>
      <c r="AN538" s="471"/>
      <c r="AO538" s="471"/>
      <c r="AP538" s="471"/>
      <c r="AQ538" s="471"/>
      <c r="AR538" s="471"/>
      <c r="AS538" s="471"/>
      <c r="AT538" s="471"/>
      <c r="AU538" s="471"/>
      <c r="AV538" s="471"/>
      <c r="AW538" s="471"/>
      <c r="AX538" s="471"/>
      <c r="AY538" s="471"/>
      <c r="AZ538" s="471"/>
      <c r="BA538" s="471"/>
      <c r="BB538" s="471"/>
      <c r="BC538" s="471"/>
      <c r="BD538" s="471"/>
      <c r="BE538" s="471"/>
      <c r="BF538" s="471"/>
      <c r="BG538" s="471"/>
      <c r="BH538" s="471"/>
      <c r="BI538" s="471"/>
      <c r="BJ538" s="471"/>
      <c r="BK538" s="471"/>
      <c r="BL538" s="471"/>
      <c r="BM538" s="471"/>
      <c r="BN538" s="471"/>
      <c r="BO538" s="471"/>
      <c r="BP538" s="471"/>
      <c r="BQ538" s="471"/>
      <c r="BR538" s="471"/>
      <c r="BS538" s="471"/>
      <c r="BT538" s="471"/>
      <c r="BU538" s="471"/>
      <c r="BV538" s="471"/>
      <c r="BW538" s="471"/>
      <c r="BX538" s="471"/>
      <c r="BY538" s="471"/>
      <c r="BZ538" s="471"/>
      <c r="CA538" s="471"/>
      <c r="CB538" s="471"/>
      <c r="CC538" s="471"/>
      <c r="CD538" s="471"/>
      <c r="CE538" s="471"/>
      <c r="CF538" s="471"/>
    </row>
    <row r="539" spans="1:84" s="181" customFormat="1" x14ac:dyDescent="0.2">
      <c r="A539" s="184"/>
      <c r="B539" s="180"/>
      <c r="E539" s="182"/>
      <c r="F539" s="183"/>
      <c r="G539" s="471"/>
      <c r="H539" s="471"/>
      <c r="I539" s="471"/>
      <c r="J539" s="471"/>
      <c r="K539" s="471"/>
      <c r="L539" s="471"/>
      <c r="M539" s="471"/>
      <c r="N539" s="471"/>
      <c r="O539" s="471"/>
      <c r="P539" s="471"/>
      <c r="Q539" s="471"/>
      <c r="R539" s="471"/>
      <c r="S539" s="471"/>
      <c r="T539" s="471"/>
      <c r="U539" s="471"/>
      <c r="V539" s="471"/>
      <c r="W539" s="471"/>
      <c r="X539" s="471"/>
      <c r="Y539" s="471"/>
      <c r="Z539" s="471"/>
      <c r="AA539" s="471"/>
      <c r="AB539" s="471"/>
      <c r="AC539" s="471"/>
      <c r="AD539" s="471"/>
      <c r="AE539" s="471"/>
      <c r="AF539" s="471"/>
      <c r="AG539" s="471"/>
      <c r="AH539" s="471"/>
      <c r="AI539" s="471"/>
      <c r="AJ539" s="471"/>
      <c r="AK539" s="471"/>
      <c r="AL539" s="471"/>
      <c r="AM539" s="471"/>
      <c r="AN539" s="471"/>
      <c r="AO539" s="471"/>
      <c r="AP539" s="471"/>
      <c r="AQ539" s="471"/>
      <c r="AR539" s="471"/>
      <c r="AS539" s="471"/>
      <c r="AT539" s="471"/>
      <c r="AU539" s="471"/>
      <c r="AV539" s="471"/>
      <c r="AW539" s="471"/>
      <c r="AX539" s="471"/>
      <c r="AY539" s="471"/>
      <c r="AZ539" s="471"/>
      <c r="BA539" s="471"/>
      <c r="BB539" s="471"/>
      <c r="BC539" s="471"/>
      <c r="BD539" s="471"/>
      <c r="BE539" s="471"/>
      <c r="BF539" s="471"/>
      <c r="BG539" s="471"/>
      <c r="BH539" s="471"/>
      <c r="BI539" s="471"/>
      <c r="BJ539" s="471"/>
      <c r="BK539" s="471"/>
      <c r="BL539" s="471"/>
      <c r="BM539" s="471"/>
      <c r="BN539" s="471"/>
      <c r="BO539" s="471"/>
      <c r="BP539" s="471"/>
      <c r="BQ539" s="471"/>
      <c r="BR539" s="471"/>
      <c r="BS539" s="471"/>
      <c r="BT539" s="471"/>
      <c r="BU539" s="471"/>
      <c r="BV539" s="471"/>
      <c r="BW539" s="471"/>
      <c r="BX539" s="471"/>
      <c r="BY539" s="471"/>
      <c r="BZ539" s="471"/>
      <c r="CA539" s="471"/>
      <c r="CB539" s="471"/>
      <c r="CC539" s="471"/>
      <c r="CD539" s="471"/>
      <c r="CE539" s="471"/>
      <c r="CF539" s="471"/>
    </row>
    <row r="540" spans="1:84" s="181" customFormat="1" x14ac:dyDescent="0.2">
      <c r="A540" s="184"/>
      <c r="B540" s="180"/>
      <c r="E540" s="182"/>
      <c r="F540" s="183"/>
      <c r="G540" s="471"/>
      <c r="H540" s="471"/>
      <c r="I540" s="471"/>
      <c r="J540" s="471"/>
      <c r="K540" s="471"/>
      <c r="L540" s="471"/>
      <c r="M540" s="471"/>
      <c r="N540" s="471"/>
      <c r="O540" s="471"/>
      <c r="P540" s="471"/>
      <c r="Q540" s="471"/>
      <c r="R540" s="471"/>
      <c r="S540" s="471"/>
      <c r="T540" s="471"/>
      <c r="U540" s="471"/>
      <c r="V540" s="471"/>
      <c r="W540" s="471"/>
      <c r="X540" s="471"/>
      <c r="Y540" s="471"/>
      <c r="Z540" s="471"/>
      <c r="AA540" s="471"/>
      <c r="AB540" s="471"/>
      <c r="AC540" s="471"/>
      <c r="AD540" s="471"/>
      <c r="AE540" s="471"/>
      <c r="AF540" s="471"/>
      <c r="AG540" s="471"/>
      <c r="AH540" s="471"/>
      <c r="AI540" s="471"/>
      <c r="AJ540" s="471"/>
      <c r="AK540" s="471"/>
      <c r="AL540" s="471"/>
      <c r="AM540" s="471"/>
      <c r="AN540" s="471"/>
      <c r="AO540" s="471"/>
      <c r="AP540" s="471"/>
      <c r="AQ540" s="471"/>
      <c r="AR540" s="471"/>
      <c r="AS540" s="471"/>
      <c r="AT540" s="471"/>
      <c r="AU540" s="471"/>
      <c r="AV540" s="471"/>
      <c r="AW540" s="471"/>
      <c r="AX540" s="471"/>
      <c r="AY540" s="471"/>
      <c r="AZ540" s="471"/>
      <c r="BA540" s="471"/>
      <c r="BB540" s="471"/>
      <c r="BC540" s="471"/>
      <c r="BD540" s="471"/>
      <c r="BE540" s="471"/>
      <c r="BF540" s="471"/>
      <c r="BG540" s="471"/>
      <c r="BH540" s="471"/>
      <c r="BI540" s="471"/>
      <c r="BJ540" s="471"/>
      <c r="BK540" s="471"/>
      <c r="BL540" s="471"/>
      <c r="BM540" s="471"/>
      <c r="BN540" s="471"/>
      <c r="BO540" s="471"/>
      <c r="BP540" s="471"/>
      <c r="BQ540" s="471"/>
      <c r="BR540" s="471"/>
      <c r="BS540" s="471"/>
      <c r="BT540" s="471"/>
      <c r="BU540" s="471"/>
      <c r="BV540" s="471"/>
      <c r="BW540" s="471"/>
      <c r="BX540" s="471"/>
      <c r="BY540" s="471"/>
      <c r="BZ540" s="471"/>
      <c r="CA540" s="471"/>
      <c r="CB540" s="471"/>
      <c r="CC540" s="471"/>
      <c r="CD540" s="471"/>
      <c r="CE540" s="471"/>
      <c r="CF540" s="471"/>
    </row>
    <row r="541" spans="1:84" s="181" customFormat="1" x14ac:dyDescent="0.2">
      <c r="A541" s="184"/>
      <c r="B541" s="180"/>
      <c r="E541" s="182"/>
      <c r="F541" s="183"/>
      <c r="G541" s="471"/>
      <c r="H541" s="47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471"/>
      <c r="V541" s="471"/>
      <c r="W541" s="471"/>
      <c r="X541" s="471"/>
      <c r="Y541" s="471"/>
      <c r="Z541" s="471"/>
      <c r="AA541" s="471"/>
      <c r="AB541" s="471"/>
      <c r="AC541" s="471"/>
      <c r="AD541" s="471"/>
      <c r="AE541" s="471"/>
      <c r="AF541" s="471"/>
      <c r="AG541" s="471"/>
      <c r="AH541" s="471"/>
      <c r="AI541" s="471"/>
      <c r="AJ541" s="471"/>
      <c r="AK541" s="471"/>
      <c r="AL541" s="471"/>
      <c r="AM541" s="471"/>
      <c r="AN541" s="471"/>
      <c r="AO541" s="471"/>
      <c r="AP541" s="471"/>
      <c r="AQ541" s="471"/>
      <c r="AR541" s="471"/>
      <c r="AS541" s="471"/>
      <c r="AT541" s="471"/>
      <c r="AU541" s="471"/>
      <c r="AV541" s="471"/>
      <c r="AW541" s="471"/>
      <c r="AX541" s="471"/>
      <c r="AY541" s="471"/>
      <c r="AZ541" s="471"/>
      <c r="BA541" s="471"/>
      <c r="BB541" s="471"/>
      <c r="BC541" s="471"/>
      <c r="BD541" s="471"/>
      <c r="BE541" s="471"/>
      <c r="BF541" s="471"/>
      <c r="BG541" s="471"/>
      <c r="BH541" s="471"/>
      <c r="BI541" s="471"/>
      <c r="BJ541" s="471"/>
      <c r="BK541" s="471"/>
      <c r="BL541" s="471"/>
      <c r="BM541" s="471"/>
      <c r="BN541" s="471"/>
      <c r="BO541" s="471"/>
      <c r="BP541" s="471"/>
      <c r="BQ541" s="471"/>
      <c r="BR541" s="471"/>
      <c r="BS541" s="471"/>
      <c r="BT541" s="471"/>
      <c r="BU541" s="471"/>
      <c r="BV541" s="471"/>
      <c r="BW541" s="471"/>
      <c r="BX541" s="471"/>
      <c r="BY541" s="471"/>
      <c r="BZ541" s="471"/>
      <c r="CA541" s="471"/>
      <c r="CB541" s="471"/>
      <c r="CC541" s="471"/>
      <c r="CD541" s="471"/>
      <c r="CE541" s="471"/>
      <c r="CF541" s="471"/>
    </row>
    <row r="542" spans="1:84" s="181" customFormat="1" x14ac:dyDescent="0.2">
      <c r="A542" s="184"/>
      <c r="B542" s="180"/>
      <c r="E542" s="182"/>
      <c r="F542" s="183"/>
      <c r="G542" s="471"/>
      <c r="H542" s="471"/>
      <c r="I542" s="471"/>
      <c r="J542" s="471"/>
      <c r="K542" s="471"/>
      <c r="L542" s="471"/>
      <c r="M542" s="471"/>
      <c r="N542" s="471"/>
      <c r="O542" s="471"/>
      <c r="P542" s="471"/>
      <c r="Q542" s="471"/>
      <c r="R542" s="471"/>
      <c r="S542" s="471"/>
      <c r="T542" s="471"/>
      <c r="U542" s="471"/>
      <c r="V542" s="471"/>
      <c r="W542" s="471"/>
      <c r="X542" s="471"/>
      <c r="Y542" s="471"/>
      <c r="Z542" s="471"/>
      <c r="AA542" s="471"/>
      <c r="AB542" s="471"/>
      <c r="AC542" s="471"/>
      <c r="AD542" s="471"/>
      <c r="AE542" s="471"/>
      <c r="AF542" s="471"/>
      <c r="AG542" s="471"/>
      <c r="AH542" s="471"/>
      <c r="AI542" s="471"/>
      <c r="AJ542" s="471"/>
      <c r="AK542" s="471"/>
      <c r="AL542" s="471"/>
      <c r="AM542" s="471"/>
      <c r="AN542" s="471"/>
      <c r="AO542" s="471"/>
      <c r="AP542" s="471"/>
      <c r="AQ542" s="471"/>
      <c r="AR542" s="471"/>
      <c r="AS542" s="471"/>
      <c r="AT542" s="471"/>
      <c r="AU542" s="471"/>
      <c r="AV542" s="471"/>
      <c r="AW542" s="471"/>
      <c r="AX542" s="471"/>
      <c r="AY542" s="471"/>
      <c r="AZ542" s="471"/>
      <c r="BA542" s="471"/>
      <c r="BB542" s="471"/>
      <c r="BC542" s="471"/>
      <c r="BD542" s="471"/>
      <c r="BE542" s="471"/>
      <c r="BF542" s="471"/>
      <c r="BG542" s="471"/>
      <c r="BH542" s="471"/>
      <c r="BI542" s="471"/>
      <c r="BJ542" s="471"/>
      <c r="BK542" s="471"/>
      <c r="BL542" s="471"/>
      <c r="BM542" s="471"/>
      <c r="BN542" s="471"/>
      <c r="BO542" s="471"/>
      <c r="BP542" s="471"/>
      <c r="BQ542" s="471"/>
      <c r="BR542" s="471"/>
      <c r="BS542" s="471"/>
      <c r="BT542" s="471"/>
      <c r="BU542" s="471"/>
      <c r="BV542" s="471"/>
      <c r="BW542" s="471"/>
      <c r="BX542" s="471"/>
      <c r="BY542" s="471"/>
      <c r="BZ542" s="471"/>
      <c r="CA542" s="471"/>
      <c r="CB542" s="471"/>
      <c r="CC542" s="471"/>
      <c r="CD542" s="471"/>
      <c r="CE542" s="471"/>
      <c r="CF542" s="471"/>
    </row>
    <row r="543" spans="1:84" s="181" customFormat="1" x14ac:dyDescent="0.2">
      <c r="A543" s="184"/>
      <c r="B543" s="180"/>
      <c r="E543" s="182"/>
      <c r="F543" s="183"/>
      <c r="G543" s="471"/>
      <c r="H543" s="471"/>
      <c r="I543" s="471"/>
      <c r="J543" s="471"/>
      <c r="K543" s="471"/>
      <c r="L543" s="471"/>
      <c r="M543" s="471"/>
      <c r="N543" s="471"/>
      <c r="O543" s="471"/>
      <c r="P543" s="471"/>
      <c r="Q543" s="471"/>
      <c r="R543" s="471"/>
      <c r="S543" s="471"/>
      <c r="T543" s="471"/>
      <c r="U543" s="471"/>
      <c r="V543" s="471"/>
      <c r="W543" s="471"/>
      <c r="X543" s="471"/>
      <c r="Y543" s="471"/>
      <c r="Z543" s="471"/>
      <c r="AA543" s="471"/>
      <c r="AB543" s="471"/>
      <c r="AC543" s="471"/>
      <c r="AD543" s="471"/>
      <c r="AE543" s="471"/>
      <c r="AF543" s="471"/>
      <c r="AG543" s="471"/>
      <c r="AH543" s="471"/>
      <c r="AI543" s="471"/>
      <c r="AJ543" s="471"/>
      <c r="AK543" s="471"/>
      <c r="AL543" s="471"/>
      <c r="AM543" s="471"/>
      <c r="AN543" s="471"/>
      <c r="AO543" s="471"/>
      <c r="AP543" s="471"/>
      <c r="AQ543" s="471"/>
      <c r="AR543" s="471"/>
      <c r="AS543" s="471"/>
      <c r="AT543" s="471"/>
      <c r="AU543" s="471"/>
      <c r="AV543" s="471"/>
      <c r="AW543" s="471"/>
      <c r="AX543" s="471"/>
      <c r="AY543" s="471"/>
      <c r="AZ543" s="471"/>
      <c r="BA543" s="471"/>
      <c r="BB543" s="471"/>
      <c r="BC543" s="471"/>
      <c r="BD543" s="471"/>
      <c r="BE543" s="471"/>
      <c r="BF543" s="471"/>
      <c r="BG543" s="471"/>
      <c r="BH543" s="471"/>
      <c r="BI543" s="471"/>
      <c r="BJ543" s="471"/>
      <c r="BK543" s="471"/>
      <c r="BL543" s="471"/>
      <c r="BM543" s="471"/>
      <c r="BN543" s="471"/>
      <c r="BO543" s="471"/>
      <c r="BP543" s="471"/>
      <c r="BQ543" s="471"/>
      <c r="BR543" s="471"/>
      <c r="BS543" s="471"/>
      <c r="BT543" s="471"/>
      <c r="BU543" s="471"/>
      <c r="BV543" s="471"/>
      <c r="BW543" s="471"/>
      <c r="BX543" s="471"/>
      <c r="BY543" s="471"/>
      <c r="BZ543" s="471"/>
      <c r="CA543" s="471"/>
      <c r="CB543" s="471"/>
      <c r="CC543" s="471"/>
      <c r="CD543" s="471"/>
      <c r="CE543" s="471"/>
      <c r="CF543" s="471"/>
    </row>
    <row r="544" spans="1:84" s="181" customFormat="1" x14ac:dyDescent="0.2">
      <c r="A544" s="184"/>
      <c r="B544" s="180"/>
      <c r="E544" s="182"/>
      <c r="F544" s="183"/>
      <c r="G544" s="471"/>
      <c r="H544" s="471"/>
      <c r="I544" s="471"/>
      <c r="J544" s="471"/>
      <c r="K544" s="471"/>
      <c r="L544" s="471"/>
      <c r="M544" s="471"/>
      <c r="N544" s="471"/>
      <c r="O544" s="471"/>
      <c r="P544" s="471"/>
      <c r="Q544" s="471"/>
      <c r="R544" s="471"/>
      <c r="S544" s="471"/>
      <c r="T544" s="471"/>
      <c r="U544" s="471"/>
      <c r="V544" s="471"/>
      <c r="W544" s="471"/>
      <c r="X544" s="471"/>
      <c r="Y544" s="471"/>
      <c r="Z544" s="471"/>
      <c r="AA544" s="471"/>
      <c r="AB544" s="471"/>
      <c r="AC544" s="471"/>
      <c r="AD544" s="471"/>
      <c r="AE544" s="471"/>
      <c r="AF544" s="471"/>
      <c r="AG544" s="471"/>
      <c r="AH544" s="471"/>
      <c r="AI544" s="471"/>
      <c r="AJ544" s="471"/>
      <c r="AK544" s="471"/>
      <c r="AL544" s="471"/>
      <c r="AM544" s="471"/>
      <c r="AN544" s="471"/>
      <c r="AO544" s="471"/>
      <c r="AP544" s="471"/>
      <c r="AQ544" s="471"/>
      <c r="AR544" s="471"/>
      <c r="AS544" s="471"/>
      <c r="AT544" s="471"/>
      <c r="AU544" s="471"/>
      <c r="AV544" s="471"/>
      <c r="AW544" s="471"/>
      <c r="AX544" s="471"/>
      <c r="AY544" s="471"/>
      <c r="AZ544" s="471"/>
      <c r="BA544" s="471"/>
      <c r="BB544" s="471"/>
      <c r="BC544" s="471"/>
      <c r="BD544" s="471"/>
      <c r="BE544" s="471"/>
      <c r="BF544" s="471"/>
      <c r="BG544" s="471"/>
      <c r="BH544" s="471"/>
      <c r="BI544" s="471"/>
      <c r="BJ544" s="471"/>
      <c r="BK544" s="471"/>
      <c r="BL544" s="471"/>
      <c r="BM544" s="471"/>
      <c r="BN544" s="471"/>
      <c r="BO544" s="471"/>
      <c r="BP544" s="471"/>
      <c r="BQ544" s="471"/>
      <c r="BR544" s="471"/>
      <c r="BS544" s="471"/>
      <c r="BT544" s="471"/>
      <c r="BU544" s="471"/>
      <c r="BV544" s="471"/>
      <c r="BW544" s="471"/>
      <c r="BX544" s="471"/>
      <c r="BY544" s="471"/>
      <c r="BZ544" s="471"/>
      <c r="CA544" s="471"/>
      <c r="CB544" s="471"/>
      <c r="CC544" s="471"/>
      <c r="CD544" s="471"/>
      <c r="CE544" s="471"/>
      <c r="CF544" s="471"/>
    </row>
    <row r="545" spans="1:84" s="181" customFormat="1" x14ac:dyDescent="0.2">
      <c r="A545" s="184"/>
      <c r="B545" s="180"/>
      <c r="E545" s="182"/>
      <c r="F545" s="183"/>
      <c r="G545" s="471"/>
      <c r="H545" s="471"/>
      <c r="I545" s="471"/>
      <c r="J545" s="471"/>
      <c r="K545" s="471"/>
      <c r="L545" s="471"/>
      <c r="M545" s="471"/>
      <c r="N545" s="471"/>
      <c r="O545" s="471"/>
      <c r="P545" s="471"/>
      <c r="Q545" s="471"/>
      <c r="R545" s="471"/>
      <c r="S545" s="471"/>
      <c r="T545" s="471"/>
      <c r="U545" s="471"/>
      <c r="V545" s="471"/>
      <c r="W545" s="471"/>
      <c r="X545" s="471"/>
      <c r="Y545" s="471"/>
      <c r="Z545" s="471"/>
      <c r="AA545" s="471"/>
      <c r="AB545" s="471"/>
      <c r="AC545" s="471"/>
      <c r="AD545" s="471"/>
      <c r="AE545" s="471"/>
      <c r="AF545" s="471"/>
      <c r="AG545" s="471"/>
      <c r="AH545" s="471"/>
      <c r="AI545" s="471"/>
      <c r="AJ545" s="471"/>
      <c r="AK545" s="471"/>
      <c r="AL545" s="471"/>
      <c r="AM545" s="471"/>
      <c r="AN545" s="471"/>
      <c r="AO545" s="471"/>
      <c r="AP545" s="471"/>
      <c r="AQ545" s="471"/>
      <c r="AR545" s="471"/>
      <c r="AS545" s="471"/>
      <c r="AT545" s="471"/>
      <c r="AU545" s="471"/>
      <c r="AV545" s="471"/>
      <c r="AW545" s="471"/>
      <c r="AX545" s="471"/>
      <c r="AY545" s="471"/>
      <c r="AZ545" s="471"/>
      <c r="BA545" s="471"/>
      <c r="BB545" s="471"/>
      <c r="BC545" s="471"/>
      <c r="BD545" s="471"/>
      <c r="BE545" s="471"/>
      <c r="BF545" s="471"/>
      <c r="BG545" s="471"/>
      <c r="BH545" s="471"/>
      <c r="BI545" s="471"/>
      <c r="BJ545" s="471"/>
      <c r="BK545" s="471"/>
      <c r="BL545" s="471"/>
      <c r="BM545" s="471"/>
      <c r="BN545" s="471"/>
      <c r="BO545" s="471"/>
      <c r="BP545" s="471"/>
      <c r="BQ545" s="471"/>
      <c r="BR545" s="471"/>
      <c r="BS545" s="471"/>
      <c r="BT545" s="471"/>
      <c r="BU545" s="471"/>
      <c r="BV545" s="471"/>
      <c r="BW545" s="471"/>
      <c r="BX545" s="471"/>
      <c r="BY545" s="471"/>
      <c r="BZ545" s="471"/>
      <c r="CA545" s="471"/>
      <c r="CB545" s="471"/>
      <c r="CC545" s="471"/>
      <c r="CD545" s="471"/>
      <c r="CE545" s="471"/>
      <c r="CF545" s="471"/>
    </row>
    <row r="546" spans="1:84" s="181" customFormat="1" x14ac:dyDescent="0.2">
      <c r="A546" s="184"/>
      <c r="B546" s="180"/>
      <c r="E546" s="182"/>
      <c r="F546" s="183"/>
      <c r="G546" s="471"/>
      <c r="H546" s="471"/>
      <c r="I546" s="471"/>
      <c r="J546" s="471"/>
      <c r="K546" s="471"/>
      <c r="L546" s="471"/>
      <c r="M546" s="471"/>
      <c r="N546" s="471"/>
      <c r="O546" s="471"/>
      <c r="P546" s="471"/>
      <c r="Q546" s="471"/>
      <c r="R546" s="471"/>
      <c r="S546" s="471"/>
      <c r="T546" s="471"/>
      <c r="U546" s="471"/>
      <c r="V546" s="471"/>
      <c r="W546" s="471"/>
      <c r="X546" s="471"/>
      <c r="Y546" s="471"/>
      <c r="Z546" s="471"/>
      <c r="AA546" s="471"/>
      <c r="AB546" s="471"/>
      <c r="AC546" s="471"/>
      <c r="AD546" s="471"/>
      <c r="AE546" s="471"/>
      <c r="AF546" s="471"/>
      <c r="AG546" s="471"/>
      <c r="AH546" s="471"/>
      <c r="AI546" s="471"/>
      <c r="AJ546" s="471"/>
      <c r="AK546" s="471"/>
      <c r="AL546" s="471"/>
      <c r="AM546" s="471"/>
      <c r="AN546" s="471"/>
      <c r="AO546" s="471"/>
      <c r="AP546" s="471"/>
      <c r="AQ546" s="471"/>
      <c r="AR546" s="471"/>
      <c r="AS546" s="471"/>
      <c r="AT546" s="471"/>
      <c r="AU546" s="471"/>
      <c r="AV546" s="471"/>
      <c r="AW546" s="471"/>
      <c r="AX546" s="471"/>
      <c r="AY546" s="471"/>
      <c r="AZ546" s="471"/>
      <c r="BA546" s="471"/>
      <c r="BB546" s="471"/>
      <c r="BC546" s="471"/>
      <c r="BD546" s="471"/>
      <c r="BE546" s="471"/>
      <c r="BF546" s="471"/>
      <c r="BG546" s="471"/>
      <c r="BH546" s="471"/>
      <c r="BI546" s="471"/>
      <c r="BJ546" s="471"/>
      <c r="BK546" s="471"/>
      <c r="BL546" s="471"/>
      <c r="BM546" s="471"/>
      <c r="BN546" s="471"/>
      <c r="BO546" s="471"/>
      <c r="BP546" s="471"/>
      <c r="BQ546" s="471"/>
      <c r="BR546" s="471"/>
      <c r="BS546" s="471"/>
      <c r="BT546" s="471"/>
      <c r="BU546" s="471"/>
      <c r="BV546" s="471"/>
      <c r="BW546" s="471"/>
      <c r="BX546" s="471"/>
      <c r="BY546" s="471"/>
      <c r="BZ546" s="471"/>
      <c r="CA546" s="471"/>
      <c r="CB546" s="471"/>
      <c r="CC546" s="471"/>
      <c r="CD546" s="471"/>
      <c r="CE546" s="471"/>
      <c r="CF546" s="471"/>
    </row>
    <row r="547" spans="1:84" s="181" customFormat="1" x14ac:dyDescent="0.2">
      <c r="A547" s="184"/>
      <c r="B547" s="180"/>
      <c r="E547" s="182"/>
      <c r="F547" s="183"/>
      <c r="G547" s="471"/>
      <c r="H547" s="471"/>
      <c r="I547" s="471"/>
      <c r="J547" s="471"/>
      <c r="K547" s="471"/>
      <c r="L547" s="471"/>
      <c r="M547" s="471"/>
      <c r="N547" s="471"/>
      <c r="O547" s="471"/>
      <c r="P547" s="471"/>
      <c r="Q547" s="471"/>
      <c r="R547" s="471"/>
      <c r="S547" s="471"/>
      <c r="T547" s="471"/>
      <c r="U547" s="471"/>
      <c r="V547" s="471"/>
      <c r="W547" s="471"/>
      <c r="X547" s="471"/>
      <c r="Y547" s="471"/>
      <c r="Z547" s="471"/>
      <c r="AA547" s="471"/>
      <c r="AB547" s="471"/>
      <c r="AC547" s="471"/>
      <c r="AD547" s="471"/>
      <c r="AE547" s="471"/>
      <c r="AF547" s="471"/>
      <c r="AG547" s="471"/>
      <c r="AH547" s="471"/>
      <c r="AI547" s="471"/>
      <c r="AJ547" s="471"/>
      <c r="AK547" s="471"/>
      <c r="AL547" s="471"/>
      <c r="AM547" s="471"/>
      <c r="AN547" s="471"/>
      <c r="AO547" s="471"/>
      <c r="AP547" s="471"/>
      <c r="AQ547" s="471"/>
      <c r="AR547" s="471"/>
      <c r="AS547" s="471"/>
      <c r="AT547" s="471"/>
      <c r="AU547" s="471"/>
      <c r="AV547" s="471"/>
      <c r="AW547" s="471"/>
      <c r="AX547" s="471"/>
      <c r="AY547" s="471"/>
      <c r="AZ547" s="471"/>
      <c r="BA547" s="471"/>
      <c r="BB547" s="471"/>
      <c r="BC547" s="471"/>
      <c r="BD547" s="471"/>
      <c r="BE547" s="471"/>
      <c r="BF547" s="471"/>
      <c r="BG547" s="471"/>
      <c r="BH547" s="471"/>
      <c r="BI547" s="471"/>
      <c r="BJ547" s="471"/>
      <c r="BK547" s="471"/>
      <c r="BL547" s="471"/>
      <c r="BM547" s="471"/>
      <c r="BN547" s="471"/>
      <c r="BO547" s="471"/>
      <c r="BP547" s="471"/>
      <c r="BQ547" s="471"/>
      <c r="BR547" s="471"/>
      <c r="BS547" s="471"/>
      <c r="BT547" s="471"/>
      <c r="BU547" s="471"/>
      <c r="BV547" s="471"/>
      <c r="BW547" s="471"/>
      <c r="BX547" s="471"/>
      <c r="BY547" s="471"/>
      <c r="BZ547" s="471"/>
      <c r="CA547" s="471"/>
      <c r="CB547" s="471"/>
      <c r="CC547" s="471"/>
      <c r="CD547" s="471"/>
      <c r="CE547" s="471"/>
      <c r="CF547" s="471"/>
    </row>
    <row r="548" spans="1:84" s="181" customFormat="1" x14ac:dyDescent="0.2">
      <c r="A548" s="184"/>
      <c r="B548" s="180"/>
      <c r="E548" s="182"/>
      <c r="F548" s="183"/>
      <c r="G548" s="471"/>
      <c r="H548" s="471"/>
      <c r="I548" s="471"/>
      <c r="J548" s="471"/>
      <c r="K548" s="471"/>
      <c r="L548" s="471"/>
      <c r="M548" s="471"/>
      <c r="N548" s="471"/>
      <c r="O548" s="471"/>
      <c r="P548" s="471"/>
      <c r="Q548" s="471"/>
      <c r="R548" s="471"/>
      <c r="S548" s="471"/>
      <c r="T548" s="471"/>
      <c r="U548" s="471"/>
      <c r="V548" s="471"/>
      <c r="W548" s="471"/>
      <c r="X548" s="471"/>
      <c r="Y548" s="471"/>
      <c r="Z548" s="471"/>
      <c r="AA548" s="471"/>
      <c r="AB548" s="471"/>
      <c r="AC548" s="471"/>
      <c r="AD548" s="471"/>
      <c r="AE548" s="471"/>
      <c r="AF548" s="471"/>
      <c r="AG548" s="471"/>
      <c r="AH548" s="471"/>
      <c r="AI548" s="471"/>
      <c r="AJ548" s="471"/>
      <c r="AK548" s="471"/>
      <c r="AL548" s="471"/>
      <c r="AM548" s="471"/>
      <c r="AN548" s="471"/>
      <c r="AO548" s="471"/>
      <c r="AP548" s="471"/>
      <c r="AQ548" s="471"/>
      <c r="AR548" s="471"/>
      <c r="AS548" s="471"/>
      <c r="AT548" s="471"/>
      <c r="AU548" s="471"/>
      <c r="AV548" s="471"/>
      <c r="AW548" s="471"/>
      <c r="AX548" s="471"/>
      <c r="AY548" s="471"/>
      <c r="AZ548" s="471"/>
      <c r="BA548" s="471"/>
      <c r="BB548" s="471"/>
      <c r="BC548" s="471"/>
      <c r="BD548" s="471"/>
      <c r="BE548" s="471"/>
      <c r="BF548" s="471"/>
      <c r="BG548" s="471"/>
      <c r="BH548" s="471"/>
      <c r="BI548" s="471"/>
      <c r="BJ548" s="471"/>
      <c r="BK548" s="471"/>
      <c r="BL548" s="471"/>
      <c r="BM548" s="471"/>
      <c r="BN548" s="471"/>
      <c r="BO548" s="471"/>
      <c r="BP548" s="471"/>
      <c r="BQ548" s="471"/>
      <c r="BR548" s="471"/>
      <c r="BS548" s="471"/>
      <c r="BT548" s="471"/>
      <c r="BU548" s="471"/>
      <c r="BV548" s="471"/>
      <c r="BW548" s="471"/>
      <c r="BX548" s="471"/>
      <c r="BY548" s="471"/>
      <c r="BZ548" s="471"/>
      <c r="CA548" s="471"/>
      <c r="CB548" s="471"/>
      <c r="CC548" s="471"/>
      <c r="CD548" s="471"/>
      <c r="CE548" s="471"/>
      <c r="CF548" s="471"/>
    </row>
    <row r="549" spans="1:84" s="181" customFormat="1" x14ac:dyDescent="0.2">
      <c r="A549" s="184"/>
      <c r="B549" s="180"/>
      <c r="E549" s="182"/>
      <c r="F549" s="183"/>
      <c r="G549" s="471"/>
      <c r="H549" s="471"/>
      <c r="I549" s="471"/>
      <c r="J549" s="471"/>
      <c r="K549" s="471"/>
      <c r="L549" s="471"/>
      <c r="M549" s="471"/>
      <c r="N549" s="471"/>
      <c r="O549" s="471"/>
      <c r="P549" s="471"/>
      <c r="Q549" s="471"/>
      <c r="R549" s="471"/>
      <c r="S549" s="471"/>
      <c r="T549" s="471"/>
      <c r="U549" s="471"/>
      <c r="V549" s="471"/>
      <c r="W549" s="471"/>
      <c r="X549" s="471"/>
      <c r="Y549" s="471"/>
      <c r="Z549" s="471"/>
      <c r="AA549" s="471"/>
      <c r="AB549" s="471"/>
      <c r="AC549" s="471"/>
      <c r="AD549" s="471"/>
      <c r="AE549" s="471"/>
      <c r="AF549" s="471"/>
      <c r="AG549" s="471"/>
      <c r="AH549" s="471"/>
      <c r="AI549" s="471"/>
      <c r="AJ549" s="471"/>
      <c r="AK549" s="471"/>
      <c r="AL549" s="471"/>
      <c r="AM549" s="471"/>
      <c r="AN549" s="471"/>
      <c r="AO549" s="471"/>
      <c r="AP549" s="471"/>
      <c r="AQ549" s="471"/>
      <c r="AR549" s="471"/>
      <c r="AS549" s="471"/>
      <c r="AT549" s="471"/>
      <c r="AU549" s="471"/>
      <c r="AV549" s="471"/>
      <c r="AW549" s="471"/>
      <c r="AX549" s="471"/>
      <c r="AY549" s="471"/>
      <c r="AZ549" s="471"/>
      <c r="BA549" s="471"/>
      <c r="BB549" s="471"/>
      <c r="BC549" s="471"/>
      <c r="BD549" s="471"/>
      <c r="BE549" s="471"/>
      <c r="BF549" s="471"/>
      <c r="BG549" s="471"/>
      <c r="BH549" s="471"/>
      <c r="BI549" s="471"/>
      <c r="BJ549" s="471"/>
      <c r="BK549" s="471"/>
      <c r="BL549" s="471"/>
      <c r="BM549" s="471"/>
      <c r="BN549" s="471"/>
      <c r="BO549" s="471"/>
      <c r="BP549" s="471"/>
      <c r="BQ549" s="471"/>
      <c r="BR549" s="471"/>
      <c r="BS549" s="471"/>
      <c r="BT549" s="471"/>
      <c r="BU549" s="471"/>
      <c r="BV549" s="471"/>
      <c r="BW549" s="471"/>
      <c r="BX549" s="471"/>
      <c r="BY549" s="471"/>
      <c r="BZ549" s="471"/>
      <c r="CA549" s="471"/>
      <c r="CB549" s="471"/>
      <c r="CC549" s="471"/>
      <c r="CD549" s="471"/>
      <c r="CE549" s="471"/>
      <c r="CF549" s="471"/>
    </row>
    <row r="550" spans="1:84" s="181" customFormat="1" x14ac:dyDescent="0.2">
      <c r="A550" s="184"/>
      <c r="B550" s="180"/>
      <c r="E550" s="182"/>
      <c r="F550" s="183"/>
      <c r="G550" s="471"/>
      <c r="H550" s="471"/>
      <c r="I550" s="471"/>
      <c r="J550" s="471"/>
      <c r="K550" s="471"/>
      <c r="L550" s="471"/>
      <c r="M550" s="471"/>
      <c r="N550" s="471"/>
      <c r="O550" s="471"/>
      <c r="P550" s="471"/>
      <c r="Q550" s="471"/>
      <c r="R550" s="471"/>
      <c r="S550" s="471"/>
      <c r="T550" s="471"/>
      <c r="U550" s="471"/>
      <c r="V550" s="471"/>
      <c r="W550" s="471"/>
      <c r="X550" s="471"/>
      <c r="Y550" s="471"/>
      <c r="Z550" s="471"/>
      <c r="AA550" s="471"/>
      <c r="AB550" s="471"/>
      <c r="AC550" s="471"/>
      <c r="AD550" s="471"/>
      <c r="AE550" s="471"/>
      <c r="AF550" s="471"/>
      <c r="AG550" s="471"/>
      <c r="AH550" s="471"/>
      <c r="AI550" s="471"/>
      <c r="AJ550" s="471"/>
      <c r="AK550" s="471"/>
      <c r="AL550" s="471"/>
      <c r="AM550" s="471"/>
      <c r="AN550" s="471"/>
      <c r="AO550" s="471"/>
      <c r="AP550" s="471"/>
      <c r="AQ550" s="471"/>
      <c r="AR550" s="471"/>
      <c r="AS550" s="471"/>
      <c r="AT550" s="471"/>
      <c r="AU550" s="471"/>
      <c r="AV550" s="471"/>
      <c r="AW550" s="471"/>
      <c r="AX550" s="471"/>
      <c r="AY550" s="471"/>
      <c r="AZ550" s="471"/>
      <c r="BA550" s="471"/>
      <c r="BB550" s="471"/>
      <c r="BC550" s="471"/>
      <c r="BD550" s="471"/>
      <c r="BE550" s="471"/>
      <c r="BF550" s="471"/>
      <c r="BG550" s="471"/>
      <c r="BH550" s="471"/>
      <c r="BI550" s="471"/>
      <c r="BJ550" s="471"/>
      <c r="BK550" s="471"/>
      <c r="BL550" s="471"/>
      <c r="BM550" s="471"/>
      <c r="BN550" s="471"/>
      <c r="BO550" s="471"/>
      <c r="BP550" s="471"/>
      <c r="BQ550" s="471"/>
      <c r="BR550" s="471"/>
      <c r="BS550" s="471"/>
      <c r="BT550" s="471"/>
      <c r="BU550" s="471"/>
      <c r="BV550" s="471"/>
      <c r="BW550" s="471"/>
      <c r="BX550" s="471"/>
      <c r="BY550" s="471"/>
      <c r="BZ550" s="471"/>
      <c r="CA550" s="471"/>
      <c r="CB550" s="471"/>
      <c r="CC550" s="471"/>
      <c r="CD550" s="471"/>
      <c r="CE550" s="471"/>
      <c r="CF550" s="471"/>
    </row>
    <row r="551" spans="1:84" s="181" customFormat="1" x14ac:dyDescent="0.2">
      <c r="A551" s="184"/>
      <c r="B551" s="180"/>
      <c r="E551" s="182"/>
      <c r="F551" s="183"/>
      <c r="G551" s="471"/>
      <c r="H551" s="471"/>
      <c r="I551" s="471"/>
      <c r="J551" s="471"/>
      <c r="K551" s="471"/>
      <c r="L551" s="471"/>
      <c r="M551" s="471"/>
      <c r="N551" s="471"/>
      <c r="O551" s="471"/>
      <c r="P551" s="471"/>
      <c r="Q551" s="471"/>
      <c r="R551" s="471"/>
      <c r="S551" s="471"/>
      <c r="T551" s="471"/>
      <c r="U551" s="471"/>
      <c r="V551" s="471"/>
      <c r="W551" s="471"/>
      <c r="X551" s="471"/>
      <c r="Y551" s="471"/>
      <c r="Z551" s="471"/>
      <c r="AA551" s="471"/>
      <c r="AB551" s="471"/>
      <c r="AC551" s="471"/>
      <c r="AD551" s="471"/>
      <c r="AE551" s="471"/>
      <c r="AF551" s="471"/>
      <c r="AG551" s="471"/>
      <c r="AH551" s="471"/>
      <c r="AI551" s="471"/>
      <c r="AJ551" s="471"/>
      <c r="AK551" s="471"/>
      <c r="AL551" s="471"/>
      <c r="AM551" s="471"/>
      <c r="AN551" s="471"/>
      <c r="AO551" s="471"/>
      <c r="AP551" s="471"/>
      <c r="AQ551" s="471"/>
      <c r="AR551" s="471"/>
      <c r="AS551" s="471"/>
      <c r="AT551" s="471"/>
      <c r="AU551" s="471"/>
      <c r="AV551" s="471"/>
      <c r="AW551" s="471"/>
      <c r="AX551" s="471"/>
      <c r="AY551" s="471"/>
      <c r="AZ551" s="471"/>
      <c r="BA551" s="471"/>
      <c r="BB551" s="471"/>
      <c r="BC551" s="471"/>
      <c r="BD551" s="471"/>
      <c r="BE551" s="471"/>
      <c r="BF551" s="471"/>
      <c r="BG551" s="471"/>
      <c r="BH551" s="471"/>
      <c r="BI551" s="471"/>
      <c r="BJ551" s="471"/>
      <c r="BK551" s="471"/>
      <c r="BL551" s="471"/>
      <c r="BM551" s="471"/>
      <c r="BN551" s="471"/>
      <c r="BO551" s="471"/>
      <c r="BP551" s="471"/>
      <c r="BQ551" s="471"/>
      <c r="BR551" s="471"/>
      <c r="BS551" s="471"/>
      <c r="BT551" s="471"/>
      <c r="BU551" s="471"/>
      <c r="BV551" s="471"/>
      <c r="BW551" s="471"/>
      <c r="BX551" s="471"/>
      <c r="BY551" s="471"/>
      <c r="BZ551" s="471"/>
      <c r="CA551" s="471"/>
      <c r="CB551" s="471"/>
      <c r="CC551" s="471"/>
      <c r="CD551" s="471"/>
      <c r="CE551" s="471"/>
      <c r="CF551" s="471"/>
    </row>
    <row r="552" spans="1:84" s="181" customFormat="1" x14ac:dyDescent="0.2">
      <c r="A552" s="184"/>
      <c r="B552" s="180"/>
      <c r="E552" s="182"/>
      <c r="F552" s="183"/>
      <c r="G552" s="471"/>
      <c r="H552" s="471"/>
      <c r="I552" s="471"/>
      <c r="J552" s="471"/>
      <c r="K552" s="471"/>
      <c r="L552" s="471"/>
      <c r="M552" s="471"/>
      <c r="N552" s="471"/>
      <c r="O552" s="471"/>
      <c r="P552" s="471"/>
      <c r="Q552" s="471"/>
      <c r="R552" s="471"/>
      <c r="S552" s="471"/>
      <c r="T552" s="471"/>
      <c r="U552" s="471"/>
      <c r="V552" s="471"/>
      <c r="W552" s="471"/>
      <c r="X552" s="471"/>
      <c r="Y552" s="471"/>
      <c r="Z552" s="471"/>
      <c r="AA552" s="471"/>
      <c r="AB552" s="471"/>
      <c r="AC552" s="471"/>
      <c r="AD552" s="471"/>
      <c r="AE552" s="471"/>
      <c r="AF552" s="471"/>
      <c r="AG552" s="471"/>
      <c r="AH552" s="471"/>
      <c r="AI552" s="471"/>
      <c r="AJ552" s="471"/>
      <c r="AK552" s="471"/>
      <c r="AL552" s="471"/>
      <c r="AM552" s="471"/>
      <c r="AN552" s="471"/>
      <c r="AO552" s="471"/>
      <c r="AP552" s="471"/>
      <c r="AQ552" s="471"/>
      <c r="AR552" s="471"/>
      <c r="AS552" s="471"/>
      <c r="AT552" s="471"/>
      <c r="AU552" s="471"/>
      <c r="AV552" s="471"/>
      <c r="AW552" s="471"/>
      <c r="AX552" s="471"/>
      <c r="AY552" s="471"/>
      <c r="AZ552" s="471"/>
      <c r="BA552" s="471"/>
      <c r="BB552" s="471"/>
      <c r="BC552" s="471"/>
      <c r="BD552" s="471"/>
      <c r="BE552" s="471"/>
      <c r="BF552" s="471"/>
      <c r="BG552" s="471"/>
      <c r="BH552" s="471"/>
      <c r="BI552" s="471"/>
      <c r="BJ552" s="471"/>
      <c r="BK552" s="471"/>
      <c r="BL552" s="471"/>
      <c r="BM552" s="471"/>
      <c r="BN552" s="471"/>
      <c r="BO552" s="471"/>
      <c r="BP552" s="471"/>
      <c r="BQ552" s="471"/>
      <c r="BR552" s="471"/>
      <c r="BS552" s="471"/>
      <c r="BT552" s="471"/>
      <c r="BU552" s="471"/>
      <c r="BV552" s="471"/>
      <c r="BW552" s="471"/>
      <c r="BX552" s="471"/>
      <c r="BY552" s="471"/>
      <c r="BZ552" s="471"/>
      <c r="CA552" s="471"/>
      <c r="CB552" s="471"/>
      <c r="CC552" s="471"/>
      <c r="CD552" s="471"/>
      <c r="CE552" s="471"/>
      <c r="CF552" s="471"/>
    </row>
    <row r="553" spans="1:84" s="181" customFormat="1" x14ac:dyDescent="0.2">
      <c r="A553" s="184"/>
      <c r="B553" s="180"/>
      <c r="E553" s="182"/>
      <c r="F553" s="183"/>
      <c r="G553" s="471"/>
      <c r="H553" s="471"/>
      <c r="I553" s="471"/>
      <c r="J553" s="471"/>
      <c r="K553" s="471"/>
      <c r="L553" s="471"/>
      <c r="M553" s="471"/>
      <c r="N553" s="471"/>
      <c r="O553" s="471"/>
      <c r="P553" s="471"/>
      <c r="Q553" s="471"/>
      <c r="R553" s="471"/>
      <c r="S553" s="471"/>
      <c r="T553" s="471"/>
      <c r="U553" s="471"/>
      <c r="V553" s="471"/>
      <c r="W553" s="471"/>
      <c r="X553" s="471"/>
      <c r="Y553" s="471"/>
      <c r="Z553" s="471"/>
      <c r="AA553" s="471"/>
      <c r="AB553" s="471"/>
      <c r="AC553" s="471"/>
      <c r="AD553" s="471"/>
      <c r="AE553" s="471"/>
      <c r="AF553" s="471"/>
      <c r="AG553" s="471"/>
      <c r="AH553" s="471"/>
      <c r="AI553" s="471"/>
      <c r="AJ553" s="471"/>
      <c r="AK553" s="471"/>
      <c r="AL553" s="471"/>
      <c r="AM553" s="471"/>
      <c r="AN553" s="471"/>
      <c r="AO553" s="471"/>
      <c r="AP553" s="471"/>
      <c r="AQ553" s="471"/>
      <c r="AR553" s="471"/>
      <c r="AS553" s="471"/>
      <c r="AT553" s="471"/>
      <c r="AU553" s="471"/>
      <c r="AV553" s="471"/>
      <c r="AW553" s="471"/>
      <c r="AX553" s="471"/>
      <c r="AY553" s="471"/>
      <c r="AZ553" s="471"/>
      <c r="BA553" s="471"/>
      <c r="BB553" s="471"/>
      <c r="BC553" s="471"/>
      <c r="BD553" s="471"/>
      <c r="BE553" s="471"/>
      <c r="BF553" s="471"/>
      <c r="BG553" s="471"/>
      <c r="BH553" s="471"/>
      <c r="BI553" s="471"/>
      <c r="BJ553" s="471"/>
      <c r="BK553" s="471"/>
      <c r="BL553" s="471"/>
      <c r="BM553" s="471"/>
      <c r="BN553" s="471"/>
      <c r="BO553" s="471"/>
      <c r="BP553" s="471"/>
      <c r="BQ553" s="471"/>
      <c r="BR553" s="471"/>
      <c r="BS553" s="471"/>
      <c r="BT553" s="471"/>
      <c r="BU553" s="471"/>
      <c r="BV553" s="471"/>
      <c r="BW553" s="471"/>
      <c r="BX553" s="471"/>
      <c r="BY553" s="471"/>
      <c r="BZ553" s="471"/>
      <c r="CA553" s="471"/>
      <c r="CB553" s="471"/>
      <c r="CC553" s="471"/>
      <c r="CD553" s="471"/>
      <c r="CE553" s="471"/>
      <c r="CF553" s="471"/>
    </row>
    <row r="554" spans="1:84" s="181" customFormat="1" x14ac:dyDescent="0.2">
      <c r="A554" s="184"/>
      <c r="B554" s="180"/>
      <c r="E554" s="182"/>
      <c r="F554" s="183"/>
      <c r="G554" s="471"/>
      <c r="H554" s="471"/>
      <c r="I554" s="471"/>
      <c r="J554" s="471"/>
      <c r="K554" s="471"/>
      <c r="L554" s="471"/>
      <c r="M554" s="471"/>
      <c r="N554" s="471"/>
      <c r="O554" s="471"/>
      <c r="P554" s="471"/>
      <c r="Q554" s="471"/>
      <c r="R554" s="471"/>
      <c r="S554" s="471"/>
      <c r="T554" s="471"/>
      <c r="U554" s="471"/>
      <c r="V554" s="471"/>
      <c r="W554" s="471"/>
      <c r="X554" s="471"/>
      <c r="Y554" s="471"/>
      <c r="Z554" s="471"/>
      <c r="AA554" s="471"/>
      <c r="AB554" s="471"/>
      <c r="AC554" s="471"/>
      <c r="AD554" s="471"/>
      <c r="AE554" s="471"/>
      <c r="AF554" s="471"/>
      <c r="AG554" s="471"/>
      <c r="AH554" s="471"/>
      <c r="AI554" s="471"/>
      <c r="AJ554" s="471"/>
      <c r="AK554" s="471"/>
      <c r="AL554" s="471"/>
      <c r="AM554" s="471"/>
      <c r="AN554" s="471"/>
      <c r="AO554" s="471"/>
      <c r="AP554" s="471"/>
      <c r="AQ554" s="471"/>
      <c r="AR554" s="471"/>
      <c r="AS554" s="471"/>
      <c r="AT554" s="471"/>
      <c r="AU554" s="471"/>
      <c r="AV554" s="471"/>
      <c r="AW554" s="471"/>
      <c r="AX554" s="471"/>
      <c r="AY554" s="471"/>
      <c r="AZ554" s="471"/>
      <c r="BA554" s="471"/>
      <c r="BB554" s="471"/>
      <c r="BC554" s="471"/>
      <c r="BD554" s="471"/>
      <c r="BE554" s="471"/>
      <c r="BF554" s="471"/>
      <c r="BG554" s="471"/>
      <c r="BH554" s="471"/>
      <c r="BI554" s="471"/>
      <c r="BJ554" s="471"/>
      <c r="BK554" s="471"/>
      <c r="BL554" s="471"/>
      <c r="BM554" s="471"/>
      <c r="BN554" s="471"/>
      <c r="BO554" s="471"/>
      <c r="BP554" s="471"/>
      <c r="BQ554" s="471"/>
      <c r="BR554" s="471"/>
      <c r="BS554" s="471"/>
      <c r="BT554" s="471"/>
      <c r="BU554" s="471"/>
      <c r="BV554" s="471"/>
      <c r="BW554" s="471"/>
      <c r="BX554" s="471"/>
      <c r="BY554" s="471"/>
      <c r="BZ554" s="471"/>
      <c r="CA554" s="471"/>
      <c r="CB554" s="471"/>
      <c r="CC554" s="471"/>
      <c r="CD554" s="471"/>
      <c r="CE554" s="471"/>
      <c r="CF554" s="471"/>
    </row>
    <row r="555" spans="1:84" s="181" customFormat="1" x14ac:dyDescent="0.2">
      <c r="A555" s="184"/>
      <c r="B555" s="180"/>
      <c r="E555" s="182"/>
      <c r="F555" s="183"/>
      <c r="G555" s="471"/>
      <c r="H555" s="471"/>
      <c r="I555" s="471"/>
      <c r="J555" s="471"/>
      <c r="K555" s="471"/>
      <c r="L555" s="471"/>
      <c r="M555" s="471"/>
      <c r="N555" s="471"/>
      <c r="O555" s="471"/>
      <c r="P555" s="471"/>
      <c r="Q555" s="471"/>
      <c r="R555" s="471"/>
      <c r="S555" s="471"/>
      <c r="T555" s="471"/>
      <c r="U555" s="471"/>
      <c r="V555" s="471"/>
      <c r="W555" s="471"/>
      <c r="X555" s="471"/>
      <c r="Y555" s="471"/>
      <c r="Z555" s="471"/>
      <c r="AA555" s="471"/>
      <c r="AB555" s="471"/>
      <c r="AC555" s="471"/>
      <c r="AD555" s="471"/>
      <c r="AE555" s="471"/>
      <c r="AF555" s="471"/>
      <c r="AG555" s="471"/>
      <c r="AH555" s="471"/>
      <c r="AI555" s="471"/>
      <c r="AJ555" s="471"/>
      <c r="AK555" s="471"/>
      <c r="AL555" s="471"/>
      <c r="AM555" s="471"/>
      <c r="AN555" s="471"/>
      <c r="AO555" s="471"/>
      <c r="AP555" s="471"/>
      <c r="AQ555" s="471"/>
      <c r="AR555" s="471"/>
      <c r="AS555" s="471"/>
      <c r="AT555" s="471"/>
      <c r="AU555" s="471"/>
      <c r="AV555" s="471"/>
      <c r="AW555" s="471"/>
      <c r="AX555" s="471"/>
      <c r="AY555" s="471"/>
      <c r="AZ555" s="471"/>
      <c r="BA555" s="471"/>
      <c r="BB555" s="471"/>
      <c r="BC555" s="471"/>
      <c r="BD555" s="471"/>
      <c r="BE555" s="471"/>
      <c r="BF555" s="471"/>
      <c r="BG555" s="471"/>
      <c r="BH555" s="471"/>
      <c r="BI555" s="471"/>
      <c r="BJ555" s="471"/>
      <c r="BK555" s="471"/>
      <c r="BL555" s="471"/>
      <c r="BM555" s="471"/>
      <c r="BN555" s="471"/>
      <c r="BO555" s="471"/>
      <c r="BP555" s="471"/>
      <c r="BQ555" s="471"/>
      <c r="BR555" s="471"/>
      <c r="BS555" s="471"/>
      <c r="BT555" s="471"/>
      <c r="BU555" s="471"/>
      <c r="BV555" s="471"/>
      <c r="BW555" s="471"/>
      <c r="BX555" s="471"/>
      <c r="BY555" s="471"/>
      <c r="BZ555" s="471"/>
      <c r="CA555" s="471"/>
      <c r="CB555" s="471"/>
      <c r="CC555" s="471"/>
      <c r="CD555" s="471"/>
      <c r="CE555" s="471"/>
      <c r="CF555" s="471"/>
    </row>
    <row r="556" spans="1:84" s="181" customFormat="1" x14ac:dyDescent="0.2">
      <c r="A556" s="184"/>
      <c r="B556" s="180"/>
      <c r="E556" s="182"/>
      <c r="F556" s="183"/>
      <c r="G556" s="471"/>
      <c r="H556" s="471"/>
      <c r="I556" s="471"/>
      <c r="J556" s="471"/>
      <c r="K556" s="471"/>
      <c r="L556" s="471"/>
      <c r="M556" s="471"/>
      <c r="N556" s="471"/>
      <c r="O556" s="471"/>
      <c r="P556" s="471"/>
      <c r="Q556" s="471"/>
      <c r="R556" s="471"/>
      <c r="S556" s="471"/>
      <c r="T556" s="471"/>
      <c r="U556" s="471"/>
      <c r="V556" s="471"/>
      <c r="W556" s="471"/>
      <c r="X556" s="471"/>
      <c r="Y556" s="471"/>
      <c r="Z556" s="471"/>
      <c r="AA556" s="471"/>
      <c r="AB556" s="471"/>
      <c r="AC556" s="471"/>
      <c r="AD556" s="471"/>
      <c r="AE556" s="471"/>
      <c r="AF556" s="471"/>
      <c r="AG556" s="471"/>
      <c r="AH556" s="471"/>
      <c r="AI556" s="471"/>
      <c r="AJ556" s="471"/>
      <c r="AK556" s="471"/>
      <c r="AL556" s="471"/>
      <c r="AM556" s="471"/>
      <c r="AN556" s="471"/>
      <c r="AO556" s="471"/>
      <c r="AP556" s="471"/>
      <c r="AQ556" s="471"/>
      <c r="AR556" s="471"/>
      <c r="AS556" s="471"/>
      <c r="AT556" s="471"/>
      <c r="AU556" s="471"/>
      <c r="AV556" s="471"/>
      <c r="AW556" s="471"/>
      <c r="AX556" s="471"/>
      <c r="AY556" s="471"/>
      <c r="AZ556" s="471"/>
      <c r="BA556" s="471"/>
      <c r="BB556" s="471"/>
      <c r="BC556" s="471"/>
      <c r="BD556" s="471"/>
      <c r="BE556" s="471"/>
      <c r="BF556" s="471"/>
      <c r="BG556" s="471"/>
      <c r="BH556" s="471"/>
      <c r="BI556" s="471"/>
      <c r="BJ556" s="471"/>
      <c r="BK556" s="471"/>
      <c r="BL556" s="471"/>
      <c r="BM556" s="471"/>
      <c r="BN556" s="471"/>
      <c r="BO556" s="471"/>
      <c r="BP556" s="471"/>
      <c r="BQ556" s="471"/>
      <c r="BR556" s="471"/>
      <c r="BS556" s="471"/>
      <c r="BT556" s="471"/>
      <c r="BU556" s="471"/>
      <c r="BV556" s="471"/>
      <c r="BW556" s="471"/>
      <c r="BX556" s="471"/>
      <c r="BY556" s="471"/>
      <c r="BZ556" s="471"/>
      <c r="CA556" s="471"/>
      <c r="CB556" s="471"/>
      <c r="CC556" s="471"/>
      <c r="CD556" s="471"/>
      <c r="CE556" s="471"/>
      <c r="CF556" s="471"/>
    </row>
    <row r="557" spans="1:84" s="181" customFormat="1" x14ac:dyDescent="0.2">
      <c r="A557" s="184"/>
      <c r="B557" s="180"/>
      <c r="E557" s="182"/>
      <c r="F557" s="183"/>
      <c r="G557" s="471"/>
      <c r="H557" s="471"/>
      <c r="I557" s="471"/>
      <c r="J557" s="471"/>
      <c r="K557" s="471"/>
      <c r="L557" s="471"/>
      <c r="M557" s="471"/>
      <c r="N557" s="471"/>
      <c r="O557" s="471"/>
      <c r="P557" s="471"/>
      <c r="Q557" s="471"/>
      <c r="R557" s="471"/>
      <c r="S557" s="471"/>
      <c r="T557" s="471"/>
      <c r="U557" s="471"/>
      <c r="V557" s="471"/>
      <c r="W557" s="471"/>
      <c r="X557" s="471"/>
      <c r="Y557" s="471"/>
      <c r="Z557" s="471"/>
      <c r="AA557" s="471"/>
      <c r="AB557" s="471"/>
      <c r="AC557" s="471"/>
      <c r="AD557" s="471"/>
      <c r="AE557" s="471"/>
      <c r="AF557" s="471"/>
      <c r="AG557" s="471"/>
      <c r="AH557" s="471"/>
      <c r="AI557" s="471"/>
      <c r="AJ557" s="471"/>
      <c r="AK557" s="471"/>
      <c r="AL557" s="471"/>
      <c r="AM557" s="471"/>
      <c r="AN557" s="471"/>
      <c r="AO557" s="471"/>
      <c r="AP557" s="471"/>
      <c r="AQ557" s="471"/>
      <c r="AR557" s="471"/>
      <c r="AS557" s="471"/>
      <c r="AT557" s="471"/>
      <c r="AU557" s="471"/>
      <c r="AV557" s="471"/>
      <c r="AW557" s="471"/>
      <c r="AX557" s="471"/>
      <c r="AY557" s="471"/>
      <c r="AZ557" s="471"/>
      <c r="BA557" s="471"/>
      <c r="BB557" s="471"/>
      <c r="BC557" s="471"/>
      <c r="BD557" s="471"/>
      <c r="BE557" s="471"/>
      <c r="BF557" s="471"/>
      <c r="BG557" s="471"/>
      <c r="BH557" s="471"/>
      <c r="BI557" s="471"/>
      <c r="BJ557" s="471"/>
      <c r="BK557" s="471"/>
      <c r="BL557" s="471"/>
      <c r="BM557" s="471"/>
      <c r="BN557" s="471"/>
      <c r="BO557" s="471"/>
      <c r="BP557" s="471"/>
      <c r="BQ557" s="471"/>
      <c r="BR557" s="471"/>
      <c r="BS557" s="471"/>
      <c r="BT557" s="471"/>
      <c r="BU557" s="471"/>
      <c r="BV557" s="471"/>
      <c r="BW557" s="471"/>
      <c r="BX557" s="471"/>
      <c r="BY557" s="471"/>
      <c r="BZ557" s="471"/>
      <c r="CA557" s="471"/>
      <c r="CB557" s="471"/>
      <c r="CC557" s="471"/>
      <c r="CD557" s="471"/>
      <c r="CE557" s="471"/>
      <c r="CF557" s="471"/>
    </row>
    <row r="558" spans="1:84" s="181" customFormat="1" x14ac:dyDescent="0.2">
      <c r="A558" s="184"/>
      <c r="B558" s="180"/>
      <c r="E558" s="182"/>
      <c r="F558" s="183"/>
      <c r="G558" s="471"/>
      <c r="H558" s="471"/>
      <c r="I558" s="471"/>
      <c r="J558" s="471"/>
      <c r="K558" s="471"/>
      <c r="L558" s="471"/>
      <c r="M558" s="471"/>
      <c r="N558" s="471"/>
      <c r="O558" s="471"/>
      <c r="P558" s="471"/>
      <c r="Q558" s="471"/>
      <c r="R558" s="471"/>
      <c r="S558" s="471"/>
      <c r="T558" s="471"/>
      <c r="U558" s="471"/>
      <c r="V558" s="471"/>
      <c r="W558" s="471"/>
      <c r="X558" s="471"/>
      <c r="Y558" s="471"/>
      <c r="Z558" s="471"/>
      <c r="AA558" s="471"/>
      <c r="AB558" s="471"/>
      <c r="AC558" s="471"/>
      <c r="AD558" s="471"/>
      <c r="AE558" s="471"/>
      <c r="AF558" s="471"/>
      <c r="AG558" s="471"/>
      <c r="AH558" s="471"/>
      <c r="AI558" s="471"/>
      <c r="AJ558" s="471"/>
      <c r="AK558" s="471"/>
      <c r="AL558" s="471"/>
      <c r="AM558" s="471"/>
      <c r="AN558" s="471"/>
      <c r="AO558" s="471"/>
      <c r="AP558" s="471"/>
      <c r="AQ558" s="471"/>
      <c r="AR558" s="471"/>
      <c r="AS558" s="471"/>
      <c r="AT558" s="471"/>
      <c r="AU558" s="471"/>
      <c r="AV558" s="471"/>
      <c r="AW558" s="471"/>
      <c r="AX558" s="471"/>
      <c r="AY558" s="471"/>
      <c r="AZ558" s="471"/>
      <c r="BA558" s="471"/>
      <c r="BB558" s="471"/>
      <c r="BC558" s="471"/>
      <c r="BD558" s="471"/>
      <c r="BE558" s="471"/>
      <c r="BF558" s="471"/>
      <c r="BG558" s="471"/>
      <c r="BH558" s="471"/>
      <c r="BI558" s="471"/>
      <c r="BJ558" s="471"/>
      <c r="BK558" s="471"/>
      <c r="BL558" s="471"/>
      <c r="BM558" s="471"/>
      <c r="BN558" s="471"/>
      <c r="BO558" s="471"/>
      <c r="BP558" s="471"/>
      <c r="BQ558" s="471"/>
      <c r="BR558" s="471"/>
      <c r="BS558" s="471"/>
      <c r="BT558" s="471"/>
      <c r="BU558" s="471"/>
      <c r="BV558" s="471"/>
      <c r="BW558" s="471"/>
      <c r="BX558" s="471"/>
      <c r="BY558" s="471"/>
      <c r="BZ558" s="471"/>
      <c r="CA558" s="471"/>
      <c r="CB558" s="471"/>
      <c r="CC558" s="471"/>
      <c r="CD558" s="471"/>
      <c r="CE558" s="471"/>
      <c r="CF558" s="471"/>
    </row>
    <row r="559" spans="1:84" s="181" customFormat="1" x14ac:dyDescent="0.2">
      <c r="A559" s="184"/>
      <c r="B559" s="180"/>
      <c r="E559" s="182"/>
      <c r="F559" s="183"/>
      <c r="G559" s="471"/>
      <c r="H559" s="471"/>
      <c r="I559" s="471"/>
      <c r="J559" s="471"/>
      <c r="K559" s="471"/>
      <c r="L559" s="471"/>
      <c r="M559" s="471"/>
      <c r="N559" s="471"/>
      <c r="O559" s="471"/>
      <c r="P559" s="471"/>
      <c r="Q559" s="471"/>
      <c r="R559" s="471"/>
      <c r="S559" s="471"/>
      <c r="T559" s="471"/>
      <c r="U559" s="471"/>
      <c r="V559" s="471"/>
      <c r="W559" s="471"/>
      <c r="X559" s="471"/>
      <c r="Y559" s="471"/>
      <c r="Z559" s="471"/>
      <c r="AA559" s="471"/>
      <c r="AB559" s="471"/>
      <c r="AC559" s="471"/>
      <c r="AD559" s="471"/>
      <c r="AE559" s="471"/>
      <c r="AF559" s="471"/>
      <c r="AG559" s="471"/>
      <c r="AH559" s="471"/>
      <c r="AI559" s="471"/>
      <c r="AJ559" s="471"/>
      <c r="AK559" s="471"/>
      <c r="AL559" s="471"/>
      <c r="AM559" s="471"/>
      <c r="AN559" s="471"/>
      <c r="AO559" s="471"/>
      <c r="AP559" s="471"/>
      <c r="AQ559" s="471"/>
      <c r="AR559" s="471"/>
      <c r="AS559" s="471"/>
      <c r="AT559" s="471"/>
      <c r="AU559" s="471"/>
      <c r="AV559" s="471"/>
      <c r="AW559" s="471"/>
      <c r="AX559" s="471"/>
      <c r="AY559" s="471"/>
      <c r="AZ559" s="471"/>
      <c r="BA559" s="471"/>
      <c r="BB559" s="471"/>
      <c r="BC559" s="471"/>
      <c r="BD559" s="471"/>
      <c r="BE559" s="471"/>
      <c r="BF559" s="471"/>
      <c r="BG559" s="471"/>
      <c r="BH559" s="471"/>
      <c r="BI559" s="471"/>
      <c r="BJ559" s="471"/>
      <c r="BK559" s="471"/>
      <c r="BL559" s="471"/>
      <c r="BM559" s="471"/>
      <c r="BN559" s="471"/>
      <c r="BO559" s="471"/>
      <c r="BP559" s="471"/>
      <c r="BQ559" s="471"/>
      <c r="BR559" s="471"/>
      <c r="BS559" s="471"/>
      <c r="BT559" s="471"/>
      <c r="BU559" s="471"/>
      <c r="BV559" s="471"/>
      <c r="BW559" s="471"/>
      <c r="BX559" s="471"/>
      <c r="BY559" s="471"/>
      <c r="BZ559" s="471"/>
      <c r="CA559" s="471"/>
      <c r="CB559" s="471"/>
      <c r="CC559" s="471"/>
      <c r="CD559" s="471"/>
      <c r="CE559" s="471"/>
      <c r="CF559" s="471"/>
    </row>
    <row r="560" spans="1:84" s="181" customFormat="1" x14ac:dyDescent="0.2">
      <c r="A560" s="184"/>
      <c r="B560" s="180"/>
      <c r="E560" s="182"/>
      <c r="F560" s="183"/>
      <c r="G560" s="471"/>
      <c r="H560" s="471"/>
      <c r="I560" s="471"/>
      <c r="J560" s="471"/>
      <c r="K560" s="471"/>
      <c r="L560" s="471"/>
      <c r="M560" s="471"/>
      <c r="N560" s="471"/>
      <c r="O560" s="471"/>
      <c r="P560" s="471"/>
      <c r="Q560" s="471"/>
      <c r="R560" s="471"/>
      <c r="S560" s="471"/>
      <c r="T560" s="471"/>
      <c r="U560" s="471"/>
      <c r="V560" s="471"/>
      <c r="W560" s="471"/>
      <c r="X560" s="471"/>
      <c r="Y560" s="471"/>
      <c r="Z560" s="471"/>
      <c r="AA560" s="471"/>
      <c r="AB560" s="471"/>
      <c r="AC560" s="471"/>
      <c r="AD560" s="471"/>
      <c r="AE560" s="471"/>
      <c r="AF560" s="471"/>
      <c r="AG560" s="471"/>
      <c r="AH560" s="471"/>
      <c r="AI560" s="471"/>
      <c r="AJ560" s="471"/>
      <c r="AK560" s="471"/>
      <c r="AL560" s="471"/>
      <c r="AM560" s="471"/>
      <c r="AN560" s="471"/>
      <c r="AO560" s="471"/>
      <c r="AP560" s="471"/>
      <c r="AQ560" s="471"/>
      <c r="AR560" s="471"/>
      <c r="AS560" s="471"/>
      <c r="AT560" s="471"/>
      <c r="AU560" s="471"/>
      <c r="AV560" s="471"/>
      <c r="AW560" s="471"/>
      <c r="AX560" s="471"/>
      <c r="AY560" s="471"/>
      <c r="AZ560" s="471"/>
      <c r="BA560" s="471"/>
      <c r="BB560" s="471"/>
      <c r="BC560" s="471"/>
      <c r="BD560" s="471"/>
      <c r="BE560" s="471"/>
      <c r="BF560" s="471"/>
      <c r="BG560" s="471"/>
      <c r="BH560" s="471"/>
      <c r="BI560" s="471"/>
      <c r="BJ560" s="471"/>
      <c r="BK560" s="471"/>
      <c r="BL560" s="471"/>
      <c r="BM560" s="471"/>
      <c r="BN560" s="471"/>
      <c r="BO560" s="471"/>
      <c r="BP560" s="471"/>
      <c r="BQ560" s="471"/>
      <c r="BR560" s="471"/>
      <c r="BS560" s="471"/>
      <c r="BT560" s="471"/>
      <c r="BU560" s="471"/>
      <c r="BV560" s="471"/>
      <c r="BW560" s="471"/>
      <c r="BX560" s="471"/>
      <c r="BY560" s="471"/>
      <c r="BZ560" s="471"/>
      <c r="CA560" s="471"/>
      <c r="CB560" s="471"/>
      <c r="CC560" s="471"/>
      <c r="CD560" s="471"/>
      <c r="CE560" s="471"/>
      <c r="CF560" s="471"/>
    </row>
    <row r="561" spans="1:84" s="181" customFormat="1" x14ac:dyDescent="0.2">
      <c r="A561" s="184"/>
      <c r="B561" s="180"/>
      <c r="E561" s="182"/>
      <c r="F561" s="183"/>
      <c r="G561" s="471"/>
      <c r="H561" s="471"/>
      <c r="I561" s="471"/>
      <c r="J561" s="471"/>
      <c r="K561" s="471"/>
      <c r="L561" s="471"/>
      <c r="M561" s="471"/>
      <c r="N561" s="471"/>
      <c r="O561" s="471"/>
      <c r="P561" s="471"/>
      <c r="Q561" s="471"/>
      <c r="R561" s="471"/>
      <c r="S561" s="471"/>
      <c r="T561" s="471"/>
      <c r="U561" s="471"/>
      <c r="V561" s="471"/>
      <c r="W561" s="471"/>
      <c r="X561" s="471"/>
      <c r="Y561" s="471"/>
      <c r="Z561" s="471"/>
      <c r="AA561" s="471"/>
      <c r="AB561" s="471"/>
      <c r="AC561" s="471"/>
      <c r="AD561" s="471"/>
      <c r="AE561" s="471"/>
      <c r="AF561" s="471"/>
      <c r="AG561" s="471"/>
      <c r="AH561" s="471"/>
      <c r="AI561" s="471"/>
      <c r="AJ561" s="471"/>
      <c r="AK561" s="471"/>
      <c r="AL561" s="471"/>
      <c r="AM561" s="471"/>
      <c r="AN561" s="471"/>
      <c r="AO561" s="471"/>
      <c r="AP561" s="471"/>
      <c r="AQ561" s="471"/>
      <c r="AR561" s="471"/>
      <c r="AS561" s="471"/>
      <c r="AT561" s="471"/>
      <c r="AU561" s="471"/>
      <c r="AV561" s="471"/>
      <c r="AW561" s="471"/>
      <c r="AX561" s="471"/>
      <c r="AY561" s="471"/>
      <c r="AZ561" s="471"/>
      <c r="BA561" s="471"/>
      <c r="BB561" s="471"/>
      <c r="BC561" s="471"/>
      <c r="BD561" s="471"/>
      <c r="BE561" s="471"/>
      <c r="BF561" s="471"/>
      <c r="BG561" s="471"/>
      <c r="BH561" s="471"/>
      <c r="BI561" s="471"/>
      <c r="BJ561" s="471"/>
      <c r="BK561" s="471"/>
      <c r="BL561" s="471"/>
      <c r="BM561" s="471"/>
      <c r="BN561" s="471"/>
      <c r="BO561" s="471"/>
      <c r="BP561" s="471"/>
      <c r="BQ561" s="471"/>
      <c r="BR561" s="471"/>
      <c r="BS561" s="471"/>
      <c r="BT561" s="471"/>
      <c r="BU561" s="471"/>
      <c r="BV561" s="471"/>
      <c r="BW561" s="471"/>
      <c r="BX561" s="471"/>
      <c r="BY561" s="471"/>
      <c r="BZ561" s="471"/>
      <c r="CA561" s="471"/>
      <c r="CB561" s="471"/>
      <c r="CC561" s="471"/>
      <c r="CD561" s="471"/>
      <c r="CE561" s="471"/>
      <c r="CF561" s="471"/>
    </row>
    <row r="562" spans="1:84" s="181" customFormat="1" x14ac:dyDescent="0.2">
      <c r="A562" s="184"/>
      <c r="B562" s="180"/>
      <c r="E562" s="182"/>
      <c r="F562" s="183"/>
      <c r="G562" s="471"/>
      <c r="H562" s="471"/>
      <c r="I562" s="471"/>
      <c r="J562" s="471"/>
      <c r="K562" s="471"/>
      <c r="L562" s="471"/>
      <c r="M562" s="471"/>
      <c r="N562" s="471"/>
      <c r="O562" s="471"/>
      <c r="P562" s="471"/>
      <c r="Q562" s="471"/>
      <c r="R562" s="471"/>
      <c r="S562" s="471"/>
      <c r="T562" s="471"/>
      <c r="U562" s="471"/>
      <c r="V562" s="471"/>
      <c r="W562" s="471"/>
      <c r="X562" s="471"/>
      <c r="Y562" s="471"/>
      <c r="Z562" s="471"/>
      <c r="AA562" s="471"/>
      <c r="AB562" s="471"/>
      <c r="AC562" s="471"/>
      <c r="AD562" s="471"/>
      <c r="AE562" s="471"/>
      <c r="AF562" s="471"/>
      <c r="AG562" s="471"/>
      <c r="AH562" s="471"/>
      <c r="AI562" s="471"/>
      <c r="AJ562" s="471"/>
      <c r="AK562" s="471"/>
      <c r="AL562" s="471"/>
      <c r="AM562" s="471"/>
      <c r="AN562" s="471"/>
      <c r="AO562" s="471"/>
      <c r="AP562" s="471"/>
      <c r="AQ562" s="471"/>
      <c r="AR562" s="471"/>
      <c r="AS562" s="471"/>
      <c r="AT562" s="471"/>
      <c r="AU562" s="471"/>
      <c r="AV562" s="471"/>
      <c r="AW562" s="471"/>
      <c r="AX562" s="471"/>
      <c r="AY562" s="471"/>
      <c r="AZ562" s="471"/>
      <c r="BA562" s="471"/>
      <c r="BB562" s="471"/>
      <c r="BC562" s="471"/>
      <c r="BD562" s="471"/>
      <c r="BE562" s="471"/>
      <c r="BF562" s="471"/>
      <c r="BG562" s="471"/>
      <c r="BH562" s="471"/>
      <c r="BI562" s="471"/>
      <c r="BJ562" s="471"/>
      <c r="BK562" s="471"/>
      <c r="BL562" s="471"/>
      <c r="BM562" s="471"/>
      <c r="BN562" s="471"/>
      <c r="BO562" s="471"/>
      <c r="BP562" s="471"/>
      <c r="BQ562" s="471"/>
      <c r="BR562" s="471"/>
      <c r="BS562" s="471"/>
      <c r="BT562" s="471"/>
      <c r="BU562" s="471"/>
      <c r="BV562" s="471"/>
      <c r="BW562" s="471"/>
      <c r="BX562" s="471"/>
      <c r="BY562" s="471"/>
      <c r="BZ562" s="471"/>
      <c r="CA562" s="471"/>
      <c r="CB562" s="471"/>
      <c r="CC562" s="471"/>
      <c r="CD562" s="471"/>
      <c r="CE562" s="471"/>
      <c r="CF562" s="471"/>
    </row>
    <row r="563" spans="1:84" s="181" customFormat="1" x14ac:dyDescent="0.2">
      <c r="A563" s="184"/>
      <c r="B563" s="180"/>
      <c r="E563" s="182"/>
      <c r="F563" s="183"/>
      <c r="G563" s="471"/>
      <c r="H563" s="471"/>
      <c r="I563" s="471"/>
      <c r="J563" s="471"/>
      <c r="K563" s="471"/>
      <c r="L563" s="471"/>
      <c r="M563" s="471"/>
      <c r="N563" s="471"/>
      <c r="O563" s="471"/>
      <c r="P563" s="471"/>
      <c r="Q563" s="471"/>
      <c r="R563" s="471"/>
      <c r="S563" s="471"/>
      <c r="T563" s="471"/>
      <c r="U563" s="471"/>
      <c r="V563" s="471"/>
      <c r="W563" s="471"/>
      <c r="X563" s="471"/>
      <c r="Y563" s="471"/>
      <c r="Z563" s="471"/>
      <c r="AA563" s="471"/>
      <c r="AB563" s="471"/>
      <c r="AC563" s="471"/>
      <c r="AD563" s="471"/>
      <c r="AE563" s="471"/>
      <c r="AF563" s="471"/>
      <c r="AG563" s="471"/>
      <c r="AH563" s="471"/>
      <c r="AI563" s="471"/>
      <c r="AJ563" s="471"/>
      <c r="AK563" s="471"/>
      <c r="AL563" s="471"/>
      <c r="AM563" s="471"/>
      <c r="AN563" s="471"/>
      <c r="AO563" s="471"/>
      <c r="AP563" s="471"/>
      <c r="AQ563" s="471"/>
      <c r="AR563" s="471"/>
      <c r="AS563" s="471"/>
      <c r="AT563" s="471"/>
      <c r="AU563" s="471"/>
      <c r="AV563" s="471"/>
      <c r="AW563" s="471"/>
      <c r="AX563" s="471"/>
      <c r="AY563" s="471"/>
      <c r="AZ563" s="471"/>
      <c r="BA563" s="471"/>
      <c r="BB563" s="471"/>
      <c r="BC563" s="471"/>
      <c r="BD563" s="471"/>
      <c r="BE563" s="471"/>
      <c r="BF563" s="471"/>
      <c r="BG563" s="471"/>
      <c r="BH563" s="471"/>
      <c r="BI563" s="471"/>
      <c r="BJ563" s="471"/>
      <c r="BK563" s="471"/>
      <c r="BL563" s="471"/>
      <c r="BM563" s="471"/>
      <c r="BN563" s="471"/>
      <c r="BO563" s="471"/>
      <c r="BP563" s="471"/>
      <c r="BQ563" s="471"/>
      <c r="BR563" s="471"/>
      <c r="BS563" s="471"/>
      <c r="BT563" s="471"/>
      <c r="BU563" s="471"/>
      <c r="BV563" s="471"/>
      <c r="BW563" s="471"/>
      <c r="BX563" s="471"/>
      <c r="BY563" s="471"/>
      <c r="BZ563" s="471"/>
      <c r="CA563" s="471"/>
      <c r="CB563" s="471"/>
      <c r="CC563" s="471"/>
      <c r="CD563" s="471"/>
      <c r="CE563" s="471"/>
      <c r="CF563" s="471"/>
    </row>
    <row r="564" spans="1:84" s="137" customFormat="1" ht="26.25" customHeight="1" x14ac:dyDescent="0.2">
      <c r="A564" s="184"/>
      <c r="B564" s="180"/>
      <c r="C564" s="181"/>
      <c r="D564" s="181"/>
      <c r="E564" s="182"/>
      <c r="F564" s="183"/>
      <c r="G564" s="471"/>
      <c r="H564" s="471"/>
      <c r="I564" s="471"/>
      <c r="J564" s="471"/>
      <c r="K564" s="471"/>
      <c r="L564" s="471"/>
      <c r="M564" s="471"/>
      <c r="N564" s="471"/>
      <c r="O564" s="471"/>
      <c r="P564" s="471"/>
      <c r="Q564" s="471"/>
      <c r="R564" s="471"/>
      <c r="S564" s="471"/>
      <c r="T564" s="471"/>
      <c r="U564" s="471"/>
      <c r="V564" s="471"/>
      <c r="W564" s="471"/>
      <c r="X564" s="471"/>
      <c r="Y564" s="471"/>
      <c r="Z564" s="471"/>
      <c r="AA564" s="471"/>
      <c r="AB564" s="471"/>
      <c r="AC564" s="471"/>
      <c r="AD564" s="471"/>
      <c r="AE564" s="471"/>
      <c r="AF564" s="471"/>
      <c r="AG564" s="471"/>
      <c r="AH564" s="471"/>
      <c r="AI564" s="471"/>
      <c r="AJ564" s="471"/>
      <c r="AK564" s="471"/>
      <c r="AL564" s="471"/>
      <c r="AM564" s="471"/>
      <c r="AN564" s="471"/>
      <c r="AO564" s="471"/>
      <c r="AP564" s="471"/>
      <c r="AQ564" s="471"/>
      <c r="AR564" s="471"/>
      <c r="AS564" s="471"/>
      <c r="AT564" s="471"/>
      <c r="AU564" s="471"/>
      <c r="AV564" s="471"/>
      <c r="AW564" s="471"/>
      <c r="AX564" s="471"/>
      <c r="AY564" s="471"/>
      <c r="AZ564" s="471"/>
      <c r="BA564" s="471"/>
      <c r="BB564" s="471"/>
      <c r="BC564" s="471"/>
      <c r="BD564" s="471"/>
      <c r="BE564" s="471"/>
      <c r="BF564" s="471"/>
      <c r="BG564" s="471"/>
      <c r="BH564" s="471"/>
      <c r="BI564" s="471"/>
      <c r="BJ564" s="471"/>
      <c r="BK564" s="471"/>
      <c r="BL564" s="471"/>
      <c r="BM564" s="471"/>
      <c r="BN564" s="471"/>
      <c r="BO564" s="471"/>
      <c r="BP564" s="471"/>
      <c r="BQ564" s="471"/>
      <c r="BR564" s="471"/>
      <c r="BS564" s="471"/>
      <c r="BT564" s="471"/>
      <c r="BU564" s="471"/>
      <c r="BV564" s="471"/>
      <c r="BW564" s="471"/>
      <c r="BX564" s="471"/>
      <c r="BY564" s="471"/>
      <c r="BZ564" s="471"/>
      <c r="CA564" s="471"/>
      <c r="CB564" s="471"/>
      <c r="CC564" s="471"/>
      <c r="CD564" s="471"/>
      <c r="CE564" s="471"/>
      <c r="CF564" s="471"/>
    </row>
    <row r="565" spans="1:84" s="484" customFormat="1" ht="26.25" customHeight="1" x14ac:dyDescent="0.2">
      <c r="A565" s="184"/>
      <c r="B565" s="180"/>
      <c r="C565" s="181"/>
      <c r="D565" s="181"/>
      <c r="E565" s="182"/>
      <c r="F565" s="183"/>
      <c r="G565" s="471"/>
      <c r="H565" s="471"/>
      <c r="I565" s="471"/>
      <c r="J565" s="471"/>
      <c r="K565" s="471"/>
      <c r="L565" s="471"/>
      <c r="M565" s="471"/>
      <c r="N565" s="471"/>
      <c r="O565" s="471"/>
      <c r="P565" s="471"/>
      <c r="Q565" s="471"/>
      <c r="R565" s="471"/>
      <c r="S565" s="471"/>
      <c r="T565" s="471"/>
      <c r="U565" s="471"/>
      <c r="V565" s="471"/>
      <c r="W565" s="471"/>
      <c r="X565" s="471"/>
      <c r="Y565" s="471"/>
      <c r="Z565" s="471"/>
      <c r="AA565" s="471"/>
      <c r="AB565" s="471"/>
      <c r="AC565" s="471"/>
      <c r="AD565" s="471"/>
      <c r="AE565" s="471"/>
      <c r="AF565" s="471"/>
      <c r="AG565" s="471"/>
      <c r="AH565" s="471"/>
      <c r="AI565" s="471"/>
      <c r="AJ565" s="471"/>
      <c r="AK565" s="471"/>
      <c r="AL565" s="471"/>
      <c r="AM565" s="471"/>
      <c r="AN565" s="471"/>
      <c r="AO565" s="471"/>
      <c r="AP565" s="471"/>
      <c r="AQ565" s="471"/>
      <c r="AR565" s="471"/>
      <c r="AS565" s="471"/>
      <c r="AT565" s="471"/>
      <c r="AU565" s="471"/>
      <c r="AV565" s="471"/>
      <c r="AW565" s="471"/>
      <c r="AX565" s="471"/>
      <c r="AY565" s="471"/>
      <c r="AZ565" s="471"/>
      <c r="BA565" s="471"/>
      <c r="BB565" s="471"/>
      <c r="BC565" s="471"/>
      <c r="BD565" s="471"/>
      <c r="BE565" s="471"/>
      <c r="BF565" s="471"/>
      <c r="BG565" s="471"/>
      <c r="BH565" s="471"/>
      <c r="BI565" s="471"/>
      <c r="BJ565" s="471"/>
      <c r="BK565" s="471"/>
      <c r="BL565" s="471"/>
      <c r="BM565" s="471"/>
      <c r="BN565" s="471"/>
      <c r="BO565" s="471"/>
      <c r="BP565" s="471"/>
      <c r="BQ565" s="471"/>
      <c r="BR565" s="471"/>
      <c r="BS565" s="471"/>
      <c r="BT565" s="471"/>
      <c r="BU565" s="471"/>
      <c r="BV565" s="471"/>
      <c r="BW565" s="471"/>
      <c r="BX565" s="471"/>
      <c r="BY565" s="471"/>
      <c r="BZ565" s="471"/>
      <c r="CA565" s="471"/>
      <c r="CB565" s="471"/>
      <c r="CC565" s="471"/>
      <c r="CD565" s="471"/>
      <c r="CE565" s="471"/>
      <c r="CF565" s="471"/>
    </row>
    <row r="566" spans="1:84" s="537" customFormat="1" ht="25.5" customHeight="1" x14ac:dyDescent="0.2">
      <c r="A566" s="184"/>
      <c r="B566" s="180"/>
      <c r="C566" s="181"/>
      <c r="D566" s="181"/>
      <c r="E566" s="182"/>
      <c r="F566" s="183"/>
      <c r="G566" s="471"/>
      <c r="H566" s="471"/>
      <c r="I566" s="471"/>
      <c r="J566" s="471"/>
      <c r="K566" s="471"/>
      <c r="L566" s="471"/>
      <c r="M566" s="471"/>
      <c r="N566" s="471"/>
      <c r="O566" s="471"/>
      <c r="P566" s="471"/>
      <c r="Q566" s="471"/>
      <c r="R566" s="471"/>
      <c r="S566" s="471"/>
      <c r="T566" s="471"/>
      <c r="U566" s="471"/>
      <c r="V566" s="471"/>
      <c r="W566" s="471"/>
      <c r="X566" s="471"/>
      <c r="Y566" s="471"/>
      <c r="Z566" s="471"/>
      <c r="AA566" s="471"/>
      <c r="AB566" s="471"/>
      <c r="AC566" s="471"/>
      <c r="AD566" s="471"/>
      <c r="AE566" s="471"/>
      <c r="AF566" s="471"/>
      <c r="AG566" s="471"/>
      <c r="AH566" s="471"/>
      <c r="AI566" s="471"/>
      <c r="AJ566" s="471"/>
      <c r="AK566" s="471"/>
      <c r="AL566" s="471"/>
      <c r="AM566" s="471"/>
      <c r="AN566" s="471"/>
      <c r="AO566" s="471"/>
      <c r="AP566" s="471"/>
      <c r="AQ566" s="471"/>
      <c r="AR566" s="471"/>
      <c r="AS566" s="471"/>
      <c r="AT566" s="471"/>
      <c r="AU566" s="471"/>
      <c r="AV566" s="471"/>
      <c r="AW566" s="471"/>
      <c r="AX566" s="471"/>
      <c r="AY566" s="471"/>
      <c r="AZ566" s="471"/>
      <c r="BA566" s="471"/>
      <c r="BB566" s="471"/>
      <c r="BC566" s="471"/>
      <c r="BD566" s="471"/>
      <c r="BE566" s="471"/>
      <c r="BF566" s="471"/>
      <c r="BG566" s="471"/>
      <c r="BH566" s="471"/>
      <c r="BI566" s="471"/>
      <c r="BJ566" s="471"/>
      <c r="BK566" s="471"/>
      <c r="BL566" s="471"/>
      <c r="BM566" s="471"/>
      <c r="BN566" s="471"/>
      <c r="BO566" s="471"/>
      <c r="BP566" s="471"/>
      <c r="BQ566" s="471"/>
      <c r="BR566" s="471"/>
      <c r="BS566" s="471"/>
      <c r="BT566" s="471"/>
      <c r="BU566" s="471"/>
      <c r="BV566" s="471"/>
      <c r="BW566" s="471"/>
      <c r="BX566" s="471"/>
      <c r="BY566" s="471"/>
      <c r="BZ566" s="471"/>
      <c r="CA566" s="471"/>
      <c r="CB566" s="471"/>
      <c r="CC566" s="471"/>
      <c r="CD566" s="471"/>
      <c r="CE566" s="471"/>
      <c r="CF566" s="471"/>
    </row>
    <row r="567" spans="1:84" x14ac:dyDescent="0.2">
      <c r="G567" s="471"/>
      <c r="H567" s="471"/>
      <c r="I567" s="471"/>
      <c r="J567" s="471"/>
      <c r="K567" s="471"/>
      <c r="L567" s="471"/>
      <c r="M567" s="471"/>
      <c r="N567" s="471"/>
      <c r="O567" s="471"/>
      <c r="P567" s="471"/>
      <c r="Q567" s="471"/>
      <c r="R567" s="471"/>
      <c r="S567" s="471"/>
      <c r="T567" s="471"/>
      <c r="U567" s="471"/>
      <c r="V567" s="471"/>
      <c r="W567" s="471"/>
      <c r="X567" s="471"/>
      <c r="Y567" s="471"/>
      <c r="Z567" s="471"/>
      <c r="AA567" s="471"/>
      <c r="AB567" s="471"/>
      <c r="AC567" s="471"/>
      <c r="AD567" s="471"/>
      <c r="AE567" s="471"/>
      <c r="AF567" s="471"/>
      <c r="AG567" s="471"/>
      <c r="AH567" s="471"/>
      <c r="AI567" s="471"/>
      <c r="AJ567" s="471"/>
      <c r="AK567" s="471"/>
      <c r="AL567" s="471"/>
      <c r="AM567" s="471"/>
      <c r="AN567" s="471"/>
      <c r="AO567" s="471"/>
      <c r="AP567" s="471"/>
      <c r="AQ567" s="471"/>
      <c r="AR567" s="471"/>
      <c r="AS567" s="471"/>
      <c r="AT567" s="471"/>
      <c r="AU567" s="471"/>
      <c r="AV567" s="471"/>
      <c r="AW567" s="471"/>
      <c r="AX567" s="471"/>
      <c r="AY567" s="471"/>
      <c r="AZ567" s="471"/>
      <c r="BA567" s="471"/>
      <c r="BB567" s="471"/>
      <c r="BC567" s="471"/>
      <c r="BD567" s="471"/>
      <c r="BE567" s="471"/>
      <c r="BF567" s="471"/>
      <c r="BG567" s="471"/>
      <c r="BH567" s="471"/>
      <c r="BI567" s="471"/>
      <c r="BJ567" s="471"/>
      <c r="BK567" s="471"/>
      <c r="BL567" s="471"/>
      <c r="BM567" s="471"/>
      <c r="BN567" s="471"/>
      <c r="BO567" s="471"/>
      <c r="BP567" s="471"/>
      <c r="BQ567" s="471"/>
      <c r="BR567" s="471"/>
      <c r="BS567" s="471"/>
      <c r="BT567" s="471"/>
      <c r="BU567" s="471"/>
      <c r="BV567" s="471"/>
      <c r="BW567" s="471"/>
      <c r="BX567" s="471"/>
      <c r="BY567" s="471"/>
      <c r="BZ567" s="471"/>
      <c r="CA567" s="471"/>
      <c r="CB567" s="471"/>
      <c r="CC567" s="471"/>
      <c r="CD567" s="471"/>
      <c r="CE567" s="471"/>
      <c r="CF567" s="471"/>
    </row>
    <row r="568" spans="1:84" x14ac:dyDescent="0.2">
      <c r="G568" s="471"/>
      <c r="H568" s="471"/>
      <c r="I568" s="471"/>
      <c r="J568" s="471"/>
      <c r="K568" s="471"/>
      <c r="L568" s="471"/>
      <c r="M568" s="471"/>
      <c r="N568" s="471"/>
      <c r="O568" s="471"/>
      <c r="P568" s="471"/>
      <c r="Q568" s="471"/>
      <c r="R568" s="471"/>
      <c r="S568" s="471"/>
      <c r="T568" s="471"/>
      <c r="U568" s="471"/>
      <c r="V568" s="471"/>
      <c r="W568" s="471"/>
      <c r="X568" s="471"/>
      <c r="Y568" s="471"/>
      <c r="Z568" s="471"/>
      <c r="AA568" s="471"/>
      <c r="AB568" s="471"/>
      <c r="AC568" s="471"/>
      <c r="AD568" s="471"/>
      <c r="AE568" s="471"/>
      <c r="AF568" s="471"/>
      <c r="AG568" s="471"/>
      <c r="AH568" s="471"/>
      <c r="AI568" s="471"/>
      <c r="AJ568" s="471"/>
      <c r="AK568" s="471"/>
      <c r="AL568" s="471"/>
      <c r="AM568" s="471"/>
      <c r="AN568" s="471"/>
      <c r="AO568" s="471"/>
      <c r="AP568" s="471"/>
      <c r="AQ568" s="471"/>
      <c r="AR568" s="471"/>
      <c r="AS568" s="471"/>
      <c r="AT568" s="471"/>
      <c r="AU568" s="471"/>
      <c r="AV568" s="471"/>
      <c r="AW568" s="471"/>
      <c r="AX568" s="471"/>
      <c r="AY568" s="471"/>
      <c r="AZ568" s="471"/>
      <c r="BA568" s="471"/>
      <c r="BB568" s="471"/>
      <c r="BC568" s="471"/>
      <c r="BD568" s="471"/>
      <c r="BE568" s="471"/>
      <c r="BF568" s="471"/>
      <c r="BG568" s="471"/>
      <c r="BH568" s="471"/>
      <c r="BI568" s="471"/>
      <c r="BJ568" s="471"/>
      <c r="BK568" s="471"/>
      <c r="BL568" s="471"/>
      <c r="BM568" s="471"/>
      <c r="BN568" s="471"/>
      <c r="BO568" s="471"/>
      <c r="BP568" s="471"/>
      <c r="BQ568" s="471"/>
      <c r="BR568" s="471"/>
      <c r="BS568" s="471"/>
      <c r="BT568" s="471"/>
      <c r="BU568" s="471"/>
      <c r="BV568" s="471"/>
      <c r="BW568" s="471"/>
      <c r="BX568" s="471"/>
      <c r="BY568" s="471"/>
      <c r="BZ568" s="471"/>
      <c r="CA568" s="471"/>
      <c r="CB568" s="471"/>
      <c r="CC568" s="471"/>
      <c r="CD568" s="471"/>
      <c r="CE568" s="471"/>
      <c r="CF568" s="471"/>
    </row>
    <row r="569" spans="1:84" x14ac:dyDescent="0.2">
      <c r="G569" s="471"/>
      <c r="H569" s="471"/>
      <c r="I569" s="471"/>
      <c r="J569" s="471"/>
      <c r="K569" s="471"/>
      <c r="L569" s="471"/>
      <c r="M569" s="471"/>
      <c r="N569" s="471"/>
      <c r="O569" s="471"/>
      <c r="P569" s="471"/>
      <c r="Q569" s="471"/>
      <c r="R569" s="471"/>
      <c r="S569" s="471"/>
      <c r="T569" s="471"/>
      <c r="U569" s="471"/>
      <c r="V569" s="471"/>
      <c r="W569" s="471"/>
      <c r="X569" s="471"/>
      <c r="Y569" s="471"/>
      <c r="Z569" s="471"/>
      <c r="AA569" s="471"/>
      <c r="AB569" s="471"/>
      <c r="AC569" s="471"/>
      <c r="AD569" s="471"/>
      <c r="AE569" s="471"/>
      <c r="AF569" s="471"/>
      <c r="AG569" s="471"/>
      <c r="AH569" s="471"/>
      <c r="AI569" s="471"/>
      <c r="AJ569" s="471"/>
      <c r="AK569" s="471"/>
      <c r="AL569" s="471"/>
      <c r="AM569" s="471"/>
      <c r="AN569" s="471"/>
      <c r="AO569" s="471"/>
      <c r="AP569" s="471"/>
      <c r="AQ569" s="471"/>
      <c r="AR569" s="471"/>
      <c r="AS569" s="471"/>
      <c r="AT569" s="471"/>
      <c r="AU569" s="471"/>
      <c r="AV569" s="471"/>
      <c r="AW569" s="471"/>
      <c r="AX569" s="471"/>
      <c r="AY569" s="471"/>
      <c r="AZ569" s="471"/>
      <c r="BA569" s="471"/>
      <c r="BB569" s="471"/>
      <c r="BC569" s="471"/>
      <c r="BD569" s="471"/>
      <c r="BE569" s="471"/>
      <c r="BF569" s="471"/>
      <c r="BG569" s="471"/>
      <c r="BH569" s="471"/>
      <c r="BI569" s="471"/>
      <c r="BJ569" s="471"/>
      <c r="BK569" s="471"/>
      <c r="BL569" s="471"/>
      <c r="BM569" s="471"/>
      <c r="BN569" s="471"/>
      <c r="BO569" s="471"/>
      <c r="BP569" s="471"/>
      <c r="BQ569" s="471"/>
      <c r="BR569" s="471"/>
      <c r="BS569" s="471"/>
      <c r="BT569" s="471"/>
      <c r="BU569" s="471"/>
      <c r="BV569" s="471"/>
      <c r="BW569" s="471"/>
      <c r="BX569" s="471"/>
      <c r="BY569" s="471"/>
      <c r="BZ569" s="471"/>
      <c r="CA569" s="471"/>
      <c r="CB569" s="471"/>
      <c r="CC569" s="471"/>
      <c r="CD569" s="471"/>
      <c r="CE569" s="471"/>
      <c r="CF569" s="471"/>
    </row>
    <row r="570" spans="1:84" x14ac:dyDescent="0.2">
      <c r="G570" s="471"/>
      <c r="H570" s="471"/>
      <c r="I570" s="471"/>
      <c r="J570" s="471"/>
      <c r="K570" s="471"/>
      <c r="L570" s="471"/>
      <c r="M570" s="471"/>
      <c r="N570" s="471"/>
      <c r="O570" s="471"/>
      <c r="P570" s="471"/>
      <c r="Q570" s="471"/>
      <c r="R570" s="471"/>
      <c r="S570" s="471"/>
      <c r="T570" s="471"/>
      <c r="U570" s="471"/>
      <c r="V570" s="471"/>
      <c r="W570" s="471"/>
      <c r="X570" s="471"/>
      <c r="Y570" s="471"/>
      <c r="Z570" s="471"/>
      <c r="AA570" s="471"/>
      <c r="AB570" s="471"/>
      <c r="AC570" s="471"/>
      <c r="AD570" s="471"/>
      <c r="AE570" s="471"/>
      <c r="AF570" s="471"/>
      <c r="AG570" s="471"/>
      <c r="AH570" s="471"/>
      <c r="AI570" s="471"/>
      <c r="AJ570" s="471"/>
      <c r="AK570" s="471"/>
      <c r="AL570" s="471"/>
      <c r="AM570" s="471"/>
      <c r="AN570" s="471"/>
      <c r="AO570" s="471"/>
      <c r="AP570" s="471"/>
      <c r="AQ570" s="471"/>
      <c r="AR570" s="471"/>
      <c r="AS570" s="471"/>
      <c r="AT570" s="471"/>
      <c r="AU570" s="471"/>
      <c r="AV570" s="471"/>
      <c r="AW570" s="471"/>
      <c r="AX570" s="471"/>
      <c r="AY570" s="471"/>
      <c r="AZ570" s="471"/>
      <c r="BA570" s="471"/>
      <c r="BB570" s="471"/>
      <c r="BC570" s="471"/>
      <c r="BD570" s="471"/>
      <c r="BE570" s="471"/>
      <c r="BF570" s="471"/>
      <c r="BG570" s="471"/>
      <c r="BH570" s="471"/>
      <c r="BI570" s="471"/>
      <c r="BJ570" s="471"/>
      <c r="BK570" s="471"/>
      <c r="BL570" s="471"/>
      <c r="BM570" s="471"/>
      <c r="BN570" s="471"/>
      <c r="BO570" s="471"/>
      <c r="BP570" s="471"/>
      <c r="BQ570" s="471"/>
      <c r="BR570" s="471"/>
      <c r="BS570" s="471"/>
      <c r="BT570" s="471"/>
      <c r="BU570" s="471"/>
      <c r="BV570" s="471"/>
      <c r="BW570" s="471"/>
      <c r="BX570" s="471"/>
      <c r="BY570" s="471"/>
      <c r="BZ570" s="471"/>
      <c r="CA570" s="471"/>
      <c r="CB570" s="471"/>
      <c r="CC570" s="471"/>
      <c r="CD570" s="471"/>
      <c r="CE570" s="471"/>
      <c r="CF570" s="471"/>
    </row>
    <row r="571" spans="1:84" x14ac:dyDescent="0.2">
      <c r="G571" s="471"/>
      <c r="H571" s="471"/>
      <c r="I571" s="471"/>
      <c r="J571" s="471"/>
      <c r="K571" s="471"/>
      <c r="L571" s="471"/>
      <c r="M571" s="471"/>
      <c r="N571" s="471"/>
      <c r="O571" s="471"/>
      <c r="P571" s="471"/>
      <c r="Q571" s="471"/>
      <c r="R571" s="471"/>
      <c r="S571" s="471"/>
      <c r="T571" s="471"/>
      <c r="U571" s="471"/>
      <c r="V571" s="471"/>
      <c r="W571" s="471"/>
      <c r="X571" s="471"/>
      <c r="Y571" s="471"/>
      <c r="Z571" s="471"/>
      <c r="AA571" s="471"/>
      <c r="AB571" s="471"/>
      <c r="AC571" s="471"/>
      <c r="AD571" s="471"/>
      <c r="AE571" s="471"/>
      <c r="AF571" s="471"/>
      <c r="AG571" s="471"/>
      <c r="AH571" s="471"/>
      <c r="AI571" s="471"/>
      <c r="AJ571" s="471"/>
      <c r="AK571" s="471"/>
      <c r="AL571" s="471"/>
      <c r="AM571" s="471"/>
      <c r="AN571" s="471"/>
      <c r="AO571" s="471"/>
      <c r="AP571" s="471"/>
      <c r="AQ571" s="471"/>
      <c r="AR571" s="471"/>
      <c r="AS571" s="471"/>
      <c r="AT571" s="471"/>
      <c r="AU571" s="471"/>
      <c r="AV571" s="471"/>
      <c r="AW571" s="471"/>
      <c r="AX571" s="471"/>
      <c r="AY571" s="471"/>
      <c r="AZ571" s="471"/>
      <c r="BA571" s="471"/>
      <c r="BB571" s="471"/>
      <c r="BC571" s="471"/>
      <c r="BD571" s="471"/>
      <c r="BE571" s="471"/>
      <c r="BF571" s="471"/>
      <c r="BG571" s="471"/>
      <c r="BH571" s="471"/>
      <c r="BI571" s="471"/>
      <c r="BJ571" s="471"/>
      <c r="BK571" s="471"/>
      <c r="BL571" s="471"/>
      <c r="BM571" s="471"/>
      <c r="BN571" s="471"/>
      <c r="BO571" s="471"/>
      <c r="BP571" s="471"/>
      <c r="BQ571" s="471"/>
      <c r="BR571" s="471"/>
      <c r="BS571" s="471"/>
      <c r="BT571" s="471"/>
      <c r="BU571" s="471"/>
      <c r="BV571" s="471"/>
      <c r="BW571" s="471"/>
      <c r="BX571" s="471"/>
      <c r="BY571" s="471"/>
      <c r="BZ571" s="471"/>
      <c r="CA571" s="471"/>
      <c r="CB571" s="471"/>
      <c r="CC571" s="471"/>
      <c r="CD571" s="471"/>
      <c r="CE571" s="471"/>
      <c r="CF571" s="471"/>
    </row>
    <row r="572" spans="1:84" x14ac:dyDescent="0.2">
      <c r="G572" s="471"/>
      <c r="H572" s="471"/>
      <c r="I572" s="471"/>
      <c r="J572" s="471"/>
      <c r="K572" s="471"/>
      <c r="L572" s="471"/>
      <c r="M572" s="471"/>
      <c r="N572" s="471"/>
      <c r="O572" s="471"/>
      <c r="P572" s="471"/>
      <c r="Q572" s="471"/>
      <c r="R572" s="471"/>
      <c r="S572" s="471"/>
      <c r="T572" s="471"/>
      <c r="U572" s="471"/>
      <c r="V572" s="471"/>
      <c r="W572" s="471"/>
      <c r="X572" s="471"/>
      <c r="Y572" s="471"/>
      <c r="Z572" s="471"/>
      <c r="AA572" s="471"/>
      <c r="AB572" s="471"/>
      <c r="AC572" s="471"/>
      <c r="AD572" s="471"/>
      <c r="AE572" s="471"/>
      <c r="AF572" s="471"/>
      <c r="AG572" s="471"/>
      <c r="AH572" s="471"/>
      <c r="AI572" s="471"/>
      <c r="AJ572" s="471"/>
      <c r="AK572" s="471"/>
      <c r="AL572" s="471"/>
      <c r="AM572" s="471"/>
      <c r="AN572" s="471"/>
      <c r="AO572" s="471"/>
      <c r="AP572" s="471"/>
      <c r="AQ572" s="471"/>
      <c r="AR572" s="471"/>
      <c r="AS572" s="471"/>
      <c r="AT572" s="471"/>
      <c r="AU572" s="471"/>
      <c r="AV572" s="471"/>
      <c r="AW572" s="471"/>
      <c r="AX572" s="471"/>
      <c r="AY572" s="471"/>
      <c r="AZ572" s="471"/>
      <c r="BA572" s="471"/>
      <c r="BB572" s="471"/>
      <c r="BC572" s="471"/>
      <c r="BD572" s="471"/>
      <c r="BE572" s="471"/>
      <c r="BF572" s="471"/>
      <c r="BG572" s="471"/>
      <c r="BH572" s="471"/>
      <c r="BI572" s="471"/>
      <c r="BJ572" s="471"/>
      <c r="BK572" s="471"/>
      <c r="BL572" s="471"/>
      <c r="BM572" s="471"/>
      <c r="BN572" s="471"/>
      <c r="BO572" s="471"/>
      <c r="BP572" s="471"/>
      <c r="BQ572" s="471"/>
      <c r="BR572" s="471"/>
      <c r="BS572" s="471"/>
      <c r="BT572" s="471"/>
      <c r="BU572" s="471"/>
      <c r="BV572" s="471"/>
      <c r="BW572" s="471"/>
      <c r="BX572" s="471"/>
      <c r="BY572" s="471"/>
      <c r="BZ572" s="471"/>
      <c r="CA572" s="471"/>
      <c r="CB572" s="471"/>
      <c r="CC572" s="471"/>
      <c r="CD572" s="471"/>
      <c r="CE572" s="471"/>
      <c r="CF572" s="471"/>
    </row>
    <row r="573" spans="1:84" x14ac:dyDescent="0.2">
      <c r="G573" s="471"/>
      <c r="H573" s="471"/>
      <c r="I573" s="471"/>
      <c r="J573" s="471"/>
      <c r="K573" s="471"/>
      <c r="L573" s="471"/>
      <c r="M573" s="471"/>
      <c r="N573" s="471"/>
      <c r="O573" s="471"/>
      <c r="P573" s="471"/>
      <c r="Q573" s="471"/>
      <c r="R573" s="471"/>
      <c r="S573" s="471"/>
      <c r="T573" s="471"/>
      <c r="U573" s="471"/>
      <c r="V573" s="471"/>
      <c r="W573" s="471"/>
      <c r="X573" s="471"/>
      <c r="Y573" s="471"/>
      <c r="Z573" s="471"/>
      <c r="AA573" s="471"/>
      <c r="AB573" s="471"/>
      <c r="AC573" s="471"/>
      <c r="AD573" s="471"/>
      <c r="AE573" s="471"/>
      <c r="AF573" s="471"/>
      <c r="AG573" s="471"/>
      <c r="AH573" s="471"/>
      <c r="AI573" s="471"/>
      <c r="AJ573" s="471"/>
      <c r="AK573" s="471"/>
      <c r="AL573" s="471"/>
      <c r="AM573" s="471"/>
      <c r="AN573" s="471"/>
      <c r="AO573" s="471"/>
      <c r="AP573" s="471"/>
      <c r="AQ573" s="471"/>
      <c r="AR573" s="471"/>
      <c r="AS573" s="471"/>
      <c r="AT573" s="471"/>
      <c r="AU573" s="471"/>
      <c r="AV573" s="471"/>
      <c r="AW573" s="471"/>
      <c r="AX573" s="471"/>
      <c r="AY573" s="471"/>
      <c r="AZ573" s="471"/>
      <c r="BA573" s="471"/>
      <c r="BB573" s="471"/>
      <c r="BC573" s="471"/>
      <c r="BD573" s="471"/>
      <c r="BE573" s="471"/>
      <c r="BF573" s="471"/>
      <c r="BG573" s="471"/>
      <c r="BH573" s="471"/>
      <c r="BI573" s="471"/>
      <c r="BJ573" s="471"/>
      <c r="BK573" s="471"/>
      <c r="BL573" s="471"/>
      <c r="BM573" s="471"/>
      <c r="BN573" s="471"/>
      <c r="BO573" s="471"/>
      <c r="BP573" s="471"/>
      <c r="BQ573" s="471"/>
      <c r="BR573" s="471"/>
      <c r="BS573" s="471"/>
      <c r="BT573" s="471"/>
      <c r="BU573" s="471"/>
      <c r="BV573" s="471"/>
      <c r="BW573" s="471"/>
      <c r="BX573" s="471"/>
      <c r="BY573" s="471"/>
      <c r="BZ573" s="471"/>
      <c r="CA573" s="471"/>
      <c r="CB573" s="471"/>
      <c r="CC573" s="471"/>
      <c r="CD573" s="471"/>
      <c r="CE573" s="471"/>
      <c r="CF573" s="471"/>
    </row>
    <row r="574" spans="1:84" x14ac:dyDescent="0.2">
      <c r="G574" s="471"/>
      <c r="H574" s="471"/>
      <c r="I574" s="471"/>
      <c r="J574" s="471"/>
      <c r="K574" s="471"/>
      <c r="L574" s="471"/>
      <c r="M574" s="471"/>
      <c r="N574" s="471"/>
      <c r="O574" s="471"/>
      <c r="P574" s="471"/>
      <c r="Q574" s="471"/>
      <c r="R574" s="471"/>
      <c r="S574" s="471"/>
      <c r="T574" s="471"/>
      <c r="U574" s="471"/>
      <c r="V574" s="471"/>
      <c r="W574" s="471"/>
      <c r="X574" s="471"/>
      <c r="Y574" s="471"/>
      <c r="Z574" s="471"/>
      <c r="AA574" s="471"/>
      <c r="AB574" s="471"/>
      <c r="AC574" s="471"/>
      <c r="AD574" s="471"/>
      <c r="AE574" s="471"/>
      <c r="AF574" s="471"/>
      <c r="AG574" s="471"/>
      <c r="AH574" s="471"/>
      <c r="AI574" s="471"/>
      <c r="AJ574" s="471"/>
      <c r="AK574" s="471"/>
      <c r="AL574" s="471"/>
      <c r="AM574" s="471"/>
      <c r="AN574" s="471"/>
      <c r="AO574" s="471"/>
      <c r="AP574" s="471"/>
      <c r="AQ574" s="471"/>
      <c r="AR574" s="471"/>
      <c r="AS574" s="471"/>
      <c r="AT574" s="471"/>
      <c r="AU574" s="471"/>
      <c r="AV574" s="471"/>
      <c r="AW574" s="471"/>
      <c r="AX574" s="471"/>
      <c r="AY574" s="471"/>
      <c r="AZ574" s="471"/>
      <c r="BA574" s="471"/>
      <c r="BB574" s="471"/>
      <c r="BC574" s="471"/>
      <c r="BD574" s="471"/>
      <c r="BE574" s="471"/>
      <c r="BF574" s="471"/>
      <c r="BG574" s="471"/>
      <c r="BH574" s="471"/>
      <c r="BI574" s="471"/>
      <c r="BJ574" s="471"/>
      <c r="BK574" s="471"/>
      <c r="BL574" s="471"/>
      <c r="BM574" s="471"/>
      <c r="BN574" s="471"/>
      <c r="BO574" s="471"/>
      <c r="BP574" s="471"/>
      <c r="BQ574" s="471"/>
      <c r="BR574" s="471"/>
      <c r="BS574" s="471"/>
      <c r="BT574" s="471"/>
      <c r="BU574" s="471"/>
      <c r="BV574" s="471"/>
      <c r="BW574" s="471"/>
      <c r="BX574" s="471"/>
      <c r="BY574" s="471"/>
      <c r="BZ574" s="471"/>
      <c r="CA574" s="471"/>
      <c r="CB574" s="471"/>
      <c r="CC574" s="471"/>
      <c r="CD574" s="471"/>
      <c r="CE574" s="471"/>
      <c r="CF574" s="471"/>
    </row>
    <row r="575" spans="1:84" x14ac:dyDescent="0.2">
      <c r="G575" s="471"/>
      <c r="H575" s="471"/>
      <c r="I575" s="471"/>
      <c r="J575" s="471"/>
      <c r="K575" s="471"/>
      <c r="L575" s="471"/>
      <c r="M575" s="471"/>
      <c r="N575" s="471"/>
      <c r="O575" s="471"/>
      <c r="P575" s="471"/>
      <c r="Q575" s="471"/>
      <c r="R575" s="471"/>
      <c r="S575" s="471"/>
      <c r="T575" s="471"/>
      <c r="U575" s="471"/>
      <c r="V575" s="471"/>
      <c r="W575" s="471"/>
      <c r="X575" s="471"/>
      <c r="Y575" s="471"/>
      <c r="Z575" s="471"/>
      <c r="AA575" s="471"/>
      <c r="AB575" s="471"/>
      <c r="AC575" s="471"/>
      <c r="AD575" s="471"/>
      <c r="AE575" s="471"/>
      <c r="AF575" s="471"/>
      <c r="AG575" s="471"/>
      <c r="AH575" s="471"/>
      <c r="AI575" s="471"/>
      <c r="AJ575" s="471"/>
      <c r="AK575" s="471"/>
      <c r="AL575" s="471"/>
      <c r="AM575" s="471"/>
      <c r="AN575" s="471"/>
      <c r="AO575" s="471"/>
      <c r="AP575" s="471"/>
      <c r="AQ575" s="471"/>
      <c r="AR575" s="471"/>
      <c r="AS575" s="471"/>
      <c r="AT575" s="471"/>
      <c r="AU575" s="471"/>
      <c r="AV575" s="471"/>
      <c r="AW575" s="471"/>
      <c r="AX575" s="471"/>
      <c r="AY575" s="471"/>
      <c r="AZ575" s="471"/>
      <c r="BA575" s="471"/>
      <c r="BB575" s="471"/>
      <c r="BC575" s="471"/>
      <c r="BD575" s="471"/>
      <c r="BE575" s="471"/>
      <c r="BF575" s="471"/>
      <c r="BG575" s="471"/>
      <c r="BH575" s="471"/>
      <c r="BI575" s="471"/>
      <c r="BJ575" s="471"/>
      <c r="BK575" s="471"/>
      <c r="BL575" s="471"/>
      <c r="BM575" s="471"/>
      <c r="BN575" s="471"/>
      <c r="BO575" s="471"/>
      <c r="BP575" s="471"/>
      <c r="BQ575" s="471"/>
      <c r="BR575" s="471"/>
      <c r="BS575" s="471"/>
      <c r="BT575" s="471"/>
      <c r="BU575" s="471"/>
      <c r="BV575" s="471"/>
      <c r="BW575" s="471"/>
      <c r="BX575" s="471"/>
      <c r="BY575" s="471"/>
      <c r="BZ575" s="471"/>
      <c r="CA575" s="471"/>
      <c r="CB575" s="471"/>
      <c r="CC575" s="471"/>
      <c r="CD575" s="471"/>
      <c r="CE575" s="471"/>
      <c r="CF575" s="471"/>
    </row>
    <row r="576" spans="1:84" x14ac:dyDescent="0.2">
      <c r="G576" s="471"/>
      <c r="H576" s="471"/>
      <c r="I576" s="471"/>
      <c r="J576" s="471"/>
      <c r="K576" s="471"/>
      <c r="L576" s="471"/>
      <c r="M576" s="471"/>
      <c r="N576" s="471"/>
      <c r="O576" s="471"/>
      <c r="P576" s="471"/>
      <c r="Q576" s="471"/>
      <c r="R576" s="471"/>
      <c r="S576" s="471"/>
      <c r="T576" s="471"/>
      <c r="U576" s="471"/>
      <c r="V576" s="471"/>
      <c r="W576" s="471"/>
      <c r="X576" s="471"/>
      <c r="Y576" s="471"/>
      <c r="Z576" s="471"/>
      <c r="AA576" s="471"/>
      <c r="AB576" s="471"/>
      <c r="AC576" s="471"/>
      <c r="AD576" s="471"/>
      <c r="AE576" s="471"/>
      <c r="AF576" s="471"/>
      <c r="AG576" s="471"/>
      <c r="AH576" s="471"/>
      <c r="AI576" s="471"/>
      <c r="AJ576" s="471"/>
      <c r="AK576" s="471"/>
      <c r="AL576" s="471"/>
      <c r="AM576" s="471"/>
      <c r="AN576" s="471"/>
      <c r="AO576" s="471"/>
      <c r="AP576" s="471"/>
      <c r="AQ576" s="471"/>
      <c r="AR576" s="471"/>
      <c r="AS576" s="471"/>
      <c r="AT576" s="471"/>
      <c r="AU576" s="471"/>
      <c r="AV576" s="471"/>
      <c r="AW576" s="471"/>
      <c r="AX576" s="471"/>
      <c r="AY576" s="471"/>
      <c r="AZ576" s="471"/>
      <c r="BA576" s="471"/>
      <c r="BB576" s="471"/>
      <c r="BC576" s="471"/>
      <c r="BD576" s="471"/>
      <c r="BE576" s="471"/>
      <c r="BF576" s="471"/>
      <c r="BG576" s="471"/>
      <c r="BH576" s="471"/>
      <c r="BI576" s="471"/>
      <c r="BJ576" s="471"/>
      <c r="BK576" s="471"/>
      <c r="BL576" s="471"/>
      <c r="BM576" s="471"/>
      <c r="BN576" s="471"/>
      <c r="BO576" s="471"/>
      <c r="BP576" s="471"/>
      <c r="BQ576" s="471"/>
      <c r="BR576" s="471"/>
      <c r="BS576" s="471"/>
      <c r="BT576" s="471"/>
      <c r="BU576" s="471"/>
      <c r="BV576" s="471"/>
      <c r="BW576" s="471"/>
      <c r="BX576" s="471"/>
      <c r="BY576" s="471"/>
      <c r="BZ576" s="471"/>
      <c r="CA576" s="471"/>
      <c r="CB576" s="471"/>
      <c r="CC576" s="471"/>
      <c r="CD576" s="471"/>
      <c r="CE576" s="471"/>
      <c r="CF576" s="471"/>
    </row>
    <row r="577" spans="1:84" x14ac:dyDescent="0.2">
      <c r="G577" s="471"/>
      <c r="H577" s="471"/>
      <c r="I577" s="471"/>
      <c r="J577" s="471"/>
      <c r="K577" s="471"/>
      <c r="L577" s="471"/>
      <c r="M577" s="471"/>
      <c r="N577" s="471"/>
      <c r="O577" s="471"/>
      <c r="P577" s="471"/>
      <c r="Q577" s="471"/>
      <c r="R577" s="471"/>
      <c r="S577" s="471"/>
      <c r="T577" s="471"/>
      <c r="U577" s="471"/>
      <c r="V577" s="471"/>
      <c r="W577" s="471"/>
      <c r="X577" s="471"/>
      <c r="Y577" s="471"/>
      <c r="Z577" s="471"/>
      <c r="AA577" s="471"/>
      <c r="AB577" s="471"/>
      <c r="AC577" s="471"/>
      <c r="AD577" s="471"/>
      <c r="AE577" s="471"/>
      <c r="AF577" s="471"/>
      <c r="AG577" s="471"/>
      <c r="AH577" s="471"/>
      <c r="AI577" s="471"/>
      <c r="AJ577" s="471"/>
      <c r="AK577" s="471"/>
      <c r="AL577" s="471"/>
      <c r="AM577" s="471"/>
      <c r="AN577" s="471"/>
      <c r="AO577" s="471"/>
      <c r="AP577" s="471"/>
      <c r="AQ577" s="471"/>
      <c r="AR577" s="471"/>
      <c r="AS577" s="471"/>
      <c r="AT577" s="471"/>
      <c r="AU577" s="471"/>
      <c r="AV577" s="471"/>
      <c r="AW577" s="471"/>
      <c r="AX577" s="471"/>
      <c r="AY577" s="471"/>
      <c r="AZ577" s="471"/>
      <c r="BA577" s="471"/>
      <c r="BB577" s="471"/>
      <c r="BC577" s="471"/>
      <c r="BD577" s="471"/>
      <c r="BE577" s="471"/>
      <c r="BF577" s="471"/>
      <c r="BG577" s="471"/>
      <c r="BH577" s="471"/>
      <c r="BI577" s="471"/>
      <c r="BJ577" s="471"/>
      <c r="BK577" s="471"/>
      <c r="BL577" s="471"/>
      <c r="BM577" s="471"/>
      <c r="BN577" s="471"/>
      <c r="BO577" s="471"/>
      <c r="BP577" s="471"/>
      <c r="BQ577" s="471"/>
      <c r="BR577" s="471"/>
      <c r="BS577" s="471"/>
      <c r="BT577" s="471"/>
      <c r="BU577" s="471"/>
      <c r="BV577" s="471"/>
      <c r="BW577" s="471"/>
      <c r="BX577" s="471"/>
      <c r="BY577" s="471"/>
      <c r="BZ577" s="471"/>
      <c r="CA577" s="471"/>
      <c r="CB577" s="471"/>
      <c r="CC577" s="471"/>
      <c r="CD577" s="471"/>
      <c r="CE577" s="471"/>
      <c r="CF577" s="471"/>
    </row>
    <row r="578" spans="1:84" x14ac:dyDescent="0.2">
      <c r="G578" s="471"/>
      <c r="H578" s="471"/>
      <c r="I578" s="471"/>
      <c r="J578" s="471"/>
      <c r="K578" s="471"/>
      <c r="L578" s="471"/>
      <c r="M578" s="471"/>
      <c r="N578" s="471"/>
      <c r="O578" s="471"/>
      <c r="P578" s="471"/>
      <c r="Q578" s="471"/>
      <c r="R578" s="471"/>
      <c r="S578" s="471"/>
      <c r="T578" s="471"/>
      <c r="U578" s="471"/>
      <c r="V578" s="471"/>
      <c r="W578" s="471"/>
      <c r="X578" s="471"/>
      <c r="Y578" s="471"/>
      <c r="Z578" s="471"/>
      <c r="AA578" s="471"/>
      <c r="AB578" s="471"/>
      <c r="AC578" s="471"/>
      <c r="AD578" s="471"/>
      <c r="AE578" s="471"/>
      <c r="AF578" s="471"/>
      <c r="AG578" s="471"/>
      <c r="AH578" s="471"/>
      <c r="AI578" s="471"/>
      <c r="AJ578" s="471"/>
      <c r="AK578" s="471"/>
      <c r="AL578" s="471"/>
      <c r="AM578" s="471"/>
      <c r="AN578" s="471"/>
      <c r="AO578" s="471"/>
      <c r="AP578" s="471"/>
      <c r="AQ578" s="471"/>
      <c r="AR578" s="471"/>
      <c r="AS578" s="471"/>
      <c r="AT578" s="471"/>
      <c r="AU578" s="471"/>
      <c r="AV578" s="471"/>
      <c r="AW578" s="471"/>
      <c r="AX578" s="471"/>
      <c r="AY578" s="471"/>
      <c r="AZ578" s="471"/>
      <c r="BA578" s="471"/>
      <c r="BB578" s="471"/>
      <c r="BC578" s="471"/>
      <c r="BD578" s="471"/>
      <c r="BE578" s="471"/>
      <c r="BF578" s="471"/>
      <c r="BG578" s="471"/>
      <c r="BH578" s="471"/>
      <c r="BI578" s="471"/>
      <c r="BJ578" s="471"/>
      <c r="BK578" s="471"/>
      <c r="BL578" s="471"/>
      <c r="BM578" s="471"/>
      <c r="BN578" s="471"/>
      <c r="BO578" s="471"/>
      <c r="BP578" s="471"/>
      <c r="BQ578" s="471"/>
      <c r="BR578" s="471"/>
      <c r="BS578" s="471"/>
      <c r="BT578" s="471"/>
      <c r="BU578" s="471"/>
      <c r="BV578" s="471"/>
      <c r="BW578" s="471"/>
      <c r="BX578" s="471"/>
      <c r="BY578" s="471"/>
      <c r="BZ578" s="471"/>
      <c r="CA578" s="471"/>
      <c r="CB578" s="471"/>
      <c r="CC578" s="471"/>
      <c r="CD578" s="471"/>
      <c r="CE578" s="471"/>
      <c r="CF578" s="471"/>
    </row>
    <row r="579" spans="1:84" x14ac:dyDescent="0.2">
      <c r="G579" s="471"/>
      <c r="H579" s="471"/>
      <c r="I579" s="471"/>
      <c r="J579" s="471"/>
      <c r="K579" s="471"/>
      <c r="L579" s="471"/>
      <c r="M579" s="471"/>
      <c r="N579" s="471"/>
      <c r="O579" s="471"/>
      <c r="P579" s="471"/>
      <c r="Q579" s="471"/>
      <c r="R579" s="471"/>
      <c r="S579" s="471"/>
      <c r="T579" s="471"/>
      <c r="U579" s="471"/>
      <c r="V579" s="471"/>
      <c r="W579" s="471"/>
      <c r="X579" s="471"/>
      <c r="Y579" s="471"/>
      <c r="Z579" s="471"/>
      <c r="AA579" s="471"/>
      <c r="AB579" s="471"/>
      <c r="AC579" s="471"/>
      <c r="AD579" s="471"/>
      <c r="AE579" s="471"/>
      <c r="AF579" s="471"/>
      <c r="AG579" s="471"/>
      <c r="AH579" s="471"/>
      <c r="AI579" s="471"/>
      <c r="AJ579" s="471"/>
      <c r="AK579" s="471"/>
      <c r="AL579" s="471"/>
      <c r="AM579" s="471"/>
      <c r="AN579" s="471"/>
      <c r="AO579" s="471"/>
      <c r="AP579" s="471"/>
      <c r="AQ579" s="471"/>
      <c r="AR579" s="471"/>
      <c r="AS579" s="471"/>
      <c r="AT579" s="471"/>
      <c r="AU579" s="471"/>
      <c r="AV579" s="471"/>
      <c r="AW579" s="471"/>
      <c r="AX579" s="471"/>
      <c r="AY579" s="471"/>
      <c r="AZ579" s="471"/>
      <c r="BA579" s="471"/>
      <c r="BB579" s="471"/>
      <c r="BC579" s="471"/>
      <c r="BD579" s="471"/>
      <c r="BE579" s="471"/>
      <c r="BF579" s="471"/>
      <c r="BG579" s="471"/>
      <c r="BH579" s="471"/>
      <c r="BI579" s="471"/>
      <c r="BJ579" s="471"/>
      <c r="BK579" s="471"/>
      <c r="BL579" s="471"/>
      <c r="BM579" s="471"/>
      <c r="BN579" s="471"/>
      <c r="BO579" s="471"/>
      <c r="BP579" s="471"/>
      <c r="BQ579" s="471"/>
      <c r="BR579" s="471"/>
      <c r="BS579" s="471"/>
      <c r="BT579" s="471"/>
      <c r="BU579" s="471"/>
      <c r="BV579" s="471"/>
      <c r="BW579" s="471"/>
      <c r="BX579" s="471"/>
      <c r="BY579" s="471"/>
      <c r="BZ579" s="471"/>
      <c r="CA579" s="471"/>
      <c r="CB579" s="471"/>
      <c r="CC579" s="471"/>
      <c r="CD579" s="471"/>
      <c r="CE579" s="471"/>
      <c r="CF579" s="471"/>
    </row>
    <row r="580" spans="1:84" x14ac:dyDescent="0.2">
      <c r="G580" s="471"/>
      <c r="H580" s="471"/>
      <c r="I580" s="471"/>
      <c r="J580" s="471"/>
      <c r="K580" s="471"/>
      <c r="L580" s="471"/>
      <c r="M580" s="471"/>
      <c r="N580" s="471"/>
      <c r="O580" s="471"/>
      <c r="P580" s="471"/>
      <c r="Q580" s="471"/>
      <c r="R580" s="471"/>
      <c r="S580" s="471"/>
      <c r="T580" s="471"/>
      <c r="U580" s="471"/>
      <c r="V580" s="471"/>
      <c r="W580" s="471"/>
      <c r="X580" s="471"/>
      <c r="Y580" s="471"/>
      <c r="Z580" s="471"/>
      <c r="AA580" s="471"/>
      <c r="AB580" s="471"/>
      <c r="AC580" s="471"/>
      <c r="AD580" s="471"/>
      <c r="AE580" s="471"/>
      <c r="AF580" s="471"/>
      <c r="AG580" s="471"/>
      <c r="AH580" s="471"/>
      <c r="AI580" s="471"/>
      <c r="AJ580" s="471"/>
      <c r="AK580" s="471"/>
      <c r="AL580" s="471"/>
      <c r="AM580" s="471"/>
      <c r="AN580" s="471"/>
      <c r="AO580" s="471"/>
      <c r="AP580" s="471"/>
      <c r="AQ580" s="471"/>
      <c r="AR580" s="471"/>
      <c r="AS580" s="471"/>
      <c r="AT580" s="471"/>
      <c r="AU580" s="471"/>
      <c r="AV580" s="471"/>
      <c r="AW580" s="471"/>
      <c r="AX580" s="471"/>
      <c r="AY580" s="471"/>
      <c r="AZ580" s="471"/>
      <c r="BA580" s="471"/>
      <c r="BB580" s="471"/>
      <c r="BC580" s="471"/>
      <c r="BD580" s="471"/>
      <c r="BE580" s="471"/>
      <c r="BF580" s="471"/>
      <c r="BG580" s="471"/>
      <c r="BH580" s="471"/>
      <c r="BI580" s="471"/>
      <c r="BJ580" s="471"/>
      <c r="BK580" s="471"/>
      <c r="BL580" s="471"/>
      <c r="BM580" s="471"/>
      <c r="BN580" s="471"/>
      <c r="BO580" s="471"/>
      <c r="BP580" s="471"/>
      <c r="BQ580" s="471"/>
      <c r="BR580" s="471"/>
      <c r="BS580" s="471"/>
      <c r="BT580" s="471"/>
      <c r="BU580" s="471"/>
      <c r="BV580" s="471"/>
      <c r="BW580" s="471"/>
      <c r="BX580" s="471"/>
      <c r="BY580" s="471"/>
      <c r="BZ580" s="471"/>
      <c r="CA580" s="471"/>
      <c r="CB580" s="471"/>
      <c r="CC580" s="471"/>
      <c r="CD580" s="471"/>
      <c r="CE580" s="471"/>
      <c r="CF580" s="471"/>
    </row>
    <row r="581" spans="1:84" x14ac:dyDescent="0.2">
      <c r="G581" s="471"/>
      <c r="H581" s="471"/>
      <c r="I581" s="471"/>
      <c r="J581" s="471"/>
      <c r="K581" s="471"/>
      <c r="L581" s="471"/>
      <c r="M581" s="471"/>
      <c r="N581" s="471"/>
      <c r="O581" s="471"/>
      <c r="P581" s="471"/>
      <c r="Q581" s="471"/>
      <c r="R581" s="471"/>
      <c r="S581" s="471"/>
      <c r="T581" s="471"/>
      <c r="U581" s="471"/>
      <c r="V581" s="471"/>
      <c r="W581" s="471"/>
      <c r="X581" s="471"/>
      <c r="Y581" s="471"/>
      <c r="Z581" s="471"/>
      <c r="AA581" s="471"/>
      <c r="AB581" s="471"/>
      <c r="AC581" s="471"/>
      <c r="AD581" s="471"/>
      <c r="AE581" s="471"/>
      <c r="AF581" s="471"/>
      <c r="AG581" s="471"/>
      <c r="AH581" s="471"/>
      <c r="AI581" s="471"/>
      <c r="AJ581" s="471"/>
      <c r="AK581" s="471"/>
      <c r="AL581" s="471"/>
      <c r="AM581" s="471"/>
      <c r="AN581" s="471"/>
      <c r="AO581" s="471"/>
      <c r="AP581" s="471"/>
      <c r="AQ581" s="471"/>
      <c r="AR581" s="471"/>
      <c r="AS581" s="471"/>
      <c r="AT581" s="471"/>
      <c r="AU581" s="471"/>
      <c r="AV581" s="471"/>
      <c r="AW581" s="471"/>
      <c r="AX581" s="471"/>
      <c r="AY581" s="471"/>
      <c r="AZ581" s="471"/>
      <c r="BA581" s="471"/>
      <c r="BB581" s="471"/>
      <c r="BC581" s="471"/>
      <c r="BD581" s="471"/>
      <c r="BE581" s="471"/>
      <c r="BF581" s="471"/>
      <c r="BG581" s="471"/>
      <c r="BH581" s="471"/>
      <c r="BI581" s="471"/>
      <c r="BJ581" s="471"/>
      <c r="BK581" s="471"/>
      <c r="BL581" s="471"/>
      <c r="BM581" s="471"/>
      <c r="BN581" s="471"/>
      <c r="BO581" s="471"/>
      <c r="BP581" s="471"/>
      <c r="BQ581" s="471"/>
      <c r="BR581" s="471"/>
      <c r="BS581" s="471"/>
      <c r="BT581" s="471"/>
      <c r="BU581" s="471"/>
      <c r="BV581" s="471"/>
      <c r="BW581" s="471"/>
      <c r="BX581" s="471"/>
      <c r="BY581" s="471"/>
      <c r="BZ581" s="471"/>
      <c r="CA581" s="471"/>
      <c r="CB581" s="471"/>
      <c r="CC581" s="471"/>
      <c r="CD581" s="471"/>
      <c r="CE581" s="471"/>
      <c r="CF581" s="471"/>
    </row>
    <row r="582" spans="1:84" x14ac:dyDescent="0.2">
      <c r="G582" s="471"/>
      <c r="H582" s="471"/>
      <c r="I582" s="471"/>
      <c r="J582" s="471"/>
      <c r="K582" s="471"/>
      <c r="L582" s="471"/>
      <c r="M582" s="471"/>
      <c r="N582" s="471"/>
      <c r="O582" s="471"/>
      <c r="P582" s="471"/>
      <c r="Q582" s="471"/>
      <c r="R582" s="471"/>
      <c r="S582" s="471"/>
      <c r="T582" s="471"/>
      <c r="U582" s="471"/>
      <c r="V582" s="471"/>
      <c r="W582" s="471"/>
      <c r="X582" s="471"/>
      <c r="Y582" s="471"/>
      <c r="Z582" s="471"/>
      <c r="AA582" s="471"/>
      <c r="AB582" s="471"/>
      <c r="AC582" s="471"/>
      <c r="AD582" s="471"/>
      <c r="AE582" s="471"/>
      <c r="AF582" s="471"/>
      <c r="AG582" s="471"/>
      <c r="AH582" s="471"/>
      <c r="AI582" s="471"/>
      <c r="AJ582" s="471"/>
      <c r="AK582" s="471"/>
      <c r="AL582" s="471"/>
      <c r="AM582" s="471"/>
      <c r="AN582" s="471"/>
      <c r="AO582" s="471"/>
      <c r="AP582" s="471"/>
      <c r="AQ582" s="471"/>
      <c r="AR582" s="471"/>
      <c r="AS582" s="471"/>
      <c r="AT582" s="471"/>
      <c r="AU582" s="471"/>
      <c r="AV582" s="471"/>
      <c r="AW582" s="471"/>
      <c r="AX582" s="471"/>
      <c r="AY582" s="471"/>
      <c r="AZ582" s="471"/>
      <c r="BA582" s="471"/>
      <c r="BB582" s="471"/>
      <c r="BC582" s="471"/>
      <c r="BD582" s="471"/>
      <c r="BE582" s="471"/>
      <c r="BF582" s="471"/>
      <c r="BG582" s="471"/>
      <c r="BH582" s="471"/>
      <c r="BI582" s="471"/>
      <c r="BJ582" s="471"/>
      <c r="BK582" s="471"/>
      <c r="BL582" s="471"/>
      <c r="BM582" s="471"/>
      <c r="BN582" s="471"/>
      <c r="BO582" s="471"/>
      <c r="BP582" s="471"/>
      <c r="BQ582" s="471"/>
      <c r="BR582" s="471"/>
      <c r="BS582" s="471"/>
      <c r="BT582" s="471"/>
      <c r="BU582" s="471"/>
      <c r="BV582" s="471"/>
      <c r="BW582" s="471"/>
      <c r="BX582" s="471"/>
      <c r="BY582" s="471"/>
      <c r="BZ582" s="471"/>
      <c r="CA582" s="471"/>
      <c r="CB582" s="471"/>
      <c r="CC582" s="471"/>
      <c r="CD582" s="471"/>
      <c r="CE582" s="471"/>
      <c r="CF582" s="471"/>
    </row>
    <row r="583" spans="1:84" x14ac:dyDescent="0.2">
      <c r="G583" s="471"/>
      <c r="H583" s="471"/>
      <c r="I583" s="471"/>
      <c r="J583" s="471"/>
      <c r="K583" s="471"/>
      <c r="L583" s="471"/>
      <c r="M583" s="471"/>
      <c r="N583" s="471"/>
      <c r="O583" s="471"/>
      <c r="P583" s="471"/>
      <c r="Q583" s="471"/>
      <c r="R583" s="471"/>
      <c r="S583" s="471"/>
      <c r="T583" s="471"/>
      <c r="U583" s="471"/>
      <c r="V583" s="471"/>
      <c r="W583" s="471"/>
      <c r="X583" s="471"/>
      <c r="Y583" s="471"/>
      <c r="Z583" s="471"/>
      <c r="AA583" s="471"/>
      <c r="AB583" s="471"/>
      <c r="AC583" s="471"/>
      <c r="AD583" s="471"/>
      <c r="AE583" s="471"/>
      <c r="AF583" s="471"/>
      <c r="AG583" s="471"/>
      <c r="AH583" s="471"/>
      <c r="AI583" s="471"/>
      <c r="AJ583" s="471"/>
      <c r="AK583" s="471"/>
      <c r="AL583" s="471"/>
      <c r="AM583" s="471"/>
      <c r="AN583" s="471"/>
      <c r="AO583" s="471"/>
      <c r="AP583" s="471"/>
      <c r="AQ583" s="471"/>
      <c r="AR583" s="471"/>
      <c r="AS583" s="471"/>
      <c r="AT583" s="471"/>
      <c r="AU583" s="471"/>
      <c r="AV583" s="471"/>
      <c r="AW583" s="471"/>
      <c r="AX583" s="471"/>
      <c r="AY583" s="471"/>
      <c r="AZ583" s="471"/>
      <c r="BA583" s="471"/>
      <c r="BB583" s="471"/>
      <c r="BC583" s="471"/>
      <c r="BD583" s="471"/>
      <c r="BE583" s="471"/>
      <c r="BF583" s="471"/>
      <c r="BG583" s="471"/>
      <c r="BH583" s="471"/>
      <c r="BI583" s="471"/>
      <c r="BJ583" s="471"/>
      <c r="BK583" s="471"/>
      <c r="BL583" s="471"/>
      <c r="BM583" s="471"/>
      <c r="BN583" s="471"/>
      <c r="BO583" s="471"/>
      <c r="BP583" s="471"/>
      <c r="BQ583" s="471"/>
      <c r="BR583" s="471"/>
      <c r="BS583" s="471"/>
      <c r="BT583" s="471"/>
      <c r="BU583" s="471"/>
      <c r="BV583" s="471"/>
      <c r="BW583" s="471"/>
      <c r="BX583" s="471"/>
      <c r="BY583" s="471"/>
      <c r="BZ583" s="471"/>
      <c r="CA583" s="471"/>
      <c r="CB583" s="471"/>
      <c r="CC583" s="471"/>
      <c r="CD583" s="471"/>
      <c r="CE583" s="471"/>
      <c r="CF583" s="471"/>
    </row>
    <row r="584" spans="1:84" x14ac:dyDescent="0.2">
      <c r="G584" s="471"/>
      <c r="H584" s="471"/>
      <c r="I584" s="471"/>
      <c r="J584" s="471"/>
      <c r="K584" s="471"/>
      <c r="L584" s="471"/>
      <c r="M584" s="471"/>
      <c r="N584" s="471"/>
      <c r="O584" s="471"/>
      <c r="P584" s="471"/>
      <c r="Q584" s="471"/>
      <c r="R584" s="471"/>
      <c r="S584" s="471"/>
      <c r="T584" s="471"/>
      <c r="U584" s="471"/>
      <c r="V584" s="471"/>
      <c r="W584" s="471"/>
      <c r="X584" s="471"/>
      <c r="Y584" s="471"/>
      <c r="Z584" s="471"/>
      <c r="AA584" s="471"/>
      <c r="AB584" s="471"/>
      <c r="AC584" s="471"/>
      <c r="AD584" s="471"/>
      <c r="AE584" s="471"/>
      <c r="AF584" s="471"/>
      <c r="AG584" s="471"/>
      <c r="AH584" s="471"/>
      <c r="AI584" s="471"/>
      <c r="AJ584" s="471"/>
      <c r="AK584" s="471"/>
      <c r="AL584" s="471"/>
      <c r="AM584" s="471"/>
      <c r="AN584" s="471"/>
      <c r="AO584" s="471"/>
      <c r="AP584" s="471"/>
      <c r="AQ584" s="471"/>
      <c r="AR584" s="471"/>
      <c r="AS584" s="471"/>
      <c r="AT584" s="471"/>
      <c r="AU584" s="471"/>
      <c r="AV584" s="471"/>
      <c r="AW584" s="471"/>
      <c r="AX584" s="471"/>
      <c r="AY584" s="471"/>
      <c r="AZ584" s="471"/>
      <c r="BA584" s="471"/>
      <c r="BB584" s="471"/>
      <c r="BC584" s="471"/>
      <c r="BD584" s="471"/>
      <c r="BE584" s="471"/>
      <c r="BF584" s="471"/>
      <c r="BG584" s="471"/>
      <c r="BH584" s="471"/>
      <c r="BI584" s="471"/>
      <c r="BJ584" s="471"/>
      <c r="BK584" s="471"/>
      <c r="BL584" s="471"/>
      <c r="BM584" s="471"/>
      <c r="BN584" s="471"/>
      <c r="BO584" s="471"/>
      <c r="BP584" s="471"/>
      <c r="BQ584" s="471"/>
      <c r="BR584" s="471"/>
      <c r="BS584" s="471"/>
      <c r="BT584" s="471"/>
      <c r="BU584" s="471"/>
      <c r="BV584" s="471"/>
      <c r="BW584" s="471"/>
      <c r="BX584" s="471"/>
      <c r="BY584" s="471"/>
      <c r="BZ584" s="471"/>
      <c r="CA584" s="471"/>
      <c r="CB584" s="471"/>
      <c r="CC584" s="471"/>
      <c r="CD584" s="471"/>
      <c r="CE584" s="471"/>
      <c r="CF584" s="471"/>
    </row>
    <row r="585" spans="1:84" x14ac:dyDescent="0.2">
      <c r="G585" s="471"/>
      <c r="H585" s="471"/>
      <c r="I585" s="471"/>
      <c r="J585" s="471"/>
      <c r="K585" s="471"/>
      <c r="L585" s="471"/>
      <c r="M585" s="471"/>
      <c r="N585" s="471"/>
      <c r="O585" s="471"/>
      <c r="P585" s="471"/>
      <c r="Q585" s="471"/>
      <c r="R585" s="471"/>
      <c r="S585" s="471"/>
      <c r="T585" s="471"/>
      <c r="U585" s="471"/>
      <c r="V585" s="471"/>
      <c r="W585" s="471"/>
      <c r="X585" s="471"/>
      <c r="Y585" s="471"/>
      <c r="Z585" s="471"/>
      <c r="AA585" s="471"/>
      <c r="AB585" s="471"/>
      <c r="AC585" s="471"/>
      <c r="AD585" s="471"/>
      <c r="AE585" s="471"/>
      <c r="AF585" s="471"/>
      <c r="AG585" s="471"/>
      <c r="AH585" s="471"/>
      <c r="AI585" s="471"/>
      <c r="AJ585" s="471"/>
      <c r="AK585" s="471"/>
      <c r="AL585" s="471"/>
      <c r="AM585" s="471"/>
      <c r="AN585" s="471"/>
      <c r="AO585" s="471"/>
      <c r="AP585" s="471"/>
      <c r="AQ585" s="471"/>
      <c r="AR585" s="471"/>
      <c r="AS585" s="471"/>
      <c r="AT585" s="471"/>
      <c r="AU585" s="471"/>
      <c r="AV585" s="471"/>
      <c r="AW585" s="471"/>
      <c r="AX585" s="471"/>
      <c r="AY585" s="471"/>
      <c r="AZ585" s="471"/>
      <c r="BA585" s="471"/>
      <c r="BB585" s="471"/>
      <c r="BC585" s="471"/>
      <c r="BD585" s="471"/>
      <c r="BE585" s="471"/>
      <c r="BF585" s="471"/>
      <c r="BG585" s="471"/>
      <c r="BH585" s="471"/>
      <c r="BI585" s="471"/>
      <c r="BJ585" s="471"/>
      <c r="BK585" s="471"/>
      <c r="BL585" s="471"/>
      <c r="BM585" s="471"/>
      <c r="BN585" s="471"/>
      <c r="BO585" s="471"/>
      <c r="BP585" s="471"/>
      <c r="BQ585" s="471"/>
      <c r="BR585" s="471"/>
      <c r="BS585" s="471"/>
      <c r="BT585" s="471"/>
      <c r="BU585" s="471"/>
      <c r="BV585" s="471"/>
      <c r="BW585" s="471"/>
      <c r="BX585" s="471"/>
      <c r="BY585" s="471"/>
      <c r="BZ585" s="471"/>
      <c r="CA585" s="471"/>
      <c r="CB585" s="471"/>
      <c r="CC585" s="471"/>
      <c r="CD585" s="471"/>
      <c r="CE585" s="471"/>
      <c r="CF585" s="471"/>
    </row>
    <row r="586" spans="1:84" x14ac:dyDescent="0.2">
      <c r="G586" s="471"/>
      <c r="H586" s="471"/>
      <c r="I586" s="471"/>
      <c r="J586" s="471"/>
      <c r="K586" s="471"/>
      <c r="L586" s="471"/>
      <c r="M586" s="471"/>
      <c r="N586" s="471"/>
      <c r="O586" s="471"/>
      <c r="P586" s="471"/>
      <c r="Q586" s="471"/>
      <c r="R586" s="471"/>
      <c r="S586" s="471"/>
      <c r="T586" s="471"/>
      <c r="U586" s="471"/>
      <c r="V586" s="471"/>
      <c r="W586" s="471"/>
      <c r="X586" s="471"/>
      <c r="Y586" s="471"/>
      <c r="Z586" s="471"/>
      <c r="AA586" s="471"/>
      <c r="AB586" s="471"/>
      <c r="AC586" s="471"/>
      <c r="AD586" s="471"/>
      <c r="AE586" s="471"/>
      <c r="AF586" s="471"/>
      <c r="AG586" s="471"/>
      <c r="AH586" s="471"/>
      <c r="AI586" s="471"/>
      <c r="AJ586" s="471"/>
      <c r="AK586" s="471"/>
      <c r="AL586" s="471"/>
      <c r="AM586" s="471"/>
      <c r="AN586" s="471"/>
      <c r="AO586" s="471"/>
      <c r="AP586" s="471"/>
      <c r="AQ586" s="471"/>
      <c r="AR586" s="471"/>
      <c r="AS586" s="471"/>
      <c r="AT586" s="471"/>
      <c r="AU586" s="471"/>
      <c r="AV586" s="471"/>
      <c r="AW586" s="471"/>
      <c r="AX586" s="471"/>
      <c r="AY586" s="471"/>
      <c r="AZ586" s="471"/>
      <c r="BA586" s="471"/>
      <c r="BB586" s="471"/>
      <c r="BC586" s="471"/>
      <c r="BD586" s="471"/>
      <c r="BE586" s="471"/>
      <c r="BF586" s="471"/>
      <c r="BG586" s="471"/>
      <c r="BH586" s="471"/>
      <c r="BI586" s="471"/>
      <c r="BJ586" s="471"/>
      <c r="BK586" s="471"/>
      <c r="BL586" s="471"/>
      <c r="BM586" s="471"/>
      <c r="BN586" s="471"/>
      <c r="BO586" s="471"/>
      <c r="BP586" s="471"/>
      <c r="BQ586" s="471"/>
      <c r="BR586" s="471"/>
      <c r="BS586" s="471"/>
      <c r="BT586" s="471"/>
      <c r="BU586" s="471"/>
      <c r="BV586" s="471"/>
      <c r="BW586" s="471"/>
      <c r="BX586" s="471"/>
      <c r="BY586" s="471"/>
      <c r="BZ586" s="471"/>
      <c r="CA586" s="471"/>
      <c r="CB586" s="471"/>
      <c r="CC586" s="471"/>
      <c r="CD586" s="471"/>
      <c r="CE586" s="471"/>
      <c r="CF586" s="471"/>
    </row>
    <row r="587" spans="1:84" x14ac:dyDescent="0.2">
      <c r="G587" s="471"/>
      <c r="H587" s="471"/>
      <c r="I587" s="471"/>
      <c r="J587" s="471"/>
      <c r="K587" s="471"/>
      <c r="L587" s="471"/>
      <c r="M587" s="471"/>
      <c r="N587" s="471"/>
      <c r="O587" s="471"/>
      <c r="P587" s="471"/>
      <c r="Q587" s="471"/>
      <c r="R587" s="471"/>
      <c r="S587" s="471"/>
      <c r="T587" s="471"/>
      <c r="U587" s="471"/>
      <c r="V587" s="471"/>
      <c r="W587" s="471"/>
      <c r="X587" s="471"/>
      <c r="Y587" s="471"/>
      <c r="Z587" s="471"/>
      <c r="AA587" s="471"/>
      <c r="AB587" s="471"/>
      <c r="AC587" s="471"/>
      <c r="AD587" s="471"/>
      <c r="AE587" s="471"/>
      <c r="AF587" s="471"/>
      <c r="AG587" s="471"/>
      <c r="AH587" s="471"/>
      <c r="AI587" s="471"/>
      <c r="AJ587" s="471"/>
      <c r="AK587" s="471"/>
      <c r="AL587" s="471"/>
      <c r="AM587" s="471"/>
      <c r="AN587" s="471"/>
      <c r="AO587" s="471"/>
      <c r="AP587" s="471"/>
      <c r="AQ587" s="471"/>
      <c r="AR587" s="471"/>
      <c r="AS587" s="471"/>
      <c r="AT587" s="471"/>
      <c r="AU587" s="471"/>
      <c r="AV587" s="471"/>
      <c r="AW587" s="471"/>
      <c r="AX587" s="471"/>
      <c r="AY587" s="471"/>
      <c r="AZ587" s="471"/>
      <c r="BA587" s="471"/>
      <c r="BB587" s="471"/>
      <c r="BC587" s="471"/>
      <c r="BD587" s="471"/>
      <c r="BE587" s="471"/>
      <c r="BF587" s="471"/>
      <c r="BG587" s="471"/>
      <c r="BH587" s="471"/>
      <c r="BI587" s="471"/>
      <c r="BJ587" s="471"/>
      <c r="BK587" s="471"/>
      <c r="BL587" s="471"/>
      <c r="BM587" s="471"/>
      <c r="BN587" s="471"/>
      <c r="BO587" s="471"/>
      <c r="BP587" s="471"/>
      <c r="BQ587" s="471"/>
      <c r="BR587" s="471"/>
      <c r="BS587" s="471"/>
      <c r="BT587" s="471"/>
      <c r="BU587" s="471"/>
      <c r="BV587" s="471"/>
      <c r="BW587" s="471"/>
      <c r="BX587" s="471"/>
      <c r="BY587" s="471"/>
      <c r="BZ587" s="471"/>
      <c r="CA587" s="471"/>
      <c r="CB587" s="471"/>
      <c r="CC587" s="471"/>
      <c r="CD587" s="471"/>
      <c r="CE587" s="471"/>
      <c r="CF587" s="471"/>
    </row>
    <row r="588" spans="1:84" s="120" customFormat="1" ht="25.35" customHeight="1" x14ac:dyDescent="0.2">
      <c r="A588" s="184"/>
      <c r="B588" s="180"/>
      <c r="C588" s="181"/>
      <c r="D588" s="181"/>
      <c r="E588" s="182"/>
      <c r="F588" s="183"/>
      <c r="G588" s="471"/>
      <c r="H588" s="471"/>
      <c r="I588" s="471"/>
      <c r="J588" s="471"/>
      <c r="K588" s="471"/>
      <c r="L588" s="471"/>
      <c r="M588" s="471"/>
      <c r="N588" s="471"/>
      <c r="O588" s="471"/>
      <c r="P588" s="471"/>
      <c r="Q588" s="471"/>
      <c r="R588" s="471"/>
      <c r="S588" s="471"/>
      <c r="T588" s="471"/>
      <c r="U588" s="471"/>
      <c r="V588" s="471"/>
      <c r="W588" s="471"/>
      <c r="X588" s="471"/>
      <c r="Y588" s="471"/>
      <c r="Z588" s="471"/>
      <c r="AA588" s="471"/>
      <c r="AB588" s="471"/>
      <c r="AC588" s="471"/>
      <c r="AD588" s="471"/>
      <c r="AE588" s="471"/>
      <c r="AF588" s="471"/>
      <c r="AG588" s="471"/>
      <c r="AH588" s="471"/>
      <c r="AI588" s="471"/>
      <c r="AJ588" s="471"/>
      <c r="AK588" s="471"/>
      <c r="AL588" s="471"/>
      <c r="AM588" s="471"/>
      <c r="AN588" s="471"/>
      <c r="AO588" s="471"/>
      <c r="AP588" s="471"/>
      <c r="AQ588" s="471"/>
      <c r="AR588" s="471"/>
      <c r="AS588" s="471"/>
      <c r="AT588" s="471"/>
      <c r="AU588" s="471"/>
      <c r="AV588" s="471"/>
      <c r="AW588" s="471"/>
      <c r="AX588" s="471"/>
      <c r="AY588" s="471"/>
      <c r="AZ588" s="471"/>
      <c r="BA588" s="471"/>
      <c r="BB588" s="471"/>
      <c r="BC588" s="471"/>
      <c r="BD588" s="471"/>
      <c r="BE588" s="471"/>
      <c r="BF588" s="471"/>
      <c r="BG588" s="471"/>
      <c r="BH588" s="471"/>
      <c r="BI588" s="471"/>
      <c r="BJ588" s="471"/>
      <c r="BK588" s="471"/>
      <c r="BL588" s="471"/>
      <c r="BM588" s="471"/>
      <c r="BN588" s="471"/>
      <c r="BO588" s="471"/>
      <c r="BP588" s="471"/>
      <c r="BQ588" s="471"/>
      <c r="BR588" s="471"/>
      <c r="BS588" s="471"/>
      <c r="BT588" s="471"/>
      <c r="BU588" s="471"/>
      <c r="BV588" s="471"/>
      <c r="BW588" s="471"/>
      <c r="BX588" s="471"/>
      <c r="BY588" s="471"/>
      <c r="BZ588" s="471"/>
      <c r="CA588" s="471"/>
      <c r="CB588" s="471"/>
      <c r="CC588" s="471"/>
      <c r="CD588" s="471"/>
      <c r="CE588" s="471"/>
      <c r="CF588" s="471"/>
    </row>
    <row r="589" spans="1:84" ht="25.5" customHeight="1" x14ac:dyDescent="0.2">
      <c r="G589" s="471"/>
      <c r="H589" s="471"/>
      <c r="I589" s="471"/>
      <c r="J589" s="471"/>
      <c r="K589" s="471"/>
      <c r="L589" s="471"/>
      <c r="M589" s="471"/>
      <c r="N589" s="471"/>
      <c r="O589" s="471"/>
      <c r="P589" s="471"/>
      <c r="Q589" s="471"/>
      <c r="R589" s="471"/>
      <c r="S589" s="471"/>
      <c r="T589" s="471"/>
      <c r="U589" s="471"/>
      <c r="V589" s="471"/>
      <c r="W589" s="471"/>
      <c r="X589" s="471"/>
      <c r="Y589" s="471"/>
      <c r="Z589" s="471"/>
      <c r="AA589" s="471"/>
      <c r="AB589" s="471"/>
      <c r="AC589" s="471"/>
      <c r="AD589" s="471"/>
      <c r="AE589" s="471"/>
      <c r="AF589" s="471"/>
      <c r="AG589" s="471"/>
      <c r="AH589" s="471"/>
      <c r="AI589" s="471"/>
      <c r="AJ589" s="471"/>
      <c r="AK589" s="471"/>
      <c r="AL589" s="471"/>
      <c r="AM589" s="471"/>
      <c r="AN589" s="471"/>
      <c r="AO589" s="471"/>
      <c r="AP589" s="471"/>
      <c r="AQ589" s="471"/>
      <c r="AR589" s="471"/>
      <c r="AS589" s="471"/>
      <c r="AT589" s="471"/>
      <c r="AU589" s="471"/>
      <c r="AV589" s="471"/>
      <c r="AW589" s="471"/>
      <c r="AX589" s="471"/>
      <c r="AY589" s="471"/>
      <c r="AZ589" s="471"/>
      <c r="BA589" s="471"/>
      <c r="BB589" s="471"/>
      <c r="BC589" s="471"/>
      <c r="BD589" s="471"/>
      <c r="BE589" s="471"/>
      <c r="BF589" s="471"/>
      <c r="BG589" s="471"/>
      <c r="BH589" s="471"/>
      <c r="BI589" s="471"/>
      <c r="BJ589" s="471"/>
      <c r="BK589" s="471"/>
      <c r="BL589" s="471"/>
      <c r="BM589" s="471"/>
      <c r="BN589" s="471"/>
      <c r="BO589" s="471"/>
      <c r="BP589" s="471"/>
      <c r="BQ589" s="471"/>
      <c r="BR589" s="471"/>
      <c r="BS589" s="471"/>
      <c r="BT589" s="471"/>
      <c r="BU589" s="471"/>
      <c r="BV589" s="471"/>
      <c r="BW589" s="471"/>
      <c r="BX589" s="471"/>
      <c r="BY589" s="471"/>
      <c r="BZ589" s="471"/>
      <c r="CA589" s="471"/>
      <c r="CB589" s="471"/>
      <c r="CC589" s="471"/>
      <c r="CD589" s="471"/>
      <c r="CE589" s="471"/>
      <c r="CF589" s="471"/>
    </row>
    <row r="590" spans="1:84" ht="25.35" customHeight="1" x14ac:dyDescent="0.2">
      <c r="G590" s="471"/>
      <c r="H590" s="471"/>
      <c r="I590" s="471"/>
      <c r="J590" s="471"/>
      <c r="K590" s="471"/>
      <c r="L590" s="471"/>
      <c r="M590" s="471"/>
      <c r="N590" s="471"/>
      <c r="O590" s="471"/>
      <c r="P590" s="471"/>
      <c r="Q590" s="471"/>
      <c r="R590" s="471"/>
      <c r="S590" s="471"/>
      <c r="T590" s="471"/>
      <c r="U590" s="471"/>
      <c r="V590" s="471"/>
      <c r="W590" s="471"/>
      <c r="X590" s="471"/>
      <c r="Y590" s="471"/>
      <c r="Z590" s="471"/>
      <c r="AA590" s="471"/>
      <c r="AB590" s="471"/>
      <c r="AC590" s="471"/>
      <c r="AD590" s="471"/>
      <c r="AE590" s="471"/>
      <c r="AF590" s="471"/>
      <c r="AG590" s="471"/>
      <c r="AH590" s="471"/>
      <c r="AI590" s="471"/>
      <c r="AJ590" s="471"/>
      <c r="AK590" s="471"/>
      <c r="AL590" s="471"/>
      <c r="AM590" s="471"/>
      <c r="AN590" s="471"/>
      <c r="AO590" s="471"/>
      <c r="AP590" s="471"/>
      <c r="AQ590" s="471"/>
      <c r="AR590" s="471"/>
      <c r="AS590" s="471"/>
      <c r="AT590" s="471"/>
      <c r="AU590" s="471"/>
      <c r="AV590" s="471"/>
      <c r="AW590" s="471"/>
      <c r="AX590" s="471"/>
      <c r="AY590" s="471"/>
      <c r="AZ590" s="471"/>
      <c r="BA590" s="471"/>
      <c r="BB590" s="471"/>
      <c r="BC590" s="471"/>
      <c r="BD590" s="471"/>
      <c r="BE590" s="471"/>
      <c r="BF590" s="471"/>
      <c r="BG590" s="471"/>
      <c r="BH590" s="471"/>
      <c r="BI590" s="471"/>
      <c r="BJ590" s="471"/>
      <c r="BK590" s="471"/>
      <c r="BL590" s="471"/>
      <c r="BM590" s="471"/>
      <c r="BN590" s="471"/>
      <c r="BO590" s="471"/>
      <c r="BP590" s="471"/>
      <c r="BQ590" s="471"/>
      <c r="BR590" s="471"/>
      <c r="BS590" s="471"/>
      <c r="BT590" s="471"/>
      <c r="BU590" s="471"/>
      <c r="BV590" s="471"/>
      <c r="BW590" s="471"/>
      <c r="BX590" s="471"/>
      <c r="BY590" s="471"/>
      <c r="BZ590" s="471"/>
      <c r="CA590" s="471"/>
      <c r="CB590" s="471"/>
      <c r="CC590" s="471"/>
      <c r="CD590" s="471"/>
      <c r="CE590" s="471"/>
      <c r="CF590" s="471"/>
    </row>
    <row r="591" spans="1:84" ht="32.25" customHeight="1" x14ac:dyDescent="0.2">
      <c r="G591" s="471"/>
      <c r="H591" s="471"/>
      <c r="I591" s="471"/>
      <c r="J591" s="471"/>
      <c r="K591" s="471"/>
      <c r="L591" s="471"/>
      <c r="M591" s="471"/>
      <c r="N591" s="471"/>
      <c r="O591" s="471"/>
      <c r="P591" s="471"/>
      <c r="Q591" s="471"/>
      <c r="R591" s="471"/>
      <c r="S591" s="471"/>
      <c r="T591" s="471"/>
      <c r="U591" s="471"/>
      <c r="V591" s="471"/>
      <c r="W591" s="471"/>
      <c r="X591" s="471"/>
      <c r="Y591" s="471"/>
      <c r="Z591" s="471"/>
      <c r="AA591" s="471"/>
      <c r="AB591" s="471"/>
      <c r="AC591" s="471"/>
      <c r="AD591" s="471"/>
      <c r="AE591" s="471"/>
      <c r="AF591" s="471"/>
      <c r="AG591" s="471"/>
      <c r="AH591" s="471"/>
      <c r="AI591" s="471"/>
      <c r="AJ591" s="471"/>
      <c r="AK591" s="471"/>
      <c r="AL591" s="471"/>
      <c r="AM591" s="471"/>
      <c r="AN591" s="471"/>
      <c r="AO591" s="471"/>
      <c r="AP591" s="471"/>
      <c r="AQ591" s="471"/>
      <c r="AR591" s="471"/>
      <c r="AS591" s="471"/>
      <c r="AT591" s="471"/>
      <c r="AU591" s="471"/>
      <c r="AV591" s="471"/>
      <c r="AW591" s="471"/>
      <c r="AX591" s="471"/>
      <c r="AY591" s="471"/>
      <c r="AZ591" s="471"/>
      <c r="BA591" s="471"/>
      <c r="BB591" s="471"/>
      <c r="BC591" s="471"/>
      <c r="BD591" s="471"/>
      <c r="BE591" s="471"/>
      <c r="BF591" s="471"/>
      <c r="BG591" s="471"/>
      <c r="BH591" s="471"/>
      <c r="BI591" s="471"/>
      <c r="BJ591" s="471"/>
      <c r="BK591" s="471"/>
      <c r="BL591" s="471"/>
      <c r="BM591" s="471"/>
      <c r="BN591" s="471"/>
      <c r="BO591" s="471"/>
      <c r="BP591" s="471"/>
      <c r="BQ591" s="471"/>
      <c r="BR591" s="471"/>
      <c r="BS591" s="471"/>
      <c r="BT591" s="471"/>
      <c r="BU591" s="471"/>
      <c r="BV591" s="471"/>
      <c r="BW591" s="471"/>
      <c r="BX591" s="471"/>
      <c r="BY591" s="471"/>
      <c r="BZ591" s="471"/>
      <c r="CA591" s="471"/>
      <c r="CB591" s="471"/>
      <c r="CC591" s="471"/>
      <c r="CD591" s="471"/>
      <c r="CE591" s="471"/>
      <c r="CF591" s="471"/>
    </row>
    <row r="592" spans="1:84" s="120" customFormat="1" ht="26.25" customHeight="1" x14ac:dyDescent="0.2">
      <c r="A592" s="184"/>
      <c r="B592" s="180"/>
      <c r="C592" s="181"/>
      <c r="D592" s="181"/>
      <c r="E592" s="182"/>
      <c r="F592" s="183"/>
      <c r="G592" s="471"/>
      <c r="H592" s="471"/>
      <c r="I592" s="471"/>
      <c r="J592" s="471"/>
      <c r="K592" s="471"/>
      <c r="L592" s="471"/>
      <c r="M592" s="471"/>
      <c r="N592" s="471"/>
      <c r="O592" s="471"/>
      <c r="P592" s="471"/>
      <c r="Q592" s="471"/>
      <c r="R592" s="471"/>
      <c r="S592" s="471"/>
      <c r="T592" s="471"/>
      <c r="U592" s="471"/>
      <c r="V592" s="471"/>
      <c r="W592" s="471"/>
      <c r="X592" s="471"/>
      <c r="Y592" s="471"/>
      <c r="Z592" s="471"/>
      <c r="AA592" s="471"/>
      <c r="AB592" s="471"/>
      <c r="AC592" s="471"/>
      <c r="AD592" s="471"/>
      <c r="AE592" s="471"/>
      <c r="AF592" s="471"/>
      <c r="AG592" s="471"/>
      <c r="AH592" s="471"/>
      <c r="AI592" s="471"/>
      <c r="AJ592" s="471"/>
      <c r="AK592" s="471"/>
      <c r="AL592" s="471"/>
      <c r="AM592" s="471"/>
      <c r="AN592" s="471"/>
      <c r="AO592" s="471"/>
      <c r="AP592" s="471"/>
      <c r="AQ592" s="471"/>
      <c r="AR592" s="471"/>
      <c r="AS592" s="471"/>
      <c r="AT592" s="471"/>
      <c r="AU592" s="471"/>
      <c r="AV592" s="471"/>
      <c r="AW592" s="471"/>
      <c r="AX592" s="471"/>
      <c r="AY592" s="471"/>
      <c r="AZ592" s="471"/>
      <c r="BA592" s="471"/>
      <c r="BB592" s="471"/>
      <c r="BC592" s="471"/>
      <c r="BD592" s="471"/>
      <c r="BE592" s="471"/>
      <c r="BF592" s="471"/>
      <c r="BG592" s="471"/>
      <c r="BH592" s="471"/>
      <c r="BI592" s="471"/>
      <c r="BJ592" s="471"/>
      <c r="BK592" s="471"/>
      <c r="BL592" s="471"/>
      <c r="BM592" s="471"/>
      <c r="BN592" s="471"/>
      <c r="BO592" s="471"/>
      <c r="BP592" s="471"/>
      <c r="BQ592" s="471"/>
      <c r="BR592" s="471"/>
      <c r="BS592" s="471"/>
      <c r="BT592" s="471"/>
      <c r="BU592" s="471"/>
      <c r="BV592" s="471"/>
      <c r="BW592" s="471"/>
      <c r="BX592" s="471"/>
      <c r="BY592" s="471"/>
      <c r="BZ592" s="471"/>
      <c r="CA592" s="471"/>
      <c r="CB592" s="471"/>
      <c r="CC592" s="471"/>
      <c r="CD592" s="471"/>
      <c r="CE592" s="471"/>
      <c r="CF592" s="471"/>
    </row>
    <row r="593" spans="1:84" ht="25.5" customHeight="1" x14ac:dyDescent="0.2">
      <c r="G593" s="471"/>
      <c r="H593" s="471"/>
      <c r="I593" s="471"/>
      <c r="J593" s="471"/>
      <c r="K593" s="471"/>
      <c r="L593" s="471"/>
      <c r="M593" s="471"/>
      <c r="N593" s="471"/>
      <c r="O593" s="471"/>
      <c r="P593" s="471"/>
      <c r="Q593" s="471"/>
      <c r="R593" s="471"/>
      <c r="S593" s="471"/>
      <c r="T593" s="471"/>
      <c r="U593" s="471"/>
      <c r="V593" s="471"/>
      <c r="W593" s="471"/>
      <c r="X593" s="471"/>
      <c r="Y593" s="471"/>
      <c r="Z593" s="471"/>
      <c r="AA593" s="471"/>
      <c r="AB593" s="471"/>
      <c r="AC593" s="471"/>
      <c r="AD593" s="471"/>
      <c r="AE593" s="471"/>
      <c r="AF593" s="471"/>
      <c r="AG593" s="471"/>
      <c r="AH593" s="471"/>
      <c r="AI593" s="471"/>
      <c r="AJ593" s="471"/>
      <c r="AK593" s="471"/>
      <c r="AL593" s="471"/>
      <c r="AM593" s="471"/>
      <c r="AN593" s="471"/>
      <c r="AO593" s="471"/>
      <c r="AP593" s="471"/>
      <c r="AQ593" s="471"/>
      <c r="AR593" s="471"/>
      <c r="AS593" s="471"/>
      <c r="AT593" s="471"/>
      <c r="AU593" s="471"/>
      <c r="AV593" s="471"/>
      <c r="AW593" s="471"/>
      <c r="AX593" s="471"/>
      <c r="AY593" s="471"/>
      <c r="AZ593" s="471"/>
      <c r="BA593" s="471"/>
      <c r="BB593" s="471"/>
      <c r="BC593" s="471"/>
      <c r="BD593" s="471"/>
      <c r="BE593" s="471"/>
      <c r="BF593" s="471"/>
      <c r="BG593" s="471"/>
      <c r="BH593" s="471"/>
      <c r="BI593" s="471"/>
      <c r="BJ593" s="471"/>
      <c r="BK593" s="471"/>
      <c r="BL593" s="471"/>
      <c r="BM593" s="471"/>
      <c r="BN593" s="471"/>
      <c r="BO593" s="471"/>
      <c r="BP593" s="471"/>
      <c r="BQ593" s="471"/>
      <c r="BR593" s="471"/>
      <c r="BS593" s="471"/>
      <c r="BT593" s="471"/>
      <c r="BU593" s="471"/>
      <c r="BV593" s="471"/>
      <c r="BW593" s="471"/>
      <c r="BX593" s="471"/>
      <c r="BY593" s="471"/>
      <c r="BZ593" s="471"/>
      <c r="CA593" s="471"/>
      <c r="CB593" s="471"/>
      <c r="CC593" s="471"/>
      <c r="CD593" s="471"/>
      <c r="CE593" s="471"/>
      <c r="CF593" s="471"/>
    </row>
    <row r="594" spans="1:84" s="537" customFormat="1" ht="26.25" customHeight="1" x14ac:dyDescent="0.2">
      <c r="A594" s="184"/>
      <c r="B594" s="180"/>
      <c r="C594" s="181"/>
      <c r="D594" s="181"/>
      <c r="E594" s="182"/>
      <c r="F594" s="183"/>
      <c r="G594" s="471"/>
      <c r="H594" s="471"/>
      <c r="I594" s="471"/>
      <c r="J594" s="471"/>
      <c r="K594" s="471"/>
      <c r="L594" s="471"/>
      <c r="M594" s="471"/>
      <c r="N594" s="471"/>
      <c r="O594" s="471"/>
      <c r="P594" s="471"/>
      <c r="Q594" s="471"/>
      <c r="R594" s="471"/>
      <c r="S594" s="471"/>
      <c r="T594" s="471"/>
      <c r="U594" s="471"/>
      <c r="V594" s="471"/>
      <c r="W594" s="471"/>
      <c r="X594" s="471"/>
      <c r="Y594" s="471"/>
      <c r="Z594" s="471"/>
      <c r="AA594" s="471"/>
      <c r="AB594" s="471"/>
      <c r="AC594" s="471"/>
      <c r="AD594" s="471"/>
      <c r="AE594" s="471"/>
      <c r="AF594" s="471"/>
      <c r="AG594" s="471"/>
      <c r="AH594" s="471"/>
      <c r="AI594" s="471"/>
      <c r="AJ594" s="471"/>
      <c r="AK594" s="471"/>
      <c r="AL594" s="471"/>
      <c r="AM594" s="471"/>
      <c r="AN594" s="471"/>
      <c r="AO594" s="471"/>
      <c r="AP594" s="471"/>
      <c r="AQ594" s="471"/>
      <c r="AR594" s="471"/>
      <c r="AS594" s="471"/>
      <c r="AT594" s="471"/>
      <c r="AU594" s="471"/>
      <c r="AV594" s="471"/>
      <c r="AW594" s="471"/>
      <c r="AX594" s="471"/>
      <c r="AY594" s="471"/>
      <c r="AZ594" s="471"/>
      <c r="BA594" s="471"/>
      <c r="BB594" s="471"/>
      <c r="BC594" s="471"/>
      <c r="BD594" s="471"/>
      <c r="BE594" s="471"/>
      <c r="BF594" s="471"/>
      <c r="BG594" s="471"/>
      <c r="BH594" s="471"/>
      <c r="BI594" s="471"/>
      <c r="BJ594" s="471"/>
      <c r="BK594" s="471"/>
      <c r="BL594" s="471"/>
      <c r="BM594" s="471"/>
      <c r="BN594" s="471"/>
      <c r="BO594" s="471"/>
      <c r="BP594" s="471"/>
      <c r="BQ594" s="471"/>
      <c r="BR594" s="471"/>
      <c r="BS594" s="471"/>
      <c r="BT594" s="471"/>
      <c r="BU594" s="471"/>
      <c r="BV594" s="471"/>
      <c r="BW594" s="471"/>
      <c r="BX594" s="471"/>
      <c r="BY594" s="471"/>
      <c r="BZ594" s="471"/>
      <c r="CA594" s="471"/>
      <c r="CB594" s="471"/>
      <c r="CC594" s="471"/>
      <c r="CD594" s="471"/>
      <c r="CE594" s="471"/>
      <c r="CF594" s="471"/>
    </row>
    <row r="595" spans="1:84" x14ac:dyDescent="0.2">
      <c r="G595" s="471"/>
      <c r="H595" s="471"/>
      <c r="I595" s="471"/>
      <c r="J595" s="471"/>
      <c r="K595" s="471"/>
      <c r="L595" s="471"/>
      <c r="M595" s="471"/>
      <c r="N595" s="471"/>
      <c r="O595" s="471"/>
      <c r="P595" s="471"/>
      <c r="Q595" s="471"/>
      <c r="R595" s="471"/>
      <c r="S595" s="471"/>
      <c r="T595" s="471"/>
      <c r="U595" s="471"/>
      <c r="V595" s="471"/>
      <c r="W595" s="471"/>
      <c r="X595" s="471"/>
      <c r="Y595" s="471"/>
      <c r="Z595" s="471"/>
      <c r="AA595" s="471"/>
      <c r="AB595" s="471"/>
      <c r="AC595" s="471"/>
      <c r="AD595" s="471"/>
      <c r="AE595" s="471"/>
      <c r="AF595" s="471"/>
      <c r="AG595" s="471"/>
      <c r="AH595" s="471"/>
      <c r="AI595" s="471"/>
      <c r="AJ595" s="471"/>
      <c r="AK595" s="471"/>
      <c r="AL595" s="471"/>
      <c r="AM595" s="471"/>
      <c r="AN595" s="471"/>
      <c r="AO595" s="471"/>
      <c r="AP595" s="471"/>
      <c r="AQ595" s="471"/>
      <c r="AR595" s="471"/>
      <c r="AS595" s="471"/>
      <c r="AT595" s="471"/>
      <c r="AU595" s="471"/>
      <c r="AV595" s="471"/>
      <c r="AW595" s="471"/>
      <c r="AX595" s="471"/>
      <c r="AY595" s="471"/>
      <c r="AZ595" s="471"/>
      <c r="BA595" s="471"/>
      <c r="BB595" s="471"/>
      <c r="BC595" s="471"/>
      <c r="BD595" s="471"/>
      <c r="BE595" s="471"/>
      <c r="BF595" s="471"/>
      <c r="BG595" s="471"/>
      <c r="BH595" s="471"/>
      <c r="BI595" s="471"/>
      <c r="BJ595" s="471"/>
      <c r="BK595" s="471"/>
      <c r="BL595" s="471"/>
      <c r="BM595" s="471"/>
      <c r="BN595" s="471"/>
      <c r="BO595" s="471"/>
      <c r="BP595" s="471"/>
      <c r="BQ595" s="471"/>
      <c r="BR595" s="471"/>
      <c r="BS595" s="471"/>
      <c r="BT595" s="471"/>
      <c r="BU595" s="471"/>
      <c r="BV595" s="471"/>
      <c r="BW595" s="471"/>
      <c r="BX595" s="471"/>
      <c r="BY595" s="471"/>
      <c r="BZ595" s="471"/>
      <c r="CA595" s="471"/>
      <c r="CB595" s="471"/>
      <c r="CC595" s="471"/>
      <c r="CD595" s="471"/>
      <c r="CE595" s="471"/>
      <c r="CF595" s="471"/>
    </row>
    <row r="596" spans="1:84" x14ac:dyDescent="0.2">
      <c r="G596" s="471"/>
      <c r="H596" s="471"/>
      <c r="I596" s="471"/>
      <c r="J596" s="471"/>
      <c r="K596" s="471"/>
      <c r="L596" s="471"/>
      <c r="M596" s="471"/>
      <c r="N596" s="471"/>
      <c r="O596" s="471"/>
      <c r="P596" s="471"/>
      <c r="Q596" s="471"/>
      <c r="R596" s="471"/>
      <c r="S596" s="471"/>
      <c r="T596" s="471"/>
      <c r="U596" s="471"/>
      <c r="V596" s="471"/>
      <c r="W596" s="471"/>
      <c r="X596" s="471"/>
      <c r="Y596" s="471"/>
      <c r="Z596" s="471"/>
      <c r="AA596" s="471"/>
      <c r="AB596" s="471"/>
      <c r="AC596" s="471"/>
      <c r="AD596" s="471"/>
      <c r="AE596" s="471"/>
      <c r="AF596" s="471"/>
      <c r="AG596" s="471"/>
      <c r="AH596" s="471"/>
      <c r="AI596" s="471"/>
      <c r="AJ596" s="471"/>
      <c r="AK596" s="471"/>
      <c r="AL596" s="471"/>
      <c r="AM596" s="471"/>
      <c r="AN596" s="471"/>
      <c r="AO596" s="471"/>
      <c r="AP596" s="471"/>
      <c r="AQ596" s="471"/>
      <c r="AR596" s="471"/>
      <c r="AS596" s="471"/>
      <c r="AT596" s="471"/>
      <c r="AU596" s="471"/>
      <c r="AV596" s="471"/>
      <c r="AW596" s="471"/>
      <c r="AX596" s="471"/>
      <c r="AY596" s="471"/>
      <c r="AZ596" s="471"/>
      <c r="BA596" s="471"/>
      <c r="BB596" s="471"/>
      <c r="BC596" s="471"/>
      <c r="BD596" s="471"/>
      <c r="BE596" s="471"/>
      <c r="BF596" s="471"/>
      <c r="BG596" s="471"/>
      <c r="BH596" s="471"/>
      <c r="BI596" s="471"/>
      <c r="BJ596" s="471"/>
      <c r="BK596" s="471"/>
      <c r="BL596" s="471"/>
      <c r="BM596" s="471"/>
      <c r="BN596" s="471"/>
      <c r="BO596" s="471"/>
      <c r="BP596" s="471"/>
      <c r="BQ596" s="471"/>
      <c r="BR596" s="471"/>
      <c r="BS596" s="471"/>
      <c r="BT596" s="471"/>
      <c r="BU596" s="471"/>
      <c r="BV596" s="471"/>
      <c r="BW596" s="471"/>
      <c r="BX596" s="471"/>
      <c r="BY596" s="471"/>
      <c r="BZ596" s="471"/>
      <c r="CA596" s="471"/>
      <c r="CB596" s="471"/>
      <c r="CC596" s="471"/>
      <c r="CD596" s="471"/>
      <c r="CE596" s="471"/>
      <c r="CF596" s="471"/>
    </row>
    <row r="597" spans="1:84" x14ac:dyDescent="0.2">
      <c r="G597" s="471"/>
      <c r="H597" s="471"/>
      <c r="I597" s="471"/>
      <c r="J597" s="471"/>
      <c r="K597" s="471"/>
      <c r="L597" s="471"/>
      <c r="M597" s="471"/>
      <c r="N597" s="471"/>
      <c r="O597" s="471"/>
      <c r="P597" s="471"/>
      <c r="Q597" s="471"/>
      <c r="R597" s="471"/>
      <c r="S597" s="471"/>
      <c r="T597" s="471"/>
      <c r="U597" s="471"/>
      <c r="V597" s="471"/>
      <c r="W597" s="471"/>
      <c r="X597" s="471"/>
      <c r="Y597" s="471"/>
      <c r="Z597" s="471"/>
      <c r="AA597" s="471"/>
      <c r="AB597" s="471"/>
      <c r="AC597" s="471"/>
      <c r="AD597" s="471"/>
      <c r="AE597" s="471"/>
      <c r="AF597" s="471"/>
      <c r="AG597" s="471"/>
      <c r="AH597" s="471"/>
      <c r="AI597" s="471"/>
      <c r="AJ597" s="471"/>
      <c r="AK597" s="471"/>
      <c r="AL597" s="471"/>
      <c r="AM597" s="471"/>
      <c r="AN597" s="471"/>
      <c r="AO597" s="471"/>
      <c r="AP597" s="471"/>
      <c r="AQ597" s="471"/>
      <c r="AR597" s="471"/>
      <c r="AS597" s="471"/>
      <c r="AT597" s="471"/>
      <c r="AU597" s="471"/>
      <c r="AV597" s="471"/>
      <c r="AW597" s="471"/>
      <c r="AX597" s="471"/>
      <c r="AY597" s="471"/>
      <c r="AZ597" s="471"/>
      <c r="BA597" s="471"/>
      <c r="BB597" s="471"/>
      <c r="BC597" s="471"/>
      <c r="BD597" s="471"/>
      <c r="BE597" s="471"/>
      <c r="BF597" s="471"/>
      <c r="BG597" s="471"/>
      <c r="BH597" s="471"/>
      <c r="BI597" s="471"/>
      <c r="BJ597" s="471"/>
      <c r="BK597" s="471"/>
      <c r="BL597" s="471"/>
      <c r="BM597" s="471"/>
      <c r="BN597" s="471"/>
      <c r="BO597" s="471"/>
      <c r="BP597" s="471"/>
      <c r="BQ597" s="471"/>
      <c r="BR597" s="471"/>
      <c r="BS597" s="471"/>
      <c r="BT597" s="471"/>
      <c r="BU597" s="471"/>
      <c r="BV597" s="471"/>
      <c r="BW597" s="471"/>
      <c r="BX597" s="471"/>
      <c r="BY597" s="471"/>
      <c r="BZ597" s="471"/>
      <c r="CA597" s="471"/>
      <c r="CB597" s="471"/>
      <c r="CC597" s="471"/>
      <c r="CD597" s="471"/>
      <c r="CE597" s="471"/>
      <c r="CF597" s="471"/>
    </row>
    <row r="598" spans="1:84" x14ac:dyDescent="0.2">
      <c r="G598" s="471"/>
      <c r="H598" s="471"/>
      <c r="I598" s="471"/>
      <c r="J598" s="471"/>
      <c r="K598" s="471"/>
      <c r="L598" s="471"/>
      <c r="M598" s="471"/>
      <c r="N598" s="471"/>
      <c r="O598" s="471"/>
      <c r="P598" s="471"/>
      <c r="Q598" s="471"/>
      <c r="R598" s="471"/>
      <c r="S598" s="471"/>
      <c r="T598" s="471"/>
      <c r="U598" s="471"/>
      <c r="V598" s="471"/>
      <c r="W598" s="471"/>
      <c r="X598" s="471"/>
      <c r="Y598" s="471"/>
      <c r="Z598" s="471"/>
      <c r="AA598" s="471"/>
      <c r="AB598" s="471"/>
      <c r="AC598" s="471"/>
      <c r="AD598" s="471"/>
      <c r="AE598" s="471"/>
      <c r="AF598" s="471"/>
      <c r="AG598" s="471"/>
      <c r="AH598" s="471"/>
      <c r="AI598" s="471"/>
      <c r="AJ598" s="471"/>
      <c r="AK598" s="471"/>
      <c r="AL598" s="471"/>
      <c r="AM598" s="471"/>
      <c r="AN598" s="471"/>
      <c r="AO598" s="471"/>
      <c r="AP598" s="471"/>
      <c r="AQ598" s="471"/>
      <c r="AR598" s="471"/>
      <c r="AS598" s="471"/>
      <c r="AT598" s="471"/>
      <c r="AU598" s="471"/>
      <c r="AV598" s="471"/>
      <c r="AW598" s="471"/>
      <c r="AX598" s="471"/>
      <c r="AY598" s="471"/>
      <c r="AZ598" s="471"/>
      <c r="BA598" s="471"/>
      <c r="BB598" s="471"/>
      <c r="BC598" s="471"/>
      <c r="BD598" s="471"/>
      <c r="BE598" s="471"/>
      <c r="BF598" s="471"/>
      <c r="BG598" s="471"/>
      <c r="BH598" s="471"/>
      <c r="BI598" s="471"/>
      <c r="BJ598" s="471"/>
      <c r="BK598" s="471"/>
      <c r="BL598" s="471"/>
      <c r="BM598" s="471"/>
      <c r="BN598" s="471"/>
      <c r="BO598" s="471"/>
      <c r="BP598" s="471"/>
      <c r="BQ598" s="471"/>
      <c r="BR598" s="471"/>
      <c r="BS598" s="471"/>
      <c r="BT598" s="471"/>
      <c r="BU598" s="471"/>
      <c r="BV598" s="471"/>
      <c r="BW598" s="471"/>
      <c r="BX598" s="471"/>
      <c r="BY598" s="471"/>
      <c r="BZ598" s="471"/>
      <c r="CA598" s="471"/>
      <c r="CB598" s="471"/>
      <c r="CC598" s="471"/>
      <c r="CD598" s="471"/>
      <c r="CE598" s="471"/>
      <c r="CF598" s="471"/>
    </row>
    <row r="599" spans="1:84" x14ac:dyDescent="0.2">
      <c r="G599" s="471"/>
      <c r="H599" s="471"/>
      <c r="I599" s="471"/>
      <c r="J599" s="471"/>
      <c r="K599" s="471"/>
      <c r="L599" s="471"/>
      <c r="M599" s="471"/>
      <c r="N599" s="471"/>
      <c r="O599" s="471"/>
      <c r="P599" s="471"/>
      <c r="Q599" s="471"/>
      <c r="R599" s="471"/>
      <c r="S599" s="471"/>
      <c r="T599" s="471"/>
      <c r="U599" s="471"/>
      <c r="V599" s="471"/>
      <c r="W599" s="471"/>
      <c r="X599" s="471"/>
      <c r="Y599" s="471"/>
      <c r="Z599" s="471"/>
      <c r="AA599" s="471"/>
      <c r="AB599" s="471"/>
      <c r="AC599" s="471"/>
      <c r="AD599" s="471"/>
      <c r="AE599" s="471"/>
      <c r="AF599" s="471"/>
      <c r="AG599" s="471"/>
      <c r="AH599" s="471"/>
      <c r="AI599" s="471"/>
      <c r="AJ599" s="471"/>
      <c r="AK599" s="471"/>
      <c r="AL599" s="471"/>
      <c r="AM599" s="471"/>
      <c r="AN599" s="471"/>
      <c r="AO599" s="471"/>
      <c r="AP599" s="471"/>
      <c r="AQ599" s="471"/>
      <c r="AR599" s="471"/>
      <c r="AS599" s="471"/>
      <c r="AT599" s="471"/>
      <c r="AU599" s="471"/>
      <c r="AV599" s="471"/>
      <c r="AW599" s="471"/>
      <c r="AX599" s="471"/>
      <c r="AY599" s="471"/>
      <c r="AZ599" s="471"/>
      <c r="BA599" s="471"/>
      <c r="BB599" s="471"/>
      <c r="BC599" s="471"/>
      <c r="BD599" s="471"/>
      <c r="BE599" s="471"/>
      <c r="BF599" s="471"/>
      <c r="BG599" s="471"/>
      <c r="BH599" s="471"/>
      <c r="BI599" s="471"/>
      <c r="BJ599" s="471"/>
      <c r="BK599" s="471"/>
      <c r="BL599" s="471"/>
      <c r="BM599" s="471"/>
      <c r="BN599" s="471"/>
      <c r="BO599" s="471"/>
      <c r="BP599" s="471"/>
      <c r="BQ599" s="471"/>
      <c r="BR599" s="471"/>
      <c r="BS599" s="471"/>
      <c r="BT599" s="471"/>
      <c r="BU599" s="471"/>
      <c r="BV599" s="471"/>
      <c r="BW599" s="471"/>
      <c r="BX599" s="471"/>
      <c r="BY599" s="471"/>
      <c r="BZ599" s="471"/>
      <c r="CA599" s="471"/>
      <c r="CB599" s="471"/>
      <c r="CC599" s="471"/>
      <c r="CD599" s="471"/>
      <c r="CE599" s="471"/>
      <c r="CF599" s="471"/>
    </row>
    <row r="600" spans="1:84" x14ac:dyDescent="0.2">
      <c r="G600" s="471"/>
      <c r="H600" s="471"/>
      <c r="I600" s="471"/>
      <c r="J600" s="471"/>
      <c r="K600" s="471"/>
      <c r="L600" s="471"/>
      <c r="M600" s="471"/>
      <c r="N600" s="471"/>
      <c r="O600" s="471"/>
      <c r="P600" s="471"/>
      <c r="Q600" s="471"/>
      <c r="R600" s="471"/>
      <c r="S600" s="471"/>
      <c r="T600" s="471"/>
      <c r="U600" s="471"/>
      <c r="V600" s="471"/>
      <c r="W600" s="471"/>
      <c r="X600" s="471"/>
      <c r="Y600" s="471"/>
      <c r="Z600" s="471"/>
      <c r="AA600" s="471"/>
      <c r="AB600" s="471"/>
      <c r="AC600" s="471"/>
      <c r="AD600" s="471"/>
      <c r="AE600" s="471"/>
      <c r="AF600" s="471"/>
      <c r="AG600" s="471"/>
      <c r="AH600" s="471"/>
      <c r="AI600" s="471"/>
      <c r="AJ600" s="471"/>
      <c r="AK600" s="471"/>
      <c r="AL600" s="471"/>
      <c r="AM600" s="471"/>
      <c r="AN600" s="471"/>
      <c r="AO600" s="471"/>
      <c r="AP600" s="471"/>
      <c r="AQ600" s="471"/>
      <c r="AR600" s="471"/>
      <c r="AS600" s="471"/>
      <c r="AT600" s="471"/>
      <c r="AU600" s="471"/>
      <c r="AV600" s="471"/>
      <c r="AW600" s="471"/>
      <c r="AX600" s="471"/>
      <c r="AY600" s="471"/>
      <c r="AZ600" s="471"/>
      <c r="BA600" s="471"/>
      <c r="BB600" s="471"/>
      <c r="BC600" s="471"/>
      <c r="BD600" s="471"/>
      <c r="BE600" s="471"/>
      <c r="BF600" s="471"/>
      <c r="BG600" s="471"/>
      <c r="BH600" s="471"/>
      <c r="BI600" s="471"/>
      <c r="BJ600" s="471"/>
      <c r="BK600" s="471"/>
      <c r="BL600" s="471"/>
      <c r="BM600" s="471"/>
      <c r="BN600" s="471"/>
      <c r="BO600" s="471"/>
      <c r="BP600" s="471"/>
      <c r="BQ600" s="471"/>
      <c r="BR600" s="471"/>
      <c r="BS600" s="471"/>
      <c r="BT600" s="471"/>
      <c r="BU600" s="471"/>
      <c r="BV600" s="471"/>
      <c r="BW600" s="471"/>
      <c r="BX600" s="471"/>
      <c r="BY600" s="471"/>
      <c r="BZ600" s="471"/>
      <c r="CA600" s="471"/>
      <c r="CB600" s="471"/>
      <c r="CC600" s="471"/>
      <c r="CD600" s="471"/>
      <c r="CE600" s="471"/>
      <c r="CF600" s="471"/>
    </row>
    <row r="601" spans="1:84" x14ac:dyDescent="0.2">
      <c r="G601" s="471"/>
      <c r="H601" s="471"/>
      <c r="I601" s="471"/>
      <c r="J601" s="471"/>
      <c r="K601" s="471"/>
      <c r="L601" s="471"/>
      <c r="M601" s="471"/>
      <c r="N601" s="471"/>
      <c r="O601" s="471"/>
      <c r="P601" s="471"/>
      <c r="Q601" s="471"/>
      <c r="R601" s="471"/>
      <c r="S601" s="471"/>
      <c r="T601" s="471"/>
      <c r="U601" s="471"/>
      <c r="V601" s="471"/>
      <c r="W601" s="471"/>
      <c r="X601" s="471"/>
      <c r="Y601" s="471"/>
      <c r="Z601" s="471"/>
      <c r="AA601" s="471"/>
      <c r="AB601" s="471"/>
      <c r="AC601" s="471"/>
      <c r="AD601" s="471"/>
      <c r="AE601" s="471"/>
      <c r="AF601" s="471"/>
      <c r="AG601" s="471"/>
      <c r="AH601" s="471"/>
      <c r="AI601" s="471"/>
      <c r="AJ601" s="471"/>
      <c r="AK601" s="471"/>
      <c r="AL601" s="471"/>
      <c r="AM601" s="471"/>
      <c r="AN601" s="471"/>
      <c r="AO601" s="471"/>
      <c r="AP601" s="471"/>
      <c r="AQ601" s="471"/>
      <c r="AR601" s="471"/>
      <c r="AS601" s="471"/>
      <c r="AT601" s="471"/>
      <c r="AU601" s="471"/>
      <c r="AV601" s="471"/>
      <c r="AW601" s="471"/>
      <c r="AX601" s="471"/>
      <c r="AY601" s="471"/>
      <c r="AZ601" s="471"/>
      <c r="BA601" s="471"/>
      <c r="BB601" s="471"/>
      <c r="BC601" s="471"/>
      <c r="BD601" s="471"/>
      <c r="BE601" s="471"/>
      <c r="BF601" s="471"/>
      <c r="BG601" s="471"/>
      <c r="BH601" s="471"/>
      <c r="BI601" s="471"/>
      <c r="BJ601" s="471"/>
      <c r="BK601" s="471"/>
      <c r="BL601" s="471"/>
      <c r="BM601" s="471"/>
      <c r="BN601" s="471"/>
      <c r="BO601" s="471"/>
      <c r="BP601" s="471"/>
      <c r="BQ601" s="471"/>
      <c r="BR601" s="471"/>
      <c r="BS601" s="471"/>
      <c r="BT601" s="471"/>
      <c r="BU601" s="471"/>
      <c r="BV601" s="471"/>
      <c r="BW601" s="471"/>
      <c r="BX601" s="471"/>
      <c r="BY601" s="471"/>
      <c r="BZ601" s="471"/>
      <c r="CA601" s="471"/>
      <c r="CB601" s="471"/>
      <c r="CC601" s="471"/>
      <c r="CD601" s="471"/>
      <c r="CE601" s="471"/>
      <c r="CF601" s="471"/>
    </row>
    <row r="602" spans="1:84" s="472" customFormat="1" ht="25.5" customHeight="1" x14ac:dyDescent="0.2">
      <c r="A602" s="184"/>
      <c r="B602" s="180"/>
      <c r="C602" s="181"/>
      <c r="D602" s="181"/>
      <c r="E602" s="182"/>
      <c r="F602" s="183"/>
      <c r="G602" s="471"/>
      <c r="H602" s="471"/>
      <c r="I602" s="471"/>
      <c r="J602" s="471"/>
      <c r="K602" s="471"/>
      <c r="L602" s="471"/>
      <c r="M602" s="471"/>
      <c r="N602" s="471"/>
      <c r="O602" s="471"/>
      <c r="P602" s="471"/>
      <c r="Q602" s="471"/>
      <c r="R602" s="471"/>
      <c r="S602" s="471"/>
      <c r="T602" s="471"/>
      <c r="U602" s="471"/>
      <c r="V602" s="471"/>
      <c r="W602" s="471"/>
      <c r="X602" s="471"/>
      <c r="Y602" s="471"/>
      <c r="Z602" s="471"/>
      <c r="AA602" s="471"/>
      <c r="AB602" s="471"/>
      <c r="AC602" s="471"/>
      <c r="AD602" s="471"/>
      <c r="AE602" s="471"/>
      <c r="AF602" s="471"/>
      <c r="AG602" s="471"/>
      <c r="AH602" s="471"/>
      <c r="AI602" s="471"/>
      <c r="AJ602" s="471"/>
      <c r="AK602" s="471"/>
      <c r="AL602" s="471"/>
      <c r="AM602" s="471"/>
      <c r="AN602" s="471"/>
      <c r="AO602" s="471"/>
      <c r="AP602" s="471"/>
      <c r="AQ602" s="471"/>
      <c r="AR602" s="471"/>
      <c r="AS602" s="471"/>
      <c r="AT602" s="471"/>
      <c r="AU602" s="471"/>
      <c r="AV602" s="471"/>
      <c r="AW602" s="471"/>
      <c r="AX602" s="471"/>
      <c r="AY602" s="471"/>
      <c r="AZ602" s="471"/>
      <c r="BA602" s="471"/>
      <c r="BB602" s="471"/>
      <c r="BC602" s="471"/>
      <c r="BD602" s="471"/>
      <c r="BE602" s="471"/>
      <c r="BF602" s="471"/>
      <c r="BG602" s="471"/>
      <c r="BH602" s="471"/>
      <c r="BI602" s="471"/>
      <c r="BJ602" s="471"/>
      <c r="BK602" s="471"/>
      <c r="BL602" s="471"/>
      <c r="BM602" s="471"/>
      <c r="BN602" s="471"/>
      <c r="BO602" s="471"/>
      <c r="BP602" s="471"/>
      <c r="BQ602" s="471"/>
      <c r="BR602" s="471"/>
      <c r="BS602" s="471"/>
      <c r="BT602" s="471"/>
      <c r="BU602" s="471"/>
      <c r="BV602" s="471"/>
      <c r="BW602" s="471"/>
      <c r="BX602" s="471"/>
      <c r="BY602" s="471"/>
      <c r="BZ602" s="471"/>
      <c r="CA602" s="471"/>
      <c r="CB602" s="471"/>
      <c r="CC602" s="471"/>
      <c r="CD602" s="471"/>
      <c r="CE602" s="471"/>
      <c r="CF602" s="471"/>
    </row>
    <row r="603" spans="1:84" ht="25.5" customHeight="1" x14ac:dyDescent="0.2">
      <c r="G603" s="471"/>
      <c r="H603" s="471"/>
      <c r="I603" s="471"/>
      <c r="J603" s="471"/>
      <c r="K603" s="471"/>
      <c r="L603" s="471"/>
      <c r="M603" s="471"/>
      <c r="N603" s="471"/>
      <c r="O603" s="471"/>
      <c r="P603" s="471"/>
      <c r="Q603" s="471"/>
      <c r="R603" s="471"/>
      <c r="S603" s="471"/>
      <c r="T603" s="471"/>
      <c r="U603" s="471"/>
      <c r="V603" s="471"/>
      <c r="W603" s="471"/>
      <c r="X603" s="471"/>
      <c r="Y603" s="471"/>
      <c r="Z603" s="471"/>
      <c r="AA603" s="471"/>
      <c r="AB603" s="471"/>
      <c r="AC603" s="471"/>
      <c r="AD603" s="471"/>
      <c r="AE603" s="471"/>
      <c r="AF603" s="471"/>
      <c r="AG603" s="471"/>
      <c r="AH603" s="471"/>
      <c r="AI603" s="471"/>
      <c r="AJ603" s="471"/>
      <c r="AK603" s="471"/>
      <c r="AL603" s="471"/>
      <c r="AM603" s="471"/>
      <c r="AN603" s="471"/>
      <c r="AO603" s="471"/>
      <c r="AP603" s="471"/>
      <c r="AQ603" s="471"/>
      <c r="AR603" s="471"/>
      <c r="AS603" s="471"/>
      <c r="AT603" s="471"/>
      <c r="AU603" s="471"/>
      <c r="AV603" s="471"/>
      <c r="AW603" s="471"/>
      <c r="AX603" s="471"/>
      <c r="AY603" s="471"/>
      <c r="AZ603" s="471"/>
      <c r="BA603" s="471"/>
      <c r="BB603" s="471"/>
      <c r="BC603" s="471"/>
      <c r="BD603" s="471"/>
      <c r="BE603" s="471"/>
      <c r="BF603" s="471"/>
      <c r="BG603" s="471"/>
      <c r="BH603" s="471"/>
      <c r="BI603" s="471"/>
      <c r="BJ603" s="471"/>
      <c r="BK603" s="471"/>
      <c r="BL603" s="471"/>
      <c r="BM603" s="471"/>
      <c r="BN603" s="471"/>
      <c r="BO603" s="471"/>
      <c r="BP603" s="471"/>
      <c r="BQ603" s="471"/>
      <c r="BR603" s="471"/>
      <c r="BS603" s="471"/>
      <c r="BT603" s="471"/>
      <c r="BU603" s="471"/>
      <c r="BV603" s="471"/>
      <c r="BW603" s="471"/>
      <c r="BX603" s="471"/>
      <c r="BY603" s="471"/>
      <c r="BZ603" s="471"/>
      <c r="CA603" s="471"/>
      <c r="CB603" s="471"/>
      <c r="CC603" s="471"/>
      <c r="CD603" s="471"/>
      <c r="CE603" s="471"/>
      <c r="CF603" s="471"/>
    </row>
    <row r="604" spans="1:84" x14ac:dyDescent="0.2">
      <c r="G604" s="471"/>
      <c r="H604" s="471"/>
      <c r="I604" s="471"/>
      <c r="J604" s="471"/>
      <c r="K604" s="471"/>
      <c r="L604" s="471"/>
      <c r="M604" s="471"/>
      <c r="N604" s="471"/>
      <c r="O604" s="471"/>
      <c r="P604" s="471"/>
      <c r="Q604" s="471"/>
      <c r="R604" s="471"/>
      <c r="S604" s="471"/>
      <c r="T604" s="471"/>
      <c r="U604" s="471"/>
      <c r="V604" s="471"/>
      <c r="W604" s="471"/>
      <c r="X604" s="471"/>
      <c r="Y604" s="471"/>
      <c r="Z604" s="471"/>
      <c r="AA604" s="471"/>
      <c r="AB604" s="471"/>
      <c r="AC604" s="471"/>
      <c r="AD604" s="471"/>
      <c r="AE604" s="471"/>
      <c r="AF604" s="471"/>
      <c r="AG604" s="471"/>
      <c r="AH604" s="471"/>
      <c r="AI604" s="471"/>
      <c r="AJ604" s="471"/>
      <c r="AK604" s="471"/>
      <c r="AL604" s="471"/>
      <c r="AM604" s="471"/>
      <c r="AN604" s="471"/>
      <c r="AO604" s="471"/>
      <c r="AP604" s="471"/>
      <c r="AQ604" s="471"/>
      <c r="AR604" s="471"/>
      <c r="AS604" s="471"/>
      <c r="AT604" s="471"/>
      <c r="AU604" s="471"/>
      <c r="AV604" s="471"/>
      <c r="AW604" s="471"/>
      <c r="AX604" s="471"/>
      <c r="AY604" s="471"/>
      <c r="AZ604" s="471"/>
      <c r="BA604" s="471"/>
      <c r="BB604" s="471"/>
      <c r="BC604" s="471"/>
      <c r="BD604" s="471"/>
      <c r="BE604" s="471"/>
      <c r="BF604" s="471"/>
      <c r="BG604" s="471"/>
      <c r="BH604" s="471"/>
      <c r="BI604" s="471"/>
      <c r="BJ604" s="471"/>
      <c r="BK604" s="471"/>
      <c r="BL604" s="471"/>
      <c r="BM604" s="471"/>
      <c r="BN604" s="471"/>
      <c r="BO604" s="471"/>
      <c r="BP604" s="471"/>
      <c r="BQ604" s="471"/>
      <c r="BR604" s="471"/>
      <c r="BS604" s="471"/>
      <c r="BT604" s="471"/>
      <c r="BU604" s="471"/>
      <c r="BV604" s="471"/>
      <c r="BW604" s="471"/>
      <c r="BX604" s="471"/>
      <c r="BY604" s="471"/>
      <c r="BZ604" s="471"/>
      <c r="CA604" s="471"/>
      <c r="CB604" s="471"/>
      <c r="CC604" s="471"/>
      <c r="CD604" s="471"/>
      <c r="CE604" s="471"/>
      <c r="CF604" s="471"/>
    </row>
    <row r="605" spans="1:84" x14ac:dyDescent="0.2">
      <c r="G605" s="471"/>
      <c r="H605" s="471"/>
      <c r="I605" s="471"/>
      <c r="J605" s="471"/>
      <c r="K605" s="471"/>
      <c r="L605" s="471"/>
      <c r="M605" s="471"/>
      <c r="N605" s="471"/>
      <c r="O605" s="471"/>
      <c r="P605" s="471"/>
      <c r="Q605" s="471"/>
      <c r="R605" s="471"/>
      <c r="S605" s="471"/>
      <c r="T605" s="471"/>
      <c r="U605" s="471"/>
      <c r="V605" s="471"/>
      <c r="W605" s="471"/>
      <c r="X605" s="471"/>
      <c r="Y605" s="471"/>
      <c r="Z605" s="471"/>
      <c r="AA605" s="471"/>
      <c r="AB605" s="471"/>
      <c r="AC605" s="471"/>
      <c r="AD605" s="471"/>
      <c r="AE605" s="471"/>
      <c r="AF605" s="471"/>
      <c r="AG605" s="471"/>
      <c r="AH605" s="471"/>
      <c r="AI605" s="471"/>
      <c r="AJ605" s="471"/>
      <c r="AK605" s="471"/>
      <c r="AL605" s="471"/>
      <c r="AM605" s="471"/>
      <c r="AN605" s="471"/>
      <c r="AO605" s="471"/>
      <c r="AP605" s="471"/>
      <c r="AQ605" s="471"/>
      <c r="AR605" s="471"/>
      <c r="AS605" s="471"/>
      <c r="AT605" s="471"/>
      <c r="AU605" s="471"/>
      <c r="AV605" s="471"/>
      <c r="AW605" s="471"/>
      <c r="AX605" s="471"/>
      <c r="AY605" s="471"/>
      <c r="AZ605" s="471"/>
      <c r="BA605" s="471"/>
      <c r="BB605" s="471"/>
      <c r="BC605" s="471"/>
      <c r="BD605" s="471"/>
      <c r="BE605" s="471"/>
      <c r="BF605" s="471"/>
      <c r="BG605" s="471"/>
      <c r="BH605" s="471"/>
      <c r="BI605" s="471"/>
      <c r="BJ605" s="471"/>
      <c r="BK605" s="471"/>
      <c r="BL605" s="471"/>
      <c r="BM605" s="471"/>
      <c r="BN605" s="471"/>
      <c r="BO605" s="471"/>
      <c r="BP605" s="471"/>
      <c r="BQ605" s="471"/>
      <c r="BR605" s="471"/>
      <c r="BS605" s="471"/>
      <c r="BT605" s="471"/>
      <c r="BU605" s="471"/>
      <c r="BV605" s="471"/>
      <c r="BW605" s="471"/>
      <c r="BX605" s="471"/>
      <c r="BY605" s="471"/>
      <c r="BZ605" s="471"/>
      <c r="CA605" s="471"/>
      <c r="CB605" s="471"/>
      <c r="CC605" s="471"/>
      <c r="CD605" s="471"/>
      <c r="CE605" s="471"/>
      <c r="CF605" s="471"/>
    </row>
    <row r="606" spans="1:84" x14ac:dyDescent="0.2">
      <c r="G606" s="471"/>
      <c r="H606" s="471"/>
      <c r="I606" s="471"/>
      <c r="J606" s="471"/>
      <c r="K606" s="471"/>
      <c r="L606" s="471"/>
      <c r="M606" s="471"/>
      <c r="N606" s="471"/>
      <c r="O606" s="471"/>
      <c r="P606" s="471"/>
      <c r="Q606" s="471"/>
      <c r="R606" s="471"/>
      <c r="S606" s="471"/>
      <c r="T606" s="471"/>
      <c r="U606" s="471"/>
      <c r="V606" s="471"/>
      <c r="W606" s="471"/>
      <c r="X606" s="471"/>
      <c r="Y606" s="471"/>
      <c r="Z606" s="471"/>
      <c r="AA606" s="471"/>
      <c r="AB606" s="471"/>
      <c r="AC606" s="471"/>
      <c r="AD606" s="471"/>
      <c r="AE606" s="471"/>
      <c r="AF606" s="471"/>
      <c r="AG606" s="471"/>
      <c r="AH606" s="471"/>
      <c r="AI606" s="471"/>
      <c r="AJ606" s="471"/>
      <c r="AK606" s="471"/>
      <c r="AL606" s="471"/>
      <c r="AM606" s="471"/>
      <c r="AN606" s="471"/>
      <c r="AO606" s="471"/>
      <c r="AP606" s="471"/>
      <c r="AQ606" s="471"/>
      <c r="AR606" s="471"/>
      <c r="AS606" s="471"/>
      <c r="AT606" s="471"/>
      <c r="AU606" s="471"/>
      <c r="AV606" s="471"/>
      <c r="AW606" s="471"/>
      <c r="AX606" s="471"/>
      <c r="AY606" s="471"/>
      <c r="AZ606" s="471"/>
      <c r="BA606" s="471"/>
      <c r="BB606" s="471"/>
      <c r="BC606" s="471"/>
      <c r="BD606" s="471"/>
      <c r="BE606" s="471"/>
      <c r="BF606" s="471"/>
      <c r="BG606" s="471"/>
      <c r="BH606" s="471"/>
      <c r="BI606" s="471"/>
      <c r="BJ606" s="471"/>
      <c r="BK606" s="471"/>
      <c r="BL606" s="471"/>
      <c r="BM606" s="471"/>
      <c r="BN606" s="471"/>
      <c r="BO606" s="471"/>
      <c r="BP606" s="471"/>
      <c r="BQ606" s="471"/>
      <c r="BR606" s="471"/>
      <c r="BS606" s="471"/>
      <c r="BT606" s="471"/>
      <c r="BU606" s="471"/>
      <c r="BV606" s="471"/>
      <c r="BW606" s="471"/>
      <c r="BX606" s="471"/>
      <c r="BY606" s="471"/>
      <c r="BZ606" s="471"/>
      <c r="CA606" s="471"/>
      <c r="CB606" s="471"/>
      <c r="CC606" s="471"/>
      <c r="CD606" s="471"/>
      <c r="CE606" s="471"/>
      <c r="CF606" s="471"/>
    </row>
    <row r="607" spans="1:84" x14ac:dyDescent="0.2">
      <c r="G607" s="471"/>
      <c r="H607" s="471"/>
      <c r="I607" s="471"/>
      <c r="J607" s="471"/>
      <c r="K607" s="471"/>
      <c r="L607" s="471"/>
      <c r="M607" s="471"/>
      <c r="N607" s="471"/>
      <c r="O607" s="471"/>
      <c r="P607" s="471"/>
      <c r="Q607" s="471"/>
      <c r="R607" s="471"/>
      <c r="S607" s="471"/>
      <c r="T607" s="471"/>
      <c r="U607" s="471"/>
      <c r="V607" s="471"/>
      <c r="W607" s="471"/>
      <c r="X607" s="471"/>
      <c r="Y607" s="471"/>
      <c r="Z607" s="471"/>
      <c r="AA607" s="471"/>
      <c r="AB607" s="471"/>
      <c r="AC607" s="471"/>
      <c r="AD607" s="471"/>
      <c r="AE607" s="471"/>
      <c r="AF607" s="471"/>
      <c r="AG607" s="471"/>
      <c r="AH607" s="471"/>
      <c r="AI607" s="471"/>
      <c r="AJ607" s="471"/>
      <c r="AK607" s="471"/>
      <c r="AL607" s="471"/>
      <c r="AM607" s="471"/>
      <c r="AN607" s="471"/>
      <c r="AO607" s="471"/>
      <c r="AP607" s="471"/>
      <c r="AQ607" s="471"/>
      <c r="AR607" s="471"/>
      <c r="AS607" s="471"/>
      <c r="AT607" s="471"/>
      <c r="AU607" s="471"/>
      <c r="AV607" s="471"/>
      <c r="AW607" s="471"/>
      <c r="AX607" s="471"/>
      <c r="AY607" s="471"/>
      <c r="AZ607" s="471"/>
      <c r="BA607" s="471"/>
      <c r="BB607" s="471"/>
      <c r="BC607" s="471"/>
      <c r="BD607" s="471"/>
      <c r="BE607" s="471"/>
      <c r="BF607" s="471"/>
      <c r="BG607" s="471"/>
      <c r="BH607" s="471"/>
      <c r="BI607" s="471"/>
      <c r="BJ607" s="471"/>
      <c r="BK607" s="471"/>
      <c r="BL607" s="471"/>
      <c r="BM607" s="471"/>
      <c r="BN607" s="471"/>
      <c r="BO607" s="471"/>
      <c r="BP607" s="471"/>
      <c r="BQ607" s="471"/>
      <c r="BR607" s="471"/>
      <c r="BS607" s="471"/>
      <c r="BT607" s="471"/>
      <c r="BU607" s="471"/>
      <c r="BV607" s="471"/>
      <c r="BW607" s="471"/>
      <c r="BX607" s="471"/>
      <c r="BY607" s="471"/>
      <c r="BZ607" s="471"/>
      <c r="CA607" s="471"/>
      <c r="CB607" s="471"/>
      <c r="CC607" s="471"/>
      <c r="CD607" s="471"/>
      <c r="CE607" s="471"/>
      <c r="CF607" s="471"/>
    </row>
    <row r="608" spans="1:84" x14ac:dyDescent="0.2">
      <c r="G608" s="471"/>
      <c r="H608" s="471"/>
      <c r="I608" s="471"/>
      <c r="J608" s="471"/>
      <c r="K608" s="471"/>
      <c r="L608" s="471"/>
      <c r="M608" s="471"/>
      <c r="N608" s="471"/>
      <c r="O608" s="471"/>
      <c r="P608" s="471"/>
      <c r="Q608" s="471"/>
      <c r="R608" s="471"/>
      <c r="S608" s="471"/>
      <c r="T608" s="471"/>
      <c r="U608" s="471"/>
      <c r="V608" s="471"/>
      <c r="W608" s="471"/>
      <c r="X608" s="471"/>
      <c r="Y608" s="471"/>
      <c r="Z608" s="471"/>
      <c r="AA608" s="471"/>
      <c r="AB608" s="471"/>
      <c r="AC608" s="471"/>
      <c r="AD608" s="471"/>
      <c r="AE608" s="471"/>
      <c r="AF608" s="471"/>
      <c r="AG608" s="471"/>
      <c r="AH608" s="471"/>
      <c r="AI608" s="471"/>
      <c r="AJ608" s="471"/>
      <c r="AK608" s="471"/>
      <c r="AL608" s="471"/>
      <c r="AM608" s="471"/>
      <c r="AN608" s="471"/>
      <c r="AO608" s="471"/>
      <c r="AP608" s="471"/>
      <c r="AQ608" s="471"/>
      <c r="AR608" s="471"/>
      <c r="AS608" s="471"/>
      <c r="AT608" s="471"/>
      <c r="AU608" s="471"/>
      <c r="AV608" s="471"/>
      <c r="AW608" s="471"/>
      <c r="AX608" s="471"/>
      <c r="AY608" s="471"/>
      <c r="AZ608" s="471"/>
      <c r="BA608" s="471"/>
      <c r="BB608" s="471"/>
      <c r="BC608" s="471"/>
      <c r="BD608" s="471"/>
      <c r="BE608" s="471"/>
      <c r="BF608" s="471"/>
      <c r="BG608" s="471"/>
      <c r="BH608" s="471"/>
      <c r="BI608" s="471"/>
      <c r="BJ608" s="471"/>
      <c r="BK608" s="471"/>
      <c r="BL608" s="471"/>
      <c r="BM608" s="471"/>
      <c r="BN608" s="471"/>
      <c r="BO608" s="471"/>
      <c r="BP608" s="471"/>
      <c r="BQ608" s="471"/>
      <c r="BR608" s="471"/>
      <c r="BS608" s="471"/>
      <c r="BT608" s="471"/>
      <c r="BU608" s="471"/>
      <c r="BV608" s="471"/>
      <c r="BW608" s="471"/>
      <c r="BX608" s="471"/>
      <c r="BY608" s="471"/>
      <c r="BZ608" s="471"/>
      <c r="CA608" s="471"/>
      <c r="CB608" s="471"/>
      <c r="CC608" s="471"/>
      <c r="CD608" s="471"/>
      <c r="CE608" s="471"/>
      <c r="CF608" s="471"/>
    </row>
    <row r="609" spans="1:84" x14ac:dyDescent="0.2">
      <c r="G609" s="471"/>
      <c r="H609" s="471"/>
      <c r="I609" s="471"/>
      <c r="J609" s="471"/>
      <c r="K609" s="471"/>
      <c r="L609" s="471"/>
      <c r="M609" s="471"/>
      <c r="N609" s="471"/>
      <c r="O609" s="471"/>
      <c r="P609" s="471"/>
      <c r="Q609" s="471"/>
      <c r="R609" s="471"/>
      <c r="S609" s="471"/>
      <c r="T609" s="471"/>
      <c r="U609" s="471"/>
      <c r="V609" s="471"/>
      <c r="W609" s="471"/>
      <c r="X609" s="471"/>
      <c r="Y609" s="471"/>
      <c r="Z609" s="471"/>
      <c r="AA609" s="471"/>
      <c r="AB609" s="471"/>
      <c r="AC609" s="471"/>
      <c r="AD609" s="471"/>
      <c r="AE609" s="471"/>
      <c r="AF609" s="471"/>
      <c r="AG609" s="471"/>
      <c r="AH609" s="471"/>
      <c r="AI609" s="471"/>
      <c r="AJ609" s="471"/>
      <c r="AK609" s="471"/>
      <c r="AL609" s="471"/>
      <c r="AM609" s="471"/>
      <c r="AN609" s="471"/>
      <c r="AO609" s="471"/>
      <c r="AP609" s="471"/>
      <c r="AQ609" s="471"/>
      <c r="AR609" s="471"/>
      <c r="AS609" s="471"/>
      <c r="AT609" s="471"/>
      <c r="AU609" s="471"/>
      <c r="AV609" s="471"/>
      <c r="AW609" s="471"/>
      <c r="AX609" s="471"/>
      <c r="AY609" s="471"/>
      <c r="AZ609" s="471"/>
      <c r="BA609" s="471"/>
      <c r="BB609" s="471"/>
      <c r="BC609" s="471"/>
      <c r="BD609" s="471"/>
      <c r="BE609" s="471"/>
      <c r="BF609" s="471"/>
      <c r="BG609" s="471"/>
      <c r="BH609" s="471"/>
      <c r="BI609" s="471"/>
      <c r="BJ609" s="471"/>
      <c r="BK609" s="471"/>
      <c r="BL609" s="471"/>
      <c r="BM609" s="471"/>
      <c r="BN609" s="471"/>
      <c r="BO609" s="471"/>
      <c r="BP609" s="471"/>
      <c r="BQ609" s="471"/>
      <c r="BR609" s="471"/>
      <c r="BS609" s="471"/>
      <c r="BT609" s="471"/>
      <c r="BU609" s="471"/>
      <c r="BV609" s="471"/>
      <c r="BW609" s="471"/>
      <c r="BX609" s="471"/>
      <c r="BY609" s="471"/>
      <c r="BZ609" s="471"/>
      <c r="CA609" s="471"/>
      <c r="CB609" s="471"/>
      <c r="CC609" s="471"/>
      <c r="CD609" s="471"/>
      <c r="CE609" s="471"/>
      <c r="CF609" s="471"/>
    </row>
    <row r="610" spans="1:84" x14ac:dyDescent="0.2">
      <c r="G610" s="471"/>
      <c r="H610" s="471"/>
      <c r="I610" s="471"/>
      <c r="J610" s="471"/>
      <c r="K610" s="471"/>
      <c r="L610" s="471"/>
      <c r="M610" s="471"/>
      <c r="N610" s="471"/>
      <c r="O610" s="471"/>
      <c r="P610" s="471"/>
      <c r="Q610" s="471"/>
      <c r="R610" s="471"/>
      <c r="S610" s="471"/>
      <c r="T610" s="471"/>
      <c r="U610" s="471"/>
      <c r="V610" s="471"/>
      <c r="W610" s="471"/>
      <c r="X610" s="471"/>
      <c r="Y610" s="471"/>
      <c r="Z610" s="471"/>
      <c r="AA610" s="471"/>
      <c r="AB610" s="471"/>
      <c r="AC610" s="471"/>
      <c r="AD610" s="471"/>
      <c r="AE610" s="471"/>
      <c r="AF610" s="471"/>
      <c r="AG610" s="471"/>
      <c r="AH610" s="471"/>
      <c r="AI610" s="471"/>
      <c r="AJ610" s="471"/>
      <c r="AK610" s="471"/>
      <c r="AL610" s="471"/>
      <c r="AM610" s="471"/>
      <c r="AN610" s="471"/>
      <c r="AO610" s="471"/>
      <c r="AP610" s="471"/>
      <c r="AQ610" s="471"/>
      <c r="AR610" s="471"/>
      <c r="AS610" s="471"/>
      <c r="AT610" s="471"/>
      <c r="AU610" s="471"/>
      <c r="AV610" s="471"/>
      <c r="AW610" s="471"/>
      <c r="AX610" s="471"/>
      <c r="AY610" s="471"/>
      <c r="AZ610" s="471"/>
      <c r="BA610" s="471"/>
      <c r="BB610" s="471"/>
      <c r="BC610" s="471"/>
      <c r="BD610" s="471"/>
      <c r="BE610" s="471"/>
      <c r="BF610" s="471"/>
      <c r="BG610" s="471"/>
      <c r="BH610" s="471"/>
      <c r="BI610" s="471"/>
      <c r="BJ610" s="471"/>
      <c r="BK610" s="471"/>
      <c r="BL610" s="471"/>
      <c r="BM610" s="471"/>
      <c r="BN610" s="471"/>
      <c r="BO610" s="471"/>
      <c r="BP610" s="471"/>
      <c r="BQ610" s="471"/>
      <c r="BR610" s="471"/>
      <c r="BS610" s="471"/>
      <c r="BT610" s="471"/>
      <c r="BU610" s="471"/>
      <c r="BV610" s="471"/>
      <c r="BW610" s="471"/>
      <c r="BX610" s="471"/>
      <c r="BY610" s="471"/>
      <c r="BZ610" s="471"/>
      <c r="CA610" s="471"/>
      <c r="CB610" s="471"/>
      <c r="CC610" s="471"/>
      <c r="CD610" s="471"/>
      <c r="CE610" s="471"/>
      <c r="CF610" s="471"/>
    </row>
    <row r="611" spans="1:84" x14ac:dyDescent="0.2">
      <c r="G611" s="471"/>
      <c r="H611" s="471"/>
      <c r="I611" s="471"/>
      <c r="J611" s="471"/>
      <c r="K611" s="471"/>
      <c r="L611" s="471"/>
      <c r="M611" s="471"/>
      <c r="N611" s="471"/>
      <c r="O611" s="471"/>
      <c r="P611" s="471"/>
      <c r="Q611" s="471"/>
      <c r="R611" s="471"/>
      <c r="S611" s="471"/>
      <c r="T611" s="471"/>
      <c r="U611" s="471"/>
      <c r="V611" s="471"/>
      <c r="W611" s="471"/>
      <c r="X611" s="471"/>
      <c r="Y611" s="471"/>
      <c r="Z611" s="471"/>
      <c r="AA611" s="471"/>
      <c r="AB611" s="471"/>
      <c r="AC611" s="471"/>
      <c r="AD611" s="471"/>
      <c r="AE611" s="471"/>
      <c r="AF611" s="471"/>
      <c r="AG611" s="471"/>
      <c r="AH611" s="471"/>
      <c r="AI611" s="471"/>
      <c r="AJ611" s="471"/>
      <c r="AK611" s="471"/>
      <c r="AL611" s="471"/>
      <c r="AM611" s="471"/>
      <c r="AN611" s="471"/>
      <c r="AO611" s="471"/>
      <c r="AP611" s="471"/>
      <c r="AQ611" s="471"/>
      <c r="AR611" s="471"/>
      <c r="AS611" s="471"/>
      <c r="AT611" s="471"/>
      <c r="AU611" s="471"/>
      <c r="AV611" s="471"/>
      <c r="AW611" s="471"/>
      <c r="AX611" s="471"/>
      <c r="AY611" s="471"/>
      <c r="AZ611" s="471"/>
      <c r="BA611" s="471"/>
      <c r="BB611" s="471"/>
      <c r="BC611" s="471"/>
      <c r="BD611" s="471"/>
      <c r="BE611" s="471"/>
      <c r="BF611" s="471"/>
      <c r="BG611" s="471"/>
      <c r="BH611" s="471"/>
      <c r="BI611" s="471"/>
      <c r="BJ611" s="471"/>
      <c r="BK611" s="471"/>
      <c r="BL611" s="471"/>
      <c r="BM611" s="471"/>
      <c r="BN611" s="471"/>
      <c r="BO611" s="471"/>
      <c r="BP611" s="471"/>
      <c r="BQ611" s="471"/>
      <c r="BR611" s="471"/>
      <c r="BS611" s="471"/>
      <c r="BT611" s="471"/>
      <c r="BU611" s="471"/>
      <c r="BV611" s="471"/>
      <c r="BW611" s="471"/>
      <c r="BX611" s="471"/>
      <c r="BY611" s="471"/>
      <c r="BZ611" s="471"/>
      <c r="CA611" s="471"/>
      <c r="CB611" s="471"/>
      <c r="CC611" s="471"/>
      <c r="CD611" s="471"/>
      <c r="CE611" s="471"/>
      <c r="CF611" s="471"/>
    </row>
    <row r="612" spans="1:84" ht="25.5" customHeight="1" x14ac:dyDescent="0.2">
      <c r="G612" s="471"/>
      <c r="H612" s="471"/>
      <c r="I612" s="471"/>
      <c r="J612" s="471"/>
      <c r="K612" s="471"/>
      <c r="L612" s="471"/>
      <c r="M612" s="471"/>
      <c r="N612" s="471"/>
      <c r="O612" s="471"/>
      <c r="P612" s="471"/>
      <c r="Q612" s="471"/>
      <c r="R612" s="471"/>
      <c r="S612" s="471"/>
      <c r="T612" s="471"/>
      <c r="U612" s="471"/>
      <c r="V612" s="471"/>
      <c r="W612" s="471"/>
      <c r="X612" s="471"/>
      <c r="Y612" s="471"/>
      <c r="Z612" s="471"/>
      <c r="AA612" s="471"/>
      <c r="AB612" s="471"/>
      <c r="AC612" s="471"/>
      <c r="AD612" s="471"/>
      <c r="AE612" s="471"/>
      <c r="AF612" s="471"/>
      <c r="AG612" s="471"/>
      <c r="AH612" s="471"/>
      <c r="AI612" s="471"/>
      <c r="AJ612" s="471"/>
      <c r="AK612" s="471"/>
      <c r="AL612" s="471"/>
      <c r="AM612" s="471"/>
      <c r="AN612" s="471"/>
      <c r="AO612" s="471"/>
      <c r="AP612" s="471"/>
      <c r="AQ612" s="471"/>
      <c r="AR612" s="471"/>
      <c r="AS612" s="471"/>
      <c r="AT612" s="471"/>
      <c r="AU612" s="471"/>
      <c r="AV612" s="471"/>
      <c r="AW612" s="471"/>
      <c r="AX612" s="471"/>
      <c r="AY612" s="471"/>
      <c r="AZ612" s="471"/>
      <c r="BA612" s="471"/>
      <c r="BB612" s="471"/>
      <c r="BC612" s="471"/>
      <c r="BD612" s="471"/>
      <c r="BE612" s="471"/>
      <c r="BF612" s="471"/>
      <c r="BG612" s="471"/>
      <c r="BH612" s="471"/>
      <c r="BI612" s="471"/>
      <c r="BJ612" s="471"/>
      <c r="BK612" s="471"/>
      <c r="BL612" s="471"/>
      <c r="BM612" s="471"/>
      <c r="BN612" s="471"/>
      <c r="BO612" s="471"/>
      <c r="BP612" s="471"/>
      <c r="BQ612" s="471"/>
      <c r="BR612" s="471"/>
      <c r="BS612" s="471"/>
      <c r="BT612" s="471"/>
      <c r="BU612" s="471"/>
      <c r="BV612" s="471"/>
      <c r="BW612" s="471"/>
      <c r="BX612" s="471"/>
      <c r="BY612" s="471"/>
      <c r="BZ612" s="471"/>
      <c r="CA612" s="471"/>
      <c r="CB612" s="471"/>
      <c r="CC612" s="471"/>
      <c r="CD612" s="471"/>
      <c r="CE612" s="471"/>
      <c r="CF612" s="471"/>
    </row>
    <row r="613" spans="1:84" ht="25.5" customHeight="1" x14ac:dyDescent="0.2">
      <c r="G613" s="471"/>
      <c r="H613" s="471"/>
      <c r="I613" s="471"/>
      <c r="J613" s="471"/>
      <c r="K613" s="471"/>
      <c r="L613" s="471"/>
      <c r="M613" s="471"/>
      <c r="N613" s="471"/>
      <c r="O613" s="471"/>
      <c r="P613" s="471"/>
      <c r="Q613" s="471"/>
      <c r="R613" s="471"/>
      <c r="S613" s="471"/>
      <c r="T613" s="471"/>
      <c r="U613" s="471"/>
      <c r="V613" s="471"/>
      <c r="W613" s="471"/>
      <c r="X613" s="471"/>
      <c r="Y613" s="471"/>
      <c r="Z613" s="471"/>
      <c r="AA613" s="471"/>
      <c r="AB613" s="471"/>
      <c r="AC613" s="471"/>
      <c r="AD613" s="471"/>
      <c r="AE613" s="471"/>
      <c r="AF613" s="471"/>
      <c r="AG613" s="471"/>
      <c r="AH613" s="471"/>
      <c r="AI613" s="471"/>
      <c r="AJ613" s="471"/>
      <c r="AK613" s="471"/>
      <c r="AL613" s="471"/>
      <c r="AM613" s="471"/>
      <c r="AN613" s="471"/>
      <c r="AO613" s="471"/>
      <c r="AP613" s="471"/>
      <c r="AQ613" s="471"/>
      <c r="AR613" s="471"/>
      <c r="AS613" s="471"/>
      <c r="AT613" s="471"/>
      <c r="AU613" s="471"/>
      <c r="AV613" s="471"/>
      <c r="AW613" s="471"/>
      <c r="AX613" s="471"/>
      <c r="AY613" s="471"/>
      <c r="AZ613" s="471"/>
      <c r="BA613" s="471"/>
      <c r="BB613" s="471"/>
      <c r="BC613" s="471"/>
      <c r="BD613" s="471"/>
      <c r="BE613" s="471"/>
      <c r="BF613" s="471"/>
      <c r="BG613" s="471"/>
      <c r="BH613" s="471"/>
      <c r="BI613" s="471"/>
      <c r="BJ613" s="471"/>
      <c r="BK613" s="471"/>
      <c r="BL613" s="471"/>
      <c r="BM613" s="471"/>
      <c r="BN613" s="471"/>
      <c r="BO613" s="471"/>
      <c r="BP613" s="471"/>
      <c r="BQ613" s="471"/>
      <c r="BR613" s="471"/>
      <c r="BS613" s="471"/>
      <c r="BT613" s="471"/>
      <c r="BU613" s="471"/>
      <c r="BV613" s="471"/>
      <c r="BW613" s="471"/>
      <c r="BX613" s="471"/>
      <c r="BY613" s="471"/>
      <c r="BZ613" s="471"/>
      <c r="CA613" s="471"/>
      <c r="CB613" s="471"/>
      <c r="CC613" s="471"/>
      <c r="CD613" s="471"/>
      <c r="CE613" s="471"/>
      <c r="CF613" s="471"/>
    </row>
    <row r="614" spans="1:84" ht="28.5" customHeight="1" x14ac:dyDescent="0.2">
      <c r="G614" s="471"/>
      <c r="H614" s="471"/>
      <c r="I614" s="471"/>
      <c r="J614" s="471"/>
      <c r="K614" s="471"/>
      <c r="L614" s="471"/>
      <c r="M614" s="471"/>
      <c r="N614" s="471"/>
      <c r="O614" s="471"/>
      <c r="P614" s="471"/>
      <c r="Q614" s="471"/>
      <c r="R614" s="471"/>
      <c r="S614" s="471"/>
      <c r="T614" s="471"/>
      <c r="U614" s="471"/>
      <c r="V614" s="471"/>
      <c r="W614" s="471"/>
      <c r="X614" s="471"/>
      <c r="Y614" s="471"/>
      <c r="Z614" s="471"/>
      <c r="AA614" s="471"/>
      <c r="AB614" s="471"/>
      <c r="AC614" s="471"/>
      <c r="AD614" s="471"/>
      <c r="AE614" s="471"/>
      <c r="AF614" s="471"/>
      <c r="AG614" s="471"/>
      <c r="AH614" s="471"/>
      <c r="AI614" s="471"/>
      <c r="AJ614" s="471"/>
      <c r="AK614" s="471"/>
      <c r="AL614" s="471"/>
      <c r="AM614" s="471"/>
      <c r="AN614" s="471"/>
      <c r="AO614" s="471"/>
      <c r="AP614" s="471"/>
      <c r="AQ614" s="471"/>
      <c r="AR614" s="471"/>
      <c r="AS614" s="471"/>
      <c r="AT614" s="471"/>
      <c r="AU614" s="471"/>
      <c r="AV614" s="471"/>
      <c r="AW614" s="471"/>
      <c r="AX614" s="471"/>
      <c r="AY614" s="471"/>
      <c r="AZ614" s="471"/>
      <c r="BA614" s="471"/>
      <c r="BB614" s="471"/>
      <c r="BC614" s="471"/>
      <c r="BD614" s="471"/>
      <c r="BE614" s="471"/>
      <c r="BF614" s="471"/>
      <c r="BG614" s="471"/>
      <c r="BH614" s="471"/>
      <c r="BI614" s="471"/>
      <c r="BJ614" s="471"/>
      <c r="BK614" s="471"/>
      <c r="BL614" s="471"/>
      <c r="BM614" s="471"/>
      <c r="BN614" s="471"/>
      <c r="BO614" s="471"/>
      <c r="BP614" s="471"/>
      <c r="BQ614" s="471"/>
      <c r="BR614" s="471"/>
      <c r="BS614" s="471"/>
      <c r="BT614" s="471"/>
      <c r="BU614" s="471"/>
      <c r="BV614" s="471"/>
      <c r="BW614" s="471"/>
      <c r="BX614" s="471"/>
      <c r="BY614" s="471"/>
      <c r="BZ614" s="471"/>
      <c r="CA614" s="471"/>
      <c r="CB614" s="471"/>
      <c r="CC614" s="471"/>
      <c r="CD614" s="471"/>
      <c r="CE614" s="471"/>
      <c r="CF614" s="471"/>
    </row>
    <row r="615" spans="1:84" ht="24.75" customHeight="1" x14ac:dyDescent="0.2">
      <c r="G615" s="471"/>
      <c r="H615" s="471"/>
      <c r="I615" s="471"/>
      <c r="J615" s="471"/>
      <c r="K615" s="471"/>
      <c r="L615" s="471"/>
      <c r="M615" s="471"/>
      <c r="N615" s="471"/>
      <c r="O615" s="471"/>
      <c r="P615" s="471"/>
      <c r="Q615" s="471"/>
      <c r="R615" s="471"/>
      <c r="S615" s="471"/>
      <c r="T615" s="471"/>
      <c r="U615" s="471"/>
      <c r="V615" s="471"/>
      <c r="W615" s="471"/>
      <c r="X615" s="471"/>
      <c r="Y615" s="471"/>
      <c r="Z615" s="471"/>
      <c r="AA615" s="471"/>
      <c r="AB615" s="471"/>
      <c r="AC615" s="471"/>
      <c r="AD615" s="471"/>
      <c r="AE615" s="471"/>
      <c r="AF615" s="471"/>
      <c r="AG615" s="471"/>
      <c r="AH615" s="471"/>
      <c r="AI615" s="471"/>
      <c r="AJ615" s="471"/>
      <c r="AK615" s="471"/>
      <c r="AL615" s="471"/>
      <c r="AM615" s="471"/>
      <c r="AN615" s="471"/>
      <c r="AO615" s="471"/>
      <c r="AP615" s="471"/>
      <c r="AQ615" s="471"/>
      <c r="AR615" s="471"/>
      <c r="AS615" s="471"/>
      <c r="AT615" s="471"/>
      <c r="AU615" s="471"/>
      <c r="AV615" s="471"/>
      <c r="AW615" s="471"/>
      <c r="AX615" s="471"/>
      <c r="AY615" s="471"/>
      <c r="AZ615" s="471"/>
      <c r="BA615" s="471"/>
      <c r="BB615" s="471"/>
      <c r="BC615" s="471"/>
      <c r="BD615" s="471"/>
      <c r="BE615" s="471"/>
      <c r="BF615" s="471"/>
      <c r="BG615" s="471"/>
      <c r="BH615" s="471"/>
      <c r="BI615" s="471"/>
      <c r="BJ615" s="471"/>
      <c r="BK615" s="471"/>
      <c r="BL615" s="471"/>
      <c r="BM615" s="471"/>
      <c r="BN615" s="471"/>
      <c r="BO615" s="471"/>
      <c r="BP615" s="471"/>
      <c r="BQ615" s="471"/>
      <c r="BR615" s="471"/>
      <c r="BS615" s="471"/>
      <c r="BT615" s="471"/>
      <c r="BU615" s="471"/>
      <c r="BV615" s="471"/>
      <c r="BW615" s="471"/>
      <c r="BX615" s="471"/>
      <c r="BY615" s="471"/>
      <c r="BZ615" s="471"/>
      <c r="CA615" s="471"/>
      <c r="CB615" s="471"/>
      <c r="CC615" s="471"/>
      <c r="CD615" s="471"/>
      <c r="CE615" s="471"/>
      <c r="CF615" s="471"/>
    </row>
    <row r="616" spans="1:84" ht="27.75" customHeight="1" x14ac:dyDescent="0.2">
      <c r="G616" s="471"/>
      <c r="H616" s="471"/>
      <c r="I616" s="471"/>
      <c r="J616" s="471"/>
      <c r="K616" s="471"/>
      <c r="L616" s="471"/>
      <c r="M616" s="471"/>
      <c r="N616" s="471"/>
      <c r="O616" s="471"/>
      <c r="P616" s="471"/>
      <c r="Q616" s="471"/>
      <c r="R616" s="471"/>
      <c r="S616" s="471"/>
      <c r="T616" s="471"/>
      <c r="U616" s="471"/>
      <c r="V616" s="471"/>
      <c r="W616" s="471"/>
      <c r="X616" s="471"/>
      <c r="Y616" s="471"/>
      <c r="Z616" s="471"/>
      <c r="AA616" s="471"/>
      <c r="AB616" s="471"/>
      <c r="AC616" s="471"/>
      <c r="AD616" s="471"/>
      <c r="AE616" s="471"/>
      <c r="AF616" s="471"/>
      <c r="AG616" s="471"/>
      <c r="AH616" s="471"/>
      <c r="AI616" s="471"/>
      <c r="AJ616" s="471"/>
      <c r="AK616" s="471"/>
      <c r="AL616" s="471"/>
      <c r="AM616" s="471"/>
      <c r="AN616" s="471"/>
      <c r="AO616" s="471"/>
      <c r="AP616" s="471"/>
      <c r="AQ616" s="471"/>
      <c r="AR616" s="471"/>
      <c r="AS616" s="471"/>
      <c r="AT616" s="471"/>
      <c r="AU616" s="471"/>
      <c r="AV616" s="471"/>
      <c r="AW616" s="471"/>
      <c r="AX616" s="471"/>
      <c r="AY616" s="471"/>
      <c r="AZ616" s="471"/>
      <c r="BA616" s="471"/>
      <c r="BB616" s="471"/>
      <c r="BC616" s="471"/>
      <c r="BD616" s="471"/>
      <c r="BE616" s="471"/>
      <c r="BF616" s="471"/>
      <c r="BG616" s="471"/>
      <c r="BH616" s="471"/>
      <c r="BI616" s="471"/>
      <c r="BJ616" s="471"/>
      <c r="BK616" s="471"/>
      <c r="BL616" s="471"/>
      <c r="BM616" s="471"/>
      <c r="BN616" s="471"/>
      <c r="BO616" s="471"/>
      <c r="BP616" s="471"/>
      <c r="BQ616" s="471"/>
      <c r="BR616" s="471"/>
      <c r="BS616" s="471"/>
      <c r="BT616" s="471"/>
      <c r="BU616" s="471"/>
      <c r="BV616" s="471"/>
      <c r="BW616" s="471"/>
      <c r="BX616" s="471"/>
      <c r="BY616" s="471"/>
      <c r="BZ616" s="471"/>
      <c r="CA616" s="471"/>
      <c r="CB616" s="471"/>
      <c r="CC616" s="471"/>
      <c r="CD616" s="471"/>
      <c r="CE616" s="471"/>
      <c r="CF616" s="471"/>
    </row>
    <row r="617" spans="1:84" ht="28.5" customHeight="1" x14ac:dyDescent="0.2">
      <c r="G617" s="471"/>
      <c r="H617" s="471"/>
      <c r="I617" s="471"/>
      <c r="J617" s="471"/>
      <c r="K617" s="471"/>
      <c r="L617" s="471"/>
      <c r="M617" s="471"/>
      <c r="N617" s="471"/>
      <c r="O617" s="471"/>
      <c r="P617" s="471"/>
      <c r="Q617" s="471"/>
      <c r="R617" s="471"/>
      <c r="S617" s="471"/>
      <c r="T617" s="471"/>
      <c r="U617" s="471"/>
      <c r="V617" s="471"/>
      <c r="W617" s="471"/>
      <c r="X617" s="471"/>
      <c r="Y617" s="471"/>
      <c r="Z617" s="471"/>
      <c r="AA617" s="471"/>
      <c r="AB617" s="471"/>
      <c r="AC617" s="471"/>
      <c r="AD617" s="471"/>
      <c r="AE617" s="471"/>
      <c r="AF617" s="471"/>
      <c r="AG617" s="471"/>
      <c r="AH617" s="471"/>
      <c r="AI617" s="471"/>
      <c r="AJ617" s="471"/>
      <c r="AK617" s="471"/>
      <c r="AL617" s="471"/>
      <c r="AM617" s="471"/>
      <c r="AN617" s="471"/>
      <c r="AO617" s="471"/>
      <c r="AP617" s="471"/>
      <c r="AQ617" s="471"/>
      <c r="AR617" s="471"/>
      <c r="AS617" s="471"/>
      <c r="AT617" s="471"/>
      <c r="AU617" s="471"/>
      <c r="AV617" s="471"/>
      <c r="AW617" s="471"/>
      <c r="AX617" s="471"/>
      <c r="AY617" s="471"/>
      <c r="AZ617" s="471"/>
      <c r="BA617" s="471"/>
      <c r="BB617" s="471"/>
      <c r="BC617" s="471"/>
      <c r="BD617" s="471"/>
      <c r="BE617" s="471"/>
      <c r="BF617" s="471"/>
      <c r="BG617" s="471"/>
      <c r="BH617" s="471"/>
      <c r="BI617" s="471"/>
      <c r="BJ617" s="471"/>
      <c r="BK617" s="471"/>
      <c r="BL617" s="471"/>
      <c r="BM617" s="471"/>
      <c r="BN617" s="471"/>
      <c r="BO617" s="471"/>
      <c r="BP617" s="471"/>
      <c r="BQ617" s="471"/>
      <c r="BR617" s="471"/>
      <c r="BS617" s="471"/>
      <c r="BT617" s="471"/>
      <c r="BU617" s="471"/>
      <c r="BV617" s="471"/>
      <c r="BW617" s="471"/>
      <c r="BX617" s="471"/>
      <c r="BY617" s="471"/>
      <c r="BZ617" s="471"/>
      <c r="CA617" s="471"/>
      <c r="CB617" s="471"/>
      <c r="CC617" s="471"/>
      <c r="CD617" s="471"/>
      <c r="CE617" s="471"/>
      <c r="CF617" s="471"/>
    </row>
    <row r="618" spans="1:84" ht="30" customHeight="1" x14ac:dyDescent="0.2">
      <c r="G618" s="471"/>
      <c r="H618" s="471"/>
      <c r="I618" s="471"/>
      <c r="J618" s="471"/>
      <c r="K618" s="471"/>
      <c r="L618" s="471"/>
      <c r="M618" s="471"/>
      <c r="N618" s="471"/>
      <c r="O618" s="471"/>
      <c r="P618" s="471"/>
      <c r="Q618" s="471"/>
      <c r="R618" s="471"/>
      <c r="S618" s="471"/>
      <c r="T618" s="471"/>
      <c r="U618" s="471"/>
      <c r="V618" s="471"/>
      <c r="W618" s="471"/>
      <c r="X618" s="471"/>
      <c r="Y618" s="471"/>
      <c r="Z618" s="471"/>
      <c r="AA618" s="471"/>
      <c r="AB618" s="471"/>
      <c r="AC618" s="471"/>
      <c r="AD618" s="471"/>
      <c r="AE618" s="471"/>
      <c r="AF618" s="471"/>
      <c r="AG618" s="471"/>
      <c r="AH618" s="471"/>
      <c r="AI618" s="471"/>
      <c r="AJ618" s="471"/>
      <c r="AK618" s="471"/>
      <c r="AL618" s="471"/>
      <c r="AM618" s="471"/>
      <c r="AN618" s="471"/>
      <c r="AO618" s="471"/>
      <c r="AP618" s="471"/>
      <c r="AQ618" s="471"/>
      <c r="AR618" s="471"/>
      <c r="AS618" s="471"/>
      <c r="AT618" s="471"/>
      <c r="AU618" s="471"/>
      <c r="AV618" s="471"/>
      <c r="AW618" s="471"/>
      <c r="AX618" s="471"/>
      <c r="AY618" s="471"/>
      <c r="AZ618" s="471"/>
      <c r="BA618" s="471"/>
      <c r="BB618" s="471"/>
      <c r="BC618" s="471"/>
      <c r="BD618" s="471"/>
      <c r="BE618" s="471"/>
      <c r="BF618" s="471"/>
      <c r="BG618" s="471"/>
      <c r="BH618" s="471"/>
      <c r="BI618" s="471"/>
      <c r="BJ618" s="471"/>
      <c r="BK618" s="471"/>
      <c r="BL618" s="471"/>
      <c r="BM618" s="471"/>
      <c r="BN618" s="471"/>
      <c r="BO618" s="471"/>
      <c r="BP618" s="471"/>
      <c r="BQ618" s="471"/>
      <c r="BR618" s="471"/>
      <c r="BS618" s="471"/>
      <c r="BT618" s="471"/>
      <c r="BU618" s="471"/>
      <c r="BV618" s="471"/>
      <c r="BW618" s="471"/>
      <c r="BX618" s="471"/>
      <c r="BY618" s="471"/>
      <c r="BZ618" s="471"/>
      <c r="CA618" s="471"/>
      <c r="CB618" s="471"/>
      <c r="CC618" s="471"/>
      <c r="CD618" s="471"/>
      <c r="CE618" s="471"/>
      <c r="CF618" s="471"/>
    </row>
    <row r="619" spans="1:84" ht="26.25" customHeight="1" x14ac:dyDescent="0.2">
      <c r="G619" s="471"/>
      <c r="H619" s="471"/>
      <c r="I619" s="471"/>
      <c r="J619" s="471"/>
      <c r="K619" s="471"/>
      <c r="L619" s="471"/>
      <c r="M619" s="471"/>
      <c r="N619" s="471"/>
      <c r="O619" s="471"/>
      <c r="P619" s="471"/>
      <c r="Q619" s="471"/>
      <c r="R619" s="471"/>
      <c r="S619" s="471"/>
      <c r="T619" s="471"/>
      <c r="U619" s="471"/>
      <c r="V619" s="471"/>
      <c r="W619" s="471"/>
      <c r="X619" s="471"/>
      <c r="Y619" s="471"/>
      <c r="Z619" s="471"/>
      <c r="AA619" s="471"/>
      <c r="AB619" s="471"/>
      <c r="AC619" s="471"/>
      <c r="AD619" s="471"/>
      <c r="AE619" s="471"/>
      <c r="AF619" s="471"/>
      <c r="AG619" s="471"/>
      <c r="AH619" s="471"/>
      <c r="AI619" s="471"/>
      <c r="AJ619" s="471"/>
      <c r="AK619" s="471"/>
      <c r="AL619" s="471"/>
      <c r="AM619" s="471"/>
      <c r="AN619" s="471"/>
      <c r="AO619" s="471"/>
      <c r="AP619" s="471"/>
      <c r="AQ619" s="471"/>
      <c r="AR619" s="471"/>
      <c r="AS619" s="471"/>
      <c r="AT619" s="471"/>
      <c r="AU619" s="471"/>
      <c r="AV619" s="471"/>
      <c r="AW619" s="471"/>
      <c r="AX619" s="471"/>
      <c r="AY619" s="471"/>
      <c r="AZ619" s="471"/>
      <c r="BA619" s="471"/>
      <c r="BB619" s="471"/>
      <c r="BC619" s="471"/>
      <c r="BD619" s="471"/>
      <c r="BE619" s="471"/>
      <c r="BF619" s="471"/>
      <c r="BG619" s="471"/>
      <c r="BH619" s="471"/>
      <c r="BI619" s="471"/>
      <c r="BJ619" s="471"/>
      <c r="BK619" s="471"/>
      <c r="BL619" s="471"/>
      <c r="BM619" s="471"/>
      <c r="BN619" s="471"/>
      <c r="BO619" s="471"/>
      <c r="BP619" s="471"/>
      <c r="BQ619" s="471"/>
      <c r="BR619" s="471"/>
      <c r="BS619" s="471"/>
      <c r="BT619" s="471"/>
      <c r="BU619" s="471"/>
      <c r="BV619" s="471"/>
      <c r="BW619" s="471"/>
      <c r="BX619" s="471"/>
      <c r="BY619" s="471"/>
      <c r="BZ619" s="471"/>
      <c r="CA619" s="471"/>
      <c r="CB619" s="471"/>
      <c r="CC619" s="471"/>
      <c r="CD619" s="471"/>
      <c r="CE619" s="471"/>
      <c r="CF619" s="471"/>
    </row>
    <row r="620" spans="1:84" s="472" customFormat="1" ht="26.25" customHeight="1" x14ac:dyDescent="0.2">
      <c r="A620" s="184"/>
      <c r="B620" s="180"/>
      <c r="C620" s="181"/>
      <c r="D620" s="181"/>
      <c r="E620" s="182"/>
      <c r="F620" s="183"/>
      <c r="G620" s="471"/>
      <c r="H620" s="471"/>
      <c r="I620" s="471"/>
      <c r="J620" s="471"/>
      <c r="K620" s="471"/>
      <c r="L620" s="471"/>
      <c r="M620" s="471"/>
      <c r="N620" s="471"/>
      <c r="O620" s="471"/>
      <c r="P620" s="471"/>
      <c r="Q620" s="471"/>
      <c r="R620" s="471"/>
      <c r="S620" s="471"/>
      <c r="T620" s="471"/>
      <c r="U620" s="471"/>
      <c r="V620" s="471"/>
      <c r="W620" s="471"/>
      <c r="X620" s="471"/>
      <c r="Y620" s="471"/>
      <c r="Z620" s="471"/>
      <c r="AA620" s="471"/>
      <c r="AB620" s="471"/>
      <c r="AC620" s="471"/>
      <c r="AD620" s="471"/>
      <c r="AE620" s="471"/>
      <c r="AF620" s="471"/>
      <c r="AG620" s="471"/>
      <c r="AH620" s="471"/>
      <c r="AI620" s="471"/>
      <c r="AJ620" s="471"/>
      <c r="AK620" s="471"/>
      <c r="AL620" s="471"/>
      <c r="AM620" s="471"/>
      <c r="AN620" s="471"/>
      <c r="AO620" s="471"/>
      <c r="AP620" s="471"/>
      <c r="AQ620" s="471"/>
      <c r="AR620" s="471"/>
      <c r="AS620" s="471"/>
      <c r="AT620" s="471"/>
      <c r="AU620" s="471"/>
      <c r="AV620" s="471"/>
      <c r="AW620" s="471"/>
      <c r="AX620" s="471"/>
      <c r="AY620" s="471"/>
      <c r="AZ620" s="471"/>
      <c r="BA620" s="471"/>
      <c r="BB620" s="471"/>
      <c r="BC620" s="471"/>
      <c r="BD620" s="471"/>
      <c r="BE620" s="471"/>
      <c r="BF620" s="471"/>
      <c r="BG620" s="471"/>
      <c r="BH620" s="471"/>
      <c r="BI620" s="471"/>
      <c r="BJ620" s="471"/>
      <c r="BK620" s="471"/>
      <c r="BL620" s="471"/>
      <c r="BM620" s="471"/>
      <c r="BN620" s="471"/>
      <c r="BO620" s="471"/>
      <c r="BP620" s="471"/>
      <c r="BQ620" s="471"/>
      <c r="BR620" s="471"/>
      <c r="BS620" s="471"/>
      <c r="BT620" s="471"/>
      <c r="BU620" s="471"/>
      <c r="BV620" s="471"/>
      <c r="BW620" s="471"/>
      <c r="BX620" s="471"/>
      <c r="BY620" s="471"/>
      <c r="BZ620" s="471"/>
      <c r="CA620" s="471"/>
      <c r="CB620" s="471"/>
      <c r="CC620" s="471"/>
      <c r="CD620" s="471"/>
      <c r="CE620" s="471"/>
      <c r="CF620" s="471"/>
    </row>
    <row r="621" spans="1:84" ht="25.5" customHeight="1" x14ac:dyDescent="0.2">
      <c r="G621" s="471"/>
      <c r="H621" s="471"/>
      <c r="I621" s="471"/>
      <c r="J621" s="471"/>
      <c r="K621" s="471"/>
      <c r="L621" s="471"/>
      <c r="M621" s="471"/>
      <c r="N621" s="471"/>
      <c r="O621" s="471"/>
      <c r="P621" s="471"/>
      <c r="Q621" s="471"/>
      <c r="R621" s="471"/>
      <c r="S621" s="471"/>
      <c r="T621" s="471"/>
      <c r="U621" s="471"/>
      <c r="V621" s="471"/>
      <c r="W621" s="471"/>
      <c r="X621" s="471"/>
      <c r="Y621" s="471"/>
      <c r="Z621" s="471"/>
      <c r="AA621" s="471"/>
      <c r="AB621" s="471"/>
      <c r="AC621" s="471"/>
      <c r="AD621" s="471"/>
      <c r="AE621" s="471"/>
      <c r="AF621" s="471"/>
      <c r="AG621" s="471"/>
      <c r="AH621" s="471"/>
      <c r="AI621" s="471"/>
      <c r="AJ621" s="471"/>
      <c r="AK621" s="471"/>
      <c r="AL621" s="471"/>
      <c r="AM621" s="471"/>
      <c r="AN621" s="471"/>
      <c r="AO621" s="471"/>
      <c r="AP621" s="471"/>
      <c r="AQ621" s="471"/>
      <c r="AR621" s="471"/>
      <c r="AS621" s="471"/>
      <c r="AT621" s="471"/>
      <c r="AU621" s="471"/>
      <c r="AV621" s="471"/>
      <c r="AW621" s="471"/>
      <c r="AX621" s="471"/>
      <c r="AY621" s="471"/>
      <c r="AZ621" s="471"/>
      <c r="BA621" s="471"/>
      <c r="BB621" s="471"/>
      <c r="BC621" s="471"/>
      <c r="BD621" s="471"/>
      <c r="BE621" s="471"/>
      <c r="BF621" s="471"/>
      <c r="BG621" s="471"/>
      <c r="BH621" s="471"/>
      <c r="BI621" s="471"/>
      <c r="BJ621" s="471"/>
      <c r="BK621" s="471"/>
      <c r="BL621" s="471"/>
      <c r="BM621" s="471"/>
      <c r="BN621" s="471"/>
      <c r="BO621" s="471"/>
      <c r="BP621" s="471"/>
      <c r="BQ621" s="471"/>
      <c r="BR621" s="471"/>
      <c r="BS621" s="471"/>
      <c r="BT621" s="471"/>
      <c r="BU621" s="471"/>
      <c r="BV621" s="471"/>
      <c r="BW621" s="471"/>
      <c r="BX621" s="471"/>
      <c r="BY621" s="471"/>
      <c r="BZ621" s="471"/>
      <c r="CA621" s="471"/>
      <c r="CB621" s="471"/>
      <c r="CC621" s="471"/>
      <c r="CD621" s="471"/>
      <c r="CE621" s="471"/>
      <c r="CF621" s="471"/>
    </row>
    <row r="622" spans="1:84" s="537" customFormat="1" ht="26.25" customHeight="1" x14ac:dyDescent="0.2">
      <c r="A622" s="184"/>
      <c r="B622" s="180"/>
      <c r="C622" s="181"/>
      <c r="D622" s="181"/>
      <c r="E622" s="182"/>
      <c r="F622" s="183"/>
      <c r="G622" s="471"/>
      <c r="H622" s="471"/>
      <c r="I622" s="471"/>
      <c r="J622" s="471"/>
      <c r="K622" s="471"/>
      <c r="L622" s="471"/>
      <c r="M622" s="471"/>
      <c r="N622" s="471"/>
      <c r="O622" s="471"/>
      <c r="P622" s="471"/>
      <c r="Q622" s="471"/>
      <c r="R622" s="471"/>
      <c r="S622" s="471"/>
      <c r="T622" s="471"/>
      <c r="U622" s="471"/>
      <c r="V622" s="471"/>
      <c r="W622" s="471"/>
      <c r="X622" s="471"/>
      <c r="Y622" s="471"/>
      <c r="Z622" s="471"/>
      <c r="AA622" s="471"/>
      <c r="AB622" s="471"/>
      <c r="AC622" s="471"/>
      <c r="AD622" s="471"/>
      <c r="AE622" s="471"/>
      <c r="AF622" s="471"/>
      <c r="AG622" s="471"/>
      <c r="AH622" s="471"/>
      <c r="AI622" s="471"/>
      <c r="AJ622" s="471"/>
      <c r="AK622" s="471"/>
      <c r="AL622" s="471"/>
      <c r="AM622" s="471"/>
      <c r="AN622" s="471"/>
      <c r="AO622" s="471"/>
      <c r="AP622" s="471"/>
      <c r="AQ622" s="471"/>
      <c r="AR622" s="471"/>
      <c r="AS622" s="471"/>
      <c r="AT622" s="471"/>
      <c r="AU622" s="471"/>
      <c r="AV622" s="471"/>
      <c r="AW622" s="471"/>
      <c r="AX622" s="471"/>
      <c r="AY622" s="471"/>
      <c r="AZ622" s="471"/>
      <c r="BA622" s="471"/>
      <c r="BB622" s="471"/>
      <c r="BC622" s="471"/>
      <c r="BD622" s="471"/>
      <c r="BE622" s="471"/>
      <c r="BF622" s="471"/>
      <c r="BG622" s="471"/>
      <c r="BH622" s="471"/>
      <c r="BI622" s="471"/>
      <c r="BJ622" s="471"/>
      <c r="BK622" s="471"/>
      <c r="BL622" s="471"/>
      <c r="BM622" s="471"/>
      <c r="BN622" s="471"/>
      <c r="BO622" s="471"/>
      <c r="BP622" s="471"/>
      <c r="BQ622" s="471"/>
      <c r="BR622" s="471"/>
      <c r="BS622" s="471"/>
      <c r="BT622" s="471"/>
      <c r="BU622" s="471"/>
      <c r="BV622" s="471"/>
      <c r="BW622" s="471"/>
      <c r="BX622" s="471"/>
      <c r="BY622" s="471"/>
      <c r="BZ622" s="471"/>
      <c r="CA622" s="471"/>
      <c r="CB622" s="471"/>
      <c r="CC622" s="471"/>
      <c r="CD622" s="471"/>
      <c r="CE622" s="471"/>
      <c r="CF622" s="471"/>
    </row>
    <row r="623" spans="1:84" x14ac:dyDescent="0.2">
      <c r="G623" s="471"/>
      <c r="H623" s="471"/>
      <c r="I623" s="471"/>
      <c r="J623" s="471"/>
      <c r="K623" s="471"/>
      <c r="L623" s="471"/>
      <c r="M623" s="471"/>
      <c r="N623" s="471"/>
      <c r="O623" s="471"/>
      <c r="P623" s="471"/>
      <c r="Q623" s="471"/>
      <c r="R623" s="471"/>
      <c r="S623" s="471"/>
      <c r="T623" s="471"/>
      <c r="U623" s="471"/>
      <c r="V623" s="471"/>
      <c r="W623" s="471"/>
      <c r="X623" s="471"/>
      <c r="Y623" s="471"/>
      <c r="Z623" s="471"/>
      <c r="AA623" s="471"/>
      <c r="AB623" s="471"/>
      <c r="AC623" s="471"/>
      <c r="AD623" s="471"/>
      <c r="AE623" s="471"/>
      <c r="AF623" s="471"/>
      <c r="AG623" s="471"/>
      <c r="AH623" s="471"/>
      <c r="AI623" s="471"/>
      <c r="AJ623" s="471"/>
      <c r="AK623" s="471"/>
      <c r="AL623" s="471"/>
      <c r="AM623" s="471"/>
      <c r="AN623" s="471"/>
      <c r="AO623" s="471"/>
      <c r="AP623" s="471"/>
      <c r="AQ623" s="471"/>
      <c r="AR623" s="471"/>
      <c r="AS623" s="471"/>
      <c r="AT623" s="471"/>
      <c r="AU623" s="471"/>
      <c r="AV623" s="471"/>
      <c r="AW623" s="471"/>
      <c r="AX623" s="471"/>
      <c r="AY623" s="471"/>
      <c r="AZ623" s="471"/>
      <c r="BA623" s="471"/>
      <c r="BB623" s="471"/>
      <c r="BC623" s="471"/>
      <c r="BD623" s="471"/>
      <c r="BE623" s="471"/>
      <c r="BF623" s="471"/>
      <c r="BG623" s="471"/>
      <c r="BH623" s="471"/>
      <c r="BI623" s="471"/>
      <c r="BJ623" s="471"/>
      <c r="BK623" s="471"/>
      <c r="BL623" s="471"/>
      <c r="BM623" s="471"/>
      <c r="BN623" s="471"/>
      <c r="BO623" s="471"/>
      <c r="BP623" s="471"/>
      <c r="BQ623" s="471"/>
      <c r="BR623" s="471"/>
      <c r="BS623" s="471"/>
      <c r="BT623" s="471"/>
      <c r="BU623" s="471"/>
      <c r="BV623" s="471"/>
      <c r="BW623" s="471"/>
      <c r="BX623" s="471"/>
      <c r="BY623" s="471"/>
      <c r="BZ623" s="471"/>
      <c r="CA623" s="471"/>
      <c r="CB623" s="471"/>
      <c r="CC623" s="471"/>
      <c r="CD623" s="471"/>
      <c r="CE623" s="471"/>
      <c r="CF623" s="471"/>
    </row>
    <row r="624" spans="1:84" x14ac:dyDescent="0.2">
      <c r="G624" s="471"/>
      <c r="H624" s="471"/>
      <c r="I624" s="471"/>
      <c r="J624" s="471"/>
      <c r="K624" s="471"/>
      <c r="L624" s="471"/>
      <c r="M624" s="471"/>
      <c r="N624" s="471"/>
      <c r="O624" s="471"/>
      <c r="P624" s="471"/>
      <c r="Q624" s="471"/>
      <c r="R624" s="471"/>
      <c r="S624" s="471"/>
      <c r="T624" s="471"/>
      <c r="U624" s="471"/>
      <c r="V624" s="471"/>
      <c r="W624" s="471"/>
      <c r="X624" s="471"/>
      <c r="Y624" s="471"/>
      <c r="Z624" s="471"/>
      <c r="AA624" s="471"/>
      <c r="AB624" s="471"/>
      <c r="AC624" s="471"/>
      <c r="AD624" s="471"/>
      <c r="AE624" s="471"/>
      <c r="AF624" s="471"/>
      <c r="AG624" s="471"/>
      <c r="AH624" s="471"/>
      <c r="AI624" s="471"/>
      <c r="AJ624" s="471"/>
      <c r="AK624" s="471"/>
      <c r="AL624" s="471"/>
      <c r="AM624" s="471"/>
      <c r="AN624" s="471"/>
      <c r="AO624" s="471"/>
      <c r="AP624" s="471"/>
      <c r="AQ624" s="471"/>
      <c r="AR624" s="471"/>
      <c r="AS624" s="471"/>
      <c r="AT624" s="471"/>
      <c r="AU624" s="471"/>
      <c r="AV624" s="471"/>
      <c r="AW624" s="471"/>
      <c r="AX624" s="471"/>
      <c r="AY624" s="471"/>
      <c r="AZ624" s="471"/>
      <c r="BA624" s="471"/>
      <c r="BB624" s="471"/>
      <c r="BC624" s="471"/>
      <c r="BD624" s="471"/>
      <c r="BE624" s="471"/>
      <c r="BF624" s="471"/>
      <c r="BG624" s="471"/>
      <c r="BH624" s="471"/>
      <c r="BI624" s="471"/>
      <c r="BJ624" s="471"/>
      <c r="BK624" s="471"/>
      <c r="BL624" s="471"/>
      <c r="BM624" s="471"/>
      <c r="BN624" s="471"/>
      <c r="BO624" s="471"/>
      <c r="BP624" s="471"/>
      <c r="BQ624" s="471"/>
      <c r="BR624" s="471"/>
      <c r="BS624" s="471"/>
      <c r="BT624" s="471"/>
      <c r="BU624" s="471"/>
      <c r="BV624" s="471"/>
      <c r="BW624" s="471"/>
      <c r="BX624" s="471"/>
      <c r="BY624" s="471"/>
      <c r="BZ624" s="471"/>
      <c r="CA624" s="471"/>
      <c r="CB624" s="471"/>
      <c r="CC624" s="471"/>
      <c r="CD624" s="471"/>
      <c r="CE624" s="471"/>
      <c r="CF624" s="471"/>
    </row>
    <row r="625" spans="1:84" x14ac:dyDescent="0.2">
      <c r="G625" s="471"/>
      <c r="H625" s="471"/>
      <c r="I625" s="471"/>
      <c r="J625" s="471"/>
      <c r="K625" s="471"/>
      <c r="L625" s="471"/>
      <c r="M625" s="471"/>
      <c r="N625" s="471"/>
      <c r="O625" s="471"/>
      <c r="P625" s="471"/>
      <c r="Q625" s="471"/>
      <c r="R625" s="471"/>
      <c r="S625" s="471"/>
      <c r="T625" s="471"/>
      <c r="U625" s="471"/>
      <c r="V625" s="471"/>
      <c r="W625" s="471"/>
      <c r="X625" s="471"/>
      <c r="Y625" s="471"/>
      <c r="Z625" s="471"/>
      <c r="AA625" s="471"/>
      <c r="AB625" s="471"/>
      <c r="AC625" s="471"/>
      <c r="AD625" s="471"/>
      <c r="AE625" s="471"/>
      <c r="AF625" s="471"/>
      <c r="AG625" s="471"/>
      <c r="AH625" s="471"/>
      <c r="AI625" s="471"/>
      <c r="AJ625" s="471"/>
      <c r="AK625" s="471"/>
      <c r="AL625" s="471"/>
      <c r="AM625" s="471"/>
      <c r="AN625" s="471"/>
      <c r="AO625" s="471"/>
      <c r="AP625" s="471"/>
      <c r="AQ625" s="471"/>
      <c r="AR625" s="471"/>
      <c r="AS625" s="471"/>
      <c r="AT625" s="471"/>
      <c r="AU625" s="471"/>
      <c r="AV625" s="471"/>
      <c r="AW625" s="471"/>
      <c r="AX625" s="471"/>
      <c r="AY625" s="471"/>
      <c r="AZ625" s="471"/>
      <c r="BA625" s="471"/>
      <c r="BB625" s="471"/>
      <c r="BC625" s="471"/>
      <c r="BD625" s="471"/>
      <c r="BE625" s="471"/>
      <c r="BF625" s="471"/>
      <c r="BG625" s="471"/>
      <c r="BH625" s="471"/>
      <c r="BI625" s="471"/>
      <c r="BJ625" s="471"/>
      <c r="BK625" s="471"/>
      <c r="BL625" s="471"/>
      <c r="BM625" s="471"/>
      <c r="BN625" s="471"/>
      <c r="BO625" s="471"/>
      <c r="BP625" s="471"/>
      <c r="BQ625" s="471"/>
      <c r="BR625" s="471"/>
      <c r="BS625" s="471"/>
      <c r="BT625" s="471"/>
      <c r="BU625" s="471"/>
      <c r="BV625" s="471"/>
      <c r="BW625" s="471"/>
      <c r="BX625" s="471"/>
      <c r="BY625" s="471"/>
      <c r="BZ625" s="471"/>
      <c r="CA625" s="471"/>
      <c r="CB625" s="471"/>
      <c r="CC625" s="471"/>
      <c r="CD625" s="471"/>
      <c r="CE625" s="471"/>
      <c r="CF625" s="471"/>
    </row>
    <row r="626" spans="1:84" x14ac:dyDescent="0.2">
      <c r="G626" s="471"/>
      <c r="H626" s="471"/>
      <c r="I626" s="471"/>
      <c r="J626" s="471"/>
      <c r="K626" s="471"/>
      <c r="L626" s="471"/>
      <c r="M626" s="471"/>
      <c r="N626" s="471"/>
      <c r="O626" s="471"/>
      <c r="P626" s="471"/>
      <c r="Q626" s="471"/>
      <c r="R626" s="471"/>
      <c r="S626" s="471"/>
      <c r="T626" s="471"/>
      <c r="U626" s="471"/>
      <c r="V626" s="471"/>
      <c r="W626" s="471"/>
      <c r="X626" s="471"/>
      <c r="Y626" s="471"/>
      <c r="Z626" s="471"/>
      <c r="AA626" s="471"/>
      <c r="AB626" s="471"/>
      <c r="AC626" s="471"/>
      <c r="AD626" s="471"/>
      <c r="AE626" s="471"/>
      <c r="AF626" s="471"/>
      <c r="AG626" s="471"/>
      <c r="AH626" s="471"/>
      <c r="AI626" s="471"/>
      <c r="AJ626" s="471"/>
      <c r="AK626" s="471"/>
      <c r="AL626" s="471"/>
      <c r="AM626" s="471"/>
      <c r="AN626" s="471"/>
      <c r="AO626" s="471"/>
      <c r="AP626" s="471"/>
      <c r="AQ626" s="471"/>
      <c r="AR626" s="471"/>
      <c r="AS626" s="471"/>
      <c r="AT626" s="471"/>
      <c r="AU626" s="471"/>
      <c r="AV626" s="471"/>
      <c r="AW626" s="471"/>
      <c r="AX626" s="471"/>
      <c r="AY626" s="471"/>
      <c r="AZ626" s="471"/>
      <c r="BA626" s="471"/>
      <c r="BB626" s="471"/>
      <c r="BC626" s="471"/>
      <c r="BD626" s="471"/>
      <c r="BE626" s="471"/>
      <c r="BF626" s="471"/>
      <c r="BG626" s="471"/>
      <c r="BH626" s="471"/>
      <c r="BI626" s="471"/>
      <c r="BJ626" s="471"/>
      <c r="BK626" s="471"/>
      <c r="BL626" s="471"/>
      <c r="BM626" s="471"/>
      <c r="BN626" s="471"/>
      <c r="BO626" s="471"/>
      <c r="BP626" s="471"/>
      <c r="BQ626" s="471"/>
      <c r="BR626" s="471"/>
      <c r="BS626" s="471"/>
      <c r="BT626" s="471"/>
      <c r="BU626" s="471"/>
      <c r="BV626" s="471"/>
      <c r="BW626" s="471"/>
      <c r="BX626" s="471"/>
      <c r="BY626" s="471"/>
      <c r="BZ626" s="471"/>
      <c r="CA626" s="471"/>
      <c r="CB626" s="471"/>
      <c r="CC626" s="471"/>
      <c r="CD626" s="471"/>
      <c r="CE626" s="471"/>
      <c r="CF626" s="471"/>
    </row>
    <row r="627" spans="1:84" x14ac:dyDescent="0.2">
      <c r="G627" s="471"/>
      <c r="H627" s="471"/>
      <c r="I627" s="471"/>
      <c r="J627" s="471"/>
      <c r="K627" s="471"/>
      <c r="L627" s="471"/>
      <c r="M627" s="471"/>
      <c r="N627" s="471"/>
      <c r="O627" s="471"/>
      <c r="P627" s="471"/>
      <c r="Q627" s="471"/>
      <c r="R627" s="471"/>
      <c r="S627" s="471"/>
      <c r="T627" s="471"/>
      <c r="U627" s="471"/>
      <c r="V627" s="471"/>
      <c r="W627" s="471"/>
      <c r="X627" s="471"/>
      <c r="Y627" s="471"/>
      <c r="Z627" s="471"/>
      <c r="AA627" s="471"/>
      <c r="AB627" s="471"/>
      <c r="AC627" s="471"/>
      <c r="AD627" s="471"/>
      <c r="AE627" s="471"/>
      <c r="AF627" s="471"/>
      <c r="AG627" s="471"/>
      <c r="AH627" s="471"/>
      <c r="AI627" s="471"/>
      <c r="AJ627" s="471"/>
      <c r="AK627" s="471"/>
      <c r="AL627" s="471"/>
      <c r="AM627" s="471"/>
      <c r="AN627" s="471"/>
      <c r="AO627" s="471"/>
      <c r="AP627" s="471"/>
      <c r="AQ627" s="471"/>
      <c r="AR627" s="471"/>
      <c r="AS627" s="471"/>
      <c r="AT627" s="471"/>
      <c r="AU627" s="471"/>
      <c r="AV627" s="471"/>
      <c r="AW627" s="471"/>
      <c r="AX627" s="471"/>
      <c r="AY627" s="471"/>
      <c r="AZ627" s="471"/>
      <c r="BA627" s="471"/>
      <c r="BB627" s="471"/>
      <c r="BC627" s="471"/>
      <c r="BD627" s="471"/>
      <c r="BE627" s="471"/>
      <c r="BF627" s="471"/>
      <c r="BG627" s="471"/>
      <c r="BH627" s="471"/>
      <c r="BI627" s="471"/>
      <c r="BJ627" s="471"/>
      <c r="BK627" s="471"/>
      <c r="BL627" s="471"/>
      <c r="BM627" s="471"/>
      <c r="BN627" s="471"/>
      <c r="BO627" s="471"/>
      <c r="BP627" s="471"/>
      <c r="BQ627" s="471"/>
      <c r="BR627" s="471"/>
      <c r="BS627" s="471"/>
      <c r="BT627" s="471"/>
      <c r="BU627" s="471"/>
      <c r="BV627" s="471"/>
      <c r="BW627" s="471"/>
      <c r="BX627" s="471"/>
      <c r="BY627" s="471"/>
      <c r="BZ627" s="471"/>
      <c r="CA627" s="471"/>
      <c r="CB627" s="471"/>
      <c r="CC627" s="471"/>
      <c r="CD627" s="471"/>
      <c r="CE627" s="471"/>
      <c r="CF627" s="471"/>
    </row>
    <row r="628" spans="1:84" x14ac:dyDescent="0.2">
      <c r="G628" s="471"/>
      <c r="H628" s="471"/>
      <c r="I628" s="471"/>
      <c r="J628" s="471"/>
      <c r="K628" s="471"/>
      <c r="L628" s="471"/>
      <c r="M628" s="471"/>
      <c r="N628" s="471"/>
      <c r="O628" s="471"/>
      <c r="P628" s="471"/>
      <c r="Q628" s="471"/>
      <c r="R628" s="471"/>
      <c r="S628" s="471"/>
      <c r="T628" s="471"/>
      <c r="U628" s="471"/>
      <c r="V628" s="471"/>
      <c r="W628" s="471"/>
      <c r="X628" s="471"/>
      <c r="Y628" s="471"/>
      <c r="Z628" s="471"/>
      <c r="AA628" s="471"/>
      <c r="AB628" s="471"/>
      <c r="AC628" s="471"/>
      <c r="AD628" s="471"/>
      <c r="AE628" s="471"/>
      <c r="AF628" s="471"/>
      <c r="AG628" s="471"/>
      <c r="AH628" s="471"/>
      <c r="AI628" s="471"/>
      <c r="AJ628" s="471"/>
      <c r="AK628" s="471"/>
      <c r="AL628" s="471"/>
      <c r="AM628" s="471"/>
      <c r="AN628" s="471"/>
      <c r="AO628" s="471"/>
      <c r="AP628" s="471"/>
      <c r="AQ628" s="471"/>
      <c r="AR628" s="471"/>
      <c r="AS628" s="471"/>
      <c r="AT628" s="471"/>
      <c r="AU628" s="471"/>
      <c r="AV628" s="471"/>
      <c r="AW628" s="471"/>
      <c r="AX628" s="471"/>
      <c r="AY628" s="471"/>
      <c r="AZ628" s="471"/>
      <c r="BA628" s="471"/>
      <c r="BB628" s="471"/>
      <c r="BC628" s="471"/>
      <c r="BD628" s="471"/>
      <c r="BE628" s="471"/>
      <c r="BF628" s="471"/>
      <c r="BG628" s="471"/>
      <c r="BH628" s="471"/>
      <c r="BI628" s="471"/>
      <c r="BJ628" s="471"/>
      <c r="BK628" s="471"/>
      <c r="BL628" s="471"/>
      <c r="BM628" s="471"/>
      <c r="BN628" s="471"/>
      <c r="BO628" s="471"/>
      <c r="BP628" s="471"/>
      <c r="BQ628" s="471"/>
      <c r="BR628" s="471"/>
      <c r="BS628" s="471"/>
      <c r="BT628" s="471"/>
      <c r="BU628" s="471"/>
      <c r="BV628" s="471"/>
      <c r="BW628" s="471"/>
      <c r="BX628" s="471"/>
      <c r="BY628" s="471"/>
      <c r="BZ628" s="471"/>
      <c r="CA628" s="471"/>
      <c r="CB628" s="471"/>
      <c r="CC628" s="471"/>
      <c r="CD628" s="471"/>
      <c r="CE628" s="471"/>
      <c r="CF628" s="471"/>
    </row>
    <row r="629" spans="1:84" x14ac:dyDescent="0.2">
      <c r="G629" s="471"/>
      <c r="H629" s="471"/>
      <c r="I629" s="471"/>
      <c r="J629" s="471"/>
      <c r="K629" s="471"/>
      <c r="L629" s="471"/>
      <c r="M629" s="471"/>
      <c r="N629" s="471"/>
      <c r="O629" s="471"/>
      <c r="P629" s="471"/>
      <c r="Q629" s="471"/>
      <c r="R629" s="471"/>
      <c r="S629" s="471"/>
      <c r="T629" s="471"/>
      <c r="U629" s="471"/>
      <c r="V629" s="471"/>
      <c r="W629" s="471"/>
      <c r="X629" s="471"/>
      <c r="Y629" s="471"/>
      <c r="Z629" s="471"/>
      <c r="AA629" s="471"/>
      <c r="AB629" s="471"/>
      <c r="AC629" s="471"/>
      <c r="AD629" s="471"/>
      <c r="AE629" s="471"/>
      <c r="AF629" s="471"/>
      <c r="AG629" s="471"/>
      <c r="AH629" s="471"/>
      <c r="AI629" s="471"/>
      <c r="AJ629" s="471"/>
      <c r="AK629" s="471"/>
      <c r="AL629" s="471"/>
      <c r="AM629" s="471"/>
      <c r="AN629" s="471"/>
      <c r="AO629" s="471"/>
      <c r="AP629" s="471"/>
      <c r="AQ629" s="471"/>
      <c r="AR629" s="471"/>
      <c r="AS629" s="471"/>
      <c r="AT629" s="471"/>
      <c r="AU629" s="471"/>
      <c r="AV629" s="471"/>
      <c r="AW629" s="471"/>
      <c r="AX629" s="471"/>
      <c r="AY629" s="471"/>
      <c r="AZ629" s="471"/>
      <c r="BA629" s="471"/>
      <c r="BB629" s="471"/>
      <c r="BC629" s="471"/>
      <c r="BD629" s="471"/>
      <c r="BE629" s="471"/>
      <c r="BF629" s="471"/>
      <c r="BG629" s="471"/>
      <c r="BH629" s="471"/>
      <c r="BI629" s="471"/>
      <c r="BJ629" s="471"/>
      <c r="BK629" s="471"/>
      <c r="BL629" s="471"/>
      <c r="BM629" s="471"/>
      <c r="BN629" s="471"/>
      <c r="BO629" s="471"/>
      <c r="BP629" s="471"/>
      <c r="BQ629" s="471"/>
      <c r="BR629" s="471"/>
      <c r="BS629" s="471"/>
      <c r="BT629" s="471"/>
      <c r="BU629" s="471"/>
      <c r="BV629" s="471"/>
      <c r="BW629" s="471"/>
      <c r="BX629" s="471"/>
      <c r="BY629" s="471"/>
      <c r="BZ629" s="471"/>
      <c r="CA629" s="471"/>
      <c r="CB629" s="471"/>
      <c r="CC629" s="471"/>
      <c r="CD629" s="471"/>
      <c r="CE629" s="471"/>
      <c r="CF629" s="471"/>
    </row>
    <row r="630" spans="1:84" x14ac:dyDescent="0.2">
      <c r="G630" s="471"/>
      <c r="H630" s="471"/>
      <c r="I630" s="471"/>
      <c r="J630" s="471"/>
      <c r="K630" s="471"/>
      <c r="L630" s="471"/>
      <c r="M630" s="471"/>
      <c r="N630" s="471"/>
      <c r="O630" s="471"/>
      <c r="P630" s="471"/>
      <c r="Q630" s="471"/>
      <c r="R630" s="471"/>
      <c r="S630" s="471"/>
      <c r="T630" s="471"/>
      <c r="U630" s="471"/>
      <c r="V630" s="471"/>
      <c r="W630" s="471"/>
      <c r="X630" s="471"/>
      <c r="Y630" s="471"/>
      <c r="Z630" s="471"/>
      <c r="AA630" s="471"/>
      <c r="AB630" s="471"/>
      <c r="AC630" s="471"/>
      <c r="AD630" s="471"/>
      <c r="AE630" s="471"/>
      <c r="AF630" s="471"/>
      <c r="AG630" s="471"/>
      <c r="AH630" s="471"/>
      <c r="AI630" s="471"/>
      <c r="AJ630" s="471"/>
      <c r="AK630" s="471"/>
      <c r="AL630" s="471"/>
      <c r="AM630" s="471"/>
      <c r="AN630" s="471"/>
      <c r="AO630" s="471"/>
      <c r="AP630" s="471"/>
      <c r="AQ630" s="471"/>
      <c r="AR630" s="471"/>
      <c r="AS630" s="471"/>
      <c r="AT630" s="471"/>
      <c r="AU630" s="471"/>
      <c r="AV630" s="471"/>
      <c r="AW630" s="471"/>
      <c r="AX630" s="471"/>
      <c r="AY630" s="471"/>
      <c r="AZ630" s="471"/>
      <c r="BA630" s="471"/>
      <c r="BB630" s="471"/>
      <c r="BC630" s="471"/>
      <c r="BD630" s="471"/>
      <c r="BE630" s="471"/>
      <c r="BF630" s="471"/>
      <c r="BG630" s="471"/>
      <c r="BH630" s="471"/>
      <c r="BI630" s="471"/>
      <c r="BJ630" s="471"/>
      <c r="BK630" s="471"/>
      <c r="BL630" s="471"/>
      <c r="BM630" s="471"/>
      <c r="BN630" s="471"/>
      <c r="BO630" s="471"/>
      <c r="BP630" s="471"/>
      <c r="BQ630" s="471"/>
      <c r="BR630" s="471"/>
      <c r="BS630" s="471"/>
      <c r="BT630" s="471"/>
      <c r="BU630" s="471"/>
      <c r="BV630" s="471"/>
      <c r="BW630" s="471"/>
      <c r="BX630" s="471"/>
      <c r="BY630" s="471"/>
      <c r="BZ630" s="471"/>
      <c r="CA630" s="471"/>
      <c r="CB630" s="471"/>
      <c r="CC630" s="471"/>
      <c r="CD630" s="471"/>
      <c r="CE630" s="471"/>
      <c r="CF630" s="471"/>
    </row>
    <row r="631" spans="1:84" s="472" customFormat="1" ht="25.35" customHeight="1" x14ac:dyDescent="0.2">
      <c r="A631" s="184"/>
      <c r="B631" s="180"/>
      <c r="C631" s="181"/>
      <c r="D631" s="181"/>
      <c r="E631" s="182"/>
      <c r="F631" s="183"/>
      <c r="G631" s="471"/>
      <c r="H631" s="471"/>
      <c r="I631" s="471"/>
      <c r="J631" s="471"/>
      <c r="K631" s="471"/>
      <c r="L631" s="471"/>
      <c r="M631" s="471"/>
      <c r="N631" s="471"/>
      <c r="O631" s="471"/>
      <c r="P631" s="471"/>
      <c r="Q631" s="471"/>
      <c r="R631" s="471"/>
      <c r="S631" s="471"/>
      <c r="T631" s="471"/>
      <c r="U631" s="471"/>
      <c r="V631" s="471"/>
      <c r="W631" s="471"/>
      <c r="X631" s="471"/>
      <c r="Y631" s="471"/>
      <c r="Z631" s="471"/>
      <c r="AA631" s="471"/>
      <c r="AB631" s="471"/>
      <c r="AC631" s="471"/>
      <c r="AD631" s="471"/>
      <c r="AE631" s="471"/>
      <c r="AF631" s="471"/>
      <c r="AG631" s="471"/>
      <c r="AH631" s="471"/>
      <c r="AI631" s="471"/>
      <c r="AJ631" s="471"/>
      <c r="AK631" s="471"/>
      <c r="AL631" s="471"/>
      <c r="AM631" s="471"/>
      <c r="AN631" s="471"/>
      <c r="AO631" s="471"/>
      <c r="AP631" s="471"/>
      <c r="AQ631" s="471"/>
      <c r="AR631" s="471"/>
      <c r="AS631" s="471"/>
      <c r="AT631" s="471"/>
      <c r="AU631" s="471"/>
      <c r="AV631" s="471"/>
      <c r="AW631" s="471"/>
      <c r="AX631" s="471"/>
      <c r="AY631" s="471"/>
      <c r="AZ631" s="471"/>
      <c r="BA631" s="471"/>
      <c r="BB631" s="471"/>
      <c r="BC631" s="471"/>
      <c r="BD631" s="471"/>
      <c r="BE631" s="471"/>
      <c r="BF631" s="471"/>
      <c r="BG631" s="471"/>
      <c r="BH631" s="471"/>
      <c r="BI631" s="471"/>
      <c r="BJ631" s="471"/>
      <c r="BK631" s="471"/>
      <c r="BL631" s="471"/>
      <c r="BM631" s="471"/>
      <c r="BN631" s="471"/>
      <c r="BO631" s="471"/>
      <c r="BP631" s="471"/>
      <c r="BQ631" s="471"/>
      <c r="BR631" s="471"/>
      <c r="BS631" s="471"/>
      <c r="BT631" s="471"/>
      <c r="BU631" s="471"/>
      <c r="BV631" s="471"/>
      <c r="BW631" s="471"/>
      <c r="BX631" s="471"/>
      <c r="BY631" s="471"/>
      <c r="BZ631" s="471"/>
      <c r="CA631" s="471"/>
      <c r="CB631" s="471"/>
      <c r="CC631" s="471"/>
      <c r="CD631" s="471"/>
      <c r="CE631" s="471"/>
      <c r="CF631" s="471"/>
    </row>
    <row r="632" spans="1:84" ht="25.5" customHeight="1" x14ac:dyDescent="0.2">
      <c r="G632" s="471"/>
      <c r="H632" s="471"/>
      <c r="I632" s="471"/>
      <c r="J632" s="471"/>
      <c r="K632" s="471"/>
      <c r="L632" s="471"/>
      <c r="M632" s="471"/>
      <c r="N632" s="471"/>
      <c r="O632" s="471"/>
      <c r="P632" s="471"/>
      <c r="Q632" s="471"/>
      <c r="R632" s="471"/>
      <c r="S632" s="471"/>
      <c r="T632" s="471"/>
      <c r="U632" s="471"/>
      <c r="V632" s="471"/>
      <c r="W632" s="471"/>
      <c r="X632" s="471"/>
      <c r="Y632" s="471"/>
      <c r="Z632" s="471"/>
      <c r="AA632" s="471"/>
      <c r="AB632" s="471"/>
      <c r="AC632" s="471"/>
      <c r="AD632" s="471"/>
      <c r="AE632" s="471"/>
      <c r="AF632" s="471"/>
      <c r="AG632" s="471"/>
      <c r="AH632" s="471"/>
      <c r="AI632" s="471"/>
      <c r="AJ632" s="471"/>
      <c r="AK632" s="471"/>
      <c r="AL632" s="471"/>
      <c r="AM632" s="471"/>
      <c r="AN632" s="471"/>
      <c r="AO632" s="471"/>
      <c r="AP632" s="471"/>
      <c r="AQ632" s="471"/>
      <c r="AR632" s="471"/>
      <c r="AS632" s="471"/>
      <c r="AT632" s="471"/>
      <c r="AU632" s="471"/>
      <c r="AV632" s="471"/>
      <c r="AW632" s="471"/>
      <c r="AX632" s="471"/>
      <c r="AY632" s="471"/>
      <c r="AZ632" s="471"/>
      <c r="BA632" s="471"/>
      <c r="BB632" s="471"/>
      <c r="BC632" s="471"/>
      <c r="BD632" s="471"/>
      <c r="BE632" s="471"/>
      <c r="BF632" s="471"/>
      <c r="BG632" s="471"/>
      <c r="BH632" s="471"/>
      <c r="BI632" s="471"/>
      <c r="BJ632" s="471"/>
      <c r="BK632" s="471"/>
      <c r="BL632" s="471"/>
      <c r="BM632" s="471"/>
      <c r="BN632" s="471"/>
      <c r="BO632" s="471"/>
      <c r="BP632" s="471"/>
      <c r="BQ632" s="471"/>
      <c r="BR632" s="471"/>
      <c r="BS632" s="471"/>
      <c r="BT632" s="471"/>
      <c r="BU632" s="471"/>
      <c r="BV632" s="471"/>
      <c r="BW632" s="471"/>
      <c r="BX632" s="471"/>
      <c r="BY632" s="471"/>
      <c r="BZ632" s="471"/>
      <c r="CA632" s="471"/>
      <c r="CB632" s="471"/>
      <c r="CC632" s="471"/>
      <c r="CD632" s="471"/>
      <c r="CE632" s="471"/>
      <c r="CF632" s="471"/>
    </row>
    <row r="633" spans="1:84" s="537" customFormat="1" ht="26.25" customHeight="1" x14ac:dyDescent="0.2">
      <c r="A633" s="184"/>
      <c r="B633" s="180"/>
      <c r="C633" s="181"/>
      <c r="D633" s="181"/>
      <c r="E633" s="182"/>
      <c r="F633" s="183"/>
      <c r="G633" s="471"/>
      <c r="H633" s="471"/>
      <c r="I633" s="471"/>
      <c r="J633" s="471"/>
      <c r="K633" s="471"/>
      <c r="L633" s="471"/>
      <c r="M633" s="471"/>
      <c r="N633" s="471"/>
      <c r="O633" s="471"/>
      <c r="P633" s="471"/>
      <c r="Q633" s="471"/>
      <c r="R633" s="471"/>
      <c r="S633" s="471"/>
      <c r="T633" s="471"/>
      <c r="U633" s="471"/>
      <c r="V633" s="471"/>
      <c r="W633" s="471"/>
      <c r="X633" s="471"/>
      <c r="Y633" s="471"/>
      <c r="Z633" s="471"/>
      <c r="AA633" s="471"/>
      <c r="AB633" s="471"/>
      <c r="AC633" s="471"/>
      <c r="AD633" s="471"/>
      <c r="AE633" s="471"/>
      <c r="AF633" s="471"/>
      <c r="AG633" s="471"/>
      <c r="AH633" s="471"/>
      <c r="AI633" s="471"/>
      <c r="AJ633" s="471"/>
      <c r="AK633" s="471"/>
      <c r="AL633" s="471"/>
      <c r="AM633" s="471"/>
      <c r="AN633" s="471"/>
      <c r="AO633" s="471"/>
      <c r="AP633" s="471"/>
      <c r="AQ633" s="471"/>
      <c r="AR633" s="471"/>
      <c r="AS633" s="471"/>
      <c r="AT633" s="471"/>
      <c r="AU633" s="471"/>
      <c r="AV633" s="471"/>
      <c r="AW633" s="471"/>
      <c r="AX633" s="471"/>
      <c r="AY633" s="471"/>
      <c r="AZ633" s="471"/>
      <c r="BA633" s="471"/>
      <c r="BB633" s="471"/>
      <c r="BC633" s="471"/>
      <c r="BD633" s="471"/>
      <c r="BE633" s="471"/>
      <c r="BF633" s="471"/>
      <c r="BG633" s="471"/>
      <c r="BH633" s="471"/>
      <c r="BI633" s="471"/>
      <c r="BJ633" s="471"/>
      <c r="BK633" s="471"/>
      <c r="BL633" s="471"/>
      <c r="BM633" s="471"/>
      <c r="BN633" s="471"/>
      <c r="BO633" s="471"/>
      <c r="BP633" s="471"/>
      <c r="BQ633" s="471"/>
      <c r="BR633" s="471"/>
      <c r="BS633" s="471"/>
      <c r="BT633" s="471"/>
      <c r="BU633" s="471"/>
      <c r="BV633" s="471"/>
      <c r="BW633" s="471"/>
      <c r="BX633" s="471"/>
      <c r="BY633" s="471"/>
      <c r="BZ633" s="471"/>
      <c r="CA633" s="471"/>
      <c r="CB633" s="471"/>
      <c r="CC633" s="471"/>
      <c r="CD633" s="471"/>
      <c r="CE633" s="471"/>
      <c r="CF633" s="471"/>
    </row>
    <row r="634" spans="1:84" x14ac:dyDescent="0.2">
      <c r="G634" s="471"/>
      <c r="H634" s="471"/>
      <c r="I634" s="471"/>
      <c r="J634" s="471"/>
      <c r="K634" s="471"/>
      <c r="L634" s="471"/>
      <c r="M634" s="471"/>
      <c r="N634" s="471"/>
      <c r="O634" s="471"/>
      <c r="P634" s="471"/>
      <c r="Q634" s="471"/>
      <c r="R634" s="471"/>
      <c r="S634" s="471"/>
      <c r="T634" s="471"/>
      <c r="U634" s="471"/>
      <c r="V634" s="471"/>
      <c r="W634" s="471"/>
      <c r="X634" s="471"/>
      <c r="Y634" s="471"/>
      <c r="Z634" s="471"/>
      <c r="AA634" s="471"/>
      <c r="AB634" s="471"/>
      <c r="AC634" s="471"/>
      <c r="AD634" s="471"/>
      <c r="AE634" s="471"/>
      <c r="AF634" s="471"/>
      <c r="AG634" s="471"/>
      <c r="AH634" s="471"/>
      <c r="AI634" s="471"/>
      <c r="AJ634" s="471"/>
      <c r="AK634" s="471"/>
      <c r="AL634" s="471"/>
      <c r="AM634" s="471"/>
      <c r="AN634" s="471"/>
      <c r="AO634" s="471"/>
      <c r="AP634" s="471"/>
      <c r="AQ634" s="471"/>
      <c r="AR634" s="471"/>
      <c r="AS634" s="471"/>
      <c r="AT634" s="471"/>
      <c r="AU634" s="471"/>
      <c r="AV634" s="471"/>
      <c r="AW634" s="471"/>
      <c r="AX634" s="471"/>
      <c r="AY634" s="471"/>
      <c r="AZ634" s="471"/>
      <c r="BA634" s="471"/>
      <c r="BB634" s="471"/>
      <c r="BC634" s="471"/>
      <c r="BD634" s="471"/>
      <c r="BE634" s="471"/>
      <c r="BF634" s="471"/>
      <c r="BG634" s="471"/>
      <c r="BH634" s="471"/>
      <c r="BI634" s="471"/>
      <c r="BJ634" s="471"/>
      <c r="BK634" s="471"/>
      <c r="BL634" s="471"/>
      <c r="BM634" s="471"/>
      <c r="BN634" s="471"/>
      <c r="BO634" s="471"/>
      <c r="BP634" s="471"/>
      <c r="BQ634" s="471"/>
      <c r="BR634" s="471"/>
      <c r="BS634" s="471"/>
      <c r="BT634" s="471"/>
      <c r="BU634" s="471"/>
      <c r="BV634" s="471"/>
      <c r="BW634" s="471"/>
      <c r="BX634" s="471"/>
      <c r="BY634" s="471"/>
      <c r="BZ634" s="471"/>
      <c r="CA634" s="471"/>
      <c r="CB634" s="471"/>
      <c r="CC634" s="471"/>
      <c r="CD634" s="471"/>
      <c r="CE634" s="471"/>
      <c r="CF634" s="471"/>
    </row>
    <row r="635" spans="1:84" x14ac:dyDescent="0.2">
      <c r="G635" s="471"/>
      <c r="H635" s="471"/>
      <c r="I635" s="471"/>
      <c r="J635" s="471"/>
      <c r="K635" s="471"/>
      <c r="L635" s="471"/>
      <c r="M635" s="471"/>
      <c r="N635" s="471"/>
      <c r="O635" s="471"/>
      <c r="P635" s="471"/>
      <c r="Q635" s="471"/>
      <c r="R635" s="471"/>
      <c r="S635" s="471"/>
      <c r="T635" s="471"/>
      <c r="U635" s="471"/>
      <c r="V635" s="471"/>
      <c r="W635" s="471"/>
      <c r="X635" s="471"/>
      <c r="Y635" s="471"/>
      <c r="Z635" s="471"/>
      <c r="AA635" s="471"/>
      <c r="AB635" s="471"/>
      <c r="AC635" s="471"/>
      <c r="AD635" s="471"/>
      <c r="AE635" s="471"/>
      <c r="AF635" s="471"/>
      <c r="AG635" s="471"/>
      <c r="AH635" s="471"/>
      <c r="AI635" s="471"/>
      <c r="AJ635" s="471"/>
      <c r="AK635" s="471"/>
      <c r="AL635" s="471"/>
      <c r="AM635" s="471"/>
      <c r="AN635" s="471"/>
      <c r="AO635" s="471"/>
      <c r="AP635" s="471"/>
      <c r="AQ635" s="471"/>
      <c r="AR635" s="471"/>
      <c r="AS635" s="471"/>
      <c r="AT635" s="471"/>
      <c r="AU635" s="471"/>
      <c r="AV635" s="471"/>
      <c r="AW635" s="471"/>
      <c r="AX635" s="471"/>
      <c r="AY635" s="471"/>
      <c r="AZ635" s="471"/>
      <c r="BA635" s="471"/>
      <c r="BB635" s="471"/>
      <c r="BC635" s="471"/>
      <c r="BD635" s="471"/>
      <c r="BE635" s="471"/>
      <c r="BF635" s="471"/>
      <c r="BG635" s="471"/>
      <c r="BH635" s="471"/>
      <c r="BI635" s="471"/>
      <c r="BJ635" s="471"/>
      <c r="BK635" s="471"/>
      <c r="BL635" s="471"/>
      <c r="BM635" s="471"/>
      <c r="BN635" s="471"/>
      <c r="BO635" s="471"/>
      <c r="BP635" s="471"/>
      <c r="BQ635" s="471"/>
      <c r="BR635" s="471"/>
      <c r="BS635" s="471"/>
      <c r="BT635" s="471"/>
      <c r="BU635" s="471"/>
      <c r="BV635" s="471"/>
      <c r="BW635" s="471"/>
      <c r="BX635" s="471"/>
      <c r="BY635" s="471"/>
      <c r="BZ635" s="471"/>
      <c r="CA635" s="471"/>
      <c r="CB635" s="471"/>
      <c r="CC635" s="471"/>
      <c r="CD635" s="471"/>
      <c r="CE635" s="471"/>
      <c r="CF635" s="471"/>
    </row>
    <row r="636" spans="1:84" x14ac:dyDescent="0.2">
      <c r="G636" s="471"/>
      <c r="H636" s="471"/>
      <c r="I636" s="471"/>
      <c r="J636" s="471"/>
      <c r="K636" s="471"/>
      <c r="L636" s="471"/>
      <c r="M636" s="471"/>
      <c r="N636" s="471"/>
      <c r="O636" s="471"/>
      <c r="P636" s="471"/>
      <c r="Q636" s="471"/>
      <c r="R636" s="471"/>
      <c r="S636" s="471"/>
      <c r="T636" s="471"/>
      <c r="U636" s="471"/>
      <c r="V636" s="471"/>
      <c r="W636" s="471"/>
      <c r="X636" s="471"/>
      <c r="Y636" s="471"/>
      <c r="Z636" s="471"/>
      <c r="AA636" s="471"/>
      <c r="AB636" s="471"/>
      <c r="AC636" s="471"/>
      <c r="AD636" s="471"/>
      <c r="AE636" s="471"/>
      <c r="AF636" s="471"/>
      <c r="AG636" s="471"/>
      <c r="AH636" s="471"/>
      <c r="AI636" s="471"/>
      <c r="AJ636" s="471"/>
      <c r="AK636" s="471"/>
      <c r="AL636" s="471"/>
      <c r="AM636" s="471"/>
      <c r="AN636" s="471"/>
      <c r="AO636" s="471"/>
      <c r="AP636" s="471"/>
      <c r="AQ636" s="471"/>
      <c r="AR636" s="471"/>
      <c r="AS636" s="471"/>
      <c r="AT636" s="471"/>
      <c r="AU636" s="471"/>
      <c r="AV636" s="471"/>
      <c r="AW636" s="471"/>
      <c r="AX636" s="471"/>
      <c r="AY636" s="471"/>
      <c r="AZ636" s="471"/>
      <c r="BA636" s="471"/>
      <c r="BB636" s="471"/>
      <c r="BC636" s="471"/>
      <c r="BD636" s="471"/>
      <c r="BE636" s="471"/>
      <c r="BF636" s="471"/>
      <c r="BG636" s="471"/>
      <c r="BH636" s="471"/>
      <c r="BI636" s="471"/>
      <c r="BJ636" s="471"/>
      <c r="BK636" s="471"/>
      <c r="BL636" s="471"/>
      <c r="BM636" s="471"/>
      <c r="BN636" s="471"/>
      <c r="BO636" s="471"/>
      <c r="BP636" s="471"/>
      <c r="BQ636" s="471"/>
      <c r="BR636" s="471"/>
      <c r="BS636" s="471"/>
      <c r="BT636" s="471"/>
      <c r="BU636" s="471"/>
      <c r="BV636" s="471"/>
      <c r="BW636" s="471"/>
      <c r="BX636" s="471"/>
      <c r="BY636" s="471"/>
      <c r="BZ636" s="471"/>
      <c r="CA636" s="471"/>
      <c r="CB636" s="471"/>
      <c r="CC636" s="471"/>
      <c r="CD636" s="471"/>
      <c r="CE636" s="471"/>
      <c r="CF636" s="471"/>
    </row>
    <row r="637" spans="1:84" x14ac:dyDescent="0.2">
      <c r="G637" s="471"/>
      <c r="H637" s="471"/>
      <c r="I637" s="471"/>
      <c r="J637" s="471"/>
      <c r="K637" s="471"/>
      <c r="L637" s="471"/>
      <c r="M637" s="471"/>
      <c r="N637" s="471"/>
      <c r="O637" s="471"/>
      <c r="P637" s="471"/>
      <c r="Q637" s="471"/>
      <c r="R637" s="471"/>
      <c r="S637" s="471"/>
      <c r="T637" s="471"/>
      <c r="U637" s="471"/>
      <c r="V637" s="471"/>
      <c r="W637" s="471"/>
      <c r="X637" s="471"/>
      <c r="Y637" s="471"/>
      <c r="Z637" s="471"/>
      <c r="AA637" s="471"/>
      <c r="AB637" s="471"/>
      <c r="AC637" s="471"/>
      <c r="AD637" s="471"/>
      <c r="AE637" s="471"/>
      <c r="AF637" s="471"/>
      <c r="AG637" s="471"/>
      <c r="AH637" s="471"/>
      <c r="AI637" s="471"/>
      <c r="AJ637" s="471"/>
      <c r="AK637" s="471"/>
      <c r="AL637" s="471"/>
      <c r="AM637" s="471"/>
      <c r="AN637" s="471"/>
      <c r="AO637" s="471"/>
      <c r="AP637" s="471"/>
      <c r="AQ637" s="471"/>
      <c r="AR637" s="471"/>
      <c r="AS637" s="471"/>
      <c r="AT637" s="471"/>
      <c r="AU637" s="471"/>
      <c r="AV637" s="471"/>
      <c r="AW637" s="471"/>
      <c r="AX637" s="471"/>
      <c r="AY637" s="471"/>
      <c r="AZ637" s="471"/>
      <c r="BA637" s="471"/>
      <c r="BB637" s="471"/>
      <c r="BC637" s="471"/>
      <c r="BD637" s="471"/>
      <c r="BE637" s="471"/>
      <c r="BF637" s="471"/>
      <c r="BG637" s="471"/>
      <c r="BH637" s="471"/>
      <c r="BI637" s="471"/>
      <c r="BJ637" s="471"/>
      <c r="BK637" s="471"/>
      <c r="BL637" s="471"/>
      <c r="BM637" s="471"/>
      <c r="BN637" s="471"/>
      <c r="BO637" s="471"/>
      <c r="BP637" s="471"/>
      <c r="BQ637" s="471"/>
      <c r="BR637" s="471"/>
      <c r="BS637" s="471"/>
      <c r="BT637" s="471"/>
      <c r="BU637" s="471"/>
      <c r="BV637" s="471"/>
      <c r="BW637" s="471"/>
      <c r="BX637" s="471"/>
      <c r="BY637" s="471"/>
      <c r="BZ637" s="471"/>
      <c r="CA637" s="471"/>
      <c r="CB637" s="471"/>
      <c r="CC637" s="471"/>
      <c r="CD637" s="471"/>
      <c r="CE637" s="471"/>
      <c r="CF637" s="471"/>
    </row>
    <row r="638" spans="1:84" x14ac:dyDescent="0.2">
      <c r="G638" s="471"/>
      <c r="H638" s="471"/>
      <c r="I638" s="471"/>
      <c r="J638" s="471"/>
      <c r="K638" s="471"/>
      <c r="L638" s="471"/>
      <c r="M638" s="471"/>
      <c r="N638" s="471"/>
      <c r="O638" s="471"/>
      <c r="P638" s="471"/>
      <c r="Q638" s="471"/>
      <c r="R638" s="471"/>
      <c r="S638" s="471"/>
      <c r="T638" s="471"/>
      <c r="U638" s="471"/>
      <c r="V638" s="471"/>
      <c r="W638" s="471"/>
      <c r="X638" s="471"/>
      <c r="Y638" s="471"/>
      <c r="Z638" s="471"/>
      <c r="AA638" s="471"/>
      <c r="AB638" s="471"/>
      <c r="AC638" s="471"/>
      <c r="AD638" s="471"/>
      <c r="AE638" s="471"/>
      <c r="AF638" s="471"/>
      <c r="AG638" s="471"/>
      <c r="AH638" s="471"/>
      <c r="AI638" s="471"/>
      <c r="AJ638" s="471"/>
      <c r="AK638" s="471"/>
      <c r="AL638" s="471"/>
      <c r="AM638" s="471"/>
      <c r="AN638" s="471"/>
      <c r="AO638" s="471"/>
      <c r="AP638" s="471"/>
      <c r="AQ638" s="471"/>
      <c r="AR638" s="471"/>
      <c r="AS638" s="471"/>
      <c r="AT638" s="471"/>
      <c r="AU638" s="471"/>
      <c r="AV638" s="471"/>
      <c r="AW638" s="471"/>
      <c r="AX638" s="471"/>
      <c r="AY638" s="471"/>
      <c r="AZ638" s="471"/>
      <c r="BA638" s="471"/>
      <c r="BB638" s="471"/>
      <c r="BC638" s="471"/>
      <c r="BD638" s="471"/>
      <c r="BE638" s="471"/>
      <c r="BF638" s="471"/>
      <c r="BG638" s="471"/>
      <c r="BH638" s="471"/>
      <c r="BI638" s="471"/>
      <c r="BJ638" s="471"/>
      <c r="BK638" s="471"/>
      <c r="BL638" s="471"/>
      <c r="BM638" s="471"/>
      <c r="BN638" s="471"/>
      <c r="BO638" s="471"/>
      <c r="BP638" s="471"/>
      <c r="BQ638" s="471"/>
      <c r="BR638" s="471"/>
      <c r="BS638" s="471"/>
      <c r="BT638" s="471"/>
      <c r="BU638" s="471"/>
      <c r="BV638" s="471"/>
      <c r="BW638" s="471"/>
      <c r="BX638" s="471"/>
      <c r="BY638" s="471"/>
      <c r="BZ638" s="471"/>
      <c r="CA638" s="471"/>
      <c r="CB638" s="471"/>
      <c r="CC638" s="471"/>
      <c r="CD638" s="471"/>
      <c r="CE638" s="471"/>
      <c r="CF638" s="471"/>
    </row>
    <row r="639" spans="1:84" x14ac:dyDescent="0.2">
      <c r="G639" s="471"/>
      <c r="H639" s="471"/>
      <c r="I639" s="471"/>
      <c r="J639" s="471"/>
      <c r="K639" s="471"/>
      <c r="L639" s="471"/>
      <c r="M639" s="471"/>
      <c r="N639" s="471"/>
      <c r="O639" s="471"/>
      <c r="P639" s="471"/>
      <c r="Q639" s="471"/>
      <c r="R639" s="471"/>
      <c r="S639" s="471"/>
      <c r="T639" s="471"/>
      <c r="U639" s="471"/>
      <c r="V639" s="471"/>
      <c r="W639" s="471"/>
      <c r="X639" s="471"/>
      <c r="Y639" s="471"/>
      <c r="Z639" s="471"/>
      <c r="AA639" s="471"/>
      <c r="AB639" s="471"/>
      <c r="AC639" s="471"/>
      <c r="AD639" s="471"/>
      <c r="AE639" s="471"/>
      <c r="AF639" s="471"/>
      <c r="AG639" s="471"/>
      <c r="AH639" s="471"/>
      <c r="AI639" s="471"/>
      <c r="AJ639" s="471"/>
      <c r="AK639" s="471"/>
      <c r="AL639" s="471"/>
      <c r="AM639" s="471"/>
      <c r="AN639" s="471"/>
      <c r="AO639" s="471"/>
      <c r="AP639" s="471"/>
      <c r="AQ639" s="471"/>
      <c r="AR639" s="471"/>
      <c r="AS639" s="471"/>
      <c r="AT639" s="471"/>
      <c r="AU639" s="471"/>
      <c r="AV639" s="471"/>
      <c r="AW639" s="471"/>
      <c r="AX639" s="471"/>
      <c r="AY639" s="471"/>
      <c r="AZ639" s="471"/>
      <c r="BA639" s="471"/>
      <c r="BB639" s="471"/>
      <c r="BC639" s="471"/>
      <c r="BD639" s="471"/>
      <c r="BE639" s="471"/>
      <c r="BF639" s="471"/>
      <c r="BG639" s="471"/>
      <c r="BH639" s="471"/>
      <c r="BI639" s="471"/>
      <c r="BJ639" s="471"/>
      <c r="BK639" s="471"/>
      <c r="BL639" s="471"/>
      <c r="BM639" s="471"/>
      <c r="BN639" s="471"/>
      <c r="BO639" s="471"/>
      <c r="BP639" s="471"/>
      <c r="BQ639" s="471"/>
      <c r="BR639" s="471"/>
      <c r="BS639" s="471"/>
      <c r="BT639" s="471"/>
      <c r="BU639" s="471"/>
      <c r="BV639" s="471"/>
      <c r="BW639" s="471"/>
      <c r="BX639" s="471"/>
      <c r="BY639" s="471"/>
      <c r="BZ639" s="471"/>
      <c r="CA639" s="471"/>
      <c r="CB639" s="471"/>
      <c r="CC639" s="471"/>
      <c r="CD639" s="471"/>
      <c r="CE639" s="471"/>
      <c r="CF639" s="471"/>
    </row>
    <row r="640" spans="1:84" x14ac:dyDescent="0.2">
      <c r="G640" s="471"/>
      <c r="H640" s="471"/>
      <c r="I640" s="471"/>
      <c r="J640" s="471"/>
      <c r="K640" s="471"/>
      <c r="L640" s="471"/>
      <c r="M640" s="471"/>
      <c r="N640" s="471"/>
      <c r="O640" s="471"/>
      <c r="P640" s="471"/>
      <c r="Q640" s="471"/>
      <c r="R640" s="471"/>
      <c r="S640" s="471"/>
      <c r="T640" s="471"/>
      <c r="U640" s="471"/>
      <c r="V640" s="471"/>
      <c r="W640" s="471"/>
      <c r="X640" s="471"/>
      <c r="Y640" s="471"/>
      <c r="Z640" s="471"/>
      <c r="AA640" s="471"/>
      <c r="AB640" s="471"/>
      <c r="AC640" s="471"/>
      <c r="AD640" s="471"/>
      <c r="AE640" s="471"/>
      <c r="AF640" s="471"/>
      <c r="AG640" s="471"/>
      <c r="AH640" s="471"/>
      <c r="AI640" s="471"/>
      <c r="AJ640" s="471"/>
      <c r="AK640" s="471"/>
      <c r="AL640" s="471"/>
      <c r="AM640" s="471"/>
      <c r="AN640" s="471"/>
      <c r="AO640" s="471"/>
      <c r="AP640" s="471"/>
      <c r="AQ640" s="471"/>
      <c r="AR640" s="471"/>
      <c r="AS640" s="471"/>
      <c r="AT640" s="471"/>
      <c r="AU640" s="471"/>
      <c r="AV640" s="471"/>
      <c r="AW640" s="471"/>
      <c r="AX640" s="471"/>
      <c r="AY640" s="471"/>
      <c r="AZ640" s="471"/>
      <c r="BA640" s="471"/>
      <c r="BB640" s="471"/>
      <c r="BC640" s="471"/>
      <c r="BD640" s="471"/>
      <c r="BE640" s="471"/>
      <c r="BF640" s="471"/>
      <c r="BG640" s="471"/>
      <c r="BH640" s="471"/>
      <c r="BI640" s="471"/>
      <c r="BJ640" s="471"/>
      <c r="BK640" s="471"/>
      <c r="BL640" s="471"/>
      <c r="BM640" s="471"/>
      <c r="BN640" s="471"/>
      <c r="BO640" s="471"/>
      <c r="BP640" s="471"/>
      <c r="BQ640" s="471"/>
      <c r="BR640" s="471"/>
      <c r="BS640" s="471"/>
      <c r="BT640" s="471"/>
      <c r="BU640" s="471"/>
      <c r="BV640" s="471"/>
      <c r="BW640" s="471"/>
      <c r="BX640" s="471"/>
      <c r="BY640" s="471"/>
      <c r="BZ640" s="471"/>
      <c r="CA640" s="471"/>
      <c r="CB640" s="471"/>
      <c r="CC640" s="471"/>
      <c r="CD640" s="471"/>
      <c r="CE640" s="471"/>
      <c r="CF640" s="471"/>
    </row>
    <row r="641" spans="1:98" s="120" customFormat="1" ht="26.25" customHeight="1" x14ac:dyDescent="0.2">
      <c r="A641" s="184"/>
      <c r="B641" s="180"/>
      <c r="C641" s="181"/>
      <c r="D641" s="181"/>
      <c r="E641" s="182"/>
      <c r="F641" s="183"/>
      <c r="G641" s="471"/>
      <c r="H641" s="471"/>
      <c r="I641" s="471"/>
      <c r="J641" s="471"/>
      <c r="K641" s="471"/>
      <c r="L641" s="471"/>
      <c r="M641" s="471"/>
      <c r="N641" s="471"/>
      <c r="O641" s="471"/>
      <c r="P641" s="471"/>
      <c r="Q641" s="471"/>
      <c r="R641" s="471"/>
      <c r="S641" s="471"/>
      <c r="T641" s="471"/>
      <c r="U641" s="471"/>
      <c r="V641" s="471"/>
      <c r="W641" s="471"/>
      <c r="X641" s="471"/>
      <c r="Y641" s="471"/>
      <c r="Z641" s="471"/>
      <c r="AA641" s="471"/>
      <c r="AB641" s="471"/>
      <c r="AC641" s="471"/>
      <c r="AD641" s="471"/>
      <c r="AE641" s="471"/>
      <c r="AF641" s="471"/>
      <c r="AG641" s="471"/>
      <c r="AH641" s="471"/>
      <c r="AI641" s="471"/>
      <c r="AJ641" s="471"/>
      <c r="AK641" s="471"/>
      <c r="AL641" s="471"/>
      <c r="AM641" s="471"/>
      <c r="AN641" s="471"/>
      <c r="AO641" s="471"/>
      <c r="AP641" s="471"/>
      <c r="AQ641" s="471"/>
      <c r="AR641" s="471"/>
      <c r="AS641" s="471"/>
      <c r="AT641" s="471"/>
      <c r="AU641" s="471"/>
      <c r="AV641" s="471"/>
      <c r="AW641" s="471"/>
      <c r="AX641" s="471"/>
      <c r="AY641" s="471"/>
      <c r="AZ641" s="471"/>
      <c r="BA641" s="471"/>
      <c r="BB641" s="471"/>
      <c r="BC641" s="471"/>
      <c r="BD641" s="471"/>
      <c r="BE641" s="471"/>
      <c r="BF641" s="471"/>
      <c r="BG641" s="471"/>
      <c r="BH641" s="471"/>
      <c r="BI641" s="471"/>
      <c r="BJ641" s="471"/>
      <c r="BK641" s="471"/>
      <c r="BL641" s="471"/>
      <c r="BM641" s="471"/>
      <c r="BN641" s="471"/>
      <c r="BO641" s="471"/>
      <c r="BP641" s="471"/>
      <c r="BQ641" s="471"/>
      <c r="BR641" s="471"/>
      <c r="BS641" s="471"/>
      <c r="BT641" s="471"/>
      <c r="BU641" s="471"/>
      <c r="BV641" s="471"/>
      <c r="BW641" s="471"/>
      <c r="BX641" s="471"/>
      <c r="BY641" s="471"/>
      <c r="BZ641" s="471"/>
      <c r="CA641" s="471"/>
      <c r="CB641" s="471"/>
      <c r="CC641" s="471"/>
      <c r="CD641" s="471"/>
      <c r="CE641" s="471"/>
      <c r="CF641" s="471"/>
    </row>
    <row r="642" spans="1:98" s="472" customFormat="1" ht="26.25" customHeight="1" x14ac:dyDescent="0.2">
      <c r="A642" s="184"/>
      <c r="B642" s="180"/>
      <c r="C642" s="181"/>
      <c r="D642" s="181"/>
      <c r="E642" s="182"/>
      <c r="F642" s="183"/>
      <c r="G642" s="471"/>
      <c r="H642" s="471"/>
      <c r="I642" s="471"/>
      <c r="J642" s="471"/>
      <c r="K642" s="471"/>
      <c r="L642" s="471"/>
      <c r="M642" s="471"/>
      <c r="N642" s="471"/>
      <c r="O642" s="471"/>
      <c r="P642" s="471"/>
      <c r="Q642" s="471"/>
      <c r="R642" s="471"/>
      <c r="S642" s="471"/>
      <c r="T642" s="471"/>
      <c r="U642" s="471"/>
      <c r="V642" s="471"/>
      <c r="W642" s="471"/>
      <c r="X642" s="471"/>
      <c r="Y642" s="471"/>
      <c r="Z642" s="471"/>
      <c r="AA642" s="471"/>
      <c r="AB642" s="471"/>
      <c r="AC642" s="471"/>
      <c r="AD642" s="471"/>
      <c r="AE642" s="471"/>
      <c r="AF642" s="471"/>
      <c r="AG642" s="471"/>
      <c r="AH642" s="471"/>
      <c r="AI642" s="471"/>
      <c r="AJ642" s="471"/>
      <c r="AK642" s="471"/>
      <c r="AL642" s="471"/>
      <c r="AM642" s="471"/>
      <c r="AN642" s="471"/>
      <c r="AO642" s="471"/>
      <c r="AP642" s="471"/>
      <c r="AQ642" s="471"/>
      <c r="AR642" s="471"/>
      <c r="AS642" s="471"/>
      <c r="AT642" s="471"/>
      <c r="AU642" s="471"/>
      <c r="AV642" s="471"/>
      <c r="AW642" s="471"/>
      <c r="AX642" s="471"/>
      <c r="AY642" s="471"/>
      <c r="AZ642" s="471"/>
      <c r="BA642" s="471"/>
      <c r="BB642" s="471"/>
      <c r="BC642" s="471"/>
      <c r="BD642" s="471"/>
      <c r="BE642" s="471"/>
      <c r="BF642" s="471"/>
      <c r="BG642" s="471"/>
      <c r="BH642" s="471"/>
      <c r="BI642" s="471"/>
      <c r="BJ642" s="471"/>
      <c r="BK642" s="471"/>
      <c r="BL642" s="471"/>
      <c r="BM642" s="471"/>
      <c r="BN642" s="471"/>
      <c r="BO642" s="471"/>
      <c r="BP642" s="471"/>
      <c r="BQ642" s="471"/>
      <c r="BR642" s="471"/>
      <c r="BS642" s="471"/>
      <c r="BT642" s="471"/>
      <c r="BU642" s="471"/>
      <c r="BV642" s="471"/>
      <c r="BW642" s="471"/>
      <c r="BX642" s="471"/>
      <c r="BY642" s="471"/>
      <c r="BZ642" s="471"/>
      <c r="CA642" s="471"/>
      <c r="CB642" s="471"/>
      <c r="CC642" s="471"/>
      <c r="CD642" s="471"/>
      <c r="CE642" s="471"/>
      <c r="CF642" s="471"/>
    </row>
    <row r="643" spans="1:98" s="472" customFormat="1" ht="26.25" customHeight="1" x14ac:dyDescent="0.2">
      <c r="A643" s="184"/>
      <c r="B643" s="180"/>
      <c r="C643" s="181"/>
      <c r="D643" s="181"/>
      <c r="E643" s="182"/>
      <c r="F643" s="183"/>
      <c r="G643" s="471"/>
      <c r="H643" s="471"/>
      <c r="I643" s="471"/>
      <c r="J643" s="471"/>
      <c r="K643" s="471"/>
      <c r="L643" s="471"/>
      <c r="M643" s="471"/>
      <c r="N643" s="471"/>
      <c r="O643" s="471"/>
      <c r="P643" s="471"/>
      <c r="Q643" s="471"/>
      <c r="R643" s="471"/>
      <c r="S643" s="471"/>
      <c r="T643" s="471"/>
      <c r="U643" s="471"/>
      <c r="V643" s="471"/>
      <c r="W643" s="471"/>
      <c r="X643" s="471"/>
      <c r="Y643" s="471"/>
      <c r="Z643" s="471"/>
      <c r="AA643" s="471"/>
      <c r="AB643" s="471"/>
      <c r="AC643" s="471"/>
      <c r="AD643" s="471"/>
      <c r="AE643" s="471"/>
      <c r="AF643" s="471"/>
      <c r="AG643" s="471"/>
      <c r="AH643" s="471"/>
      <c r="AI643" s="471"/>
      <c r="AJ643" s="471"/>
      <c r="AK643" s="471"/>
      <c r="AL643" s="471"/>
      <c r="AM643" s="471"/>
      <c r="AN643" s="471"/>
      <c r="AO643" s="471"/>
      <c r="AP643" s="471"/>
      <c r="AQ643" s="471"/>
      <c r="AR643" s="471"/>
      <c r="AS643" s="471"/>
      <c r="AT643" s="471"/>
      <c r="AU643" s="471"/>
      <c r="AV643" s="471"/>
      <c r="AW643" s="471"/>
      <c r="AX643" s="471"/>
      <c r="AY643" s="471"/>
      <c r="AZ643" s="471"/>
      <c r="BA643" s="471"/>
      <c r="BB643" s="471"/>
      <c r="BC643" s="471"/>
      <c r="BD643" s="471"/>
      <c r="BE643" s="471"/>
      <c r="BF643" s="471"/>
      <c r="BG643" s="471"/>
      <c r="BH643" s="471"/>
      <c r="BI643" s="471"/>
      <c r="BJ643" s="471"/>
      <c r="BK643" s="471"/>
      <c r="BL643" s="471"/>
      <c r="BM643" s="471"/>
      <c r="BN643" s="471"/>
      <c r="BO643" s="471"/>
      <c r="BP643" s="471"/>
      <c r="BQ643" s="471"/>
      <c r="BR643" s="471"/>
      <c r="BS643" s="471"/>
      <c r="BT643" s="471"/>
      <c r="BU643" s="471"/>
      <c r="BV643" s="471"/>
      <c r="BW643" s="471"/>
      <c r="BX643" s="471"/>
      <c r="BY643" s="471"/>
      <c r="BZ643" s="471"/>
      <c r="CA643" s="471"/>
      <c r="CB643" s="471"/>
      <c r="CC643" s="471"/>
      <c r="CD643" s="471"/>
      <c r="CE643" s="471"/>
      <c r="CF643" s="471"/>
    </row>
    <row r="644" spans="1:98" s="528" customFormat="1" ht="22.5" customHeight="1" x14ac:dyDescent="0.2">
      <c r="A644" s="184"/>
      <c r="B644" s="180"/>
      <c r="C644" s="181"/>
      <c r="D644" s="181"/>
      <c r="E644" s="182"/>
      <c r="F644" s="183"/>
      <c r="G644" s="471"/>
      <c r="H644" s="471"/>
      <c r="I644" s="471"/>
      <c r="J644" s="471"/>
      <c r="K644" s="471"/>
      <c r="L644" s="471"/>
      <c r="M644" s="471"/>
      <c r="N644" s="471"/>
      <c r="O644" s="471"/>
      <c r="P644" s="471"/>
      <c r="Q644" s="471"/>
      <c r="R644" s="471"/>
      <c r="S644" s="471"/>
      <c r="T644" s="471"/>
      <c r="U644" s="471"/>
      <c r="V644" s="471"/>
      <c r="W644" s="471"/>
      <c r="X644" s="471"/>
      <c r="Y644" s="471"/>
      <c r="Z644" s="471"/>
      <c r="AA644" s="471"/>
      <c r="AB644" s="471"/>
      <c r="AC644" s="471"/>
      <c r="AD644" s="471"/>
      <c r="AE644" s="471"/>
      <c r="AF644" s="471"/>
      <c r="AG644" s="471"/>
      <c r="AH644" s="471"/>
      <c r="AI644" s="471"/>
      <c r="AJ644" s="471"/>
      <c r="AK644" s="471"/>
      <c r="AL644" s="471"/>
      <c r="AM644" s="471"/>
      <c r="AN644" s="471"/>
      <c r="AO644" s="471"/>
      <c r="AP644" s="471"/>
      <c r="AQ644" s="471"/>
      <c r="AR644" s="471"/>
      <c r="AS644" s="471"/>
      <c r="AT644" s="471"/>
      <c r="AU644" s="471"/>
      <c r="AV644" s="471"/>
      <c r="AW644" s="471"/>
      <c r="AX644" s="471"/>
      <c r="AY644" s="471"/>
      <c r="AZ644" s="471"/>
      <c r="BA644" s="471"/>
      <c r="BB644" s="471"/>
      <c r="BC644" s="471"/>
      <c r="BD644" s="471"/>
      <c r="BE644" s="471"/>
      <c r="BF644" s="471"/>
      <c r="BG644" s="471"/>
      <c r="BH644" s="471"/>
      <c r="BI644" s="471"/>
      <c r="BJ644" s="471"/>
      <c r="BK644" s="471"/>
      <c r="BL644" s="471"/>
      <c r="BM644" s="471"/>
      <c r="BN644" s="471"/>
      <c r="BO644" s="471"/>
      <c r="BP644" s="471"/>
      <c r="BQ644" s="471"/>
      <c r="BR644" s="471"/>
      <c r="BS644" s="471"/>
      <c r="BT644" s="471"/>
      <c r="BU644" s="471"/>
      <c r="BV644" s="471"/>
      <c r="BW644" s="471"/>
      <c r="BX644" s="471"/>
      <c r="BY644" s="471"/>
      <c r="BZ644" s="471"/>
      <c r="CA644" s="471"/>
      <c r="CB644" s="471"/>
      <c r="CC644" s="471"/>
      <c r="CD644" s="471"/>
      <c r="CE644" s="471"/>
      <c r="CF644" s="471"/>
    </row>
    <row r="645" spans="1:98" ht="26.25" customHeight="1" x14ac:dyDescent="0.2">
      <c r="G645" s="471"/>
      <c r="H645" s="471"/>
      <c r="I645" s="471"/>
      <c r="J645" s="471"/>
      <c r="K645" s="471"/>
      <c r="L645" s="471"/>
      <c r="M645" s="471"/>
      <c r="N645" s="471"/>
      <c r="O645" s="471"/>
      <c r="P645" s="471"/>
      <c r="Q645" s="471"/>
      <c r="R645" s="471"/>
      <c r="S645" s="471"/>
      <c r="T645" s="471"/>
      <c r="U645" s="471"/>
      <c r="V645" s="471"/>
      <c r="W645" s="471"/>
      <c r="X645" s="471"/>
      <c r="Y645" s="471"/>
      <c r="Z645" s="471"/>
      <c r="AA645" s="471"/>
      <c r="AB645" s="471"/>
      <c r="AC645" s="471"/>
      <c r="AD645" s="471"/>
      <c r="AE645" s="471"/>
      <c r="AF645" s="471"/>
      <c r="AG645" s="471"/>
      <c r="AH645" s="471"/>
      <c r="AI645" s="471"/>
      <c r="AJ645" s="471"/>
      <c r="AK645" s="471"/>
      <c r="AL645" s="471"/>
      <c r="AM645" s="471"/>
      <c r="AN645" s="471"/>
      <c r="AO645" s="471"/>
      <c r="AP645" s="471"/>
      <c r="AQ645" s="471"/>
      <c r="AR645" s="471"/>
      <c r="AS645" s="471"/>
      <c r="AT645" s="471"/>
      <c r="AU645" s="471"/>
      <c r="AV645" s="471"/>
      <c r="AW645" s="471"/>
      <c r="AX645" s="471"/>
      <c r="AY645" s="471"/>
      <c r="AZ645" s="471"/>
      <c r="BA645" s="471"/>
      <c r="BB645" s="471"/>
      <c r="BC645" s="471"/>
      <c r="BD645" s="471"/>
      <c r="BE645" s="471"/>
      <c r="BF645" s="471"/>
      <c r="BG645" s="471"/>
      <c r="BH645" s="471"/>
      <c r="BI645" s="471"/>
      <c r="BJ645" s="471"/>
      <c r="BK645" s="471"/>
      <c r="BL645" s="471"/>
      <c r="BM645" s="471"/>
      <c r="BN645" s="471"/>
      <c r="BO645" s="471"/>
      <c r="BP645" s="471"/>
      <c r="BQ645" s="471"/>
      <c r="BR645" s="471"/>
      <c r="BS645" s="471"/>
      <c r="BT645" s="471"/>
      <c r="BU645" s="471"/>
      <c r="BV645" s="471"/>
      <c r="BW645" s="471"/>
      <c r="BX645" s="471"/>
      <c r="BY645" s="471"/>
      <c r="BZ645" s="471"/>
      <c r="CA645" s="471"/>
      <c r="CB645" s="471"/>
      <c r="CC645" s="471"/>
      <c r="CD645" s="471"/>
      <c r="CE645" s="471"/>
      <c r="CF645" s="471"/>
    </row>
    <row r="646" spans="1:98" ht="25.35" customHeight="1" x14ac:dyDescent="0.2">
      <c r="G646" s="471"/>
      <c r="H646" s="471"/>
      <c r="I646" s="471"/>
      <c r="J646" s="471"/>
      <c r="K646" s="471"/>
      <c r="L646" s="471"/>
      <c r="M646" s="471"/>
      <c r="N646" s="471"/>
      <c r="O646" s="471"/>
      <c r="P646" s="471"/>
      <c r="Q646" s="471"/>
      <c r="R646" s="471"/>
      <c r="S646" s="471"/>
      <c r="T646" s="471"/>
      <c r="U646" s="471"/>
      <c r="V646" s="471"/>
      <c r="W646" s="471"/>
      <c r="X646" s="471"/>
      <c r="Y646" s="471"/>
      <c r="Z646" s="471"/>
      <c r="AA646" s="471"/>
      <c r="AB646" s="471"/>
      <c r="AC646" s="471"/>
      <c r="AD646" s="471"/>
      <c r="AE646" s="471"/>
      <c r="AF646" s="471"/>
      <c r="AG646" s="471"/>
      <c r="AH646" s="471"/>
      <c r="AI646" s="471"/>
      <c r="AJ646" s="471"/>
      <c r="AK646" s="471"/>
      <c r="AL646" s="471"/>
      <c r="AM646" s="471"/>
      <c r="AN646" s="471"/>
      <c r="AO646" s="471"/>
      <c r="AP646" s="471"/>
      <c r="AQ646" s="471"/>
      <c r="AR646" s="471"/>
      <c r="AS646" s="471"/>
      <c r="AT646" s="471"/>
      <c r="AU646" s="471"/>
      <c r="AV646" s="471"/>
      <c r="AW646" s="471"/>
      <c r="AX646" s="471"/>
      <c r="AY646" s="471"/>
      <c r="AZ646" s="471"/>
      <c r="BA646" s="471"/>
      <c r="BB646" s="471"/>
      <c r="BC646" s="471"/>
      <c r="BD646" s="471"/>
      <c r="BE646" s="471"/>
      <c r="BF646" s="471"/>
      <c r="BG646" s="471"/>
      <c r="BH646" s="471"/>
      <c r="BI646" s="471"/>
      <c r="BJ646" s="471"/>
      <c r="BK646" s="471"/>
      <c r="BL646" s="471"/>
      <c r="BM646" s="471"/>
      <c r="BN646" s="471"/>
      <c r="BO646" s="471"/>
      <c r="BP646" s="471"/>
      <c r="BQ646" s="471"/>
      <c r="BR646" s="471"/>
      <c r="BS646" s="471"/>
      <c r="BT646" s="471"/>
      <c r="BU646" s="471"/>
      <c r="BV646" s="471"/>
      <c r="BW646" s="471"/>
      <c r="BX646" s="471"/>
      <c r="BY646" s="471"/>
      <c r="BZ646" s="471"/>
      <c r="CA646" s="471"/>
      <c r="CB646" s="471"/>
      <c r="CC646" s="471"/>
      <c r="CD646" s="471"/>
      <c r="CE646" s="471"/>
      <c r="CF646" s="471"/>
    </row>
    <row r="647" spans="1:98" s="538" customFormat="1" ht="25.35" customHeight="1" x14ac:dyDescent="0.2">
      <c r="A647" s="184"/>
      <c r="B647" s="180"/>
      <c r="C647" s="181"/>
      <c r="D647" s="181"/>
      <c r="E647" s="182"/>
      <c r="F647" s="183"/>
      <c r="G647" s="471"/>
      <c r="H647" s="471"/>
      <c r="I647" s="471"/>
      <c r="J647" s="471"/>
      <c r="K647" s="471"/>
      <c r="L647" s="471"/>
      <c r="M647" s="471"/>
      <c r="N647" s="471"/>
      <c r="O647" s="471"/>
      <c r="P647" s="471"/>
      <c r="Q647" s="471"/>
      <c r="R647" s="471"/>
      <c r="S647" s="471"/>
      <c r="T647" s="471"/>
      <c r="U647" s="471"/>
      <c r="V647" s="471"/>
      <c r="W647" s="471"/>
      <c r="X647" s="471"/>
      <c r="Y647" s="471"/>
      <c r="Z647" s="471"/>
      <c r="AA647" s="471"/>
      <c r="AB647" s="471"/>
      <c r="AC647" s="471"/>
      <c r="AD647" s="471"/>
      <c r="AE647" s="471"/>
      <c r="AF647" s="471"/>
      <c r="AG647" s="471"/>
      <c r="AH647" s="471"/>
      <c r="AI647" s="471"/>
      <c r="AJ647" s="471"/>
      <c r="AK647" s="471"/>
      <c r="AL647" s="471"/>
      <c r="AM647" s="471"/>
      <c r="AN647" s="471"/>
      <c r="AO647" s="471"/>
      <c r="AP647" s="471"/>
      <c r="AQ647" s="471"/>
      <c r="AR647" s="471"/>
      <c r="AS647" s="471"/>
      <c r="AT647" s="471"/>
      <c r="AU647" s="471"/>
      <c r="AV647" s="471"/>
      <c r="AW647" s="471"/>
      <c r="AX647" s="471"/>
      <c r="AY647" s="471"/>
      <c r="AZ647" s="471"/>
      <c r="BA647" s="471"/>
      <c r="BB647" s="471"/>
      <c r="BC647" s="471"/>
      <c r="BD647" s="471"/>
      <c r="BE647" s="471"/>
      <c r="BF647" s="471"/>
      <c r="BG647" s="471"/>
      <c r="BH647" s="471"/>
      <c r="BI647" s="471"/>
      <c r="BJ647" s="471"/>
      <c r="BK647" s="471"/>
      <c r="BL647" s="471"/>
      <c r="BM647" s="471"/>
      <c r="BN647" s="471"/>
      <c r="BO647" s="471"/>
      <c r="BP647" s="471"/>
      <c r="BQ647" s="471"/>
      <c r="BR647" s="471"/>
      <c r="BS647" s="471"/>
      <c r="BT647" s="471"/>
      <c r="BU647" s="471"/>
      <c r="BV647" s="471"/>
      <c r="BW647" s="471"/>
      <c r="BX647" s="471"/>
      <c r="BY647" s="471"/>
      <c r="BZ647" s="471"/>
      <c r="CA647" s="471"/>
      <c r="CB647" s="471"/>
      <c r="CC647" s="471"/>
      <c r="CD647" s="471"/>
      <c r="CE647" s="471"/>
      <c r="CF647" s="471"/>
    </row>
    <row r="648" spans="1:98" ht="25.35" customHeight="1" x14ac:dyDescent="0.2">
      <c r="G648" s="471"/>
      <c r="H648" s="471"/>
      <c r="I648" s="471"/>
      <c r="J648" s="471"/>
      <c r="K648" s="471"/>
      <c r="L648" s="471"/>
      <c r="M648" s="471"/>
      <c r="N648" s="471"/>
      <c r="O648" s="471"/>
      <c r="P648" s="471"/>
      <c r="Q648" s="471"/>
      <c r="R648" s="471"/>
      <c r="S648" s="471"/>
      <c r="T648" s="471"/>
      <c r="U648" s="471"/>
      <c r="V648" s="471"/>
      <c r="W648" s="471"/>
      <c r="X648" s="471"/>
      <c r="Y648" s="471"/>
      <c r="Z648" s="471"/>
      <c r="AA648" s="471"/>
      <c r="AB648" s="471"/>
      <c r="AC648" s="471"/>
      <c r="AD648" s="471"/>
      <c r="AE648" s="471"/>
      <c r="AF648" s="471"/>
      <c r="AG648" s="471"/>
      <c r="AH648" s="471"/>
      <c r="AI648" s="471"/>
      <c r="AJ648" s="471"/>
      <c r="AK648" s="471"/>
      <c r="AL648" s="471"/>
      <c r="AM648" s="471"/>
      <c r="AN648" s="471"/>
      <c r="AO648" s="471"/>
      <c r="AP648" s="471"/>
      <c r="AQ648" s="471"/>
      <c r="AR648" s="471"/>
      <c r="AS648" s="471"/>
      <c r="AT648" s="471"/>
      <c r="AU648" s="471"/>
      <c r="AV648" s="471"/>
      <c r="AW648" s="471"/>
      <c r="AX648" s="471"/>
      <c r="AY648" s="471"/>
      <c r="AZ648" s="471"/>
      <c r="BA648" s="471"/>
      <c r="BB648" s="471"/>
      <c r="BC648" s="471"/>
      <c r="BD648" s="471"/>
      <c r="BE648" s="471"/>
      <c r="BF648" s="471"/>
      <c r="BG648" s="471"/>
      <c r="BH648" s="471"/>
      <c r="BI648" s="471"/>
      <c r="BJ648" s="471"/>
      <c r="BK648" s="471"/>
      <c r="BL648" s="471"/>
      <c r="BM648" s="471"/>
      <c r="BN648" s="471"/>
      <c r="BO648" s="471"/>
      <c r="BP648" s="471"/>
      <c r="BQ648" s="471"/>
      <c r="BR648" s="471"/>
      <c r="BS648" s="471"/>
      <c r="BT648" s="471"/>
      <c r="BU648" s="471"/>
      <c r="BV648" s="471"/>
      <c r="BW648" s="471"/>
      <c r="BX648" s="471"/>
      <c r="BY648" s="471"/>
      <c r="BZ648" s="471"/>
      <c r="CA648" s="471"/>
      <c r="CB648" s="471"/>
      <c r="CC648" s="471"/>
      <c r="CD648" s="471"/>
      <c r="CE648" s="471"/>
      <c r="CF648" s="471"/>
    </row>
    <row r="649" spans="1:98" ht="25.35" customHeight="1" x14ac:dyDescent="0.2">
      <c r="G649" s="471"/>
      <c r="H649" s="471"/>
      <c r="I649" s="471"/>
      <c r="J649" s="471"/>
      <c r="K649" s="471"/>
      <c r="L649" s="471"/>
      <c r="M649" s="471"/>
      <c r="N649" s="471"/>
      <c r="O649" s="471"/>
      <c r="P649" s="471"/>
      <c r="Q649" s="471"/>
      <c r="R649" s="471"/>
      <c r="S649" s="471"/>
      <c r="T649" s="471"/>
      <c r="U649" s="471"/>
      <c r="V649" s="471"/>
      <c r="W649" s="471"/>
      <c r="X649" s="471"/>
      <c r="Y649" s="471"/>
      <c r="Z649" s="471"/>
      <c r="AA649" s="471"/>
      <c r="AB649" s="471"/>
      <c r="AC649" s="471"/>
      <c r="AD649" s="471"/>
      <c r="AE649" s="471"/>
      <c r="AF649" s="471"/>
      <c r="AG649" s="471"/>
      <c r="AH649" s="471"/>
      <c r="AI649" s="471"/>
      <c r="AJ649" s="471"/>
      <c r="AK649" s="471"/>
      <c r="AL649" s="471"/>
      <c r="AM649" s="471"/>
      <c r="AN649" s="471"/>
      <c r="AO649" s="471"/>
      <c r="AP649" s="471"/>
      <c r="AQ649" s="471"/>
      <c r="AR649" s="471"/>
      <c r="AS649" s="471"/>
      <c r="AT649" s="471"/>
      <c r="AU649" s="471"/>
      <c r="AV649" s="471"/>
      <c r="AW649" s="471"/>
      <c r="AX649" s="471"/>
      <c r="AY649" s="471"/>
      <c r="AZ649" s="471"/>
      <c r="BA649" s="471"/>
      <c r="BB649" s="471"/>
      <c r="BC649" s="471"/>
      <c r="BD649" s="471"/>
      <c r="BE649" s="471"/>
      <c r="BF649" s="471"/>
      <c r="BG649" s="471"/>
      <c r="BH649" s="471"/>
      <c r="BI649" s="471"/>
      <c r="BJ649" s="471"/>
      <c r="BK649" s="471"/>
      <c r="BL649" s="471"/>
      <c r="BM649" s="471"/>
      <c r="BN649" s="471"/>
      <c r="BO649" s="471"/>
      <c r="BP649" s="471"/>
      <c r="BQ649" s="471"/>
      <c r="BR649" s="471"/>
      <c r="BS649" s="471"/>
      <c r="BT649" s="471"/>
      <c r="BU649" s="471"/>
      <c r="BV649" s="471"/>
      <c r="BW649" s="471"/>
      <c r="BX649" s="471"/>
      <c r="BY649" s="471"/>
      <c r="BZ649" s="471"/>
      <c r="CA649" s="471"/>
      <c r="CB649" s="471"/>
      <c r="CC649" s="471"/>
      <c r="CD649" s="471"/>
      <c r="CE649" s="471"/>
      <c r="CF649" s="471"/>
    </row>
    <row r="650" spans="1:98" ht="25.35" customHeight="1" x14ac:dyDescent="0.2">
      <c r="G650" s="471"/>
      <c r="H650" s="471"/>
      <c r="I650" s="471"/>
      <c r="J650" s="471"/>
      <c r="K650" s="471"/>
      <c r="L650" s="471"/>
      <c r="M650" s="471"/>
      <c r="N650" s="471"/>
      <c r="O650" s="471"/>
      <c r="P650" s="471"/>
      <c r="Q650" s="471"/>
      <c r="R650" s="471"/>
      <c r="S650" s="471"/>
      <c r="T650" s="471"/>
      <c r="U650" s="471"/>
      <c r="V650" s="471"/>
      <c r="W650" s="471"/>
      <c r="X650" s="471"/>
      <c r="Y650" s="471"/>
      <c r="Z650" s="471"/>
      <c r="AA650" s="471"/>
      <c r="AB650" s="471"/>
      <c r="AC650" s="471"/>
      <c r="AD650" s="471"/>
      <c r="AE650" s="471"/>
      <c r="AF650" s="471"/>
      <c r="AG650" s="471"/>
      <c r="AH650" s="471"/>
      <c r="AI650" s="471"/>
      <c r="AJ650" s="471"/>
      <c r="AK650" s="471"/>
      <c r="AL650" s="471"/>
      <c r="AM650" s="471"/>
      <c r="AN650" s="471"/>
      <c r="AO650" s="471"/>
      <c r="AP650" s="471"/>
      <c r="AQ650" s="471"/>
      <c r="AR650" s="471"/>
      <c r="AS650" s="471"/>
      <c r="AT650" s="471"/>
      <c r="AU650" s="471"/>
      <c r="AV650" s="471"/>
      <c r="AW650" s="471"/>
      <c r="AX650" s="471"/>
      <c r="AY650" s="471"/>
      <c r="AZ650" s="471"/>
      <c r="BA650" s="471"/>
      <c r="BB650" s="471"/>
      <c r="BC650" s="471"/>
      <c r="BD650" s="471"/>
      <c r="BE650" s="471"/>
      <c r="BF650" s="471"/>
      <c r="BG650" s="471"/>
      <c r="BH650" s="471"/>
      <c r="BI650" s="471"/>
      <c r="BJ650" s="471"/>
      <c r="BK650" s="471"/>
      <c r="BL650" s="471"/>
      <c r="BM650" s="471"/>
      <c r="BN650" s="471"/>
      <c r="BO650" s="471"/>
      <c r="BP650" s="471"/>
      <c r="BQ650" s="471"/>
      <c r="BR650" s="471"/>
      <c r="BS650" s="471"/>
      <c r="BT650" s="471"/>
      <c r="BU650" s="471"/>
      <c r="BV650" s="471"/>
      <c r="BW650" s="471"/>
      <c r="BX650" s="471"/>
      <c r="BY650" s="471"/>
      <c r="BZ650" s="471"/>
      <c r="CA650" s="471"/>
      <c r="CB650" s="471"/>
      <c r="CC650" s="471"/>
      <c r="CD650" s="471"/>
      <c r="CE650" s="471"/>
      <c r="CF650" s="471"/>
    </row>
    <row r="651" spans="1:98" s="539" customFormat="1" ht="25.35" customHeight="1" x14ac:dyDescent="0.2">
      <c r="A651" s="184"/>
      <c r="B651" s="180"/>
      <c r="C651" s="181"/>
      <c r="D651" s="181"/>
      <c r="E651" s="182"/>
      <c r="F651" s="183"/>
      <c r="G651" s="471"/>
      <c r="H651" s="471"/>
      <c r="I651" s="471"/>
      <c r="J651" s="471"/>
      <c r="K651" s="471"/>
      <c r="L651" s="471"/>
      <c r="M651" s="471"/>
      <c r="N651" s="471"/>
      <c r="O651" s="471"/>
      <c r="P651" s="471"/>
      <c r="Q651" s="471"/>
      <c r="R651" s="471"/>
      <c r="S651" s="471"/>
      <c r="T651" s="471"/>
      <c r="U651" s="471"/>
      <c r="V651" s="471"/>
      <c r="W651" s="471"/>
      <c r="X651" s="471"/>
      <c r="Y651" s="471"/>
      <c r="Z651" s="471"/>
      <c r="AA651" s="471"/>
      <c r="AB651" s="471"/>
      <c r="AC651" s="471"/>
      <c r="AD651" s="471"/>
      <c r="AE651" s="471"/>
      <c r="AF651" s="471"/>
      <c r="AG651" s="471"/>
      <c r="AH651" s="471"/>
      <c r="AI651" s="471"/>
      <c r="AJ651" s="471"/>
      <c r="AK651" s="471"/>
      <c r="AL651" s="471"/>
      <c r="AM651" s="471"/>
      <c r="AN651" s="471"/>
      <c r="AO651" s="471"/>
      <c r="AP651" s="471"/>
      <c r="AQ651" s="471"/>
      <c r="AR651" s="471"/>
      <c r="AS651" s="471"/>
      <c r="AT651" s="471"/>
      <c r="AU651" s="471"/>
      <c r="AV651" s="471"/>
      <c r="AW651" s="471"/>
      <c r="AX651" s="471"/>
      <c r="AY651" s="471"/>
      <c r="AZ651" s="471"/>
      <c r="BA651" s="471"/>
      <c r="BB651" s="471"/>
      <c r="BC651" s="471"/>
      <c r="BD651" s="471"/>
      <c r="BE651" s="471"/>
      <c r="BF651" s="471"/>
      <c r="BG651" s="471"/>
      <c r="BH651" s="471"/>
      <c r="BI651" s="471"/>
      <c r="BJ651" s="471"/>
      <c r="BK651" s="471"/>
      <c r="BL651" s="471"/>
      <c r="BM651" s="471"/>
      <c r="BN651" s="471"/>
      <c r="BO651" s="471"/>
      <c r="BP651" s="471"/>
      <c r="BQ651" s="471"/>
      <c r="BR651" s="471"/>
      <c r="BS651" s="471"/>
      <c r="BT651" s="471"/>
      <c r="BU651" s="471"/>
      <c r="BV651" s="471"/>
      <c r="BW651" s="471"/>
      <c r="BX651" s="471"/>
      <c r="BY651" s="471"/>
      <c r="BZ651" s="471"/>
      <c r="CA651" s="471"/>
      <c r="CB651" s="471"/>
      <c r="CC651" s="471"/>
      <c r="CD651" s="471"/>
      <c r="CE651" s="471"/>
      <c r="CF651" s="471"/>
    </row>
    <row r="652" spans="1:98" s="537" customFormat="1" ht="25.35" customHeight="1" x14ac:dyDescent="0.2">
      <c r="A652" s="184"/>
      <c r="B652" s="180"/>
      <c r="C652" s="181"/>
      <c r="D652" s="181"/>
      <c r="E652" s="182"/>
      <c r="F652" s="183"/>
      <c r="G652" s="471"/>
      <c r="H652" s="471"/>
      <c r="I652" s="471"/>
      <c r="J652" s="471"/>
      <c r="K652" s="471"/>
      <c r="L652" s="471"/>
      <c r="M652" s="471"/>
      <c r="N652" s="471"/>
      <c r="O652" s="471"/>
      <c r="P652" s="471"/>
      <c r="Q652" s="471"/>
      <c r="R652" s="471"/>
      <c r="S652" s="471"/>
      <c r="T652" s="471"/>
      <c r="U652" s="471"/>
      <c r="V652" s="471"/>
      <c r="W652" s="471"/>
      <c r="X652" s="471"/>
      <c r="Y652" s="471"/>
      <c r="Z652" s="471"/>
      <c r="AA652" s="471"/>
      <c r="AB652" s="471"/>
      <c r="AC652" s="471"/>
      <c r="AD652" s="471"/>
      <c r="AE652" s="471"/>
      <c r="AF652" s="471"/>
      <c r="AG652" s="471"/>
      <c r="AH652" s="471"/>
      <c r="AI652" s="471"/>
      <c r="AJ652" s="471"/>
      <c r="AK652" s="471"/>
      <c r="AL652" s="471"/>
      <c r="AM652" s="471"/>
      <c r="AN652" s="471"/>
      <c r="AO652" s="471"/>
      <c r="AP652" s="471"/>
      <c r="AQ652" s="471"/>
      <c r="AR652" s="471"/>
      <c r="AS652" s="471"/>
      <c r="AT652" s="471"/>
      <c r="AU652" s="471"/>
      <c r="AV652" s="471"/>
      <c r="AW652" s="471"/>
      <c r="AX652" s="471"/>
      <c r="AY652" s="471"/>
      <c r="AZ652" s="471"/>
      <c r="BA652" s="471"/>
      <c r="BB652" s="471"/>
      <c r="BC652" s="471"/>
      <c r="BD652" s="471"/>
      <c r="BE652" s="471"/>
      <c r="BF652" s="471"/>
      <c r="BG652" s="471"/>
      <c r="BH652" s="471"/>
      <c r="BI652" s="471"/>
      <c r="BJ652" s="471"/>
      <c r="BK652" s="471"/>
      <c r="BL652" s="471"/>
      <c r="BM652" s="471"/>
      <c r="BN652" s="471"/>
      <c r="BO652" s="471"/>
      <c r="BP652" s="471"/>
      <c r="BQ652" s="471"/>
      <c r="BR652" s="471"/>
      <c r="BS652" s="471"/>
      <c r="BT652" s="471"/>
      <c r="BU652" s="471"/>
      <c r="BV652" s="471"/>
      <c r="BW652" s="471"/>
      <c r="BX652" s="471"/>
      <c r="BY652" s="471"/>
      <c r="BZ652" s="471"/>
      <c r="CA652" s="471"/>
      <c r="CB652" s="471"/>
      <c r="CC652" s="471"/>
      <c r="CD652" s="471"/>
      <c r="CE652" s="471"/>
      <c r="CF652" s="471"/>
    </row>
    <row r="653" spans="1:98" s="120" customFormat="1" ht="25.35" customHeight="1" x14ac:dyDescent="0.2">
      <c r="A653" s="184"/>
      <c r="B653" s="180"/>
      <c r="C653" s="181"/>
      <c r="D653" s="181"/>
      <c r="E653" s="182"/>
      <c r="F653" s="183"/>
      <c r="G653" s="471"/>
      <c r="H653" s="471"/>
      <c r="I653" s="471"/>
      <c r="J653" s="471"/>
      <c r="K653" s="471"/>
      <c r="L653" s="471"/>
      <c r="M653" s="471"/>
      <c r="N653" s="471"/>
      <c r="O653" s="471"/>
      <c r="P653" s="471"/>
      <c r="Q653" s="471"/>
      <c r="R653" s="471"/>
      <c r="S653" s="471"/>
      <c r="T653" s="471"/>
      <c r="U653" s="471"/>
      <c r="V653" s="471"/>
      <c r="W653" s="471"/>
      <c r="X653" s="471"/>
      <c r="Y653" s="471"/>
      <c r="Z653" s="471"/>
      <c r="AA653" s="471"/>
      <c r="AB653" s="471"/>
      <c r="AC653" s="471"/>
      <c r="AD653" s="471"/>
      <c r="AE653" s="471"/>
      <c r="AF653" s="471"/>
      <c r="AG653" s="471"/>
      <c r="AH653" s="471"/>
      <c r="AI653" s="471"/>
      <c r="AJ653" s="471"/>
      <c r="AK653" s="471"/>
      <c r="AL653" s="471"/>
      <c r="AM653" s="471"/>
      <c r="AN653" s="471"/>
      <c r="AO653" s="471"/>
      <c r="AP653" s="471"/>
      <c r="AQ653" s="471"/>
      <c r="AR653" s="471"/>
      <c r="AS653" s="471"/>
      <c r="AT653" s="471"/>
      <c r="AU653" s="471"/>
      <c r="AV653" s="471"/>
      <c r="AW653" s="471"/>
      <c r="AX653" s="471"/>
      <c r="AY653" s="471"/>
      <c r="AZ653" s="471"/>
      <c r="BA653" s="471"/>
      <c r="BB653" s="471"/>
      <c r="BC653" s="471"/>
      <c r="BD653" s="471"/>
      <c r="BE653" s="471"/>
      <c r="BF653" s="471"/>
      <c r="BG653" s="471"/>
      <c r="BH653" s="471"/>
      <c r="BI653" s="471"/>
      <c r="BJ653" s="471"/>
      <c r="BK653" s="471"/>
      <c r="BL653" s="471"/>
      <c r="BM653" s="471"/>
      <c r="BN653" s="471"/>
      <c r="BO653" s="471"/>
      <c r="BP653" s="471"/>
      <c r="BQ653" s="471"/>
      <c r="BR653" s="471"/>
      <c r="BS653" s="471"/>
      <c r="BT653" s="471"/>
      <c r="BU653" s="471"/>
      <c r="BV653" s="471"/>
      <c r="BW653" s="471"/>
      <c r="BX653" s="471"/>
      <c r="BY653" s="471"/>
      <c r="BZ653" s="471"/>
      <c r="CA653" s="471"/>
      <c r="CB653" s="471"/>
      <c r="CC653" s="471"/>
      <c r="CD653" s="471"/>
      <c r="CE653" s="471"/>
      <c r="CF653" s="471"/>
    </row>
    <row r="654" spans="1:98" s="541" customFormat="1" ht="15" customHeight="1" x14ac:dyDescent="0.2">
      <c r="A654" s="184"/>
      <c r="B654" s="180"/>
      <c r="C654" s="181"/>
      <c r="D654" s="181"/>
      <c r="E654" s="182"/>
      <c r="F654" s="183"/>
      <c r="G654" s="471"/>
      <c r="H654" s="471"/>
      <c r="I654" s="471"/>
      <c r="J654" s="471"/>
      <c r="K654" s="471"/>
      <c r="L654" s="471"/>
      <c r="M654" s="471"/>
      <c r="N654" s="471"/>
      <c r="O654" s="471"/>
      <c r="P654" s="471"/>
      <c r="Q654" s="471"/>
      <c r="R654" s="471"/>
      <c r="S654" s="471"/>
      <c r="T654" s="471"/>
      <c r="U654" s="471"/>
      <c r="V654" s="471"/>
      <c r="W654" s="471"/>
      <c r="X654" s="471"/>
      <c r="Y654" s="471"/>
      <c r="Z654" s="471"/>
      <c r="AA654" s="471"/>
      <c r="AB654" s="471"/>
      <c r="AC654" s="471"/>
      <c r="AD654" s="471"/>
      <c r="AE654" s="471"/>
      <c r="AF654" s="471"/>
      <c r="AG654" s="471"/>
      <c r="AH654" s="471"/>
      <c r="AI654" s="471"/>
      <c r="AJ654" s="471"/>
      <c r="AK654" s="471"/>
      <c r="AL654" s="471"/>
      <c r="AM654" s="471"/>
      <c r="AN654" s="471"/>
      <c r="AO654" s="471"/>
      <c r="AP654" s="471"/>
      <c r="AQ654" s="471"/>
      <c r="AR654" s="471"/>
      <c r="AS654" s="471"/>
      <c r="AT654" s="471"/>
      <c r="AU654" s="471"/>
      <c r="AV654" s="471"/>
      <c r="AW654" s="471"/>
      <c r="AX654" s="471"/>
      <c r="AY654" s="471"/>
      <c r="AZ654" s="471"/>
      <c r="BA654" s="471"/>
      <c r="BB654" s="471"/>
      <c r="BC654" s="471"/>
      <c r="BD654" s="471"/>
      <c r="BE654" s="471"/>
      <c r="BF654" s="471"/>
      <c r="BG654" s="471"/>
      <c r="BH654" s="471"/>
      <c r="BI654" s="471"/>
      <c r="BJ654" s="471"/>
      <c r="BK654" s="471"/>
      <c r="BL654" s="471"/>
      <c r="BM654" s="471"/>
      <c r="BN654" s="471"/>
      <c r="BO654" s="471"/>
      <c r="BP654" s="471"/>
      <c r="BQ654" s="471"/>
      <c r="BR654" s="471"/>
      <c r="BS654" s="471"/>
      <c r="BT654" s="471"/>
      <c r="BU654" s="471"/>
      <c r="BV654" s="471"/>
      <c r="BW654" s="471"/>
      <c r="BX654" s="471"/>
      <c r="BY654" s="471"/>
      <c r="BZ654" s="471"/>
      <c r="CA654" s="471"/>
      <c r="CB654" s="471"/>
      <c r="CC654" s="471"/>
      <c r="CD654" s="471"/>
      <c r="CE654" s="471"/>
      <c r="CF654" s="471"/>
      <c r="CG654" s="540"/>
      <c r="CH654" s="540"/>
      <c r="CI654" s="540"/>
      <c r="CJ654" s="540"/>
      <c r="CK654" s="540"/>
      <c r="CL654" s="540"/>
      <c r="CM654" s="540"/>
      <c r="CN654" s="540"/>
      <c r="CO654" s="540"/>
      <c r="CP654" s="540"/>
      <c r="CQ654" s="540"/>
      <c r="CR654" s="540"/>
      <c r="CS654" s="540"/>
      <c r="CT654" s="540"/>
    </row>
    <row r="655" spans="1:98" s="541" customFormat="1" ht="20.25" customHeight="1" x14ac:dyDescent="0.2">
      <c r="A655" s="184"/>
      <c r="B655" s="180"/>
      <c r="C655" s="181"/>
      <c r="D655" s="181"/>
      <c r="E655" s="182"/>
      <c r="F655" s="183"/>
      <c r="G655" s="471"/>
      <c r="H655" s="471"/>
      <c r="I655" s="471"/>
      <c r="J655" s="471"/>
      <c r="K655" s="471"/>
      <c r="L655" s="471"/>
      <c r="M655" s="471"/>
      <c r="N655" s="471"/>
      <c r="O655" s="471"/>
      <c r="P655" s="471"/>
      <c r="Q655" s="471"/>
      <c r="R655" s="471"/>
      <c r="S655" s="471"/>
      <c r="T655" s="471"/>
      <c r="U655" s="471"/>
      <c r="V655" s="471"/>
      <c r="W655" s="471"/>
      <c r="X655" s="471"/>
      <c r="Y655" s="471"/>
      <c r="Z655" s="471"/>
      <c r="AA655" s="471"/>
      <c r="AB655" s="471"/>
      <c r="AC655" s="471"/>
      <c r="AD655" s="471"/>
      <c r="AE655" s="471"/>
      <c r="AF655" s="471"/>
      <c r="AG655" s="471"/>
      <c r="AH655" s="471"/>
      <c r="AI655" s="471"/>
      <c r="AJ655" s="471"/>
      <c r="AK655" s="471"/>
      <c r="AL655" s="471"/>
      <c r="AM655" s="471"/>
      <c r="AN655" s="471"/>
      <c r="AO655" s="471"/>
      <c r="AP655" s="471"/>
      <c r="AQ655" s="471"/>
      <c r="AR655" s="471"/>
      <c r="AS655" s="471"/>
      <c r="AT655" s="471"/>
      <c r="AU655" s="471"/>
      <c r="AV655" s="471"/>
      <c r="AW655" s="471"/>
      <c r="AX655" s="471"/>
      <c r="AY655" s="471"/>
      <c r="AZ655" s="471"/>
      <c r="BA655" s="471"/>
      <c r="BB655" s="471"/>
      <c r="BC655" s="471"/>
      <c r="BD655" s="471"/>
      <c r="BE655" s="471"/>
      <c r="BF655" s="471"/>
      <c r="BG655" s="471"/>
      <c r="BH655" s="471"/>
      <c r="BI655" s="471"/>
      <c r="BJ655" s="471"/>
      <c r="BK655" s="471"/>
      <c r="BL655" s="471"/>
      <c r="BM655" s="471"/>
      <c r="BN655" s="471"/>
      <c r="BO655" s="471"/>
      <c r="BP655" s="471"/>
      <c r="BQ655" s="471"/>
      <c r="BR655" s="471"/>
      <c r="BS655" s="471"/>
      <c r="BT655" s="471"/>
      <c r="BU655" s="471"/>
      <c r="BV655" s="471"/>
      <c r="BW655" s="471"/>
      <c r="BX655" s="471"/>
      <c r="BY655" s="471"/>
      <c r="BZ655" s="471"/>
      <c r="CA655" s="471"/>
      <c r="CB655" s="471"/>
      <c r="CC655" s="471"/>
      <c r="CD655" s="471"/>
      <c r="CE655" s="471"/>
      <c r="CF655" s="471"/>
      <c r="CG655" s="540"/>
      <c r="CH655" s="540"/>
      <c r="CI655" s="540"/>
      <c r="CJ655" s="540"/>
      <c r="CK655" s="540"/>
      <c r="CL655" s="540"/>
      <c r="CM655" s="540"/>
      <c r="CN655" s="540"/>
      <c r="CO655" s="540"/>
      <c r="CP655" s="540"/>
      <c r="CQ655" s="540"/>
      <c r="CR655" s="540"/>
      <c r="CS655" s="540"/>
      <c r="CT655" s="540"/>
    </row>
    <row r="656" spans="1:98" s="542" customFormat="1" ht="28.5" customHeight="1" x14ac:dyDescent="0.2">
      <c r="A656" s="184"/>
      <c r="B656" s="180"/>
      <c r="C656" s="181"/>
      <c r="D656" s="181"/>
      <c r="E656" s="182"/>
      <c r="F656" s="183"/>
      <c r="G656" s="471"/>
      <c r="H656" s="471"/>
      <c r="I656" s="471"/>
      <c r="J656" s="471"/>
      <c r="K656" s="471"/>
      <c r="L656" s="471"/>
      <c r="M656" s="471"/>
      <c r="N656" s="471"/>
      <c r="O656" s="471"/>
      <c r="P656" s="471"/>
      <c r="Q656" s="471"/>
      <c r="R656" s="471"/>
      <c r="S656" s="471"/>
      <c r="T656" s="471"/>
      <c r="U656" s="471"/>
      <c r="V656" s="471"/>
      <c r="W656" s="471"/>
      <c r="X656" s="471"/>
      <c r="Y656" s="471"/>
      <c r="Z656" s="471"/>
      <c r="AA656" s="471"/>
      <c r="AB656" s="471"/>
      <c r="AC656" s="471"/>
      <c r="AD656" s="471"/>
      <c r="AE656" s="471"/>
      <c r="AF656" s="471"/>
      <c r="AG656" s="471"/>
      <c r="AH656" s="471"/>
      <c r="AI656" s="471"/>
      <c r="AJ656" s="471"/>
      <c r="AK656" s="471"/>
      <c r="AL656" s="471"/>
      <c r="AM656" s="471"/>
      <c r="AN656" s="471"/>
      <c r="AO656" s="471"/>
      <c r="AP656" s="471"/>
      <c r="AQ656" s="471"/>
      <c r="AR656" s="471"/>
      <c r="AS656" s="471"/>
      <c r="AT656" s="471"/>
      <c r="AU656" s="471"/>
      <c r="AV656" s="471"/>
      <c r="AW656" s="471"/>
      <c r="AX656" s="471"/>
      <c r="AY656" s="471"/>
      <c r="AZ656" s="471"/>
      <c r="BA656" s="471"/>
      <c r="BB656" s="471"/>
      <c r="BC656" s="471"/>
      <c r="BD656" s="471"/>
      <c r="BE656" s="471"/>
      <c r="BF656" s="471"/>
      <c r="BG656" s="471"/>
      <c r="BH656" s="471"/>
      <c r="BI656" s="471"/>
      <c r="BJ656" s="471"/>
      <c r="BK656" s="471"/>
      <c r="BL656" s="471"/>
      <c r="BM656" s="471"/>
      <c r="BN656" s="471"/>
      <c r="BO656" s="471"/>
      <c r="BP656" s="471"/>
      <c r="BQ656" s="471"/>
      <c r="BR656" s="471"/>
      <c r="BS656" s="471"/>
      <c r="BT656" s="471"/>
      <c r="BU656" s="471"/>
      <c r="BV656" s="471"/>
      <c r="BW656" s="471"/>
      <c r="BX656" s="471"/>
      <c r="BY656" s="471"/>
      <c r="BZ656" s="471"/>
      <c r="CA656" s="471"/>
      <c r="CB656" s="471"/>
      <c r="CC656" s="471"/>
      <c r="CD656" s="471"/>
      <c r="CE656" s="471"/>
      <c r="CF656" s="471"/>
    </row>
    <row r="657" spans="1:84" s="542" customFormat="1" ht="26.25" customHeight="1" x14ac:dyDescent="0.2">
      <c r="A657" s="184"/>
      <c r="B657" s="180"/>
      <c r="C657" s="181"/>
      <c r="D657" s="181"/>
      <c r="E657" s="182"/>
      <c r="F657" s="183"/>
      <c r="G657" s="471"/>
      <c r="H657" s="471"/>
      <c r="I657" s="471"/>
      <c r="J657" s="471"/>
      <c r="K657" s="471"/>
      <c r="L657" s="471"/>
      <c r="M657" s="471"/>
      <c r="N657" s="471"/>
      <c r="O657" s="471"/>
      <c r="P657" s="471"/>
      <c r="Q657" s="471"/>
      <c r="R657" s="471"/>
      <c r="S657" s="471"/>
      <c r="T657" s="471"/>
      <c r="U657" s="471"/>
      <c r="V657" s="471"/>
      <c r="W657" s="471"/>
      <c r="X657" s="471"/>
      <c r="Y657" s="471"/>
      <c r="Z657" s="471"/>
      <c r="AA657" s="471"/>
      <c r="AB657" s="471"/>
      <c r="AC657" s="471"/>
      <c r="AD657" s="471"/>
      <c r="AE657" s="471"/>
      <c r="AF657" s="471"/>
      <c r="AG657" s="471"/>
      <c r="AH657" s="471"/>
      <c r="AI657" s="471"/>
      <c r="AJ657" s="471"/>
      <c r="AK657" s="471"/>
      <c r="AL657" s="471"/>
      <c r="AM657" s="471"/>
      <c r="AN657" s="471"/>
      <c r="AO657" s="471"/>
      <c r="AP657" s="471"/>
      <c r="AQ657" s="471"/>
      <c r="AR657" s="471"/>
      <c r="AS657" s="471"/>
      <c r="AT657" s="471"/>
      <c r="AU657" s="471"/>
      <c r="AV657" s="471"/>
      <c r="AW657" s="471"/>
      <c r="AX657" s="471"/>
      <c r="AY657" s="471"/>
      <c r="AZ657" s="471"/>
      <c r="BA657" s="471"/>
      <c r="BB657" s="471"/>
      <c r="BC657" s="471"/>
      <c r="BD657" s="471"/>
      <c r="BE657" s="471"/>
      <c r="BF657" s="471"/>
      <c r="BG657" s="471"/>
      <c r="BH657" s="471"/>
      <c r="BI657" s="471"/>
      <c r="BJ657" s="471"/>
      <c r="BK657" s="471"/>
      <c r="BL657" s="471"/>
      <c r="BM657" s="471"/>
      <c r="BN657" s="471"/>
      <c r="BO657" s="471"/>
      <c r="BP657" s="471"/>
      <c r="BQ657" s="471"/>
      <c r="BR657" s="471"/>
      <c r="BS657" s="471"/>
      <c r="BT657" s="471"/>
      <c r="BU657" s="471"/>
      <c r="BV657" s="471"/>
      <c r="BW657" s="471"/>
      <c r="BX657" s="471"/>
      <c r="BY657" s="471"/>
      <c r="BZ657" s="471"/>
      <c r="CA657" s="471"/>
      <c r="CB657" s="471"/>
      <c r="CC657" s="471"/>
      <c r="CD657" s="471"/>
      <c r="CE657" s="471"/>
      <c r="CF657" s="471"/>
    </row>
    <row r="658" spans="1:84" s="537" customFormat="1" ht="25.5" customHeight="1" x14ac:dyDescent="0.2">
      <c r="A658" s="184"/>
      <c r="B658" s="180"/>
      <c r="C658" s="181"/>
      <c r="D658" s="181"/>
      <c r="E658" s="182"/>
      <c r="F658" s="183"/>
      <c r="G658" s="471"/>
      <c r="H658" s="471"/>
      <c r="I658" s="471"/>
      <c r="J658" s="471"/>
      <c r="K658" s="471"/>
      <c r="L658" s="471"/>
      <c r="M658" s="471"/>
      <c r="N658" s="471"/>
      <c r="O658" s="471"/>
      <c r="P658" s="471"/>
      <c r="Q658" s="471"/>
      <c r="R658" s="471"/>
      <c r="S658" s="471"/>
      <c r="T658" s="471"/>
      <c r="U658" s="471"/>
      <c r="V658" s="471"/>
      <c r="W658" s="471"/>
      <c r="X658" s="471"/>
      <c r="Y658" s="471"/>
      <c r="Z658" s="471"/>
      <c r="AA658" s="471"/>
      <c r="AB658" s="471"/>
      <c r="AC658" s="471"/>
      <c r="AD658" s="471"/>
      <c r="AE658" s="471"/>
      <c r="AF658" s="471"/>
      <c r="AG658" s="471"/>
      <c r="AH658" s="471"/>
      <c r="AI658" s="471"/>
      <c r="AJ658" s="471"/>
      <c r="AK658" s="471"/>
      <c r="AL658" s="471"/>
      <c r="AM658" s="471"/>
      <c r="AN658" s="471"/>
      <c r="AO658" s="471"/>
      <c r="AP658" s="471"/>
      <c r="AQ658" s="471"/>
      <c r="AR658" s="471"/>
      <c r="AS658" s="471"/>
      <c r="AT658" s="471"/>
      <c r="AU658" s="471"/>
      <c r="AV658" s="471"/>
      <c r="AW658" s="471"/>
      <c r="AX658" s="471"/>
      <c r="AY658" s="471"/>
      <c r="AZ658" s="471"/>
      <c r="BA658" s="471"/>
      <c r="BB658" s="471"/>
      <c r="BC658" s="471"/>
      <c r="BD658" s="471"/>
      <c r="BE658" s="471"/>
      <c r="BF658" s="471"/>
      <c r="BG658" s="471"/>
      <c r="BH658" s="471"/>
      <c r="BI658" s="471"/>
      <c r="BJ658" s="471"/>
      <c r="BK658" s="471"/>
      <c r="BL658" s="471"/>
      <c r="BM658" s="471"/>
      <c r="BN658" s="471"/>
      <c r="BO658" s="471"/>
      <c r="BP658" s="471"/>
      <c r="BQ658" s="471"/>
      <c r="BR658" s="471"/>
      <c r="BS658" s="471"/>
      <c r="BT658" s="471"/>
      <c r="BU658" s="471"/>
      <c r="BV658" s="471"/>
      <c r="BW658" s="471"/>
      <c r="BX658" s="471"/>
      <c r="BY658" s="471"/>
      <c r="BZ658" s="471"/>
      <c r="CA658" s="471"/>
      <c r="CB658" s="471"/>
      <c r="CC658" s="471"/>
      <c r="CD658" s="471"/>
      <c r="CE658" s="471"/>
      <c r="CF658" s="471"/>
    </row>
    <row r="659" spans="1:84" x14ac:dyDescent="0.2">
      <c r="G659" s="471"/>
      <c r="H659" s="471"/>
      <c r="I659" s="471"/>
      <c r="J659" s="471"/>
      <c r="K659" s="471"/>
      <c r="L659" s="471"/>
      <c r="M659" s="471"/>
      <c r="N659" s="471"/>
      <c r="O659" s="471"/>
      <c r="P659" s="471"/>
      <c r="Q659" s="471"/>
      <c r="R659" s="471"/>
      <c r="S659" s="471"/>
      <c r="T659" s="471"/>
      <c r="U659" s="471"/>
      <c r="V659" s="471"/>
      <c r="W659" s="471"/>
      <c r="X659" s="471"/>
      <c r="Y659" s="471"/>
      <c r="Z659" s="471"/>
      <c r="AA659" s="471"/>
      <c r="AB659" s="471"/>
      <c r="AC659" s="471"/>
      <c r="AD659" s="471"/>
      <c r="AE659" s="471"/>
      <c r="AF659" s="471"/>
      <c r="AG659" s="471"/>
      <c r="AH659" s="471"/>
      <c r="AI659" s="471"/>
      <c r="AJ659" s="471"/>
      <c r="AK659" s="471"/>
      <c r="AL659" s="471"/>
      <c r="AM659" s="471"/>
      <c r="AN659" s="471"/>
      <c r="AO659" s="471"/>
      <c r="AP659" s="471"/>
      <c r="AQ659" s="471"/>
      <c r="AR659" s="471"/>
      <c r="AS659" s="471"/>
      <c r="AT659" s="471"/>
      <c r="AU659" s="471"/>
      <c r="AV659" s="471"/>
      <c r="AW659" s="471"/>
      <c r="AX659" s="471"/>
      <c r="AY659" s="471"/>
      <c r="AZ659" s="471"/>
      <c r="BA659" s="471"/>
      <c r="BB659" s="471"/>
      <c r="BC659" s="471"/>
      <c r="BD659" s="471"/>
      <c r="BE659" s="471"/>
      <c r="BF659" s="471"/>
      <c r="BG659" s="471"/>
      <c r="BH659" s="471"/>
      <c r="BI659" s="471"/>
      <c r="BJ659" s="471"/>
      <c r="BK659" s="471"/>
      <c r="BL659" s="471"/>
      <c r="BM659" s="471"/>
      <c r="BN659" s="471"/>
      <c r="BO659" s="471"/>
      <c r="BP659" s="471"/>
      <c r="BQ659" s="471"/>
      <c r="BR659" s="471"/>
      <c r="BS659" s="471"/>
      <c r="BT659" s="471"/>
      <c r="BU659" s="471"/>
      <c r="BV659" s="471"/>
      <c r="BW659" s="471"/>
      <c r="BX659" s="471"/>
      <c r="BY659" s="471"/>
      <c r="BZ659" s="471"/>
      <c r="CA659" s="471"/>
      <c r="CB659" s="471"/>
      <c r="CC659" s="471"/>
      <c r="CD659" s="471"/>
      <c r="CE659" s="471"/>
      <c r="CF659" s="471"/>
    </row>
    <row r="660" spans="1:84" x14ac:dyDescent="0.2">
      <c r="G660" s="471"/>
      <c r="H660" s="471"/>
      <c r="I660" s="471"/>
      <c r="J660" s="471"/>
      <c r="K660" s="471"/>
      <c r="L660" s="471"/>
      <c r="M660" s="471"/>
      <c r="N660" s="471"/>
      <c r="O660" s="471"/>
      <c r="P660" s="471"/>
      <c r="Q660" s="471"/>
      <c r="R660" s="471"/>
      <c r="S660" s="471"/>
      <c r="T660" s="471"/>
      <c r="U660" s="471"/>
      <c r="V660" s="471"/>
      <c r="W660" s="471"/>
      <c r="X660" s="471"/>
      <c r="Y660" s="471"/>
      <c r="Z660" s="471"/>
      <c r="AA660" s="471"/>
      <c r="AB660" s="471"/>
      <c r="AC660" s="471"/>
      <c r="AD660" s="471"/>
      <c r="AE660" s="471"/>
      <c r="AF660" s="471"/>
      <c r="AG660" s="471"/>
      <c r="AH660" s="471"/>
      <c r="AI660" s="471"/>
      <c r="AJ660" s="471"/>
      <c r="AK660" s="471"/>
      <c r="AL660" s="471"/>
      <c r="AM660" s="471"/>
      <c r="AN660" s="471"/>
      <c r="AO660" s="471"/>
      <c r="AP660" s="471"/>
      <c r="AQ660" s="471"/>
      <c r="AR660" s="471"/>
      <c r="AS660" s="471"/>
      <c r="AT660" s="471"/>
      <c r="AU660" s="471"/>
      <c r="AV660" s="471"/>
      <c r="AW660" s="471"/>
      <c r="AX660" s="471"/>
      <c r="AY660" s="471"/>
      <c r="AZ660" s="471"/>
      <c r="BA660" s="471"/>
      <c r="BB660" s="471"/>
      <c r="BC660" s="471"/>
      <c r="BD660" s="471"/>
      <c r="BE660" s="471"/>
      <c r="BF660" s="471"/>
      <c r="BG660" s="471"/>
      <c r="BH660" s="471"/>
      <c r="BI660" s="471"/>
      <c r="BJ660" s="471"/>
      <c r="BK660" s="471"/>
      <c r="BL660" s="471"/>
      <c r="BM660" s="471"/>
      <c r="BN660" s="471"/>
      <c r="BO660" s="471"/>
      <c r="BP660" s="471"/>
      <c r="BQ660" s="471"/>
      <c r="BR660" s="471"/>
      <c r="BS660" s="471"/>
      <c r="BT660" s="471"/>
      <c r="BU660" s="471"/>
      <c r="BV660" s="471"/>
      <c r="BW660" s="471"/>
      <c r="BX660" s="471"/>
      <c r="BY660" s="471"/>
      <c r="BZ660" s="471"/>
      <c r="CA660" s="471"/>
      <c r="CB660" s="471"/>
      <c r="CC660" s="471"/>
      <c r="CD660" s="471"/>
      <c r="CE660" s="471"/>
      <c r="CF660" s="471"/>
    </row>
    <row r="661" spans="1:84" x14ac:dyDescent="0.2">
      <c r="G661" s="471"/>
      <c r="H661" s="471"/>
      <c r="I661" s="471"/>
      <c r="J661" s="471"/>
      <c r="K661" s="471"/>
      <c r="L661" s="471"/>
      <c r="M661" s="471"/>
      <c r="N661" s="471"/>
      <c r="O661" s="471"/>
      <c r="P661" s="471"/>
      <c r="Q661" s="471"/>
      <c r="R661" s="471"/>
      <c r="S661" s="471"/>
      <c r="T661" s="471"/>
      <c r="U661" s="471"/>
      <c r="V661" s="471"/>
      <c r="W661" s="471"/>
      <c r="X661" s="471"/>
      <c r="Y661" s="471"/>
      <c r="Z661" s="471"/>
      <c r="AA661" s="471"/>
      <c r="AB661" s="471"/>
      <c r="AC661" s="471"/>
      <c r="AD661" s="471"/>
      <c r="AE661" s="471"/>
      <c r="AF661" s="471"/>
      <c r="AG661" s="471"/>
      <c r="AH661" s="471"/>
      <c r="AI661" s="471"/>
      <c r="AJ661" s="471"/>
      <c r="AK661" s="471"/>
      <c r="AL661" s="471"/>
      <c r="AM661" s="471"/>
      <c r="AN661" s="471"/>
      <c r="AO661" s="471"/>
      <c r="AP661" s="471"/>
      <c r="AQ661" s="471"/>
      <c r="AR661" s="471"/>
      <c r="AS661" s="471"/>
      <c r="AT661" s="471"/>
      <c r="AU661" s="471"/>
      <c r="AV661" s="471"/>
      <c r="AW661" s="471"/>
      <c r="AX661" s="471"/>
      <c r="AY661" s="471"/>
      <c r="AZ661" s="471"/>
      <c r="BA661" s="471"/>
      <c r="BB661" s="471"/>
      <c r="BC661" s="471"/>
      <c r="BD661" s="471"/>
      <c r="BE661" s="471"/>
      <c r="BF661" s="471"/>
      <c r="BG661" s="471"/>
      <c r="BH661" s="471"/>
      <c r="BI661" s="471"/>
      <c r="BJ661" s="471"/>
      <c r="BK661" s="471"/>
      <c r="BL661" s="471"/>
      <c r="BM661" s="471"/>
      <c r="BN661" s="471"/>
      <c r="BO661" s="471"/>
      <c r="BP661" s="471"/>
      <c r="BQ661" s="471"/>
      <c r="BR661" s="471"/>
      <c r="BS661" s="471"/>
      <c r="BT661" s="471"/>
      <c r="BU661" s="471"/>
      <c r="BV661" s="471"/>
      <c r="BW661" s="471"/>
      <c r="BX661" s="471"/>
      <c r="BY661" s="471"/>
      <c r="BZ661" s="471"/>
      <c r="CA661" s="471"/>
      <c r="CB661" s="471"/>
      <c r="CC661" s="471"/>
      <c r="CD661" s="471"/>
      <c r="CE661" s="471"/>
      <c r="CF661" s="471"/>
    </row>
    <row r="662" spans="1:84" s="472" customFormat="1" ht="25.35" customHeight="1" x14ac:dyDescent="0.2">
      <c r="A662" s="184"/>
      <c r="B662" s="180"/>
      <c r="C662" s="181"/>
      <c r="D662" s="181"/>
      <c r="E662" s="182"/>
      <c r="F662" s="183"/>
      <c r="G662" s="471"/>
      <c r="H662" s="471"/>
      <c r="I662" s="471"/>
      <c r="J662" s="471"/>
      <c r="K662" s="471"/>
      <c r="L662" s="471"/>
      <c r="M662" s="471"/>
      <c r="N662" s="471"/>
      <c r="O662" s="471"/>
      <c r="P662" s="471"/>
      <c r="Q662" s="471"/>
      <c r="R662" s="471"/>
      <c r="S662" s="471"/>
      <c r="T662" s="471"/>
      <c r="U662" s="471"/>
      <c r="V662" s="471"/>
      <c r="W662" s="471"/>
      <c r="X662" s="471"/>
      <c r="Y662" s="471"/>
      <c r="Z662" s="471"/>
      <c r="AA662" s="471"/>
      <c r="AB662" s="471"/>
      <c r="AC662" s="471"/>
      <c r="AD662" s="471"/>
      <c r="AE662" s="471"/>
      <c r="AF662" s="471"/>
      <c r="AG662" s="471"/>
      <c r="AH662" s="471"/>
      <c r="AI662" s="471"/>
      <c r="AJ662" s="471"/>
      <c r="AK662" s="471"/>
      <c r="AL662" s="471"/>
      <c r="AM662" s="471"/>
      <c r="AN662" s="471"/>
      <c r="AO662" s="471"/>
      <c r="AP662" s="471"/>
      <c r="AQ662" s="471"/>
      <c r="AR662" s="471"/>
      <c r="AS662" s="471"/>
      <c r="AT662" s="471"/>
      <c r="AU662" s="471"/>
      <c r="AV662" s="471"/>
      <c r="AW662" s="471"/>
      <c r="AX662" s="471"/>
      <c r="AY662" s="471"/>
      <c r="AZ662" s="471"/>
      <c r="BA662" s="471"/>
      <c r="BB662" s="471"/>
      <c r="BC662" s="471"/>
      <c r="BD662" s="471"/>
      <c r="BE662" s="471"/>
      <c r="BF662" s="471"/>
      <c r="BG662" s="471"/>
      <c r="BH662" s="471"/>
      <c r="BI662" s="471"/>
      <c r="BJ662" s="471"/>
      <c r="BK662" s="471"/>
      <c r="BL662" s="471"/>
      <c r="BM662" s="471"/>
      <c r="BN662" s="471"/>
      <c r="BO662" s="471"/>
      <c r="BP662" s="471"/>
      <c r="BQ662" s="471"/>
      <c r="BR662" s="471"/>
      <c r="BS662" s="471"/>
      <c r="BT662" s="471"/>
      <c r="BU662" s="471"/>
      <c r="BV662" s="471"/>
      <c r="BW662" s="471"/>
      <c r="BX662" s="471"/>
      <c r="BY662" s="471"/>
      <c r="BZ662" s="471"/>
      <c r="CA662" s="471"/>
      <c r="CB662" s="471"/>
      <c r="CC662" s="471"/>
      <c r="CD662" s="471"/>
      <c r="CE662" s="471"/>
      <c r="CF662" s="471"/>
    </row>
    <row r="663" spans="1:84" s="472" customFormat="1" ht="25.35" customHeight="1" x14ac:dyDescent="0.2">
      <c r="A663" s="184"/>
      <c r="B663" s="180"/>
      <c r="C663" s="181"/>
      <c r="D663" s="181"/>
      <c r="E663" s="182"/>
      <c r="F663" s="183"/>
      <c r="G663" s="471"/>
      <c r="H663" s="471"/>
      <c r="I663" s="471"/>
      <c r="J663" s="471"/>
      <c r="K663" s="471"/>
      <c r="L663" s="471"/>
      <c r="M663" s="471"/>
      <c r="N663" s="471"/>
      <c r="O663" s="471"/>
      <c r="P663" s="471"/>
      <c r="Q663" s="471"/>
      <c r="R663" s="471"/>
      <c r="S663" s="471"/>
      <c r="T663" s="471"/>
      <c r="U663" s="471"/>
      <c r="V663" s="471"/>
      <c r="W663" s="471"/>
      <c r="X663" s="471"/>
      <c r="Y663" s="471"/>
      <c r="Z663" s="471"/>
      <c r="AA663" s="471"/>
      <c r="AB663" s="471"/>
      <c r="AC663" s="471"/>
      <c r="AD663" s="471"/>
      <c r="AE663" s="471"/>
      <c r="AF663" s="471"/>
      <c r="AG663" s="471"/>
      <c r="AH663" s="471"/>
      <c r="AI663" s="471"/>
      <c r="AJ663" s="471"/>
      <c r="AK663" s="471"/>
      <c r="AL663" s="471"/>
      <c r="AM663" s="471"/>
      <c r="AN663" s="471"/>
      <c r="AO663" s="471"/>
      <c r="AP663" s="471"/>
      <c r="AQ663" s="471"/>
      <c r="AR663" s="471"/>
      <c r="AS663" s="471"/>
      <c r="AT663" s="471"/>
      <c r="AU663" s="471"/>
      <c r="AV663" s="471"/>
      <c r="AW663" s="471"/>
      <c r="AX663" s="471"/>
      <c r="AY663" s="471"/>
      <c r="AZ663" s="471"/>
      <c r="BA663" s="471"/>
      <c r="BB663" s="471"/>
      <c r="BC663" s="471"/>
      <c r="BD663" s="471"/>
      <c r="BE663" s="471"/>
      <c r="BF663" s="471"/>
      <c r="BG663" s="471"/>
      <c r="BH663" s="471"/>
      <c r="BI663" s="471"/>
      <c r="BJ663" s="471"/>
      <c r="BK663" s="471"/>
      <c r="BL663" s="471"/>
      <c r="BM663" s="471"/>
      <c r="BN663" s="471"/>
      <c r="BO663" s="471"/>
      <c r="BP663" s="471"/>
      <c r="BQ663" s="471"/>
      <c r="BR663" s="471"/>
      <c r="BS663" s="471"/>
      <c r="BT663" s="471"/>
      <c r="BU663" s="471"/>
      <c r="BV663" s="471"/>
      <c r="BW663" s="471"/>
      <c r="BX663" s="471"/>
      <c r="BY663" s="471"/>
      <c r="BZ663" s="471"/>
      <c r="CA663" s="471"/>
      <c r="CB663" s="471"/>
      <c r="CC663" s="471"/>
      <c r="CD663" s="471"/>
      <c r="CE663" s="471"/>
      <c r="CF663" s="471"/>
    </row>
    <row r="664" spans="1:84" s="537" customFormat="1" ht="25.5" customHeight="1" x14ac:dyDescent="0.2">
      <c r="A664" s="184"/>
      <c r="B664" s="180"/>
      <c r="C664" s="181"/>
      <c r="D664" s="181"/>
      <c r="E664" s="182"/>
      <c r="F664" s="183"/>
      <c r="G664" s="471"/>
      <c r="H664" s="471"/>
      <c r="I664" s="471"/>
      <c r="J664" s="471"/>
      <c r="K664" s="471"/>
      <c r="L664" s="471"/>
      <c r="M664" s="471"/>
      <c r="N664" s="471"/>
      <c r="O664" s="471"/>
      <c r="P664" s="471"/>
      <c r="Q664" s="471"/>
      <c r="R664" s="471"/>
      <c r="S664" s="471"/>
      <c r="T664" s="471"/>
      <c r="U664" s="471"/>
      <c r="V664" s="471"/>
      <c r="W664" s="471"/>
      <c r="X664" s="471"/>
      <c r="Y664" s="471"/>
      <c r="Z664" s="471"/>
      <c r="AA664" s="471"/>
      <c r="AB664" s="471"/>
      <c r="AC664" s="471"/>
      <c r="AD664" s="471"/>
      <c r="AE664" s="471"/>
      <c r="AF664" s="471"/>
      <c r="AG664" s="471"/>
      <c r="AH664" s="471"/>
      <c r="AI664" s="471"/>
      <c r="AJ664" s="471"/>
      <c r="AK664" s="471"/>
      <c r="AL664" s="471"/>
      <c r="AM664" s="471"/>
      <c r="AN664" s="471"/>
      <c r="AO664" s="471"/>
      <c r="AP664" s="471"/>
      <c r="AQ664" s="471"/>
      <c r="AR664" s="471"/>
      <c r="AS664" s="471"/>
      <c r="AT664" s="471"/>
      <c r="AU664" s="471"/>
      <c r="AV664" s="471"/>
      <c r="AW664" s="471"/>
      <c r="AX664" s="471"/>
      <c r="AY664" s="471"/>
      <c r="AZ664" s="471"/>
      <c r="BA664" s="471"/>
      <c r="BB664" s="471"/>
      <c r="BC664" s="471"/>
      <c r="BD664" s="471"/>
      <c r="BE664" s="471"/>
      <c r="BF664" s="471"/>
      <c r="BG664" s="471"/>
      <c r="BH664" s="471"/>
      <c r="BI664" s="471"/>
      <c r="BJ664" s="471"/>
      <c r="BK664" s="471"/>
      <c r="BL664" s="471"/>
      <c r="BM664" s="471"/>
      <c r="BN664" s="471"/>
      <c r="BO664" s="471"/>
      <c r="BP664" s="471"/>
      <c r="BQ664" s="471"/>
      <c r="BR664" s="471"/>
      <c r="BS664" s="471"/>
      <c r="BT664" s="471"/>
      <c r="BU664" s="471"/>
      <c r="BV664" s="471"/>
      <c r="BW664" s="471"/>
      <c r="BX664" s="471"/>
      <c r="BY664" s="471"/>
      <c r="BZ664" s="471"/>
      <c r="CA664" s="471"/>
      <c r="CB664" s="471"/>
      <c r="CC664" s="471"/>
      <c r="CD664" s="471"/>
      <c r="CE664" s="471"/>
      <c r="CF664" s="471"/>
    </row>
    <row r="665" spans="1:84" s="537" customFormat="1" ht="25.35" customHeight="1" x14ac:dyDescent="0.2">
      <c r="A665" s="184"/>
      <c r="B665" s="180"/>
      <c r="C665" s="181"/>
      <c r="D665" s="181"/>
      <c r="E665" s="182"/>
      <c r="F665" s="183"/>
      <c r="G665" s="471"/>
      <c r="H665" s="471"/>
      <c r="I665" s="471"/>
      <c r="J665" s="471"/>
      <c r="K665" s="471"/>
      <c r="L665" s="471"/>
      <c r="M665" s="471"/>
      <c r="N665" s="471"/>
      <c r="O665" s="471"/>
      <c r="P665" s="471"/>
      <c r="Q665" s="471"/>
      <c r="R665" s="471"/>
      <c r="S665" s="471"/>
      <c r="T665" s="471"/>
      <c r="U665" s="471"/>
      <c r="V665" s="471"/>
      <c r="W665" s="471"/>
      <c r="X665" s="471"/>
      <c r="Y665" s="471"/>
      <c r="Z665" s="471"/>
      <c r="AA665" s="471"/>
      <c r="AB665" s="471"/>
      <c r="AC665" s="471"/>
      <c r="AD665" s="471"/>
      <c r="AE665" s="471"/>
      <c r="AF665" s="471"/>
      <c r="AG665" s="471"/>
      <c r="AH665" s="471"/>
      <c r="AI665" s="471"/>
      <c r="AJ665" s="471"/>
      <c r="AK665" s="471"/>
      <c r="AL665" s="471"/>
      <c r="AM665" s="471"/>
      <c r="AN665" s="471"/>
      <c r="AO665" s="471"/>
      <c r="AP665" s="471"/>
      <c r="AQ665" s="471"/>
      <c r="AR665" s="471"/>
      <c r="AS665" s="471"/>
      <c r="AT665" s="471"/>
      <c r="AU665" s="471"/>
      <c r="AV665" s="471"/>
      <c r="AW665" s="471"/>
      <c r="AX665" s="471"/>
      <c r="AY665" s="471"/>
      <c r="AZ665" s="471"/>
      <c r="BA665" s="471"/>
      <c r="BB665" s="471"/>
      <c r="BC665" s="471"/>
      <c r="BD665" s="471"/>
      <c r="BE665" s="471"/>
      <c r="BF665" s="471"/>
      <c r="BG665" s="471"/>
      <c r="BH665" s="471"/>
      <c r="BI665" s="471"/>
      <c r="BJ665" s="471"/>
      <c r="BK665" s="471"/>
      <c r="BL665" s="471"/>
      <c r="BM665" s="471"/>
      <c r="BN665" s="471"/>
      <c r="BO665" s="471"/>
      <c r="BP665" s="471"/>
      <c r="BQ665" s="471"/>
      <c r="BR665" s="471"/>
      <c r="BS665" s="471"/>
      <c r="BT665" s="471"/>
      <c r="BU665" s="471"/>
      <c r="BV665" s="471"/>
      <c r="BW665" s="471"/>
      <c r="BX665" s="471"/>
      <c r="BY665" s="471"/>
      <c r="BZ665" s="471"/>
      <c r="CA665" s="471"/>
      <c r="CB665" s="471"/>
      <c r="CC665" s="471"/>
      <c r="CD665" s="471"/>
      <c r="CE665" s="471"/>
      <c r="CF665" s="471"/>
    </row>
    <row r="666" spans="1:84" s="472" customFormat="1" ht="25.5" customHeight="1" x14ac:dyDescent="0.2">
      <c r="A666" s="184"/>
      <c r="B666" s="180"/>
      <c r="C666" s="181"/>
      <c r="D666" s="181"/>
      <c r="E666" s="182"/>
      <c r="F666" s="183"/>
      <c r="G666" s="471"/>
      <c r="H666" s="471"/>
      <c r="I666" s="471"/>
      <c r="J666" s="471"/>
      <c r="K666" s="471"/>
      <c r="L666" s="471"/>
      <c r="M666" s="471"/>
      <c r="N666" s="471"/>
      <c r="O666" s="471"/>
      <c r="P666" s="471"/>
      <c r="Q666" s="471"/>
      <c r="R666" s="471"/>
      <c r="S666" s="471"/>
      <c r="T666" s="471"/>
      <c r="U666" s="471"/>
      <c r="V666" s="471"/>
      <c r="W666" s="471"/>
      <c r="X666" s="471"/>
      <c r="Y666" s="471"/>
      <c r="Z666" s="471"/>
      <c r="AA666" s="471"/>
      <c r="AB666" s="471"/>
      <c r="AC666" s="471"/>
      <c r="AD666" s="471"/>
      <c r="AE666" s="471"/>
      <c r="AF666" s="471"/>
      <c r="AG666" s="471"/>
      <c r="AH666" s="471"/>
      <c r="AI666" s="471"/>
      <c r="AJ666" s="471"/>
      <c r="AK666" s="471"/>
      <c r="AL666" s="471"/>
      <c r="AM666" s="471"/>
      <c r="AN666" s="471"/>
      <c r="AO666" s="471"/>
      <c r="AP666" s="471"/>
      <c r="AQ666" s="471"/>
      <c r="AR666" s="471"/>
      <c r="AS666" s="471"/>
      <c r="AT666" s="471"/>
      <c r="AU666" s="471"/>
      <c r="AV666" s="471"/>
      <c r="AW666" s="471"/>
      <c r="AX666" s="471"/>
      <c r="AY666" s="471"/>
      <c r="AZ666" s="471"/>
      <c r="BA666" s="471"/>
      <c r="BB666" s="471"/>
      <c r="BC666" s="471"/>
      <c r="BD666" s="471"/>
      <c r="BE666" s="471"/>
      <c r="BF666" s="471"/>
      <c r="BG666" s="471"/>
      <c r="BH666" s="471"/>
      <c r="BI666" s="471"/>
      <c r="BJ666" s="471"/>
      <c r="BK666" s="471"/>
      <c r="BL666" s="471"/>
      <c r="BM666" s="471"/>
      <c r="BN666" s="471"/>
      <c r="BO666" s="471"/>
      <c r="BP666" s="471"/>
      <c r="BQ666" s="471"/>
      <c r="BR666" s="471"/>
      <c r="BS666" s="471"/>
      <c r="BT666" s="471"/>
      <c r="BU666" s="471"/>
      <c r="BV666" s="471"/>
      <c r="BW666" s="471"/>
      <c r="BX666" s="471"/>
      <c r="BY666" s="471"/>
      <c r="BZ666" s="471"/>
      <c r="CA666" s="471"/>
      <c r="CB666" s="471"/>
      <c r="CC666" s="471"/>
      <c r="CD666" s="471"/>
      <c r="CE666" s="471"/>
      <c r="CF666" s="471"/>
    </row>
    <row r="667" spans="1:84" s="543" customFormat="1" ht="27" customHeight="1" x14ac:dyDescent="0.2">
      <c r="A667" s="184"/>
      <c r="B667" s="180"/>
      <c r="C667" s="181"/>
      <c r="D667" s="181"/>
      <c r="E667" s="182"/>
      <c r="F667" s="183"/>
      <c r="G667" s="471"/>
      <c r="H667" s="471"/>
      <c r="I667" s="471"/>
      <c r="J667" s="471"/>
      <c r="K667" s="471"/>
      <c r="L667" s="471"/>
      <c r="M667" s="471"/>
      <c r="N667" s="471"/>
      <c r="O667" s="471"/>
      <c r="P667" s="471"/>
      <c r="Q667" s="471"/>
      <c r="R667" s="471"/>
      <c r="S667" s="471"/>
      <c r="T667" s="471"/>
      <c r="U667" s="471"/>
      <c r="V667" s="471"/>
      <c r="W667" s="471"/>
      <c r="X667" s="471"/>
      <c r="Y667" s="471"/>
      <c r="Z667" s="471"/>
      <c r="AA667" s="471"/>
      <c r="AB667" s="471"/>
      <c r="AC667" s="471"/>
      <c r="AD667" s="471"/>
      <c r="AE667" s="471"/>
      <c r="AF667" s="471"/>
      <c r="AG667" s="471"/>
      <c r="AH667" s="471"/>
      <c r="AI667" s="471"/>
      <c r="AJ667" s="471"/>
      <c r="AK667" s="471"/>
      <c r="AL667" s="471"/>
      <c r="AM667" s="471"/>
      <c r="AN667" s="471"/>
      <c r="AO667" s="471"/>
      <c r="AP667" s="471"/>
      <c r="AQ667" s="471"/>
      <c r="AR667" s="471"/>
      <c r="AS667" s="471"/>
      <c r="AT667" s="471"/>
      <c r="AU667" s="471"/>
      <c r="AV667" s="471"/>
      <c r="AW667" s="471"/>
      <c r="AX667" s="471"/>
      <c r="AY667" s="471"/>
      <c r="AZ667" s="471"/>
      <c r="BA667" s="471"/>
      <c r="BB667" s="471"/>
      <c r="BC667" s="471"/>
      <c r="BD667" s="471"/>
      <c r="BE667" s="471"/>
      <c r="BF667" s="471"/>
      <c r="BG667" s="471"/>
      <c r="BH667" s="471"/>
      <c r="BI667" s="471"/>
      <c r="BJ667" s="471"/>
      <c r="BK667" s="471"/>
      <c r="BL667" s="471"/>
      <c r="BM667" s="471"/>
      <c r="BN667" s="471"/>
      <c r="BO667" s="471"/>
      <c r="BP667" s="471"/>
      <c r="BQ667" s="471"/>
      <c r="BR667" s="471"/>
      <c r="BS667" s="471"/>
      <c r="BT667" s="471"/>
      <c r="BU667" s="471"/>
      <c r="BV667" s="471"/>
      <c r="BW667" s="471"/>
      <c r="BX667" s="471"/>
      <c r="BY667" s="471"/>
      <c r="BZ667" s="471"/>
      <c r="CA667" s="471"/>
      <c r="CB667" s="471"/>
      <c r="CC667" s="471"/>
      <c r="CD667" s="471"/>
      <c r="CE667" s="471"/>
      <c r="CF667" s="471"/>
    </row>
    <row r="668" spans="1:84" s="542" customFormat="1" ht="24.75" customHeight="1" x14ac:dyDescent="0.2">
      <c r="A668" s="184"/>
      <c r="B668" s="180"/>
      <c r="C668" s="181"/>
      <c r="D668" s="181"/>
      <c r="E668" s="182"/>
      <c r="F668" s="183"/>
      <c r="G668" s="471"/>
      <c r="H668" s="471"/>
      <c r="I668" s="471"/>
      <c r="J668" s="471"/>
      <c r="K668" s="471"/>
      <c r="L668" s="471"/>
      <c r="M668" s="471"/>
      <c r="N668" s="471"/>
      <c r="O668" s="471"/>
      <c r="P668" s="471"/>
      <c r="Q668" s="471"/>
      <c r="R668" s="471"/>
      <c r="S668" s="471"/>
      <c r="T668" s="471"/>
      <c r="U668" s="471"/>
      <c r="V668" s="471"/>
      <c r="W668" s="471"/>
      <c r="X668" s="471"/>
      <c r="Y668" s="471"/>
      <c r="Z668" s="471"/>
      <c r="AA668" s="471"/>
      <c r="AB668" s="471"/>
      <c r="AC668" s="471"/>
      <c r="AD668" s="471"/>
      <c r="AE668" s="471"/>
      <c r="AF668" s="471"/>
      <c r="AG668" s="471"/>
      <c r="AH668" s="471"/>
      <c r="AI668" s="471"/>
      <c r="AJ668" s="471"/>
      <c r="AK668" s="471"/>
      <c r="AL668" s="471"/>
      <c r="AM668" s="471"/>
      <c r="AN668" s="471"/>
      <c r="AO668" s="471"/>
      <c r="AP668" s="471"/>
      <c r="AQ668" s="471"/>
      <c r="AR668" s="471"/>
      <c r="AS668" s="471"/>
      <c r="AT668" s="471"/>
      <c r="AU668" s="471"/>
      <c r="AV668" s="471"/>
      <c r="AW668" s="471"/>
      <c r="AX668" s="471"/>
      <c r="AY668" s="471"/>
      <c r="AZ668" s="471"/>
      <c r="BA668" s="471"/>
      <c r="BB668" s="471"/>
      <c r="BC668" s="471"/>
      <c r="BD668" s="471"/>
      <c r="BE668" s="471"/>
      <c r="BF668" s="471"/>
      <c r="BG668" s="471"/>
      <c r="BH668" s="471"/>
      <c r="BI668" s="471"/>
      <c r="BJ668" s="471"/>
      <c r="BK668" s="471"/>
      <c r="BL668" s="471"/>
      <c r="BM668" s="471"/>
      <c r="BN668" s="471"/>
      <c r="BO668" s="471"/>
      <c r="BP668" s="471"/>
      <c r="BQ668" s="471"/>
      <c r="BR668" s="471"/>
      <c r="BS668" s="471"/>
      <c r="BT668" s="471"/>
      <c r="BU668" s="471"/>
      <c r="BV668" s="471"/>
      <c r="BW668" s="471"/>
      <c r="BX668" s="471"/>
      <c r="BY668" s="471"/>
      <c r="BZ668" s="471"/>
      <c r="CA668" s="471"/>
      <c r="CB668" s="471"/>
      <c r="CC668" s="471"/>
      <c r="CD668" s="471"/>
      <c r="CE668" s="471"/>
      <c r="CF668" s="471"/>
    </row>
    <row r="669" spans="1:84" s="544" customFormat="1" ht="24.75" customHeight="1" x14ac:dyDescent="0.2">
      <c r="A669" s="184"/>
      <c r="B669" s="180"/>
      <c r="C669" s="181"/>
      <c r="D669" s="181"/>
      <c r="E669" s="182"/>
      <c r="F669" s="183"/>
      <c r="G669" s="471"/>
      <c r="H669" s="471"/>
      <c r="I669" s="471"/>
      <c r="J669" s="471"/>
      <c r="K669" s="471"/>
      <c r="L669" s="471"/>
      <c r="M669" s="471"/>
      <c r="N669" s="471"/>
      <c r="O669" s="471"/>
      <c r="P669" s="471"/>
      <c r="Q669" s="471"/>
      <c r="R669" s="471"/>
      <c r="S669" s="471"/>
      <c r="T669" s="471"/>
      <c r="U669" s="471"/>
      <c r="V669" s="471"/>
      <c r="W669" s="471"/>
      <c r="X669" s="471"/>
      <c r="Y669" s="471"/>
      <c r="Z669" s="471"/>
      <c r="AA669" s="471"/>
      <c r="AB669" s="471"/>
      <c r="AC669" s="471"/>
      <c r="AD669" s="471"/>
      <c r="AE669" s="471"/>
      <c r="AF669" s="471"/>
      <c r="AG669" s="471"/>
      <c r="AH669" s="471"/>
      <c r="AI669" s="471"/>
      <c r="AJ669" s="471"/>
      <c r="AK669" s="471"/>
      <c r="AL669" s="471"/>
      <c r="AM669" s="471"/>
      <c r="AN669" s="471"/>
      <c r="AO669" s="471"/>
      <c r="AP669" s="471"/>
      <c r="AQ669" s="471"/>
      <c r="AR669" s="471"/>
      <c r="AS669" s="471"/>
      <c r="AT669" s="471"/>
      <c r="AU669" s="471"/>
      <c r="AV669" s="471"/>
      <c r="AW669" s="471"/>
      <c r="AX669" s="471"/>
      <c r="AY669" s="471"/>
      <c r="AZ669" s="471"/>
      <c r="BA669" s="471"/>
      <c r="BB669" s="471"/>
      <c r="BC669" s="471"/>
      <c r="BD669" s="471"/>
      <c r="BE669" s="471"/>
      <c r="BF669" s="471"/>
      <c r="BG669" s="471"/>
      <c r="BH669" s="471"/>
      <c r="BI669" s="471"/>
      <c r="BJ669" s="471"/>
      <c r="BK669" s="471"/>
      <c r="BL669" s="471"/>
      <c r="BM669" s="471"/>
      <c r="BN669" s="471"/>
      <c r="BO669" s="471"/>
      <c r="BP669" s="471"/>
      <c r="BQ669" s="471"/>
      <c r="BR669" s="471"/>
      <c r="BS669" s="471"/>
      <c r="BT669" s="471"/>
      <c r="BU669" s="471"/>
      <c r="BV669" s="471"/>
      <c r="BW669" s="471"/>
      <c r="BX669" s="471"/>
      <c r="BY669" s="471"/>
      <c r="BZ669" s="471"/>
      <c r="CA669" s="471"/>
      <c r="CB669" s="471"/>
      <c r="CC669" s="471"/>
      <c r="CD669" s="471"/>
      <c r="CE669" s="471"/>
      <c r="CF669" s="471"/>
    </row>
    <row r="670" spans="1:84" s="544" customFormat="1" ht="24.75" customHeight="1" x14ac:dyDescent="0.2">
      <c r="A670" s="184"/>
      <c r="B670" s="180"/>
      <c r="C670" s="181"/>
      <c r="D670" s="181"/>
      <c r="E670" s="182"/>
      <c r="F670" s="183"/>
      <c r="G670" s="471"/>
      <c r="H670" s="471"/>
      <c r="I670" s="471"/>
      <c r="J670" s="471"/>
      <c r="K670" s="471"/>
      <c r="L670" s="471"/>
      <c r="M670" s="471"/>
      <c r="N670" s="471"/>
      <c r="O670" s="471"/>
      <c r="P670" s="471"/>
      <c r="Q670" s="471"/>
      <c r="R670" s="471"/>
      <c r="S670" s="471"/>
      <c r="T670" s="471"/>
      <c r="U670" s="471"/>
      <c r="V670" s="471"/>
      <c r="W670" s="471"/>
      <c r="X670" s="471"/>
      <c r="Y670" s="471"/>
      <c r="Z670" s="471"/>
      <c r="AA670" s="471"/>
      <c r="AB670" s="471"/>
      <c r="AC670" s="471"/>
      <c r="AD670" s="471"/>
      <c r="AE670" s="471"/>
      <c r="AF670" s="471"/>
      <c r="AG670" s="471"/>
      <c r="AH670" s="471"/>
      <c r="AI670" s="471"/>
      <c r="AJ670" s="471"/>
      <c r="AK670" s="471"/>
      <c r="AL670" s="471"/>
      <c r="AM670" s="471"/>
      <c r="AN670" s="471"/>
      <c r="AO670" s="471"/>
      <c r="AP670" s="471"/>
      <c r="AQ670" s="471"/>
      <c r="AR670" s="471"/>
      <c r="AS670" s="471"/>
      <c r="AT670" s="471"/>
      <c r="AU670" s="471"/>
      <c r="AV670" s="471"/>
      <c r="AW670" s="471"/>
      <c r="AX670" s="471"/>
      <c r="AY670" s="471"/>
      <c r="AZ670" s="471"/>
      <c r="BA670" s="471"/>
      <c r="BB670" s="471"/>
      <c r="BC670" s="471"/>
      <c r="BD670" s="471"/>
      <c r="BE670" s="471"/>
      <c r="BF670" s="471"/>
      <c r="BG670" s="471"/>
      <c r="BH670" s="471"/>
      <c r="BI670" s="471"/>
      <c r="BJ670" s="471"/>
      <c r="BK670" s="471"/>
      <c r="BL670" s="471"/>
      <c r="BM670" s="471"/>
      <c r="BN670" s="471"/>
      <c r="BO670" s="471"/>
      <c r="BP670" s="471"/>
      <c r="BQ670" s="471"/>
      <c r="BR670" s="471"/>
      <c r="BS670" s="471"/>
      <c r="BT670" s="471"/>
      <c r="BU670" s="471"/>
      <c r="BV670" s="471"/>
      <c r="BW670" s="471"/>
      <c r="BX670" s="471"/>
      <c r="BY670" s="471"/>
      <c r="BZ670" s="471"/>
      <c r="CA670" s="471"/>
      <c r="CB670" s="471"/>
      <c r="CC670" s="471"/>
      <c r="CD670" s="471"/>
      <c r="CE670" s="471"/>
      <c r="CF670" s="471"/>
    </row>
    <row r="671" spans="1:84" s="544" customFormat="1" ht="24.75" customHeight="1" x14ac:dyDescent="0.2">
      <c r="A671" s="184"/>
      <c r="B671" s="180"/>
      <c r="C671" s="181"/>
      <c r="D671" s="181"/>
      <c r="E671" s="182"/>
      <c r="F671" s="183"/>
      <c r="G671" s="471"/>
      <c r="H671" s="471"/>
      <c r="I671" s="471"/>
      <c r="J671" s="471"/>
      <c r="K671" s="471"/>
      <c r="L671" s="471"/>
      <c r="M671" s="471"/>
      <c r="N671" s="471"/>
      <c r="O671" s="471"/>
      <c r="P671" s="471"/>
      <c r="Q671" s="471"/>
      <c r="R671" s="471"/>
      <c r="S671" s="471"/>
      <c r="T671" s="471"/>
      <c r="U671" s="471"/>
      <c r="V671" s="471"/>
      <c r="W671" s="471"/>
      <c r="X671" s="471"/>
      <c r="Y671" s="471"/>
      <c r="Z671" s="471"/>
      <c r="AA671" s="471"/>
      <c r="AB671" s="471"/>
      <c r="AC671" s="471"/>
      <c r="AD671" s="471"/>
      <c r="AE671" s="471"/>
      <c r="AF671" s="471"/>
      <c r="AG671" s="471"/>
      <c r="AH671" s="471"/>
      <c r="AI671" s="471"/>
      <c r="AJ671" s="471"/>
      <c r="AK671" s="471"/>
      <c r="AL671" s="471"/>
      <c r="AM671" s="471"/>
      <c r="AN671" s="471"/>
      <c r="AO671" s="471"/>
      <c r="AP671" s="471"/>
      <c r="AQ671" s="471"/>
      <c r="AR671" s="471"/>
      <c r="AS671" s="471"/>
      <c r="AT671" s="471"/>
      <c r="AU671" s="471"/>
      <c r="AV671" s="471"/>
      <c r="AW671" s="471"/>
      <c r="AX671" s="471"/>
      <c r="AY671" s="471"/>
      <c r="AZ671" s="471"/>
      <c r="BA671" s="471"/>
      <c r="BB671" s="471"/>
      <c r="BC671" s="471"/>
      <c r="BD671" s="471"/>
      <c r="BE671" s="471"/>
      <c r="BF671" s="471"/>
      <c r="BG671" s="471"/>
      <c r="BH671" s="471"/>
      <c r="BI671" s="471"/>
      <c r="BJ671" s="471"/>
      <c r="BK671" s="471"/>
      <c r="BL671" s="471"/>
      <c r="BM671" s="471"/>
      <c r="BN671" s="471"/>
      <c r="BO671" s="471"/>
      <c r="BP671" s="471"/>
      <c r="BQ671" s="471"/>
      <c r="BR671" s="471"/>
      <c r="BS671" s="471"/>
      <c r="BT671" s="471"/>
      <c r="BU671" s="471"/>
      <c r="BV671" s="471"/>
      <c r="BW671" s="471"/>
      <c r="BX671" s="471"/>
      <c r="BY671" s="471"/>
      <c r="BZ671" s="471"/>
      <c r="CA671" s="471"/>
      <c r="CB671" s="471"/>
      <c r="CC671" s="471"/>
      <c r="CD671" s="471"/>
      <c r="CE671" s="471"/>
      <c r="CF671" s="471"/>
    </row>
    <row r="672" spans="1:84" s="544" customFormat="1" ht="24.75" customHeight="1" x14ac:dyDescent="0.2">
      <c r="A672" s="184"/>
      <c r="B672" s="180"/>
      <c r="C672" s="181"/>
      <c r="D672" s="181"/>
      <c r="E672" s="182"/>
      <c r="F672" s="183"/>
      <c r="G672" s="471"/>
      <c r="H672" s="471"/>
      <c r="I672" s="471"/>
      <c r="J672" s="471"/>
      <c r="K672" s="471"/>
      <c r="L672" s="471"/>
      <c r="M672" s="471"/>
      <c r="N672" s="471"/>
      <c r="O672" s="471"/>
      <c r="P672" s="471"/>
      <c r="Q672" s="471"/>
      <c r="R672" s="471"/>
      <c r="S672" s="471"/>
      <c r="T672" s="471"/>
      <c r="U672" s="471"/>
      <c r="V672" s="471"/>
      <c r="W672" s="471"/>
      <c r="X672" s="471"/>
      <c r="Y672" s="471"/>
      <c r="Z672" s="471"/>
      <c r="AA672" s="471"/>
      <c r="AB672" s="471"/>
      <c r="AC672" s="471"/>
      <c r="AD672" s="471"/>
      <c r="AE672" s="471"/>
      <c r="AF672" s="471"/>
      <c r="AG672" s="471"/>
      <c r="AH672" s="471"/>
      <c r="AI672" s="471"/>
      <c r="AJ672" s="471"/>
      <c r="AK672" s="471"/>
      <c r="AL672" s="471"/>
      <c r="AM672" s="471"/>
      <c r="AN672" s="471"/>
      <c r="AO672" s="471"/>
      <c r="AP672" s="471"/>
      <c r="AQ672" s="471"/>
      <c r="AR672" s="471"/>
      <c r="AS672" s="471"/>
      <c r="AT672" s="471"/>
      <c r="AU672" s="471"/>
      <c r="AV672" s="471"/>
      <c r="AW672" s="471"/>
      <c r="AX672" s="471"/>
      <c r="AY672" s="471"/>
      <c r="AZ672" s="471"/>
      <c r="BA672" s="471"/>
      <c r="BB672" s="471"/>
      <c r="BC672" s="471"/>
      <c r="BD672" s="471"/>
      <c r="BE672" s="471"/>
      <c r="BF672" s="471"/>
      <c r="BG672" s="471"/>
      <c r="BH672" s="471"/>
      <c r="BI672" s="471"/>
      <c r="BJ672" s="471"/>
      <c r="BK672" s="471"/>
      <c r="BL672" s="471"/>
      <c r="BM672" s="471"/>
      <c r="BN672" s="471"/>
      <c r="BO672" s="471"/>
      <c r="BP672" s="471"/>
      <c r="BQ672" s="471"/>
      <c r="BR672" s="471"/>
      <c r="BS672" s="471"/>
      <c r="BT672" s="471"/>
      <c r="BU672" s="471"/>
      <c r="BV672" s="471"/>
      <c r="BW672" s="471"/>
      <c r="BX672" s="471"/>
      <c r="BY672" s="471"/>
      <c r="BZ672" s="471"/>
      <c r="CA672" s="471"/>
      <c r="CB672" s="471"/>
      <c r="CC672" s="471"/>
      <c r="CD672" s="471"/>
      <c r="CE672" s="471"/>
      <c r="CF672" s="471"/>
    </row>
    <row r="673" spans="1:84" s="544" customFormat="1" ht="24.75" customHeight="1" x14ac:dyDescent="0.2">
      <c r="A673" s="184"/>
      <c r="B673" s="180"/>
      <c r="C673" s="181"/>
      <c r="D673" s="181"/>
      <c r="E673" s="182"/>
      <c r="F673" s="183"/>
      <c r="G673" s="471"/>
      <c r="H673" s="471"/>
      <c r="I673" s="471"/>
      <c r="J673" s="471"/>
      <c r="K673" s="471"/>
      <c r="L673" s="471"/>
      <c r="M673" s="471"/>
      <c r="N673" s="471"/>
      <c r="O673" s="471"/>
      <c r="P673" s="471"/>
      <c r="Q673" s="471"/>
      <c r="R673" s="471"/>
      <c r="S673" s="471"/>
      <c r="T673" s="471"/>
      <c r="U673" s="471"/>
      <c r="V673" s="471"/>
      <c r="W673" s="471"/>
      <c r="X673" s="471"/>
      <c r="Y673" s="471"/>
      <c r="Z673" s="471"/>
      <c r="AA673" s="471"/>
      <c r="AB673" s="471"/>
      <c r="AC673" s="471"/>
      <c r="AD673" s="471"/>
      <c r="AE673" s="471"/>
      <c r="AF673" s="471"/>
      <c r="AG673" s="471"/>
      <c r="AH673" s="471"/>
      <c r="AI673" s="471"/>
      <c r="AJ673" s="471"/>
      <c r="AK673" s="471"/>
      <c r="AL673" s="471"/>
      <c r="AM673" s="471"/>
      <c r="AN673" s="471"/>
      <c r="AO673" s="471"/>
      <c r="AP673" s="471"/>
      <c r="AQ673" s="471"/>
      <c r="AR673" s="471"/>
      <c r="AS673" s="471"/>
      <c r="AT673" s="471"/>
      <c r="AU673" s="471"/>
      <c r="AV673" s="471"/>
      <c r="AW673" s="471"/>
      <c r="AX673" s="471"/>
      <c r="AY673" s="471"/>
      <c r="AZ673" s="471"/>
      <c r="BA673" s="471"/>
      <c r="BB673" s="471"/>
      <c r="BC673" s="471"/>
      <c r="BD673" s="471"/>
      <c r="BE673" s="471"/>
      <c r="BF673" s="471"/>
      <c r="BG673" s="471"/>
      <c r="BH673" s="471"/>
      <c r="BI673" s="471"/>
      <c r="BJ673" s="471"/>
      <c r="BK673" s="471"/>
      <c r="BL673" s="471"/>
      <c r="BM673" s="471"/>
      <c r="BN673" s="471"/>
      <c r="BO673" s="471"/>
      <c r="BP673" s="471"/>
      <c r="BQ673" s="471"/>
      <c r="BR673" s="471"/>
      <c r="BS673" s="471"/>
      <c r="BT673" s="471"/>
      <c r="BU673" s="471"/>
      <c r="BV673" s="471"/>
      <c r="BW673" s="471"/>
      <c r="BX673" s="471"/>
      <c r="BY673" s="471"/>
      <c r="BZ673" s="471"/>
      <c r="CA673" s="471"/>
      <c r="CB673" s="471"/>
      <c r="CC673" s="471"/>
      <c r="CD673" s="471"/>
      <c r="CE673" s="471"/>
      <c r="CF673" s="471"/>
    </row>
    <row r="674" spans="1:84" s="543" customFormat="1" ht="24.75" customHeight="1" x14ac:dyDescent="0.2">
      <c r="A674" s="184"/>
      <c r="B674" s="180"/>
      <c r="C674" s="181"/>
      <c r="D674" s="181"/>
      <c r="E674" s="182"/>
      <c r="F674" s="183"/>
      <c r="G674" s="471"/>
      <c r="H674" s="471"/>
      <c r="I674" s="471"/>
      <c r="J674" s="471"/>
      <c r="K674" s="471"/>
      <c r="L674" s="471"/>
      <c r="M674" s="471"/>
      <c r="N674" s="471"/>
      <c r="O674" s="471"/>
      <c r="P674" s="471"/>
      <c r="Q674" s="471"/>
      <c r="R674" s="471"/>
      <c r="S674" s="471"/>
      <c r="T674" s="471"/>
      <c r="U674" s="471"/>
      <c r="V674" s="471"/>
      <c r="W674" s="471"/>
      <c r="X674" s="471"/>
      <c r="Y674" s="471"/>
      <c r="Z674" s="471"/>
      <c r="AA674" s="471"/>
      <c r="AB674" s="471"/>
      <c r="AC674" s="471"/>
      <c r="AD674" s="471"/>
      <c r="AE674" s="471"/>
      <c r="AF674" s="471"/>
      <c r="AG674" s="471"/>
      <c r="AH674" s="471"/>
      <c r="AI674" s="471"/>
      <c r="AJ674" s="471"/>
      <c r="AK674" s="471"/>
      <c r="AL674" s="471"/>
      <c r="AM674" s="471"/>
      <c r="AN674" s="471"/>
      <c r="AO674" s="471"/>
      <c r="AP674" s="471"/>
      <c r="AQ674" s="471"/>
      <c r="AR674" s="471"/>
      <c r="AS674" s="471"/>
      <c r="AT674" s="471"/>
      <c r="AU674" s="471"/>
      <c r="AV674" s="471"/>
      <c r="AW674" s="471"/>
      <c r="AX674" s="471"/>
      <c r="AY674" s="471"/>
      <c r="AZ674" s="471"/>
      <c r="BA674" s="471"/>
      <c r="BB674" s="471"/>
      <c r="BC674" s="471"/>
      <c r="BD674" s="471"/>
      <c r="BE674" s="471"/>
      <c r="BF674" s="471"/>
      <c r="BG674" s="471"/>
      <c r="BH674" s="471"/>
      <c r="BI674" s="471"/>
      <c r="BJ674" s="471"/>
      <c r="BK674" s="471"/>
      <c r="BL674" s="471"/>
      <c r="BM674" s="471"/>
      <c r="BN674" s="471"/>
      <c r="BO674" s="471"/>
      <c r="BP674" s="471"/>
      <c r="BQ674" s="471"/>
      <c r="BR674" s="471"/>
      <c r="BS674" s="471"/>
      <c r="BT674" s="471"/>
      <c r="BU674" s="471"/>
      <c r="BV674" s="471"/>
      <c r="BW674" s="471"/>
      <c r="BX674" s="471"/>
      <c r="BY674" s="471"/>
      <c r="BZ674" s="471"/>
      <c r="CA674" s="471"/>
      <c r="CB674" s="471"/>
      <c r="CC674" s="471"/>
      <c r="CD674" s="471"/>
      <c r="CE674" s="471"/>
      <c r="CF674" s="471"/>
    </row>
    <row r="675" spans="1:84" s="545" customFormat="1" ht="24.75" customHeight="1" x14ac:dyDescent="0.2">
      <c r="A675" s="184"/>
      <c r="B675" s="180"/>
      <c r="C675" s="181"/>
      <c r="D675" s="181"/>
      <c r="E675" s="182"/>
      <c r="F675" s="183"/>
      <c r="G675" s="471"/>
      <c r="H675" s="471"/>
      <c r="I675" s="471"/>
      <c r="J675" s="471"/>
      <c r="K675" s="471"/>
      <c r="L675" s="471"/>
      <c r="M675" s="471"/>
      <c r="N675" s="471"/>
      <c r="O675" s="471"/>
      <c r="P675" s="471"/>
      <c r="Q675" s="471"/>
      <c r="R675" s="471"/>
      <c r="S675" s="471"/>
      <c r="T675" s="471"/>
      <c r="U675" s="471"/>
      <c r="V675" s="471"/>
      <c r="W675" s="471"/>
      <c r="X675" s="471"/>
      <c r="Y675" s="471"/>
      <c r="Z675" s="471"/>
      <c r="AA675" s="471"/>
      <c r="AB675" s="471"/>
      <c r="AC675" s="471"/>
      <c r="AD675" s="471"/>
      <c r="AE675" s="471"/>
      <c r="AF675" s="471"/>
      <c r="AG675" s="471"/>
      <c r="AH675" s="471"/>
      <c r="AI675" s="471"/>
      <c r="AJ675" s="471"/>
      <c r="AK675" s="471"/>
      <c r="AL675" s="471"/>
      <c r="AM675" s="471"/>
      <c r="AN675" s="471"/>
      <c r="AO675" s="471"/>
      <c r="AP675" s="471"/>
      <c r="AQ675" s="471"/>
      <c r="AR675" s="471"/>
      <c r="AS675" s="471"/>
      <c r="AT675" s="471"/>
      <c r="AU675" s="471"/>
      <c r="AV675" s="471"/>
      <c r="AW675" s="471"/>
      <c r="AX675" s="471"/>
      <c r="AY675" s="471"/>
      <c r="AZ675" s="471"/>
      <c r="BA675" s="471"/>
      <c r="BB675" s="471"/>
      <c r="BC675" s="471"/>
      <c r="BD675" s="471"/>
      <c r="BE675" s="471"/>
      <c r="BF675" s="471"/>
      <c r="BG675" s="471"/>
      <c r="BH675" s="471"/>
      <c r="BI675" s="471"/>
      <c r="BJ675" s="471"/>
      <c r="BK675" s="471"/>
      <c r="BL675" s="471"/>
      <c r="BM675" s="471"/>
      <c r="BN675" s="471"/>
      <c r="BO675" s="471"/>
      <c r="BP675" s="471"/>
      <c r="BQ675" s="471"/>
      <c r="BR675" s="471"/>
      <c r="BS675" s="471"/>
      <c r="BT675" s="471"/>
      <c r="BU675" s="471"/>
      <c r="BV675" s="471"/>
      <c r="BW675" s="471"/>
      <c r="BX675" s="471"/>
      <c r="BY675" s="471"/>
      <c r="BZ675" s="471"/>
      <c r="CA675" s="471"/>
      <c r="CB675" s="471"/>
      <c r="CC675" s="471"/>
      <c r="CD675" s="471"/>
      <c r="CE675" s="471"/>
      <c r="CF675" s="471"/>
    </row>
    <row r="676" spans="1:84" s="537" customFormat="1" ht="24.75" customHeight="1" x14ac:dyDescent="0.2">
      <c r="A676" s="184"/>
      <c r="B676" s="180"/>
      <c r="C676" s="181"/>
      <c r="D676" s="181"/>
      <c r="E676" s="182"/>
      <c r="F676" s="183"/>
      <c r="G676" s="471"/>
      <c r="H676" s="471"/>
      <c r="I676" s="471"/>
      <c r="J676" s="471"/>
      <c r="K676" s="471"/>
      <c r="L676" s="471"/>
      <c r="M676" s="471"/>
      <c r="N676" s="471"/>
      <c r="O676" s="471"/>
      <c r="P676" s="471"/>
      <c r="Q676" s="471"/>
      <c r="R676" s="471"/>
      <c r="S676" s="471"/>
      <c r="T676" s="471"/>
      <c r="U676" s="471"/>
      <c r="V676" s="471"/>
      <c r="W676" s="471"/>
      <c r="X676" s="471"/>
      <c r="Y676" s="471"/>
      <c r="Z676" s="471"/>
      <c r="AA676" s="471"/>
      <c r="AB676" s="471"/>
      <c r="AC676" s="471"/>
      <c r="AD676" s="471"/>
      <c r="AE676" s="471"/>
      <c r="AF676" s="471"/>
      <c r="AG676" s="471"/>
      <c r="AH676" s="471"/>
      <c r="AI676" s="471"/>
      <c r="AJ676" s="471"/>
      <c r="AK676" s="471"/>
      <c r="AL676" s="471"/>
      <c r="AM676" s="471"/>
      <c r="AN676" s="471"/>
      <c r="AO676" s="471"/>
      <c r="AP676" s="471"/>
      <c r="AQ676" s="471"/>
      <c r="AR676" s="471"/>
      <c r="AS676" s="471"/>
      <c r="AT676" s="471"/>
      <c r="AU676" s="471"/>
      <c r="AV676" s="471"/>
      <c r="AW676" s="471"/>
      <c r="AX676" s="471"/>
      <c r="AY676" s="471"/>
      <c r="AZ676" s="471"/>
      <c r="BA676" s="471"/>
      <c r="BB676" s="471"/>
      <c r="BC676" s="471"/>
      <c r="BD676" s="471"/>
      <c r="BE676" s="471"/>
      <c r="BF676" s="471"/>
      <c r="BG676" s="471"/>
      <c r="BH676" s="471"/>
      <c r="BI676" s="471"/>
      <c r="BJ676" s="471"/>
      <c r="BK676" s="471"/>
      <c r="BL676" s="471"/>
      <c r="BM676" s="471"/>
      <c r="BN676" s="471"/>
      <c r="BO676" s="471"/>
      <c r="BP676" s="471"/>
      <c r="BQ676" s="471"/>
      <c r="BR676" s="471"/>
      <c r="BS676" s="471"/>
      <c r="BT676" s="471"/>
      <c r="BU676" s="471"/>
      <c r="BV676" s="471"/>
      <c r="BW676" s="471"/>
      <c r="BX676" s="471"/>
      <c r="BY676" s="471"/>
      <c r="BZ676" s="471"/>
      <c r="CA676" s="471"/>
      <c r="CB676" s="471"/>
      <c r="CC676" s="471"/>
      <c r="CD676" s="471"/>
      <c r="CE676" s="471"/>
      <c r="CF676" s="471"/>
    </row>
    <row r="677" spans="1:84" x14ac:dyDescent="0.2">
      <c r="G677" s="471"/>
      <c r="H677" s="471"/>
      <c r="I677" s="471"/>
      <c r="J677" s="471"/>
      <c r="K677" s="471"/>
      <c r="L677" s="471"/>
      <c r="M677" s="471"/>
      <c r="N677" s="471"/>
      <c r="O677" s="471"/>
      <c r="P677" s="471"/>
      <c r="Q677" s="471"/>
      <c r="R677" s="471"/>
      <c r="S677" s="471"/>
      <c r="T677" s="471"/>
      <c r="U677" s="471"/>
      <c r="V677" s="471"/>
      <c r="W677" s="471"/>
      <c r="X677" s="471"/>
      <c r="Y677" s="471"/>
      <c r="Z677" s="471"/>
      <c r="AA677" s="471"/>
      <c r="AB677" s="471"/>
      <c r="AC677" s="471"/>
      <c r="AD677" s="471"/>
      <c r="AE677" s="471"/>
      <c r="AF677" s="471"/>
      <c r="AG677" s="471"/>
      <c r="AH677" s="471"/>
      <c r="AI677" s="471"/>
      <c r="AJ677" s="471"/>
      <c r="AK677" s="471"/>
      <c r="AL677" s="471"/>
      <c r="AM677" s="471"/>
      <c r="AN677" s="471"/>
      <c r="AO677" s="471"/>
      <c r="AP677" s="471"/>
      <c r="AQ677" s="471"/>
      <c r="AR677" s="471"/>
      <c r="AS677" s="471"/>
      <c r="AT677" s="471"/>
      <c r="AU677" s="471"/>
      <c r="AV677" s="471"/>
      <c r="AW677" s="471"/>
      <c r="AX677" s="471"/>
      <c r="AY677" s="471"/>
      <c r="AZ677" s="471"/>
      <c r="BA677" s="471"/>
      <c r="BB677" s="471"/>
      <c r="BC677" s="471"/>
      <c r="BD677" s="471"/>
      <c r="BE677" s="471"/>
      <c r="BF677" s="471"/>
      <c r="BG677" s="471"/>
      <c r="BH677" s="471"/>
      <c r="BI677" s="471"/>
      <c r="BJ677" s="471"/>
      <c r="BK677" s="471"/>
      <c r="BL677" s="471"/>
      <c r="BM677" s="471"/>
      <c r="BN677" s="471"/>
      <c r="BO677" s="471"/>
      <c r="BP677" s="471"/>
      <c r="BQ677" s="471"/>
      <c r="BR677" s="471"/>
      <c r="BS677" s="471"/>
      <c r="BT677" s="471"/>
      <c r="BU677" s="471"/>
      <c r="BV677" s="471"/>
      <c r="BW677" s="471"/>
      <c r="BX677" s="471"/>
      <c r="BY677" s="471"/>
      <c r="BZ677" s="471"/>
      <c r="CA677" s="471"/>
      <c r="CB677" s="471"/>
      <c r="CC677" s="471"/>
      <c r="CD677" s="471"/>
      <c r="CE677" s="471"/>
      <c r="CF677" s="471"/>
    </row>
    <row r="678" spans="1:84" x14ac:dyDescent="0.2">
      <c r="G678" s="471"/>
      <c r="H678" s="471"/>
      <c r="I678" s="471"/>
      <c r="J678" s="471"/>
      <c r="K678" s="471"/>
      <c r="L678" s="471"/>
      <c r="M678" s="471"/>
      <c r="N678" s="471"/>
      <c r="O678" s="471"/>
      <c r="P678" s="471"/>
      <c r="Q678" s="471"/>
      <c r="R678" s="471"/>
      <c r="S678" s="471"/>
      <c r="T678" s="471"/>
      <c r="U678" s="471"/>
      <c r="V678" s="471"/>
      <c r="W678" s="471"/>
      <c r="X678" s="471"/>
      <c r="Y678" s="471"/>
      <c r="Z678" s="471"/>
      <c r="AA678" s="471"/>
      <c r="AB678" s="471"/>
      <c r="AC678" s="471"/>
      <c r="AD678" s="471"/>
      <c r="AE678" s="471"/>
      <c r="AF678" s="471"/>
      <c r="AG678" s="471"/>
      <c r="AH678" s="471"/>
      <c r="AI678" s="471"/>
      <c r="AJ678" s="471"/>
      <c r="AK678" s="471"/>
      <c r="AL678" s="471"/>
      <c r="AM678" s="471"/>
      <c r="AN678" s="471"/>
      <c r="AO678" s="471"/>
      <c r="AP678" s="471"/>
      <c r="AQ678" s="471"/>
      <c r="AR678" s="471"/>
      <c r="AS678" s="471"/>
      <c r="AT678" s="471"/>
      <c r="AU678" s="471"/>
      <c r="AV678" s="471"/>
      <c r="AW678" s="471"/>
      <c r="AX678" s="471"/>
      <c r="AY678" s="471"/>
      <c r="AZ678" s="471"/>
      <c r="BA678" s="471"/>
      <c r="BB678" s="471"/>
      <c r="BC678" s="471"/>
      <c r="BD678" s="471"/>
      <c r="BE678" s="471"/>
      <c r="BF678" s="471"/>
      <c r="BG678" s="471"/>
      <c r="BH678" s="471"/>
      <c r="BI678" s="471"/>
      <c r="BJ678" s="471"/>
      <c r="BK678" s="471"/>
      <c r="BL678" s="471"/>
      <c r="BM678" s="471"/>
      <c r="BN678" s="471"/>
      <c r="BO678" s="471"/>
      <c r="BP678" s="471"/>
      <c r="BQ678" s="471"/>
      <c r="BR678" s="471"/>
      <c r="BS678" s="471"/>
      <c r="BT678" s="471"/>
      <c r="BU678" s="471"/>
      <c r="BV678" s="471"/>
      <c r="BW678" s="471"/>
      <c r="BX678" s="471"/>
      <c r="BY678" s="471"/>
      <c r="BZ678" s="471"/>
      <c r="CA678" s="471"/>
      <c r="CB678" s="471"/>
      <c r="CC678" s="471"/>
      <c r="CD678" s="471"/>
      <c r="CE678" s="471"/>
      <c r="CF678" s="471"/>
    </row>
    <row r="679" spans="1:84" x14ac:dyDescent="0.2">
      <c r="G679" s="471"/>
      <c r="H679" s="471"/>
      <c r="I679" s="471"/>
      <c r="J679" s="471"/>
      <c r="K679" s="471"/>
      <c r="L679" s="471"/>
      <c r="M679" s="471"/>
      <c r="N679" s="471"/>
      <c r="O679" s="471"/>
      <c r="P679" s="471"/>
      <c r="Q679" s="471"/>
      <c r="R679" s="471"/>
      <c r="S679" s="471"/>
      <c r="T679" s="471"/>
      <c r="U679" s="471"/>
      <c r="V679" s="471"/>
      <c r="W679" s="471"/>
      <c r="X679" s="471"/>
      <c r="Y679" s="471"/>
      <c r="Z679" s="471"/>
      <c r="AA679" s="471"/>
      <c r="AB679" s="471"/>
      <c r="AC679" s="471"/>
      <c r="AD679" s="471"/>
      <c r="AE679" s="471"/>
      <c r="AF679" s="471"/>
      <c r="AG679" s="471"/>
      <c r="AH679" s="471"/>
      <c r="AI679" s="471"/>
      <c r="AJ679" s="471"/>
      <c r="AK679" s="471"/>
      <c r="AL679" s="471"/>
      <c r="AM679" s="471"/>
      <c r="AN679" s="471"/>
      <c r="AO679" s="471"/>
      <c r="AP679" s="471"/>
      <c r="AQ679" s="471"/>
      <c r="AR679" s="471"/>
      <c r="AS679" s="471"/>
      <c r="AT679" s="471"/>
      <c r="AU679" s="471"/>
      <c r="AV679" s="471"/>
      <c r="AW679" s="471"/>
      <c r="AX679" s="471"/>
      <c r="AY679" s="471"/>
      <c r="AZ679" s="471"/>
      <c r="BA679" s="471"/>
      <c r="BB679" s="471"/>
      <c r="BC679" s="471"/>
      <c r="BD679" s="471"/>
      <c r="BE679" s="471"/>
      <c r="BF679" s="471"/>
      <c r="BG679" s="471"/>
      <c r="BH679" s="471"/>
      <c r="BI679" s="471"/>
      <c r="BJ679" s="471"/>
      <c r="BK679" s="471"/>
      <c r="BL679" s="471"/>
      <c r="BM679" s="471"/>
      <c r="BN679" s="471"/>
      <c r="BO679" s="471"/>
      <c r="BP679" s="471"/>
      <c r="BQ679" s="471"/>
      <c r="BR679" s="471"/>
      <c r="BS679" s="471"/>
      <c r="BT679" s="471"/>
      <c r="BU679" s="471"/>
      <c r="BV679" s="471"/>
      <c r="BW679" s="471"/>
      <c r="BX679" s="471"/>
      <c r="BY679" s="471"/>
      <c r="BZ679" s="471"/>
      <c r="CA679" s="471"/>
      <c r="CB679" s="471"/>
      <c r="CC679" s="471"/>
      <c r="CD679" s="471"/>
      <c r="CE679" s="471"/>
      <c r="CF679" s="471"/>
    </row>
    <row r="680" spans="1:84" s="546" customFormat="1" x14ac:dyDescent="0.2">
      <c r="A680" s="184"/>
      <c r="B680" s="180"/>
      <c r="C680" s="181"/>
      <c r="D680" s="181"/>
      <c r="E680" s="182"/>
      <c r="F680" s="183"/>
      <c r="G680" s="471"/>
      <c r="H680" s="471"/>
      <c r="I680" s="471"/>
      <c r="J680" s="471"/>
      <c r="K680" s="471"/>
      <c r="L680" s="471"/>
      <c r="M680" s="471"/>
      <c r="N680" s="471"/>
      <c r="O680" s="471"/>
      <c r="P680" s="471"/>
      <c r="Q680" s="471"/>
      <c r="R680" s="471"/>
      <c r="S680" s="471"/>
      <c r="T680" s="471"/>
      <c r="U680" s="471"/>
      <c r="V680" s="471"/>
      <c r="W680" s="471"/>
      <c r="X680" s="471"/>
      <c r="Y680" s="471"/>
      <c r="Z680" s="471"/>
      <c r="AA680" s="471"/>
      <c r="AB680" s="471"/>
      <c r="AC680" s="471"/>
      <c r="AD680" s="471"/>
      <c r="AE680" s="471"/>
      <c r="AF680" s="471"/>
      <c r="AG680" s="471"/>
      <c r="AH680" s="471"/>
      <c r="AI680" s="471"/>
      <c r="AJ680" s="471"/>
      <c r="AK680" s="471"/>
      <c r="AL680" s="471"/>
      <c r="AM680" s="471"/>
      <c r="AN680" s="471"/>
      <c r="AO680" s="471"/>
      <c r="AP680" s="471"/>
      <c r="AQ680" s="471"/>
      <c r="AR680" s="471"/>
      <c r="AS680" s="471"/>
      <c r="AT680" s="471"/>
      <c r="AU680" s="471"/>
      <c r="AV680" s="471"/>
      <c r="AW680" s="471"/>
      <c r="AX680" s="471"/>
      <c r="AY680" s="471"/>
      <c r="AZ680" s="471"/>
      <c r="BA680" s="471"/>
      <c r="BB680" s="471"/>
      <c r="BC680" s="471"/>
      <c r="BD680" s="471"/>
      <c r="BE680" s="471"/>
      <c r="BF680" s="471"/>
      <c r="BG680" s="471"/>
      <c r="BH680" s="471"/>
      <c r="BI680" s="471"/>
      <c r="BJ680" s="471"/>
      <c r="BK680" s="471"/>
      <c r="BL680" s="471"/>
      <c r="BM680" s="471"/>
      <c r="BN680" s="471"/>
      <c r="BO680" s="471"/>
      <c r="BP680" s="471"/>
      <c r="BQ680" s="471"/>
      <c r="BR680" s="471"/>
      <c r="BS680" s="471"/>
      <c r="BT680" s="471"/>
      <c r="BU680" s="471"/>
      <c r="BV680" s="471"/>
      <c r="BW680" s="471"/>
      <c r="BX680" s="471"/>
      <c r="BY680" s="471"/>
      <c r="BZ680" s="471"/>
      <c r="CA680" s="471"/>
      <c r="CB680" s="471"/>
      <c r="CC680" s="471"/>
      <c r="CD680" s="471"/>
      <c r="CE680" s="471"/>
      <c r="CF680" s="471"/>
    </row>
    <row r="681" spans="1:84" x14ac:dyDescent="0.2">
      <c r="G681" s="471"/>
      <c r="H681" s="471"/>
      <c r="I681" s="471"/>
      <c r="J681" s="471"/>
      <c r="K681" s="471"/>
      <c r="L681" s="471"/>
      <c r="M681" s="471"/>
      <c r="N681" s="471"/>
      <c r="O681" s="471"/>
      <c r="P681" s="471"/>
      <c r="Q681" s="471"/>
      <c r="R681" s="471"/>
      <c r="S681" s="471"/>
      <c r="T681" s="471"/>
      <c r="U681" s="471"/>
      <c r="V681" s="471"/>
      <c r="W681" s="471"/>
      <c r="X681" s="471"/>
      <c r="Y681" s="471"/>
      <c r="Z681" s="471"/>
      <c r="AA681" s="471"/>
      <c r="AB681" s="471"/>
      <c r="AC681" s="471"/>
      <c r="AD681" s="471"/>
      <c r="AE681" s="471"/>
      <c r="AF681" s="471"/>
      <c r="AG681" s="471"/>
      <c r="AH681" s="471"/>
      <c r="AI681" s="471"/>
      <c r="AJ681" s="471"/>
      <c r="AK681" s="471"/>
      <c r="AL681" s="471"/>
      <c r="AM681" s="471"/>
      <c r="AN681" s="471"/>
      <c r="AO681" s="471"/>
      <c r="AP681" s="471"/>
      <c r="AQ681" s="471"/>
      <c r="AR681" s="471"/>
      <c r="AS681" s="471"/>
      <c r="AT681" s="471"/>
      <c r="AU681" s="471"/>
      <c r="AV681" s="471"/>
      <c r="AW681" s="471"/>
      <c r="AX681" s="471"/>
      <c r="AY681" s="471"/>
      <c r="AZ681" s="471"/>
      <c r="BA681" s="471"/>
      <c r="BB681" s="471"/>
      <c r="BC681" s="471"/>
      <c r="BD681" s="471"/>
      <c r="BE681" s="471"/>
      <c r="BF681" s="471"/>
      <c r="BG681" s="471"/>
      <c r="BH681" s="471"/>
      <c r="BI681" s="471"/>
      <c r="BJ681" s="471"/>
      <c r="BK681" s="471"/>
      <c r="BL681" s="471"/>
      <c r="BM681" s="471"/>
      <c r="BN681" s="471"/>
      <c r="BO681" s="471"/>
      <c r="BP681" s="471"/>
      <c r="BQ681" s="471"/>
      <c r="BR681" s="471"/>
      <c r="BS681" s="471"/>
      <c r="BT681" s="471"/>
      <c r="BU681" s="471"/>
      <c r="BV681" s="471"/>
      <c r="BW681" s="471"/>
      <c r="BX681" s="471"/>
      <c r="BY681" s="471"/>
      <c r="BZ681" s="471"/>
      <c r="CA681" s="471"/>
      <c r="CB681" s="471"/>
      <c r="CC681" s="471"/>
      <c r="CD681" s="471"/>
      <c r="CE681" s="471"/>
      <c r="CF681" s="471"/>
    </row>
    <row r="682" spans="1:84" x14ac:dyDescent="0.2">
      <c r="G682" s="471"/>
      <c r="H682" s="471"/>
      <c r="I682" s="471"/>
      <c r="J682" s="471"/>
      <c r="K682" s="471"/>
      <c r="L682" s="471"/>
      <c r="M682" s="471"/>
      <c r="N682" s="471"/>
      <c r="O682" s="471"/>
      <c r="P682" s="471"/>
      <c r="Q682" s="471"/>
      <c r="R682" s="471"/>
      <c r="S682" s="471"/>
      <c r="T682" s="471"/>
      <c r="U682" s="471"/>
      <c r="V682" s="471"/>
      <c r="W682" s="471"/>
      <c r="X682" s="471"/>
      <c r="Y682" s="471"/>
      <c r="Z682" s="471"/>
      <c r="AA682" s="471"/>
      <c r="AB682" s="471"/>
      <c r="AC682" s="471"/>
      <c r="AD682" s="471"/>
      <c r="AE682" s="471"/>
      <c r="AF682" s="471"/>
      <c r="AG682" s="471"/>
      <c r="AH682" s="471"/>
      <c r="AI682" s="471"/>
      <c r="AJ682" s="471"/>
      <c r="AK682" s="471"/>
      <c r="AL682" s="471"/>
      <c r="AM682" s="471"/>
      <c r="AN682" s="471"/>
      <c r="AO682" s="471"/>
      <c r="AP682" s="471"/>
      <c r="AQ682" s="471"/>
      <c r="AR682" s="471"/>
      <c r="AS682" s="471"/>
      <c r="AT682" s="471"/>
      <c r="AU682" s="471"/>
      <c r="AV682" s="471"/>
      <c r="AW682" s="471"/>
      <c r="AX682" s="471"/>
      <c r="AY682" s="471"/>
      <c r="AZ682" s="471"/>
      <c r="BA682" s="471"/>
      <c r="BB682" s="471"/>
      <c r="BC682" s="471"/>
      <c r="BD682" s="471"/>
      <c r="BE682" s="471"/>
      <c r="BF682" s="471"/>
      <c r="BG682" s="471"/>
      <c r="BH682" s="471"/>
      <c r="BI682" s="471"/>
      <c r="BJ682" s="471"/>
      <c r="BK682" s="471"/>
      <c r="BL682" s="471"/>
      <c r="BM682" s="471"/>
      <c r="BN682" s="471"/>
      <c r="BO682" s="471"/>
      <c r="BP682" s="471"/>
      <c r="BQ682" s="471"/>
      <c r="BR682" s="471"/>
      <c r="BS682" s="471"/>
      <c r="BT682" s="471"/>
      <c r="BU682" s="471"/>
      <c r="BV682" s="471"/>
      <c r="BW682" s="471"/>
      <c r="BX682" s="471"/>
      <c r="BY682" s="471"/>
      <c r="BZ682" s="471"/>
      <c r="CA682" s="471"/>
      <c r="CB682" s="471"/>
      <c r="CC682" s="471"/>
      <c r="CD682" s="471"/>
      <c r="CE682" s="471"/>
      <c r="CF682" s="471"/>
    </row>
    <row r="683" spans="1:84" s="547" customFormat="1" x14ac:dyDescent="0.2">
      <c r="A683" s="184"/>
      <c r="B683" s="180"/>
      <c r="C683" s="181"/>
      <c r="D683" s="181"/>
      <c r="E683" s="182"/>
      <c r="F683" s="183"/>
      <c r="G683" s="471"/>
      <c r="H683" s="471"/>
      <c r="I683" s="471"/>
      <c r="J683" s="471"/>
      <c r="K683" s="471"/>
      <c r="L683" s="471"/>
      <c r="M683" s="471"/>
      <c r="N683" s="471"/>
      <c r="O683" s="471"/>
      <c r="P683" s="471"/>
      <c r="Q683" s="471"/>
      <c r="R683" s="471"/>
      <c r="S683" s="471"/>
      <c r="T683" s="471"/>
      <c r="U683" s="471"/>
      <c r="V683" s="471"/>
      <c r="W683" s="471"/>
      <c r="X683" s="471"/>
      <c r="Y683" s="471"/>
      <c r="Z683" s="471"/>
      <c r="AA683" s="471"/>
      <c r="AB683" s="471"/>
      <c r="AC683" s="471"/>
      <c r="AD683" s="471"/>
      <c r="AE683" s="471"/>
      <c r="AF683" s="471"/>
      <c r="AG683" s="471"/>
      <c r="AH683" s="471"/>
      <c r="AI683" s="471"/>
      <c r="AJ683" s="471"/>
      <c r="AK683" s="471"/>
      <c r="AL683" s="471"/>
      <c r="AM683" s="471"/>
      <c r="AN683" s="471"/>
      <c r="AO683" s="471"/>
      <c r="AP683" s="471"/>
      <c r="AQ683" s="471"/>
      <c r="AR683" s="471"/>
      <c r="AS683" s="471"/>
      <c r="AT683" s="471"/>
      <c r="AU683" s="471"/>
      <c r="AV683" s="471"/>
      <c r="AW683" s="471"/>
      <c r="AX683" s="471"/>
      <c r="AY683" s="471"/>
      <c r="AZ683" s="471"/>
      <c r="BA683" s="471"/>
      <c r="BB683" s="471"/>
      <c r="BC683" s="471"/>
      <c r="BD683" s="471"/>
      <c r="BE683" s="471"/>
      <c r="BF683" s="471"/>
      <c r="BG683" s="471"/>
      <c r="BH683" s="471"/>
      <c r="BI683" s="471"/>
      <c r="BJ683" s="471"/>
      <c r="BK683" s="471"/>
      <c r="BL683" s="471"/>
      <c r="BM683" s="471"/>
      <c r="BN683" s="471"/>
      <c r="BO683" s="471"/>
      <c r="BP683" s="471"/>
      <c r="BQ683" s="471"/>
      <c r="BR683" s="471"/>
      <c r="BS683" s="471"/>
      <c r="BT683" s="471"/>
      <c r="BU683" s="471"/>
      <c r="BV683" s="471"/>
      <c r="BW683" s="471"/>
      <c r="BX683" s="471"/>
      <c r="BY683" s="471"/>
      <c r="BZ683" s="471"/>
      <c r="CA683" s="471"/>
      <c r="CB683" s="471"/>
      <c r="CC683" s="471"/>
      <c r="CD683" s="471"/>
      <c r="CE683" s="471"/>
      <c r="CF683" s="471"/>
    </row>
    <row r="684" spans="1:84" x14ac:dyDescent="0.2">
      <c r="G684" s="471"/>
      <c r="H684" s="471"/>
      <c r="I684" s="471"/>
      <c r="J684" s="471"/>
      <c r="K684" s="471"/>
      <c r="L684" s="471"/>
      <c r="M684" s="471"/>
      <c r="N684" s="471"/>
      <c r="O684" s="471"/>
      <c r="P684" s="471"/>
      <c r="Q684" s="471"/>
      <c r="R684" s="471"/>
      <c r="S684" s="471"/>
      <c r="T684" s="471"/>
      <c r="U684" s="471"/>
      <c r="V684" s="471"/>
      <c r="W684" s="471"/>
      <c r="X684" s="471"/>
      <c r="Y684" s="471"/>
      <c r="Z684" s="471"/>
      <c r="AA684" s="471"/>
      <c r="AB684" s="471"/>
      <c r="AC684" s="471"/>
      <c r="AD684" s="471"/>
      <c r="AE684" s="471"/>
      <c r="AF684" s="471"/>
      <c r="AG684" s="471"/>
      <c r="AH684" s="471"/>
      <c r="AI684" s="471"/>
      <c r="AJ684" s="471"/>
      <c r="AK684" s="471"/>
      <c r="AL684" s="471"/>
      <c r="AM684" s="471"/>
      <c r="AN684" s="471"/>
      <c r="AO684" s="471"/>
      <c r="AP684" s="471"/>
      <c r="AQ684" s="471"/>
      <c r="AR684" s="471"/>
      <c r="AS684" s="471"/>
      <c r="AT684" s="471"/>
      <c r="AU684" s="471"/>
      <c r="AV684" s="471"/>
      <c r="AW684" s="471"/>
      <c r="AX684" s="471"/>
      <c r="AY684" s="471"/>
      <c r="AZ684" s="471"/>
      <c r="BA684" s="471"/>
      <c r="BB684" s="471"/>
      <c r="BC684" s="471"/>
      <c r="BD684" s="471"/>
      <c r="BE684" s="471"/>
      <c r="BF684" s="471"/>
      <c r="BG684" s="471"/>
      <c r="BH684" s="471"/>
      <c r="BI684" s="471"/>
      <c r="BJ684" s="471"/>
      <c r="BK684" s="471"/>
      <c r="BL684" s="471"/>
      <c r="BM684" s="471"/>
      <c r="BN684" s="471"/>
      <c r="BO684" s="471"/>
      <c r="BP684" s="471"/>
      <c r="BQ684" s="471"/>
      <c r="BR684" s="471"/>
      <c r="BS684" s="471"/>
      <c r="BT684" s="471"/>
      <c r="BU684" s="471"/>
      <c r="BV684" s="471"/>
      <c r="BW684" s="471"/>
      <c r="BX684" s="471"/>
      <c r="BY684" s="471"/>
      <c r="BZ684" s="471"/>
      <c r="CA684" s="471"/>
      <c r="CB684" s="471"/>
      <c r="CC684" s="471"/>
      <c r="CD684" s="471"/>
      <c r="CE684" s="471"/>
      <c r="CF684" s="471"/>
    </row>
    <row r="685" spans="1:84" x14ac:dyDescent="0.2">
      <c r="G685" s="471"/>
      <c r="H685" s="471"/>
      <c r="I685" s="471"/>
      <c r="J685" s="471"/>
      <c r="K685" s="471"/>
      <c r="L685" s="471"/>
      <c r="M685" s="471"/>
      <c r="N685" s="471"/>
      <c r="O685" s="471"/>
      <c r="P685" s="471"/>
      <c r="Q685" s="471"/>
      <c r="R685" s="471"/>
      <c r="S685" s="471"/>
      <c r="T685" s="471"/>
      <c r="U685" s="471"/>
      <c r="V685" s="471"/>
      <c r="W685" s="471"/>
      <c r="X685" s="471"/>
      <c r="Y685" s="471"/>
      <c r="Z685" s="471"/>
      <c r="AA685" s="471"/>
      <c r="AB685" s="471"/>
      <c r="AC685" s="471"/>
      <c r="AD685" s="471"/>
      <c r="AE685" s="471"/>
      <c r="AF685" s="471"/>
      <c r="AG685" s="471"/>
      <c r="AH685" s="471"/>
      <c r="AI685" s="471"/>
      <c r="AJ685" s="471"/>
      <c r="AK685" s="471"/>
      <c r="AL685" s="471"/>
      <c r="AM685" s="471"/>
      <c r="AN685" s="471"/>
      <c r="AO685" s="471"/>
      <c r="AP685" s="471"/>
      <c r="AQ685" s="471"/>
      <c r="AR685" s="471"/>
      <c r="AS685" s="471"/>
      <c r="AT685" s="471"/>
      <c r="AU685" s="471"/>
      <c r="AV685" s="471"/>
      <c r="AW685" s="471"/>
      <c r="AX685" s="471"/>
      <c r="AY685" s="471"/>
      <c r="AZ685" s="471"/>
      <c r="BA685" s="471"/>
      <c r="BB685" s="471"/>
      <c r="BC685" s="471"/>
      <c r="BD685" s="471"/>
      <c r="BE685" s="471"/>
      <c r="BF685" s="471"/>
      <c r="BG685" s="471"/>
      <c r="BH685" s="471"/>
      <c r="BI685" s="471"/>
      <c r="BJ685" s="471"/>
      <c r="BK685" s="471"/>
      <c r="BL685" s="471"/>
      <c r="BM685" s="471"/>
      <c r="BN685" s="471"/>
      <c r="BO685" s="471"/>
      <c r="BP685" s="471"/>
      <c r="BQ685" s="471"/>
      <c r="BR685" s="471"/>
      <c r="BS685" s="471"/>
      <c r="BT685" s="471"/>
      <c r="BU685" s="471"/>
      <c r="BV685" s="471"/>
      <c r="BW685" s="471"/>
      <c r="BX685" s="471"/>
      <c r="BY685" s="471"/>
      <c r="BZ685" s="471"/>
      <c r="CA685" s="471"/>
      <c r="CB685" s="471"/>
      <c r="CC685" s="471"/>
      <c r="CD685" s="471"/>
      <c r="CE685" s="471"/>
      <c r="CF685" s="471"/>
    </row>
    <row r="686" spans="1:84" x14ac:dyDescent="0.2">
      <c r="G686" s="471"/>
      <c r="H686" s="471"/>
      <c r="I686" s="471"/>
      <c r="J686" s="471"/>
      <c r="K686" s="471"/>
      <c r="L686" s="471"/>
      <c r="M686" s="471"/>
      <c r="N686" s="471"/>
      <c r="O686" s="471"/>
      <c r="P686" s="471"/>
      <c r="Q686" s="471"/>
      <c r="R686" s="471"/>
      <c r="S686" s="471"/>
      <c r="T686" s="471"/>
      <c r="U686" s="471"/>
      <c r="V686" s="471"/>
      <c r="W686" s="471"/>
      <c r="X686" s="471"/>
      <c r="Y686" s="471"/>
      <c r="Z686" s="471"/>
      <c r="AA686" s="471"/>
      <c r="AB686" s="471"/>
      <c r="AC686" s="471"/>
      <c r="AD686" s="471"/>
      <c r="AE686" s="471"/>
      <c r="AF686" s="471"/>
      <c r="AG686" s="471"/>
      <c r="AH686" s="471"/>
      <c r="AI686" s="471"/>
      <c r="AJ686" s="471"/>
      <c r="AK686" s="471"/>
      <c r="AL686" s="471"/>
      <c r="AM686" s="471"/>
      <c r="AN686" s="471"/>
      <c r="AO686" s="471"/>
      <c r="AP686" s="471"/>
      <c r="AQ686" s="471"/>
      <c r="AR686" s="471"/>
      <c r="AS686" s="471"/>
      <c r="AT686" s="471"/>
      <c r="AU686" s="471"/>
      <c r="AV686" s="471"/>
      <c r="AW686" s="471"/>
      <c r="AX686" s="471"/>
      <c r="AY686" s="471"/>
      <c r="AZ686" s="471"/>
      <c r="BA686" s="471"/>
      <c r="BB686" s="471"/>
      <c r="BC686" s="471"/>
      <c r="BD686" s="471"/>
      <c r="BE686" s="471"/>
      <c r="BF686" s="471"/>
      <c r="BG686" s="471"/>
      <c r="BH686" s="471"/>
      <c r="BI686" s="471"/>
      <c r="BJ686" s="471"/>
      <c r="BK686" s="471"/>
      <c r="BL686" s="471"/>
      <c r="BM686" s="471"/>
      <c r="BN686" s="471"/>
      <c r="BO686" s="471"/>
      <c r="BP686" s="471"/>
      <c r="BQ686" s="471"/>
      <c r="BR686" s="471"/>
      <c r="BS686" s="471"/>
      <c r="BT686" s="471"/>
      <c r="BU686" s="471"/>
      <c r="BV686" s="471"/>
      <c r="BW686" s="471"/>
      <c r="BX686" s="471"/>
      <c r="BY686" s="471"/>
      <c r="BZ686" s="471"/>
      <c r="CA686" s="471"/>
      <c r="CB686" s="471"/>
      <c r="CC686" s="471"/>
      <c r="CD686" s="471"/>
      <c r="CE686" s="471"/>
      <c r="CF686" s="471"/>
    </row>
    <row r="687" spans="1:84" x14ac:dyDescent="0.2">
      <c r="G687" s="471"/>
      <c r="H687" s="471"/>
      <c r="I687" s="471"/>
      <c r="J687" s="471"/>
      <c r="K687" s="471"/>
      <c r="L687" s="471"/>
      <c r="M687" s="471"/>
      <c r="N687" s="471"/>
      <c r="O687" s="471"/>
      <c r="P687" s="471"/>
      <c r="Q687" s="471"/>
      <c r="R687" s="471"/>
      <c r="S687" s="471"/>
      <c r="T687" s="471"/>
      <c r="U687" s="471"/>
      <c r="V687" s="471"/>
      <c r="W687" s="471"/>
      <c r="X687" s="471"/>
      <c r="Y687" s="471"/>
      <c r="Z687" s="471"/>
      <c r="AA687" s="471"/>
      <c r="AB687" s="471"/>
      <c r="AC687" s="471"/>
      <c r="AD687" s="471"/>
      <c r="AE687" s="471"/>
      <c r="AF687" s="471"/>
      <c r="AG687" s="471"/>
      <c r="AH687" s="471"/>
      <c r="AI687" s="471"/>
      <c r="AJ687" s="471"/>
      <c r="AK687" s="471"/>
      <c r="AL687" s="471"/>
      <c r="AM687" s="471"/>
      <c r="AN687" s="471"/>
      <c r="AO687" s="471"/>
      <c r="AP687" s="471"/>
      <c r="AQ687" s="471"/>
      <c r="AR687" s="471"/>
      <c r="AS687" s="471"/>
      <c r="AT687" s="471"/>
      <c r="AU687" s="471"/>
      <c r="AV687" s="471"/>
      <c r="AW687" s="471"/>
      <c r="AX687" s="471"/>
      <c r="AY687" s="471"/>
      <c r="AZ687" s="471"/>
      <c r="BA687" s="471"/>
      <c r="BB687" s="471"/>
      <c r="BC687" s="471"/>
      <c r="BD687" s="471"/>
      <c r="BE687" s="471"/>
      <c r="BF687" s="471"/>
      <c r="BG687" s="471"/>
      <c r="BH687" s="471"/>
      <c r="BI687" s="471"/>
      <c r="BJ687" s="471"/>
      <c r="BK687" s="471"/>
      <c r="BL687" s="471"/>
      <c r="BM687" s="471"/>
      <c r="BN687" s="471"/>
      <c r="BO687" s="471"/>
      <c r="BP687" s="471"/>
      <c r="BQ687" s="471"/>
      <c r="BR687" s="471"/>
      <c r="BS687" s="471"/>
      <c r="BT687" s="471"/>
      <c r="BU687" s="471"/>
      <c r="BV687" s="471"/>
      <c r="BW687" s="471"/>
      <c r="BX687" s="471"/>
      <c r="BY687" s="471"/>
      <c r="BZ687" s="471"/>
      <c r="CA687" s="471"/>
      <c r="CB687" s="471"/>
      <c r="CC687" s="471"/>
      <c r="CD687" s="471"/>
      <c r="CE687" s="471"/>
      <c r="CF687" s="471"/>
    </row>
    <row r="688" spans="1:84" s="539" customFormat="1" x14ac:dyDescent="0.2">
      <c r="A688" s="184"/>
      <c r="B688" s="180"/>
      <c r="C688" s="181"/>
      <c r="D688" s="181"/>
      <c r="E688" s="182"/>
      <c r="F688" s="183"/>
      <c r="G688" s="471"/>
      <c r="H688" s="471"/>
      <c r="I688" s="471"/>
      <c r="J688" s="471"/>
      <c r="K688" s="471"/>
      <c r="L688" s="471"/>
      <c r="M688" s="471"/>
      <c r="N688" s="471"/>
      <c r="O688" s="471"/>
      <c r="P688" s="471"/>
      <c r="Q688" s="471"/>
      <c r="R688" s="471"/>
      <c r="S688" s="471"/>
      <c r="T688" s="471"/>
      <c r="U688" s="471"/>
      <c r="V688" s="471"/>
      <c r="W688" s="471"/>
      <c r="X688" s="471"/>
      <c r="Y688" s="471"/>
      <c r="Z688" s="471"/>
      <c r="AA688" s="471"/>
      <c r="AB688" s="471"/>
      <c r="AC688" s="471"/>
      <c r="AD688" s="471"/>
      <c r="AE688" s="471"/>
      <c r="AF688" s="471"/>
      <c r="AG688" s="471"/>
      <c r="AH688" s="471"/>
      <c r="AI688" s="471"/>
      <c r="AJ688" s="471"/>
      <c r="AK688" s="471"/>
      <c r="AL688" s="471"/>
      <c r="AM688" s="471"/>
      <c r="AN688" s="471"/>
      <c r="AO688" s="471"/>
      <c r="AP688" s="471"/>
      <c r="AQ688" s="471"/>
      <c r="AR688" s="471"/>
      <c r="AS688" s="471"/>
      <c r="AT688" s="471"/>
      <c r="AU688" s="471"/>
      <c r="AV688" s="471"/>
      <c r="AW688" s="471"/>
      <c r="AX688" s="471"/>
      <c r="AY688" s="471"/>
      <c r="AZ688" s="471"/>
      <c r="BA688" s="471"/>
      <c r="BB688" s="471"/>
      <c r="BC688" s="471"/>
      <c r="BD688" s="471"/>
      <c r="BE688" s="471"/>
      <c r="BF688" s="471"/>
      <c r="BG688" s="471"/>
      <c r="BH688" s="471"/>
      <c r="BI688" s="471"/>
      <c r="BJ688" s="471"/>
      <c r="BK688" s="471"/>
      <c r="BL688" s="471"/>
      <c r="BM688" s="471"/>
      <c r="BN688" s="471"/>
      <c r="BO688" s="471"/>
      <c r="BP688" s="471"/>
      <c r="BQ688" s="471"/>
      <c r="BR688" s="471"/>
      <c r="BS688" s="471"/>
      <c r="BT688" s="471"/>
      <c r="BU688" s="471"/>
      <c r="BV688" s="471"/>
      <c r="BW688" s="471"/>
      <c r="BX688" s="471"/>
      <c r="BY688" s="471"/>
      <c r="BZ688" s="471"/>
      <c r="CA688" s="471"/>
      <c r="CB688" s="471"/>
      <c r="CC688" s="471"/>
      <c r="CD688" s="471"/>
      <c r="CE688" s="471"/>
      <c r="CF688" s="471"/>
    </row>
    <row r="689" spans="1:84" s="539" customFormat="1" x14ac:dyDescent="0.2">
      <c r="A689" s="184"/>
      <c r="B689" s="180"/>
      <c r="C689" s="181"/>
      <c r="D689" s="181"/>
      <c r="E689" s="182"/>
      <c r="F689" s="183"/>
      <c r="G689" s="471"/>
      <c r="H689" s="471"/>
      <c r="I689" s="471"/>
      <c r="J689" s="471"/>
      <c r="K689" s="471"/>
      <c r="L689" s="471"/>
      <c r="M689" s="471"/>
      <c r="N689" s="471"/>
      <c r="O689" s="471"/>
      <c r="P689" s="471"/>
      <c r="Q689" s="471"/>
      <c r="R689" s="471"/>
      <c r="S689" s="471"/>
      <c r="T689" s="471"/>
      <c r="U689" s="471"/>
      <c r="V689" s="471"/>
      <c r="W689" s="471"/>
      <c r="X689" s="471"/>
      <c r="Y689" s="471"/>
      <c r="Z689" s="471"/>
      <c r="AA689" s="471"/>
      <c r="AB689" s="471"/>
      <c r="AC689" s="471"/>
      <c r="AD689" s="471"/>
      <c r="AE689" s="471"/>
      <c r="AF689" s="471"/>
      <c r="AG689" s="471"/>
      <c r="AH689" s="471"/>
      <c r="AI689" s="471"/>
      <c r="AJ689" s="471"/>
      <c r="AK689" s="471"/>
      <c r="AL689" s="471"/>
      <c r="AM689" s="471"/>
      <c r="AN689" s="471"/>
      <c r="AO689" s="471"/>
      <c r="AP689" s="471"/>
      <c r="AQ689" s="471"/>
      <c r="AR689" s="471"/>
      <c r="AS689" s="471"/>
      <c r="AT689" s="471"/>
      <c r="AU689" s="471"/>
      <c r="AV689" s="471"/>
      <c r="AW689" s="471"/>
      <c r="AX689" s="471"/>
      <c r="AY689" s="471"/>
      <c r="AZ689" s="471"/>
      <c r="BA689" s="471"/>
      <c r="BB689" s="471"/>
      <c r="BC689" s="471"/>
      <c r="BD689" s="471"/>
      <c r="BE689" s="471"/>
      <c r="BF689" s="471"/>
      <c r="BG689" s="471"/>
      <c r="BH689" s="471"/>
      <c r="BI689" s="471"/>
      <c r="BJ689" s="471"/>
      <c r="BK689" s="471"/>
      <c r="BL689" s="471"/>
      <c r="BM689" s="471"/>
      <c r="BN689" s="471"/>
      <c r="BO689" s="471"/>
      <c r="BP689" s="471"/>
      <c r="BQ689" s="471"/>
      <c r="BR689" s="471"/>
      <c r="BS689" s="471"/>
      <c r="BT689" s="471"/>
      <c r="BU689" s="471"/>
      <c r="BV689" s="471"/>
      <c r="BW689" s="471"/>
      <c r="BX689" s="471"/>
      <c r="BY689" s="471"/>
      <c r="BZ689" s="471"/>
      <c r="CA689" s="471"/>
      <c r="CB689" s="471"/>
      <c r="CC689" s="471"/>
      <c r="CD689" s="471"/>
      <c r="CE689" s="471"/>
      <c r="CF689" s="471"/>
    </row>
    <row r="690" spans="1:84" s="539" customFormat="1" x14ac:dyDescent="0.2">
      <c r="A690" s="184"/>
      <c r="B690" s="180"/>
      <c r="C690" s="181"/>
      <c r="D690" s="181"/>
      <c r="E690" s="182"/>
      <c r="F690" s="183"/>
      <c r="G690" s="471"/>
      <c r="H690" s="471"/>
      <c r="I690" s="471"/>
      <c r="J690" s="471"/>
      <c r="K690" s="471"/>
      <c r="L690" s="471"/>
      <c r="M690" s="471"/>
      <c r="N690" s="471"/>
      <c r="O690" s="471"/>
      <c r="P690" s="471"/>
      <c r="Q690" s="471"/>
      <c r="R690" s="471"/>
      <c r="S690" s="471"/>
      <c r="T690" s="471"/>
      <c r="U690" s="471"/>
      <c r="V690" s="471"/>
      <c r="W690" s="471"/>
      <c r="X690" s="471"/>
      <c r="Y690" s="471"/>
      <c r="Z690" s="471"/>
      <c r="AA690" s="471"/>
      <c r="AB690" s="471"/>
      <c r="AC690" s="471"/>
      <c r="AD690" s="471"/>
      <c r="AE690" s="471"/>
      <c r="AF690" s="471"/>
      <c r="AG690" s="471"/>
      <c r="AH690" s="471"/>
      <c r="AI690" s="471"/>
      <c r="AJ690" s="471"/>
      <c r="AK690" s="471"/>
      <c r="AL690" s="471"/>
      <c r="AM690" s="471"/>
      <c r="AN690" s="471"/>
      <c r="AO690" s="471"/>
      <c r="AP690" s="471"/>
      <c r="AQ690" s="471"/>
      <c r="AR690" s="471"/>
      <c r="AS690" s="471"/>
      <c r="AT690" s="471"/>
      <c r="AU690" s="471"/>
      <c r="AV690" s="471"/>
      <c r="AW690" s="471"/>
      <c r="AX690" s="471"/>
      <c r="AY690" s="471"/>
      <c r="AZ690" s="471"/>
      <c r="BA690" s="471"/>
      <c r="BB690" s="471"/>
      <c r="BC690" s="471"/>
      <c r="BD690" s="471"/>
      <c r="BE690" s="471"/>
      <c r="BF690" s="471"/>
      <c r="BG690" s="471"/>
      <c r="BH690" s="471"/>
      <c r="BI690" s="471"/>
      <c r="BJ690" s="471"/>
      <c r="BK690" s="471"/>
      <c r="BL690" s="471"/>
      <c r="BM690" s="471"/>
      <c r="BN690" s="471"/>
      <c r="BO690" s="471"/>
      <c r="BP690" s="471"/>
      <c r="BQ690" s="471"/>
      <c r="BR690" s="471"/>
      <c r="BS690" s="471"/>
      <c r="BT690" s="471"/>
      <c r="BU690" s="471"/>
      <c r="BV690" s="471"/>
      <c r="BW690" s="471"/>
      <c r="BX690" s="471"/>
      <c r="BY690" s="471"/>
      <c r="BZ690" s="471"/>
      <c r="CA690" s="471"/>
      <c r="CB690" s="471"/>
      <c r="CC690" s="471"/>
      <c r="CD690" s="471"/>
      <c r="CE690" s="471"/>
      <c r="CF690" s="471"/>
    </row>
    <row r="691" spans="1:84" x14ac:dyDescent="0.2">
      <c r="G691" s="471"/>
      <c r="H691" s="471"/>
      <c r="I691" s="471"/>
      <c r="J691" s="471"/>
      <c r="K691" s="471"/>
      <c r="L691" s="471"/>
      <c r="M691" s="471"/>
      <c r="N691" s="471"/>
      <c r="O691" s="471"/>
      <c r="P691" s="471"/>
      <c r="Q691" s="471"/>
      <c r="R691" s="471"/>
      <c r="S691" s="471"/>
      <c r="T691" s="471"/>
      <c r="U691" s="471"/>
      <c r="V691" s="471"/>
      <c r="W691" s="471"/>
      <c r="X691" s="471"/>
      <c r="Y691" s="471"/>
      <c r="Z691" s="471"/>
      <c r="AA691" s="471"/>
      <c r="AB691" s="471"/>
      <c r="AC691" s="471"/>
      <c r="AD691" s="471"/>
      <c r="AE691" s="471"/>
      <c r="AF691" s="471"/>
      <c r="AG691" s="471"/>
      <c r="AH691" s="471"/>
      <c r="AI691" s="471"/>
      <c r="AJ691" s="471"/>
      <c r="AK691" s="471"/>
      <c r="AL691" s="471"/>
      <c r="AM691" s="471"/>
      <c r="AN691" s="471"/>
      <c r="AO691" s="471"/>
      <c r="AP691" s="471"/>
      <c r="AQ691" s="471"/>
      <c r="AR691" s="471"/>
      <c r="AS691" s="471"/>
      <c r="AT691" s="471"/>
      <c r="AU691" s="471"/>
      <c r="AV691" s="471"/>
      <c r="AW691" s="471"/>
      <c r="AX691" s="471"/>
      <c r="AY691" s="471"/>
      <c r="AZ691" s="471"/>
      <c r="BA691" s="471"/>
      <c r="BB691" s="471"/>
      <c r="BC691" s="471"/>
      <c r="BD691" s="471"/>
      <c r="BE691" s="471"/>
      <c r="BF691" s="471"/>
      <c r="BG691" s="471"/>
      <c r="BH691" s="471"/>
      <c r="BI691" s="471"/>
      <c r="BJ691" s="471"/>
      <c r="BK691" s="471"/>
      <c r="BL691" s="471"/>
      <c r="BM691" s="471"/>
      <c r="BN691" s="471"/>
      <c r="BO691" s="471"/>
      <c r="BP691" s="471"/>
      <c r="BQ691" s="471"/>
      <c r="BR691" s="471"/>
      <c r="BS691" s="471"/>
      <c r="BT691" s="471"/>
      <c r="BU691" s="471"/>
      <c r="BV691" s="471"/>
      <c r="BW691" s="471"/>
      <c r="BX691" s="471"/>
      <c r="BY691" s="471"/>
      <c r="BZ691" s="471"/>
      <c r="CA691" s="471"/>
      <c r="CB691" s="471"/>
      <c r="CC691" s="471"/>
      <c r="CD691" s="471"/>
      <c r="CE691" s="471"/>
      <c r="CF691" s="471"/>
    </row>
    <row r="692" spans="1:84" x14ac:dyDescent="0.2">
      <c r="G692" s="471"/>
      <c r="H692" s="471"/>
      <c r="I692" s="471"/>
      <c r="J692" s="471"/>
      <c r="K692" s="471"/>
      <c r="L692" s="471"/>
      <c r="M692" s="471"/>
      <c r="N692" s="471"/>
      <c r="O692" s="471"/>
      <c r="P692" s="471"/>
      <c r="Q692" s="471"/>
      <c r="R692" s="471"/>
      <c r="S692" s="471"/>
      <c r="T692" s="471"/>
      <c r="U692" s="471"/>
      <c r="V692" s="471"/>
      <c r="W692" s="471"/>
      <c r="X692" s="471"/>
      <c r="Y692" s="471"/>
      <c r="Z692" s="471"/>
      <c r="AA692" s="471"/>
      <c r="AB692" s="471"/>
      <c r="AC692" s="471"/>
      <c r="AD692" s="471"/>
      <c r="AE692" s="471"/>
      <c r="AF692" s="471"/>
      <c r="AG692" s="471"/>
      <c r="AH692" s="471"/>
      <c r="AI692" s="471"/>
      <c r="AJ692" s="471"/>
      <c r="AK692" s="471"/>
      <c r="AL692" s="471"/>
      <c r="AM692" s="471"/>
      <c r="AN692" s="471"/>
      <c r="AO692" s="471"/>
      <c r="AP692" s="471"/>
      <c r="AQ692" s="471"/>
      <c r="AR692" s="471"/>
      <c r="AS692" s="471"/>
      <c r="AT692" s="471"/>
      <c r="AU692" s="471"/>
      <c r="AV692" s="471"/>
      <c r="AW692" s="471"/>
      <c r="AX692" s="471"/>
      <c r="AY692" s="471"/>
      <c r="AZ692" s="471"/>
      <c r="BA692" s="471"/>
      <c r="BB692" s="471"/>
      <c r="BC692" s="471"/>
      <c r="BD692" s="471"/>
      <c r="BE692" s="471"/>
      <c r="BF692" s="471"/>
      <c r="BG692" s="471"/>
      <c r="BH692" s="471"/>
      <c r="BI692" s="471"/>
      <c r="BJ692" s="471"/>
      <c r="BK692" s="471"/>
      <c r="BL692" s="471"/>
      <c r="BM692" s="471"/>
      <c r="BN692" s="471"/>
      <c r="BO692" s="471"/>
      <c r="BP692" s="471"/>
      <c r="BQ692" s="471"/>
      <c r="BR692" s="471"/>
      <c r="BS692" s="471"/>
      <c r="BT692" s="471"/>
      <c r="BU692" s="471"/>
      <c r="BV692" s="471"/>
      <c r="BW692" s="471"/>
      <c r="BX692" s="471"/>
      <c r="BY692" s="471"/>
      <c r="BZ692" s="471"/>
      <c r="CA692" s="471"/>
      <c r="CB692" s="471"/>
      <c r="CC692" s="471"/>
      <c r="CD692" s="471"/>
      <c r="CE692" s="471"/>
      <c r="CF692" s="471"/>
    </row>
    <row r="693" spans="1:84" x14ac:dyDescent="0.2">
      <c r="G693" s="471"/>
      <c r="H693" s="471"/>
      <c r="I693" s="471"/>
      <c r="J693" s="471"/>
      <c r="K693" s="471"/>
      <c r="L693" s="471"/>
      <c r="M693" s="471"/>
      <c r="N693" s="471"/>
      <c r="O693" s="471"/>
      <c r="P693" s="471"/>
      <c r="Q693" s="471"/>
      <c r="R693" s="471"/>
      <c r="S693" s="471"/>
      <c r="T693" s="471"/>
      <c r="U693" s="471"/>
      <c r="V693" s="471"/>
      <c r="W693" s="471"/>
      <c r="X693" s="471"/>
      <c r="Y693" s="471"/>
      <c r="Z693" s="471"/>
      <c r="AA693" s="471"/>
      <c r="AB693" s="471"/>
      <c r="AC693" s="471"/>
      <c r="AD693" s="471"/>
      <c r="AE693" s="471"/>
      <c r="AF693" s="471"/>
      <c r="AG693" s="471"/>
      <c r="AH693" s="471"/>
      <c r="AI693" s="471"/>
      <c r="AJ693" s="471"/>
      <c r="AK693" s="471"/>
      <c r="AL693" s="471"/>
      <c r="AM693" s="471"/>
      <c r="AN693" s="471"/>
      <c r="AO693" s="471"/>
      <c r="AP693" s="471"/>
      <c r="AQ693" s="471"/>
      <c r="AR693" s="471"/>
      <c r="AS693" s="471"/>
      <c r="AT693" s="471"/>
      <c r="AU693" s="471"/>
      <c r="AV693" s="471"/>
      <c r="AW693" s="471"/>
      <c r="AX693" s="471"/>
      <c r="AY693" s="471"/>
      <c r="AZ693" s="471"/>
      <c r="BA693" s="471"/>
      <c r="BB693" s="471"/>
      <c r="BC693" s="471"/>
      <c r="BD693" s="471"/>
      <c r="BE693" s="471"/>
      <c r="BF693" s="471"/>
      <c r="BG693" s="471"/>
      <c r="BH693" s="471"/>
      <c r="BI693" s="471"/>
      <c r="BJ693" s="471"/>
      <c r="BK693" s="471"/>
      <c r="BL693" s="471"/>
      <c r="BM693" s="471"/>
      <c r="BN693" s="471"/>
      <c r="BO693" s="471"/>
      <c r="BP693" s="471"/>
      <c r="BQ693" s="471"/>
      <c r="BR693" s="471"/>
      <c r="BS693" s="471"/>
      <c r="BT693" s="471"/>
      <c r="BU693" s="471"/>
      <c r="BV693" s="471"/>
      <c r="BW693" s="471"/>
      <c r="BX693" s="471"/>
      <c r="BY693" s="471"/>
      <c r="BZ693" s="471"/>
      <c r="CA693" s="471"/>
      <c r="CB693" s="471"/>
      <c r="CC693" s="471"/>
      <c r="CD693" s="471"/>
      <c r="CE693" s="471"/>
      <c r="CF693" s="471"/>
    </row>
    <row r="694" spans="1:84" x14ac:dyDescent="0.2">
      <c r="G694" s="471"/>
      <c r="H694" s="471"/>
      <c r="I694" s="471"/>
      <c r="J694" s="471"/>
      <c r="K694" s="471"/>
      <c r="L694" s="471"/>
      <c r="M694" s="471"/>
      <c r="N694" s="471"/>
      <c r="O694" s="471"/>
      <c r="P694" s="471"/>
      <c r="Q694" s="471"/>
      <c r="R694" s="471"/>
      <c r="S694" s="471"/>
      <c r="T694" s="471"/>
      <c r="U694" s="471"/>
      <c r="V694" s="471"/>
      <c r="W694" s="471"/>
      <c r="X694" s="471"/>
      <c r="Y694" s="471"/>
      <c r="Z694" s="471"/>
      <c r="AA694" s="471"/>
      <c r="AB694" s="471"/>
      <c r="AC694" s="471"/>
      <c r="AD694" s="471"/>
      <c r="AE694" s="471"/>
      <c r="AF694" s="471"/>
      <c r="AG694" s="471"/>
      <c r="AH694" s="471"/>
      <c r="AI694" s="471"/>
      <c r="AJ694" s="471"/>
      <c r="AK694" s="471"/>
      <c r="AL694" s="471"/>
      <c r="AM694" s="471"/>
      <c r="AN694" s="471"/>
      <c r="AO694" s="471"/>
      <c r="AP694" s="471"/>
      <c r="AQ694" s="471"/>
      <c r="AR694" s="471"/>
      <c r="AS694" s="471"/>
      <c r="AT694" s="471"/>
      <c r="AU694" s="471"/>
      <c r="AV694" s="471"/>
      <c r="AW694" s="471"/>
      <c r="AX694" s="471"/>
      <c r="AY694" s="471"/>
      <c r="AZ694" s="471"/>
      <c r="BA694" s="471"/>
      <c r="BB694" s="471"/>
      <c r="BC694" s="471"/>
      <c r="BD694" s="471"/>
      <c r="BE694" s="471"/>
      <c r="BF694" s="471"/>
      <c r="BG694" s="471"/>
      <c r="BH694" s="471"/>
      <c r="BI694" s="471"/>
      <c r="BJ694" s="471"/>
      <c r="BK694" s="471"/>
      <c r="BL694" s="471"/>
      <c r="BM694" s="471"/>
      <c r="BN694" s="471"/>
      <c r="BO694" s="471"/>
      <c r="BP694" s="471"/>
      <c r="BQ694" s="471"/>
      <c r="BR694" s="471"/>
      <c r="BS694" s="471"/>
      <c r="BT694" s="471"/>
      <c r="BU694" s="471"/>
      <c r="BV694" s="471"/>
      <c r="BW694" s="471"/>
      <c r="BX694" s="471"/>
      <c r="BY694" s="471"/>
      <c r="BZ694" s="471"/>
      <c r="CA694" s="471"/>
      <c r="CB694" s="471"/>
      <c r="CC694" s="471"/>
      <c r="CD694" s="471"/>
      <c r="CE694" s="471"/>
      <c r="CF694" s="471"/>
    </row>
    <row r="695" spans="1:84" x14ac:dyDescent="0.2">
      <c r="G695" s="471"/>
      <c r="H695" s="471"/>
      <c r="I695" s="471"/>
      <c r="J695" s="471"/>
      <c r="K695" s="471"/>
      <c r="L695" s="471"/>
      <c r="M695" s="471"/>
      <c r="N695" s="471"/>
      <c r="O695" s="471"/>
      <c r="P695" s="471"/>
      <c r="Q695" s="471"/>
      <c r="R695" s="471"/>
      <c r="S695" s="471"/>
      <c r="T695" s="471"/>
      <c r="U695" s="471"/>
      <c r="V695" s="471"/>
      <c r="W695" s="471"/>
      <c r="X695" s="471"/>
      <c r="Y695" s="471"/>
      <c r="Z695" s="471"/>
      <c r="AA695" s="471"/>
      <c r="AB695" s="471"/>
      <c r="AC695" s="471"/>
      <c r="AD695" s="471"/>
      <c r="AE695" s="471"/>
      <c r="AF695" s="471"/>
      <c r="AG695" s="471"/>
      <c r="AH695" s="471"/>
      <c r="AI695" s="471"/>
      <c r="AJ695" s="471"/>
      <c r="AK695" s="471"/>
      <c r="AL695" s="471"/>
      <c r="AM695" s="471"/>
      <c r="AN695" s="471"/>
      <c r="AO695" s="471"/>
      <c r="AP695" s="471"/>
      <c r="AQ695" s="471"/>
      <c r="AR695" s="471"/>
      <c r="AS695" s="471"/>
      <c r="AT695" s="471"/>
      <c r="AU695" s="471"/>
      <c r="AV695" s="471"/>
      <c r="AW695" s="471"/>
      <c r="AX695" s="471"/>
      <c r="AY695" s="471"/>
      <c r="AZ695" s="471"/>
      <c r="BA695" s="471"/>
      <c r="BB695" s="471"/>
      <c r="BC695" s="471"/>
      <c r="BD695" s="471"/>
      <c r="BE695" s="471"/>
      <c r="BF695" s="471"/>
      <c r="BG695" s="471"/>
      <c r="BH695" s="471"/>
      <c r="BI695" s="471"/>
      <c r="BJ695" s="471"/>
      <c r="BK695" s="471"/>
      <c r="BL695" s="471"/>
      <c r="BM695" s="471"/>
      <c r="BN695" s="471"/>
      <c r="BO695" s="471"/>
      <c r="BP695" s="471"/>
      <c r="BQ695" s="471"/>
      <c r="BR695" s="471"/>
      <c r="BS695" s="471"/>
      <c r="BT695" s="471"/>
      <c r="BU695" s="471"/>
      <c r="BV695" s="471"/>
      <c r="BW695" s="471"/>
      <c r="BX695" s="471"/>
      <c r="BY695" s="471"/>
      <c r="BZ695" s="471"/>
      <c r="CA695" s="471"/>
      <c r="CB695" s="471"/>
      <c r="CC695" s="471"/>
      <c r="CD695" s="471"/>
      <c r="CE695" s="471"/>
      <c r="CF695" s="471"/>
    </row>
    <row r="696" spans="1:84" x14ac:dyDescent="0.2">
      <c r="G696" s="471"/>
      <c r="H696" s="471"/>
      <c r="I696" s="471"/>
      <c r="J696" s="471"/>
      <c r="K696" s="471"/>
      <c r="L696" s="471"/>
      <c r="M696" s="471"/>
      <c r="N696" s="471"/>
      <c r="O696" s="471"/>
      <c r="P696" s="471"/>
      <c r="Q696" s="471"/>
      <c r="R696" s="471"/>
      <c r="S696" s="471"/>
      <c r="T696" s="471"/>
      <c r="U696" s="471"/>
      <c r="V696" s="471"/>
      <c r="W696" s="471"/>
      <c r="X696" s="471"/>
      <c r="Y696" s="471"/>
      <c r="Z696" s="471"/>
      <c r="AA696" s="471"/>
      <c r="AB696" s="471"/>
      <c r="AC696" s="471"/>
      <c r="AD696" s="471"/>
      <c r="AE696" s="471"/>
      <c r="AF696" s="471"/>
      <c r="AG696" s="471"/>
      <c r="AH696" s="471"/>
      <c r="AI696" s="471"/>
      <c r="AJ696" s="471"/>
      <c r="AK696" s="471"/>
      <c r="AL696" s="471"/>
      <c r="AM696" s="471"/>
      <c r="AN696" s="471"/>
      <c r="AO696" s="471"/>
      <c r="AP696" s="471"/>
      <c r="AQ696" s="471"/>
      <c r="AR696" s="471"/>
      <c r="AS696" s="471"/>
      <c r="AT696" s="471"/>
      <c r="AU696" s="471"/>
      <c r="AV696" s="471"/>
      <c r="AW696" s="471"/>
      <c r="AX696" s="471"/>
      <c r="AY696" s="471"/>
      <c r="AZ696" s="471"/>
      <c r="BA696" s="471"/>
      <c r="BB696" s="471"/>
      <c r="BC696" s="471"/>
      <c r="BD696" s="471"/>
      <c r="BE696" s="471"/>
      <c r="BF696" s="471"/>
      <c r="BG696" s="471"/>
      <c r="BH696" s="471"/>
      <c r="BI696" s="471"/>
      <c r="BJ696" s="471"/>
      <c r="BK696" s="471"/>
      <c r="BL696" s="471"/>
      <c r="BM696" s="471"/>
      <c r="BN696" s="471"/>
      <c r="BO696" s="471"/>
      <c r="BP696" s="471"/>
      <c r="BQ696" s="471"/>
      <c r="BR696" s="471"/>
      <c r="BS696" s="471"/>
      <c r="BT696" s="471"/>
      <c r="BU696" s="471"/>
      <c r="BV696" s="471"/>
      <c r="BW696" s="471"/>
      <c r="BX696" s="471"/>
      <c r="BY696" s="471"/>
      <c r="BZ696" s="471"/>
      <c r="CA696" s="471"/>
      <c r="CB696" s="471"/>
      <c r="CC696" s="471"/>
      <c r="CD696" s="471"/>
      <c r="CE696" s="471"/>
      <c r="CF696" s="471"/>
    </row>
    <row r="697" spans="1:84" x14ac:dyDescent="0.2">
      <c r="G697" s="471"/>
      <c r="H697" s="471"/>
      <c r="I697" s="471"/>
      <c r="J697" s="471"/>
      <c r="K697" s="471"/>
      <c r="L697" s="471"/>
      <c r="M697" s="471"/>
      <c r="N697" s="471"/>
      <c r="O697" s="471"/>
      <c r="P697" s="471"/>
      <c r="Q697" s="471"/>
      <c r="R697" s="471"/>
      <c r="S697" s="471"/>
      <c r="T697" s="471"/>
      <c r="U697" s="471"/>
      <c r="V697" s="471"/>
      <c r="W697" s="471"/>
      <c r="X697" s="471"/>
      <c r="Y697" s="471"/>
      <c r="Z697" s="471"/>
      <c r="AA697" s="471"/>
      <c r="AB697" s="471"/>
      <c r="AC697" s="471"/>
      <c r="AD697" s="471"/>
      <c r="AE697" s="471"/>
      <c r="AF697" s="471"/>
      <c r="AG697" s="471"/>
      <c r="AH697" s="471"/>
      <c r="AI697" s="471"/>
      <c r="AJ697" s="471"/>
      <c r="AK697" s="471"/>
      <c r="AL697" s="471"/>
      <c r="AM697" s="471"/>
      <c r="AN697" s="471"/>
      <c r="AO697" s="471"/>
      <c r="AP697" s="471"/>
      <c r="AQ697" s="471"/>
      <c r="AR697" s="471"/>
      <c r="AS697" s="471"/>
      <c r="AT697" s="471"/>
      <c r="AU697" s="471"/>
      <c r="AV697" s="471"/>
      <c r="AW697" s="471"/>
      <c r="AX697" s="471"/>
      <c r="AY697" s="471"/>
      <c r="AZ697" s="471"/>
      <c r="BA697" s="471"/>
      <c r="BB697" s="471"/>
      <c r="BC697" s="471"/>
      <c r="BD697" s="471"/>
      <c r="BE697" s="471"/>
      <c r="BF697" s="471"/>
      <c r="BG697" s="471"/>
      <c r="BH697" s="471"/>
      <c r="BI697" s="471"/>
      <c r="BJ697" s="471"/>
      <c r="BK697" s="471"/>
      <c r="BL697" s="471"/>
      <c r="BM697" s="471"/>
      <c r="BN697" s="471"/>
      <c r="BO697" s="471"/>
      <c r="BP697" s="471"/>
      <c r="BQ697" s="471"/>
      <c r="BR697" s="471"/>
      <c r="BS697" s="471"/>
      <c r="BT697" s="471"/>
      <c r="BU697" s="471"/>
      <c r="BV697" s="471"/>
      <c r="BW697" s="471"/>
      <c r="BX697" s="471"/>
      <c r="BY697" s="471"/>
      <c r="BZ697" s="471"/>
      <c r="CA697" s="471"/>
      <c r="CB697" s="471"/>
      <c r="CC697" s="471"/>
      <c r="CD697" s="471"/>
      <c r="CE697" s="471"/>
      <c r="CF697" s="471"/>
    </row>
    <row r="698" spans="1:84" s="548" customFormat="1" x14ac:dyDescent="0.2">
      <c r="A698" s="184"/>
      <c r="B698" s="180"/>
      <c r="C698" s="181"/>
      <c r="D698" s="181"/>
      <c r="E698" s="182"/>
      <c r="F698" s="183"/>
      <c r="G698" s="471"/>
      <c r="H698" s="471"/>
      <c r="I698" s="471"/>
      <c r="J698" s="471"/>
      <c r="K698" s="471"/>
      <c r="L698" s="471"/>
      <c r="M698" s="471"/>
      <c r="N698" s="471"/>
      <c r="O698" s="471"/>
      <c r="P698" s="471"/>
      <c r="Q698" s="471"/>
      <c r="R698" s="471"/>
      <c r="S698" s="471"/>
      <c r="T698" s="471"/>
      <c r="U698" s="471"/>
      <c r="V698" s="471"/>
      <c r="W698" s="471"/>
      <c r="X698" s="471"/>
      <c r="Y698" s="471"/>
      <c r="Z698" s="471"/>
      <c r="AA698" s="471"/>
      <c r="AB698" s="471"/>
      <c r="AC698" s="471"/>
      <c r="AD698" s="471"/>
      <c r="AE698" s="471"/>
      <c r="AF698" s="471"/>
      <c r="AG698" s="471"/>
      <c r="AH698" s="471"/>
      <c r="AI698" s="471"/>
      <c r="AJ698" s="471"/>
      <c r="AK698" s="471"/>
      <c r="AL698" s="471"/>
      <c r="AM698" s="471"/>
      <c r="AN698" s="471"/>
      <c r="AO698" s="471"/>
      <c r="AP698" s="471"/>
      <c r="AQ698" s="471"/>
      <c r="AR698" s="471"/>
      <c r="AS698" s="471"/>
      <c r="AT698" s="471"/>
      <c r="AU698" s="471"/>
      <c r="AV698" s="471"/>
      <c r="AW698" s="471"/>
      <c r="AX698" s="471"/>
      <c r="AY698" s="471"/>
      <c r="AZ698" s="471"/>
      <c r="BA698" s="471"/>
      <c r="BB698" s="471"/>
      <c r="BC698" s="471"/>
      <c r="BD698" s="471"/>
      <c r="BE698" s="471"/>
      <c r="BF698" s="471"/>
      <c r="BG698" s="471"/>
      <c r="BH698" s="471"/>
      <c r="BI698" s="471"/>
      <c r="BJ698" s="471"/>
      <c r="BK698" s="471"/>
      <c r="BL698" s="471"/>
      <c r="BM698" s="471"/>
      <c r="BN698" s="471"/>
      <c r="BO698" s="471"/>
      <c r="BP698" s="471"/>
      <c r="BQ698" s="471"/>
      <c r="BR698" s="471"/>
      <c r="BS698" s="471"/>
      <c r="BT698" s="471"/>
      <c r="BU698" s="471"/>
      <c r="BV698" s="471"/>
      <c r="BW698" s="471"/>
      <c r="BX698" s="471"/>
      <c r="BY698" s="471"/>
      <c r="BZ698" s="471"/>
      <c r="CA698" s="471"/>
      <c r="CB698" s="471"/>
      <c r="CC698" s="471"/>
      <c r="CD698" s="471"/>
      <c r="CE698" s="471"/>
      <c r="CF698" s="471"/>
    </row>
    <row r="699" spans="1:84" x14ac:dyDescent="0.2">
      <c r="G699" s="471"/>
      <c r="H699" s="471"/>
      <c r="I699" s="471"/>
      <c r="J699" s="471"/>
      <c r="K699" s="471"/>
      <c r="L699" s="471"/>
      <c r="M699" s="471"/>
      <c r="N699" s="471"/>
      <c r="O699" s="471"/>
      <c r="P699" s="471"/>
      <c r="Q699" s="471"/>
      <c r="R699" s="471"/>
      <c r="S699" s="471"/>
      <c r="T699" s="471"/>
      <c r="U699" s="471"/>
      <c r="V699" s="471"/>
      <c r="W699" s="471"/>
      <c r="X699" s="471"/>
      <c r="Y699" s="471"/>
      <c r="Z699" s="471"/>
      <c r="AA699" s="471"/>
      <c r="AB699" s="471"/>
      <c r="AC699" s="471"/>
      <c r="AD699" s="471"/>
      <c r="AE699" s="471"/>
      <c r="AF699" s="471"/>
      <c r="AG699" s="471"/>
      <c r="AH699" s="471"/>
      <c r="AI699" s="471"/>
      <c r="AJ699" s="471"/>
      <c r="AK699" s="471"/>
      <c r="AL699" s="471"/>
      <c r="AM699" s="471"/>
      <c r="AN699" s="471"/>
      <c r="AO699" s="471"/>
      <c r="AP699" s="471"/>
      <c r="AQ699" s="471"/>
      <c r="AR699" s="471"/>
      <c r="AS699" s="471"/>
      <c r="AT699" s="471"/>
      <c r="AU699" s="471"/>
      <c r="AV699" s="471"/>
      <c r="AW699" s="471"/>
      <c r="AX699" s="471"/>
      <c r="AY699" s="471"/>
      <c r="AZ699" s="471"/>
      <c r="BA699" s="471"/>
      <c r="BB699" s="471"/>
      <c r="BC699" s="471"/>
      <c r="BD699" s="471"/>
      <c r="BE699" s="471"/>
      <c r="BF699" s="471"/>
      <c r="BG699" s="471"/>
      <c r="BH699" s="471"/>
      <c r="BI699" s="471"/>
      <c r="BJ699" s="471"/>
      <c r="BK699" s="471"/>
      <c r="BL699" s="471"/>
      <c r="BM699" s="471"/>
      <c r="BN699" s="471"/>
      <c r="BO699" s="471"/>
      <c r="BP699" s="471"/>
      <c r="BQ699" s="471"/>
      <c r="BR699" s="471"/>
      <c r="BS699" s="471"/>
      <c r="BT699" s="471"/>
      <c r="BU699" s="471"/>
      <c r="BV699" s="471"/>
      <c r="BW699" s="471"/>
      <c r="BX699" s="471"/>
      <c r="BY699" s="471"/>
      <c r="BZ699" s="471"/>
      <c r="CA699" s="471"/>
      <c r="CB699" s="471"/>
      <c r="CC699" s="471"/>
      <c r="CD699" s="471"/>
      <c r="CE699" s="471"/>
      <c r="CF699" s="471"/>
    </row>
    <row r="700" spans="1:84" x14ac:dyDescent="0.2">
      <c r="G700" s="471"/>
      <c r="H700" s="471"/>
      <c r="I700" s="471"/>
      <c r="J700" s="471"/>
      <c r="K700" s="471"/>
      <c r="L700" s="471"/>
      <c r="M700" s="471"/>
      <c r="N700" s="471"/>
      <c r="O700" s="471"/>
      <c r="P700" s="471"/>
      <c r="Q700" s="471"/>
      <c r="R700" s="471"/>
      <c r="S700" s="471"/>
      <c r="T700" s="471"/>
      <c r="U700" s="471"/>
      <c r="V700" s="471"/>
      <c r="W700" s="471"/>
      <c r="X700" s="471"/>
      <c r="Y700" s="471"/>
      <c r="Z700" s="471"/>
      <c r="AA700" s="471"/>
      <c r="AB700" s="471"/>
      <c r="AC700" s="471"/>
      <c r="AD700" s="471"/>
      <c r="AE700" s="471"/>
      <c r="AF700" s="471"/>
      <c r="AG700" s="471"/>
      <c r="AH700" s="471"/>
      <c r="AI700" s="471"/>
      <c r="AJ700" s="471"/>
      <c r="AK700" s="471"/>
      <c r="AL700" s="471"/>
      <c r="AM700" s="471"/>
      <c r="AN700" s="471"/>
      <c r="AO700" s="471"/>
      <c r="AP700" s="471"/>
      <c r="AQ700" s="471"/>
      <c r="AR700" s="471"/>
      <c r="AS700" s="471"/>
      <c r="AT700" s="471"/>
      <c r="AU700" s="471"/>
      <c r="AV700" s="471"/>
      <c r="AW700" s="471"/>
      <c r="AX700" s="471"/>
      <c r="AY700" s="471"/>
      <c r="AZ700" s="471"/>
      <c r="BA700" s="471"/>
      <c r="BB700" s="471"/>
      <c r="BC700" s="471"/>
      <c r="BD700" s="471"/>
      <c r="BE700" s="471"/>
      <c r="BF700" s="471"/>
      <c r="BG700" s="471"/>
      <c r="BH700" s="471"/>
      <c r="BI700" s="471"/>
      <c r="BJ700" s="471"/>
      <c r="BK700" s="471"/>
      <c r="BL700" s="471"/>
      <c r="BM700" s="471"/>
      <c r="BN700" s="471"/>
      <c r="BO700" s="471"/>
      <c r="BP700" s="471"/>
      <c r="BQ700" s="471"/>
      <c r="BR700" s="471"/>
      <c r="BS700" s="471"/>
      <c r="BT700" s="471"/>
      <c r="BU700" s="471"/>
      <c r="BV700" s="471"/>
      <c r="BW700" s="471"/>
      <c r="BX700" s="471"/>
      <c r="BY700" s="471"/>
      <c r="BZ700" s="471"/>
      <c r="CA700" s="471"/>
      <c r="CB700" s="471"/>
      <c r="CC700" s="471"/>
      <c r="CD700" s="471"/>
      <c r="CE700" s="471"/>
      <c r="CF700" s="471"/>
    </row>
    <row r="701" spans="1:84" x14ac:dyDescent="0.2">
      <c r="G701" s="471"/>
      <c r="H701" s="471"/>
      <c r="I701" s="471"/>
      <c r="J701" s="471"/>
      <c r="K701" s="471"/>
      <c r="L701" s="471"/>
      <c r="M701" s="471"/>
      <c r="N701" s="471"/>
      <c r="O701" s="471"/>
      <c r="P701" s="471"/>
      <c r="Q701" s="471"/>
      <c r="R701" s="471"/>
      <c r="S701" s="471"/>
      <c r="T701" s="471"/>
      <c r="U701" s="471"/>
      <c r="V701" s="471"/>
      <c r="W701" s="471"/>
      <c r="X701" s="471"/>
      <c r="Y701" s="471"/>
      <c r="Z701" s="471"/>
      <c r="AA701" s="471"/>
      <c r="AB701" s="471"/>
      <c r="AC701" s="471"/>
      <c r="AD701" s="471"/>
      <c r="AE701" s="471"/>
      <c r="AF701" s="471"/>
      <c r="AG701" s="471"/>
      <c r="AH701" s="471"/>
      <c r="AI701" s="471"/>
      <c r="AJ701" s="471"/>
      <c r="AK701" s="471"/>
      <c r="AL701" s="471"/>
      <c r="AM701" s="471"/>
      <c r="AN701" s="471"/>
      <c r="AO701" s="471"/>
      <c r="AP701" s="471"/>
      <c r="AQ701" s="471"/>
      <c r="AR701" s="471"/>
      <c r="AS701" s="471"/>
      <c r="AT701" s="471"/>
      <c r="AU701" s="471"/>
      <c r="AV701" s="471"/>
      <c r="AW701" s="471"/>
      <c r="AX701" s="471"/>
      <c r="AY701" s="471"/>
      <c r="AZ701" s="471"/>
      <c r="BA701" s="471"/>
      <c r="BB701" s="471"/>
      <c r="BC701" s="471"/>
      <c r="BD701" s="471"/>
      <c r="BE701" s="471"/>
      <c r="BF701" s="471"/>
      <c r="BG701" s="471"/>
      <c r="BH701" s="471"/>
      <c r="BI701" s="471"/>
      <c r="BJ701" s="471"/>
      <c r="BK701" s="471"/>
      <c r="BL701" s="471"/>
      <c r="BM701" s="471"/>
      <c r="BN701" s="471"/>
      <c r="BO701" s="471"/>
      <c r="BP701" s="471"/>
      <c r="BQ701" s="471"/>
      <c r="BR701" s="471"/>
      <c r="BS701" s="471"/>
      <c r="BT701" s="471"/>
      <c r="BU701" s="471"/>
      <c r="BV701" s="471"/>
      <c r="BW701" s="471"/>
      <c r="BX701" s="471"/>
      <c r="BY701" s="471"/>
      <c r="BZ701" s="471"/>
      <c r="CA701" s="471"/>
      <c r="CB701" s="471"/>
      <c r="CC701" s="471"/>
      <c r="CD701" s="471"/>
      <c r="CE701" s="471"/>
      <c r="CF701" s="471"/>
    </row>
    <row r="702" spans="1:84" x14ac:dyDescent="0.2">
      <c r="G702" s="471"/>
      <c r="H702" s="471"/>
      <c r="I702" s="471"/>
      <c r="J702" s="471"/>
      <c r="K702" s="471"/>
      <c r="L702" s="471"/>
      <c r="M702" s="471"/>
      <c r="N702" s="471"/>
      <c r="O702" s="471"/>
      <c r="P702" s="471"/>
      <c r="Q702" s="471"/>
      <c r="R702" s="471"/>
      <c r="S702" s="471"/>
      <c r="T702" s="471"/>
      <c r="U702" s="471"/>
      <c r="V702" s="471"/>
      <c r="W702" s="471"/>
      <c r="X702" s="471"/>
      <c r="Y702" s="471"/>
      <c r="Z702" s="471"/>
      <c r="AA702" s="471"/>
      <c r="AB702" s="471"/>
      <c r="AC702" s="471"/>
      <c r="AD702" s="471"/>
      <c r="AE702" s="471"/>
      <c r="AF702" s="471"/>
      <c r="AG702" s="471"/>
      <c r="AH702" s="471"/>
      <c r="AI702" s="471"/>
      <c r="AJ702" s="471"/>
      <c r="AK702" s="471"/>
      <c r="AL702" s="471"/>
      <c r="AM702" s="471"/>
      <c r="AN702" s="471"/>
      <c r="AO702" s="471"/>
      <c r="AP702" s="471"/>
      <c r="AQ702" s="471"/>
      <c r="AR702" s="471"/>
      <c r="AS702" s="471"/>
      <c r="AT702" s="471"/>
      <c r="AU702" s="471"/>
      <c r="AV702" s="471"/>
      <c r="AW702" s="471"/>
      <c r="AX702" s="471"/>
      <c r="AY702" s="471"/>
      <c r="AZ702" s="471"/>
      <c r="BA702" s="471"/>
      <c r="BB702" s="471"/>
      <c r="BC702" s="471"/>
      <c r="BD702" s="471"/>
      <c r="BE702" s="471"/>
      <c r="BF702" s="471"/>
      <c r="BG702" s="471"/>
      <c r="BH702" s="471"/>
      <c r="BI702" s="471"/>
      <c r="BJ702" s="471"/>
      <c r="BK702" s="471"/>
      <c r="BL702" s="471"/>
      <c r="BM702" s="471"/>
      <c r="BN702" s="471"/>
      <c r="BO702" s="471"/>
      <c r="BP702" s="471"/>
      <c r="BQ702" s="471"/>
      <c r="BR702" s="471"/>
      <c r="BS702" s="471"/>
      <c r="BT702" s="471"/>
      <c r="BU702" s="471"/>
      <c r="BV702" s="471"/>
      <c r="BW702" s="471"/>
      <c r="BX702" s="471"/>
      <c r="BY702" s="471"/>
      <c r="BZ702" s="471"/>
      <c r="CA702" s="471"/>
      <c r="CB702" s="471"/>
      <c r="CC702" s="471"/>
      <c r="CD702" s="471"/>
      <c r="CE702" s="471"/>
      <c r="CF702" s="471"/>
    </row>
    <row r="703" spans="1:84" x14ac:dyDescent="0.2">
      <c r="G703" s="471"/>
      <c r="H703" s="471"/>
      <c r="I703" s="471"/>
      <c r="J703" s="471"/>
      <c r="K703" s="471"/>
      <c r="L703" s="471"/>
      <c r="M703" s="471"/>
      <c r="N703" s="471"/>
      <c r="O703" s="471"/>
      <c r="P703" s="471"/>
      <c r="Q703" s="471"/>
      <c r="R703" s="471"/>
      <c r="S703" s="471"/>
      <c r="T703" s="471"/>
      <c r="U703" s="471"/>
      <c r="V703" s="471"/>
      <c r="W703" s="471"/>
      <c r="X703" s="471"/>
      <c r="Y703" s="471"/>
      <c r="Z703" s="471"/>
      <c r="AA703" s="471"/>
      <c r="AB703" s="471"/>
      <c r="AC703" s="471"/>
      <c r="AD703" s="471"/>
      <c r="AE703" s="471"/>
      <c r="AF703" s="471"/>
      <c r="AG703" s="471"/>
      <c r="AH703" s="471"/>
      <c r="AI703" s="471"/>
      <c r="AJ703" s="471"/>
      <c r="AK703" s="471"/>
      <c r="AL703" s="471"/>
      <c r="AM703" s="471"/>
      <c r="AN703" s="471"/>
      <c r="AO703" s="471"/>
      <c r="AP703" s="471"/>
      <c r="AQ703" s="471"/>
      <c r="AR703" s="471"/>
      <c r="AS703" s="471"/>
      <c r="AT703" s="471"/>
      <c r="AU703" s="471"/>
      <c r="AV703" s="471"/>
      <c r="AW703" s="471"/>
      <c r="AX703" s="471"/>
      <c r="AY703" s="471"/>
      <c r="AZ703" s="471"/>
      <c r="BA703" s="471"/>
      <c r="BB703" s="471"/>
      <c r="BC703" s="471"/>
      <c r="BD703" s="471"/>
      <c r="BE703" s="471"/>
      <c r="BF703" s="471"/>
      <c r="BG703" s="471"/>
      <c r="BH703" s="471"/>
      <c r="BI703" s="471"/>
      <c r="BJ703" s="471"/>
      <c r="BK703" s="471"/>
      <c r="BL703" s="471"/>
      <c r="BM703" s="471"/>
      <c r="BN703" s="471"/>
      <c r="BO703" s="471"/>
      <c r="BP703" s="471"/>
      <c r="BQ703" s="471"/>
      <c r="BR703" s="471"/>
      <c r="BS703" s="471"/>
      <c r="BT703" s="471"/>
      <c r="BU703" s="471"/>
      <c r="BV703" s="471"/>
      <c r="BW703" s="471"/>
      <c r="BX703" s="471"/>
      <c r="BY703" s="471"/>
      <c r="BZ703" s="471"/>
      <c r="CA703" s="471"/>
      <c r="CB703" s="471"/>
      <c r="CC703" s="471"/>
      <c r="CD703" s="471"/>
      <c r="CE703" s="471"/>
      <c r="CF703" s="471"/>
    </row>
    <row r="704" spans="1:84" x14ac:dyDescent="0.2">
      <c r="G704" s="471"/>
      <c r="H704" s="471"/>
      <c r="I704" s="471"/>
      <c r="J704" s="471"/>
      <c r="K704" s="471"/>
      <c r="L704" s="471"/>
      <c r="M704" s="471"/>
      <c r="N704" s="471"/>
      <c r="O704" s="471"/>
      <c r="P704" s="471"/>
      <c r="Q704" s="471"/>
      <c r="R704" s="471"/>
      <c r="S704" s="471"/>
      <c r="T704" s="471"/>
      <c r="U704" s="471"/>
      <c r="V704" s="471"/>
      <c r="W704" s="471"/>
      <c r="X704" s="471"/>
      <c r="Y704" s="471"/>
      <c r="Z704" s="471"/>
      <c r="AA704" s="471"/>
      <c r="AB704" s="471"/>
      <c r="AC704" s="471"/>
      <c r="AD704" s="471"/>
      <c r="AE704" s="471"/>
      <c r="AF704" s="471"/>
      <c r="AG704" s="471"/>
      <c r="AH704" s="471"/>
      <c r="AI704" s="471"/>
      <c r="AJ704" s="471"/>
      <c r="AK704" s="471"/>
      <c r="AL704" s="471"/>
      <c r="AM704" s="471"/>
      <c r="AN704" s="471"/>
      <c r="AO704" s="471"/>
      <c r="AP704" s="471"/>
      <c r="AQ704" s="471"/>
      <c r="AR704" s="471"/>
      <c r="AS704" s="471"/>
      <c r="AT704" s="471"/>
      <c r="AU704" s="471"/>
      <c r="AV704" s="471"/>
      <c r="AW704" s="471"/>
      <c r="AX704" s="471"/>
      <c r="AY704" s="471"/>
      <c r="AZ704" s="471"/>
      <c r="BA704" s="471"/>
      <c r="BB704" s="471"/>
      <c r="BC704" s="471"/>
      <c r="BD704" s="471"/>
      <c r="BE704" s="471"/>
      <c r="BF704" s="471"/>
      <c r="BG704" s="471"/>
      <c r="BH704" s="471"/>
      <c r="BI704" s="471"/>
      <c r="BJ704" s="471"/>
      <c r="BK704" s="471"/>
      <c r="BL704" s="471"/>
      <c r="BM704" s="471"/>
      <c r="BN704" s="471"/>
      <c r="BO704" s="471"/>
      <c r="BP704" s="471"/>
      <c r="BQ704" s="471"/>
      <c r="BR704" s="471"/>
      <c r="BS704" s="471"/>
      <c r="BT704" s="471"/>
      <c r="BU704" s="471"/>
      <c r="BV704" s="471"/>
      <c r="BW704" s="471"/>
      <c r="BX704" s="471"/>
      <c r="BY704" s="471"/>
      <c r="BZ704" s="471"/>
      <c r="CA704" s="471"/>
      <c r="CB704" s="471"/>
      <c r="CC704" s="471"/>
      <c r="CD704" s="471"/>
      <c r="CE704" s="471"/>
      <c r="CF704" s="471"/>
    </row>
    <row r="705" spans="1:84" x14ac:dyDescent="0.2">
      <c r="G705" s="471"/>
      <c r="H705" s="471"/>
      <c r="I705" s="471"/>
      <c r="J705" s="471"/>
      <c r="K705" s="471"/>
      <c r="L705" s="471"/>
      <c r="M705" s="471"/>
      <c r="N705" s="471"/>
      <c r="O705" s="471"/>
      <c r="P705" s="471"/>
      <c r="Q705" s="471"/>
      <c r="R705" s="471"/>
      <c r="S705" s="471"/>
      <c r="T705" s="471"/>
      <c r="U705" s="471"/>
      <c r="V705" s="471"/>
      <c r="W705" s="471"/>
      <c r="X705" s="471"/>
      <c r="Y705" s="471"/>
      <c r="Z705" s="471"/>
      <c r="AA705" s="471"/>
      <c r="AB705" s="471"/>
      <c r="AC705" s="471"/>
      <c r="AD705" s="471"/>
      <c r="AE705" s="471"/>
      <c r="AF705" s="471"/>
      <c r="AG705" s="471"/>
      <c r="AH705" s="471"/>
      <c r="AI705" s="471"/>
      <c r="AJ705" s="471"/>
      <c r="AK705" s="471"/>
      <c r="AL705" s="471"/>
      <c r="AM705" s="471"/>
      <c r="AN705" s="471"/>
      <c r="AO705" s="471"/>
      <c r="AP705" s="471"/>
      <c r="AQ705" s="471"/>
      <c r="AR705" s="471"/>
      <c r="AS705" s="471"/>
      <c r="AT705" s="471"/>
      <c r="AU705" s="471"/>
      <c r="AV705" s="471"/>
      <c r="AW705" s="471"/>
      <c r="AX705" s="471"/>
      <c r="AY705" s="471"/>
      <c r="AZ705" s="471"/>
      <c r="BA705" s="471"/>
      <c r="BB705" s="471"/>
      <c r="BC705" s="471"/>
      <c r="BD705" s="471"/>
      <c r="BE705" s="471"/>
      <c r="BF705" s="471"/>
      <c r="BG705" s="471"/>
      <c r="BH705" s="471"/>
      <c r="BI705" s="471"/>
      <c r="BJ705" s="471"/>
      <c r="BK705" s="471"/>
      <c r="BL705" s="471"/>
      <c r="BM705" s="471"/>
      <c r="BN705" s="471"/>
      <c r="BO705" s="471"/>
      <c r="BP705" s="471"/>
      <c r="BQ705" s="471"/>
      <c r="BR705" s="471"/>
      <c r="BS705" s="471"/>
      <c r="BT705" s="471"/>
      <c r="BU705" s="471"/>
      <c r="BV705" s="471"/>
      <c r="BW705" s="471"/>
      <c r="BX705" s="471"/>
      <c r="BY705" s="471"/>
      <c r="BZ705" s="471"/>
      <c r="CA705" s="471"/>
      <c r="CB705" s="471"/>
      <c r="CC705" s="471"/>
      <c r="CD705" s="471"/>
      <c r="CE705" s="471"/>
      <c r="CF705" s="471"/>
    </row>
    <row r="706" spans="1:84" s="546" customFormat="1" x14ac:dyDescent="0.2">
      <c r="A706" s="184"/>
      <c r="B706" s="180"/>
      <c r="C706" s="181"/>
      <c r="D706" s="181"/>
      <c r="E706" s="182"/>
      <c r="F706" s="183"/>
      <c r="G706" s="471"/>
      <c r="H706" s="471"/>
      <c r="I706" s="471"/>
      <c r="J706" s="471"/>
      <c r="K706" s="471"/>
      <c r="L706" s="471"/>
      <c r="M706" s="471"/>
      <c r="N706" s="471"/>
      <c r="O706" s="471"/>
      <c r="P706" s="471"/>
      <c r="Q706" s="471"/>
      <c r="R706" s="471"/>
      <c r="S706" s="471"/>
      <c r="T706" s="471"/>
      <c r="U706" s="471"/>
      <c r="V706" s="471"/>
      <c r="W706" s="471"/>
      <c r="X706" s="471"/>
      <c r="Y706" s="471"/>
      <c r="Z706" s="471"/>
      <c r="AA706" s="471"/>
      <c r="AB706" s="471"/>
      <c r="AC706" s="471"/>
      <c r="AD706" s="471"/>
      <c r="AE706" s="471"/>
      <c r="AF706" s="471"/>
      <c r="AG706" s="471"/>
      <c r="AH706" s="471"/>
      <c r="AI706" s="471"/>
      <c r="AJ706" s="471"/>
      <c r="AK706" s="471"/>
      <c r="AL706" s="471"/>
      <c r="AM706" s="471"/>
      <c r="AN706" s="471"/>
      <c r="AO706" s="471"/>
      <c r="AP706" s="471"/>
      <c r="AQ706" s="471"/>
      <c r="AR706" s="471"/>
      <c r="AS706" s="471"/>
      <c r="AT706" s="471"/>
      <c r="AU706" s="471"/>
      <c r="AV706" s="471"/>
      <c r="AW706" s="471"/>
      <c r="AX706" s="471"/>
      <c r="AY706" s="471"/>
      <c r="AZ706" s="471"/>
      <c r="BA706" s="471"/>
      <c r="BB706" s="471"/>
      <c r="BC706" s="471"/>
      <c r="BD706" s="471"/>
      <c r="BE706" s="471"/>
      <c r="BF706" s="471"/>
      <c r="BG706" s="471"/>
      <c r="BH706" s="471"/>
      <c r="BI706" s="471"/>
      <c r="BJ706" s="471"/>
      <c r="BK706" s="471"/>
      <c r="BL706" s="471"/>
      <c r="BM706" s="471"/>
      <c r="BN706" s="471"/>
      <c r="BO706" s="471"/>
      <c r="BP706" s="471"/>
      <c r="BQ706" s="471"/>
      <c r="BR706" s="471"/>
      <c r="BS706" s="471"/>
      <c r="BT706" s="471"/>
      <c r="BU706" s="471"/>
      <c r="BV706" s="471"/>
      <c r="BW706" s="471"/>
      <c r="BX706" s="471"/>
      <c r="BY706" s="471"/>
      <c r="BZ706" s="471"/>
      <c r="CA706" s="471"/>
      <c r="CB706" s="471"/>
      <c r="CC706" s="471"/>
      <c r="CD706" s="471"/>
      <c r="CE706" s="471"/>
      <c r="CF706" s="471"/>
    </row>
    <row r="707" spans="1:84" s="546" customFormat="1" x14ac:dyDescent="0.2">
      <c r="A707" s="184"/>
      <c r="B707" s="180"/>
      <c r="C707" s="181"/>
      <c r="D707" s="181"/>
      <c r="E707" s="182"/>
      <c r="F707" s="183"/>
      <c r="G707" s="471"/>
      <c r="H707" s="471"/>
      <c r="I707" s="471"/>
      <c r="J707" s="471"/>
      <c r="K707" s="471"/>
      <c r="L707" s="471"/>
      <c r="M707" s="471"/>
      <c r="N707" s="471"/>
      <c r="O707" s="471"/>
      <c r="P707" s="471"/>
      <c r="Q707" s="471"/>
      <c r="R707" s="471"/>
      <c r="S707" s="471"/>
      <c r="T707" s="471"/>
      <c r="U707" s="471"/>
      <c r="V707" s="471"/>
      <c r="W707" s="471"/>
      <c r="X707" s="471"/>
      <c r="Y707" s="471"/>
      <c r="Z707" s="471"/>
      <c r="AA707" s="471"/>
      <c r="AB707" s="471"/>
      <c r="AC707" s="471"/>
      <c r="AD707" s="471"/>
      <c r="AE707" s="471"/>
      <c r="AF707" s="471"/>
      <c r="AG707" s="471"/>
      <c r="AH707" s="471"/>
      <c r="AI707" s="471"/>
      <c r="AJ707" s="471"/>
      <c r="AK707" s="471"/>
      <c r="AL707" s="471"/>
      <c r="AM707" s="471"/>
      <c r="AN707" s="471"/>
      <c r="AO707" s="471"/>
      <c r="AP707" s="471"/>
      <c r="AQ707" s="471"/>
      <c r="AR707" s="471"/>
      <c r="AS707" s="471"/>
      <c r="AT707" s="471"/>
      <c r="AU707" s="471"/>
      <c r="AV707" s="471"/>
      <c r="AW707" s="471"/>
      <c r="AX707" s="471"/>
      <c r="AY707" s="471"/>
      <c r="AZ707" s="471"/>
      <c r="BA707" s="471"/>
      <c r="BB707" s="471"/>
      <c r="BC707" s="471"/>
      <c r="BD707" s="471"/>
      <c r="BE707" s="471"/>
      <c r="BF707" s="471"/>
      <c r="BG707" s="471"/>
      <c r="BH707" s="471"/>
      <c r="BI707" s="471"/>
      <c r="BJ707" s="471"/>
      <c r="BK707" s="471"/>
      <c r="BL707" s="471"/>
      <c r="BM707" s="471"/>
      <c r="BN707" s="471"/>
      <c r="BO707" s="471"/>
      <c r="BP707" s="471"/>
      <c r="BQ707" s="471"/>
      <c r="BR707" s="471"/>
      <c r="BS707" s="471"/>
      <c r="BT707" s="471"/>
      <c r="BU707" s="471"/>
      <c r="BV707" s="471"/>
      <c r="BW707" s="471"/>
      <c r="BX707" s="471"/>
      <c r="BY707" s="471"/>
      <c r="BZ707" s="471"/>
      <c r="CA707" s="471"/>
      <c r="CB707" s="471"/>
      <c r="CC707" s="471"/>
      <c r="CD707" s="471"/>
      <c r="CE707" s="471"/>
      <c r="CF707" s="471"/>
    </row>
    <row r="708" spans="1:84" x14ac:dyDescent="0.2">
      <c r="G708" s="471"/>
      <c r="H708" s="471"/>
      <c r="I708" s="471"/>
      <c r="J708" s="471"/>
      <c r="K708" s="471"/>
      <c r="L708" s="471"/>
      <c r="M708" s="471"/>
      <c r="N708" s="471"/>
      <c r="O708" s="471"/>
      <c r="P708" s="471"/>
      <c r="Q708" s="471"/>
      <c r="R708" s="471"/>
      <c r="S708" s="471"/>
      <c r="T708" s="471"/>
      <c r="U708" s="471"/>
      <c r="V708" s="471"/>
      <c r="W708" s="471"/>
      <c r="X708" s="471"/>
      <c r="Y708" s="471"/>
      <c r="Z708" s="471"/>
      <c r="AA708" s="471"/>
      <c r="AB708" s="471"/>
      <c r="AC708" s="471"/>
      <c r="AD708" s="471"/>
      <c r="AE708" s="471"/>
      <c r="AF708" s="471"/>
      <c r="AG708" s="471"/>
      <c r="AH708" s="471"/>
      <c r="AI708" s="471"/>
      <c r="AJ708" s="471"/>
      <c r="AK708" s="471"/>
      <c r="AL708" s="471"/>
      <c r="AM708" s="471"/>
      <c r="AN708" s="471"/>
      <c r="AO708" s="471"/>
      <c r="AP708" s="471"/>
      <c r="AQ708" s="471"/>
      <c r="AR708" s="471"/>
      <c r="AS708" s="471"/>
      <c r="AT708" s="471"/>
      <c r="AU708" s="471"/>
      <c r="AV708" s="471"/>
      <c r="AW708" s="471"/>
      <c r="AX708" s="471"/>
      <c r="AY708" s="471"/>
      <c r="AZ708" s="471"/>
      <c r="BA708" s="471"/>
      <c r="BB708" s="471"/>
      <c r="BC708" s="471"/>
      <c r="BD708" s="471"/>
      <c r="BE708" s="471"/>
      <c r="BF708" s="471"/>
      <c r="BG708" s="471"/>
      <c r="BH708" s="471"/>
      <c r="BI708" s="471"/>
      <c r="BJ708" s="471"/>
      <c r="BK708" s="471"/>
      <c r="BL708" s="471"/>
      <c r="BM708" s="471"/>
      <c r="BN708" s="471"/>
      <c r="BO708" s="471"/>
      <c r="BP708" s="471"/>
      <c r="BQ708" s="471"/>
      <c r="BR708" s="471"/>
      <c r="BS708" s="471"/>
      <c r="BT708" s="471"/>
      <c r="BU708" s="471"/>
      <c r="BV708" s="471"/>
      <c r="BW708" s="471"/>
      <c r="BX708" s="471"/>
      <c r="BY708" s="471"/>
      <c r="BZ708" s="471"/>
      <c r="CA708" s="471"/>
      <c r="CB708" s="471"/>
      <c r="CC708" s="471"/>
      <c r="CD708" s="471"/>
      <c r="CE708" s="471"/>
      <c r="CF708" s="471"/>
    </row>
    <row r="709" spans="1:84" x14ac:dyDescent="0.2">
      <c r="G709" s="471"/>
      <c r="H709" s="471"/>
      <c r="I709" s="471"/>
      <c r="J709" s="471"/>
      <c r="K709" s="471"/>
      <c r="L709" s="471"/>
      <c r="M709" s="471"/>
      <c r="N709" s="471"/>
      <c r="O709" s="471"/>
      <c r="P709" s="471"/>
      <c r="Q709" s="471"/>
      <c r="R709" s="471"/>
      <c r="S709" s="471"/>
      <c r="T709" s="471"/>
      <c r="U709" s="471"/>
      <c r="V709" s="471"/>
      <c r="W709" s="471"/>
      <c r="X709" s="471"/>
      <c r="Y709" s="471"/>
      <c r="Z709" s="471"/>
      <c r="AA709" s="471"/>
      <c r="AB709" s="471"/>
      <c r="AC709" s="471"/>
      <c r="AD709" s="471"/>
      <c r="AE709" s="471"/>
      <c r="AF709" s="471"/>
      <c r="AG709" s="471"/>
      <c r="AH709" s="471"/>
      <c r="AI709" s="471"/>
      <c r="AJ709" s="471"/>
      <c r="AK709" s="471"/>
      <c r="AL709" s="471"/>
      <c r="AM709" s="471"/>
      <c r="AN709" s="471"/>
      <c r="AO709" s="471"/>
      <c r="AP709" s="471"/>
      <c r="AQ709" s="471"/>
      <c r="AR709" s="471"/>
      <c r="AS709" s="471"/>
      <c r="AT709" s="471"/>
      <c r="AU709" s="471"/>
      <c r="AV709" s="471"/>
      <c r="AW709" s="471"/>
      <c r="AX709" s="471"/>
      <c r="AY709" s="471"/>
      <c r="AZ709" s="471"/>
      <c r="BA709" s="471"/>
      <c r="BB709" s="471"/>
      <c r="BC709" s="471"/>
      <c r="BD709" s="471"/>
      <c r="BE709" s="471"/>
      <c r="BF709" s="471"/>
      <c r="BG709" s="471"/>
      <c r="BH709" s="471"/>
      <c r="BI709" s="471"/>
      <c r="BJ709" s="471"/>
      <c r="BK709" s="471"/>
      <c r="BL709" s="471"/>
      <c r="BM709" s="471"/>
      <c r="BN709" s="471"/>
      <c r="BO709" s="471"/>
      <c r="BP709" s="471"/>
      <c r="BQ709" s="471"/>
      <c r="BR709" s="471"/>
      <c r="BS709" s="471"/>
      <c r="BT709" s="471"/>
      <c r="BU709" s="471"/>
      <c r="BV709" s="471"/>
      <c r="BW709" s="471"/>
      <c r="BX709" s="471"/>
      <c r="BY709" s="471"/>
      <c r="BZ709" s="471"/>
      <c r="CA709" s="471"/>
      <c r="CB709" s="471"/>
      <c r="CC709" s="471"/>
      <c r="CD709" s="471"/>
      <c r="CE709" s="471"/>
      <c r="CF709" s="471"/>
    </row>
    <row r="710" spans="1:84" x14ac:dyDescent="0.2">
      <c r="G710" s="471"/>
      <c r="H710" s="471"/>
      <c r="I710" s="471"/>
      <c r="J710" s="471"/>
      <c r="K710" s="471"/>
      <c r="L710" s="471"/>
      <c r="M710" s="471"/>
      <c r="N710" s="471"/>
      <c r="O710" s="471"/>
      <c r="P710" s="471"/>
      <c r="Q710" s="471"/>
      <c r="R710" s="471"/>
      <c r="S710" s="471"/>
      <c r="T710" s="471"/>
      <c r="U710" s="471"/>
      <c r="V710" s="471"/>
      <c r="W710" s="471"/>
      <c r="X710" s="471"/>
      <c r="Y710" s="471"/>
      <c r="Z710" s="471"/>
      <c r="AA710" s="471"/>
      <c r="AB710" s="471"/>
      <c r="AC710" s="471"/>
      <c r="AD710" s="471"/>
      <c r="AE710" s="471"/>
      <c r="AF710" s="471"/>
      <c r="AG710" s="471"/>
      <c r="AH710" s="471"/>
      <c r="AI710" s="471"/>
      <c r="AJ710" s="471"/>
      <c r="AK710" s="471"/>
      <c r="AL710" s="471"/>
      <c r="AM710" s="471"/>
      <c r="AN710" s="471"/>
      <c r="AO710" s="471"/>
      <c r="AP710" s="471"/>
      <c r="AQ710" s="471"/>
      <c r="AR710" s="471"/>
      <c r="AS710" s="471"/>
      <c r="AT710" s="471"/>
      <c r="AU710" s="471"/>
      <c r="AV710" s="471"/>
      <c r="AW710" s="471"/>
      <c r="AX710" s="471"/>
      <c r="AY710" s="471"/>
      <c r="AZ710" s="471"/>
      <c r="BA710" s="471"/>
      <c r="BB710" s="471"/>
      <c r="BC710" s="471"/>
      <c r="BD710" s="471"/>
      <c r="BE710" s="471"/>
      <c r="BF710" s="471"/>
      <c r="BG710" s="471"/>
      <c r="BH710" s="471"/>
      <c r="BI710" s="471"/>
      <c r="BJ710" s="471"/>
      <c r="BK710" s="471"/>
      <c r="BL710" s="471"/>
      <c r="BM710" s="471"/>
      <c r="BN710" s="471"/>
      <c r="BO710" s="471"/>
      <c r="BP710" s="471"/>
      <c r="BQ710" s="471"/>
      <c r="BR710" s="471"/>
      <c r="BS710" s="471"/>
      <c r="BT710" s="471"/>
      <c r="BU710" s="471"/>
      <c r="BV710" s="471"/>
      <c r="BW710" s="471"/>
      <c r="BX710" s="471"/>
      <c r="BY710" s="471"/>
      <c r="BZ710" s="471"/>
      <c r="CA710" s="471"/>
      <c r="CB710" s="471"/>
      <c r="CC710" s="471"/>
      <c r="CD710" s="471"/>
      <c r="CE710" s="471"/>
      <c r="CF710" s="471"/>
    </row>
    <row r="711" spans="1:84" x14ac:dyDescent="0.2">
      <c r="G711" s="471"/>
      <c r="H711" s="471"/>
      <c r="I711" s="471"/>
      <c r="J711" s="471"/>
      <c r="K711" s="471"/>
      <c r="L711" s="471"/>
      <c r="M711" s="471"/>
      <c r="N711" s="471"/>
      <c r="O711" s="471"/>
      <c r="P711" s="471"/>
      <c r="Q711" s="471"/>
      <c r="R711" s="471"/>
      <c r="S711" s="471"/>
      <c r="T711" s="471"/>
      <c r="U711" s="471"/>
      <c r="V711" s="471"/>
      <c r="W711" s="471"/>
      <c r="X711" s="471"/>
      <c r="Y711" s="471"/>
      <c r="Z711" s="471"/>
      <c r="AA711" s="471"/>
      <c r="AB711" s="471"/>
      <c r="AC711" s="471"/>
      <c r="AD711" s="471"/>
      <c r="AE711" s="471"/>
      <c r="AF711" s="471"/>
      <c r="AG711" s="471"/>
      <c r="AH711" s="471"/>
      <c r="AI711" s="471"/>
      <c r="AJ711" s="471"/>
      <c r="AK711" s="471"/>
      <c r="AL711" s="471"/>
      <c r="AM711" s="471"/>
      <c r="AN711" s="471"/>
      <c r="AO711" s="471"/>
      <c r="AP711" s="471"/>
      <c r="AQ711" s="471"/>
      <c r="AR711" s="471"/>
      <c r="AS711" s="471"/>
      <c r="AT711" s="471"/>
      <c r="AU711" s="471"/>
      <c r="AV711" s="471"/>
      <c r="AW711" s="471"/>
      <c r="AX711" s="471"/>
      <c r="AY711" s="471"/>
      <c r="AZ711" s="471"/>
      <c r="BA711" s="471"/>
      <c r="BB711" s="471"/>
      <c r="BC711" s="471"/>
      <c r="BD711" s="471"/>
      <c r="BE711" s="471"/>
      <c r="BF711" s="471"/>
      <c r="BG711" s="471"/>
      <c r="BH711" s="471"/>
      <c r="BI711" s="471"/>
      <c r="BJ711" s="471"/>
      <c r="BK711" s="471"/>
      <c r="BL711" s="471"/>
      <c r="BM711" s="471"/>
      <c r="BN711" s="471"/>
      <c r="BO711" s="471"/>
      <c r="BP711" s="471"/>
      <c r="BQ711" s="471"/>
      <c r="BR711" s="471"/>
      <c r="BS711" s="471"/>
      <c r="BT711" s="471"/>
      <c r="BU711" s="471"/>
      <c r="BV711" s="471"/>
      <c r="BW711" s="471"/>
      <c r="BX711" s="471"/>
      <c r="BY711" s="471"/>
      <c r="BZ711" s="471"/>
      <c r="CA711" s="471"/>
      <c r="CB711" s="471"/>
      <c r="CC711" s="471"/>
      <c r="CD711" s="471"/>
      <c r="CE711" s="471"/>
      <c r="CF711" s="471"/>
    </row>
    <row r="712" spans="1:84" x14ac:dyDescent="0.2">
      <c r="G712" s="471"/>
      <c r="H712" s="471"/>
      <c r="I712" s="471"/>
      <c r="J712" s="471"/>
      <c r="K712" s="471"/>
      <c r="L712" s="471"/>
      <c r="M712" s="471"/>
      <c r="N712" s="471"/>
      <c r="O712" s="471"/>
      <c r="P712" s="471"/>
      <c r="Q712" s="471"/>
      <c r="R712" s="471"/>
      <c r="S712" s="471"/>
      <c r="T712" s="471"/>
      <c r="U712" s="471"/>
      <c r="V712" s="471"/>
      <c r="W712" s="471"/>
      <c r="X712" s="471"/>
      <c r="Y712" s="471"/>
      <c r="Z712" s="471"/>
      <c r="AA712" s="471"/>
      <c r="AB712" s="471"/>
      <c r="AC712" s="471"/>
      <c r="AD712" s="471"/>
      <c r="AE712" s="471"/>
      <c r="AF712" s="471"/>
      <c r="AG712" s="471"/>
      <c r="AH712" s="471"/>
      <c r="AI712" s="471"/>
      <c r="AJ712" s="471"/>
      <c r="AK712" s="471"/>
      <c r="AL712" s="471"/>
      <c r="AM712" s="471"/>
      <c r="AN712" s="471"/>
      <c r="AO712" s="471"/>
      <c r="AP712" s="471"/>
      <c r="AQ712" s="471"/>
      <c r="AR712" s="471"/>
      <c r="AS712" s="471"/>
      <c r="AT712" s="471"/>
      <c r="AU712" s="471"/>
      <c r="AV712" s="471"/>
      <c r="AW712" s="471"/>
      <c r="AX712" s="471"/>
      <c r="AY712" s="471"/>
      <c r="AZ712" s="471"/>
      <c r="BA712" s="471"/>
      <c r="BB712" s="471"/>
      <c r="BC712" s="471"/>
      <c r="BD712" s="471"/>
      <c r="BE712" s="471"/>
      <c r="BF712" s="471"/>
      <c r="BG712" s="471"/>
      <c r="BH712" s="471"/>
      <c r="BI712" s="471"/>
      <c r="BJ712" s="471"/>
      <c r="BK712" s="471"/>
      <c r="BL712" s="471"/>
      <c r="BM712" s="471"/>
      <c r="BN712" s="471"/>
      <c r="BO712" s="471"/>
      <c r="BP712" s="471"/>
      <c r="BQ712" s="471"/>
      <c r="BR712" s="471"/>
      <c r="BS712" s="471"/>
      <c r="BT712" s="471"/>
      <c r="BU712" s="471"/>
      <c r="BV712" s="471"/>
      <c r="BW712" s="471"/>
      <c r="BX712" s="471"/>
      <c r="BY712" s="471"/>
      <c r="BZ712" s="471"/>
      <c r="CA712" s="471"/>
      <c r="CB712" s="471"/>
      <c r="CC712" s="471"/>
      <c r="CD712" s="471"/>
      <c r="CE712" s="471"/>
      <c r="CF712" s="471"/>
    </row>
    <row r="713" spans="1:84" x14ac:dyDescent="0.2">
      <c r="G713" s="471"/>
      <c r="H713" s="471"/>
      <c r="I713" s="471"/>
      <c r="J713" s="471"/>
      <c r="K713" s="471"/>
      <c r="L713" s="471"/>
      <c r="M713" s="471"/>
      <c r="N713" s="471"/>
      <c r="O713" s="471"/>
      <c r="P713" s="471"/>
      <c r="Q713" s="471"/>
      <c r="R713" s="471"/>
      <c r="S713" s="471"/>
      <c r="T713" s="471"/>
      <c r="U713" s="471"/>
      <c r="V713" s="471"/>
      <c r="W713" s="471"/>
      <c r="X713" s="471"/>
      <c r="Y713" s="471"/>
      <c r="Z713" s="471"/>
      <c r="AA713" s="471"/>
      <c r="AB713" s="471"/>
      <c r="AC713" s="471"/>
      <c r="AD713" s="471"/>
      <c r="AE713" s="471"/>
      <c r="AF713" s="471"/>
      <c r="AG713" s="471"/>
      <c r="AH713" s="471"/>
      <c r="AI713" s="471"/>
      <c r="AJ713" s="471"/>
      <c r="AK713" s="471"/>
      <c r="AL713" s="471"/>
      <c r="AM713" s="471"/>
      <c r="AN713" s="471"/>
      <c r="AO713" s="471"/>
      <c r="AP713" s="471"/>
      <c r="AQ713" s="471"/>
      <c r="AR713" s="471"/>
      <c r="AS713" s="471"/>
      <c r="AT713" s="471"/>
      <c r="AU713" s="471"/>
      <c r="AV713" s="471"/>
      <c r="AW713" s="471"/>
      <c r="AX713" s="471"/>
      <c r="AY713" s="471"/>
      <c r="AZ713" s="471"/>
      <c r="BA713" s="471"/>
      <c r="BB713" s="471"/>
      <c r="BC713" s="471"/>
      <c r="BD713" s="471"/>
      <c r="BE713" s="471"/>
      <c r="BF713" s="471"/>
      <c r="BG713" s="471"/>
      <c r="BH713" s="471"/>
      <c r="BI713" s="471"/>
      <c r="BJ713" s="471"/>
      <c r="BK713" s="471"/>
      <c r="BL713" s="471"/>
      <c r="BM713" s="471"/>
      <c r="BN713" s="471"/>
      <c r="BO713" s="471"/>
      <c r="BP713" s="471"/>
      <c r="BQ713" s="471"/>
      <c r="BR713" s="471"/>
      <c r="BS713" s="471"/>
      <c r="BT713" s="471"/>
      <c r="BU713" s="471"/>
      <c r="BV713" s="471"/>
      <c r="BW713" s="471"/>
      <c r="BX713" s="471"/>
      <c r="BY713" s="471"/>
      <c r="BZ713" s="471"/>
      <c r="CA713" s="471"/>
      <c r="CB713" s="471"/>
      <c r="CC713" s="471"/>
      <c r="CD713" s="471"/>
      <c r="CE713" s="471"/>
      <c r="CF713" s="471"/>
    </row>
    <row r="714" spans="1:84" x14ac:dyDescent="0.2">
      <c r="G714" s="471"/>
      <c r="H714" s="471"/>
      <c r="I714" s="471"/>
      <c r="J714" s="471"/>
      <c r="K714" s="471"/>
      <c r="L714" s="471"/>
      <c r="M714" s="471"/>
      <c r="N714" s="471"/>
      <c r="O714" s="471"/>
      <c r="P714" s="471"/>
      <c r="Q714" s="471"/>
      <c r="R714" s="471"/>
      <c r="S714" s="471"/>
      <c r="T714" s="471"/>
      <c r="U714" s="471"/>
      <c r="V714" s="471"/>
      <c r="W714" s="471"/>
      <c r="X714" s="471"/>
      <c r="Y714" s="471"/>
      <c r="Z714" s="471"/>
      <c r="AA714" s="471"/>
      <c r="AB714" s="471"/>
      <c r="AC714" s="471"/>
      <c r="AD714" s="471"/>
      <c r="AE714" s="471"/>
      <c r="AF714" s="471"/>
      <c r="AG714" s="471"/>
      <c r="AH714" s="471"/>
      <c r="AI714" s="471"/>
      <c r="AJ714" s="471"/>
      <c r="AK714" s="471"/>
      <c r="AL714" s="471"/>
      <c r="AM714" s="471"/>
      <c r="AN714" s="471"/>
      <c r="AO714" s="471"/>
      <c r="AP714" s="471"/>
      <c r="AQ714" s="471"/>
      <c r="AR714" s="471"/>
      <c r="AS714" s="471"/>
      <c r="AT714" s="471"/>
      <c r="AU714" s="471"/>
      <c r="AV714" s="471"/>
      <c r="AW714" s="471"/>
      <c r="AX714" s="471"/>
      <c r="AY714" s="471"/>
      <c r="AZ714" s="471"/>
      <c r="BA714" s="471"/>
      <c r="BB714" s="471"/>
      <c r="BC714" s="471"/>
      <c r="BD714" s="471"/>
      <c r="BE714" s="471"/>
      <c r="BF714" s="471"/>
      <c r="BG714" s="471"/>
      <c r="BH714" s="471"/>
      <c r="BI714" s="471"/>
      <c r="BJ714" s="471"/>
      <c r="BK714" s="471"/>
      <c r="BL714" s="471"/>
      <c r="BM714" s="471"/>
      <c r="BN714" s="471"/>
      <c r="BO714" s="471"/>
      <c r="BP714" s="471"/>
      <c r="BQ714" s="471"/>
      <c r="BR714" s="471"/>
      <c r="BS714" s="471"/>
      <c r="BT714" s="471"/>
      <c r="BU714" s="471"/>
      <c r="BV714" s="471"/>
      <c r="BW714" s="471"/>
      <c r="BX714" s="471"/>
      <c r="BY714" s="471"/>
      <c r="BZ714" s="471"/>
      <c r="CA714" s="471"/>
      <c r="CB714" s="471"/>
      <c r="CC714" s="471"/>
      <c r="CD714" s="471"/>
      <c r="CE714" s="471"/>
      <c r="CF714" s="471"/>
    </row>
    <row r="715" spans="1:84" x14ac:dyDescent="0.2">
      <c r="G715" s="471"/>
      <c r="H715" s="471"/>
      <c r="I715" s="471"/>
      <c r="J715" s="471"/>
      <c r="K715" s="471"/>
      <c r="L715" s="471"/>
      <c r="M715" s="471"/>
      <c r="N715" s="471"/>
      <c r="O715" s="471"/>
      <c r="P715" s="471"/>
      <c r="Q715" s="471"/>
      <c r="R715" s="471"/>
      <c r="S715" s="471"/>
      <c r="T715" s="471"/>
      <c r="U715" s="471"/>
      <c r="V715" s="471"/>
      <c r="W715" s="471"/>
      <c r="X715" s="471"/>
      <c r="Y715" s="471"/>
      <c r="Z715" s="471"/>
      <c r="AA715" s="471"/>
      <c r="AB715" s="471"/>
      <c r="AC715" s="471"/>
      <c r="AD715" s="471"/>
      <c r="AE715" s="471"/>
      <c r="AF715" s="471"/>
      <c r="AG715" s="471"/>
      <c r="AH715" s="471"/>
      <c r="AI715" s="471"/>
      <c r="AJ715" s="471"/>
      <c r="AK715" s="471"/>
      <c r="AL715" s="471"/>
      <c r="AM715" s="471"/>
      <c r="AN715" s="471"/>
      <c r="AO715" s="471"/>
      <c r="AP715" s="471"/>
      <c r="AQ715" s="471"/>
      <c r="AR715" s="471"/>
      <c r="AS715" s="471"/>
      <c r="AT715" s="471"/>
      <c r="AU715" s="471"/>
      <c r="AV715" s="471"/>
      <c r="AW715" s="471"/>
      <c r="AX715" s="471"/>
      <c r="AY715" s="471"/>
      <c r="AZ715" s="471"/>
      <c r="BA715" s="471"/>
      <c r="BB715" s="471"/>
      <c r="BC715" s="471"/>
      <c r="BD715" s="471"/>
      <c r="BE715" s="471"/>
      <c r="BF715" s="471"/>
      <c r="BG715" s="471"/>
      <c r="BH715" s="471"/>
      <c r="BI715" s="471"/>
      <c r="BJ715" s="471"/>
      <c r="BK715" s="471"/>
      <c r="BL715" s="471"/>
      <c r="BM715" s="471"/>
      <c r="BN715" s="471"/>
      <c r="BO715" s="471"/>
      <c r="BP715" s="471"/>
      <c r="BQ715" s="471"/>
      <c r="BR715" s="471"/>
      <c r="BS715" s="471"/>
      <c r="BT715" s="471"/>
      <c r="BU715" s="471"/>
      <c r="BV715" s="471"/>
      <c r="BW715" s="471"/>
      <c r="BX715" s="471"/>
      <c r="BY715" s="471"/>
      <c r="BZ715" s="471"/>
      <c r="CA715" s="471"/>
      <c r="CB715" s="471"/>
      <c r="CC715" s="471"/>
      <c r="CD715" s="471"/>
      <c r="CE715" s="471"/>
      <c r="CF715" s="471"/>
    </row>
    <row r="716" spans="1:84" s="544" customFormat="1" ht="25.5" customHeight="1" x14ac:dyDescent="0.2">
      <c r="A716" s="184"/>
      <c r="B716" s="180"/>
      <c r="C716" s="181"/>
      <c r="D716" s="181"/>
      <c r="E716" s="182"/>
      <c r="F716" s="183"/>
      <c r="G716" s="471"/>
      <c r="H716" s="471"/>
      <c r="I716" s="471"/>
      <c r="J716" s="471"/>
      <c r="K716" s="471"/>
      <c r="L716" s="471"/>
      <c r="M716" s="471"/>
      <c r="N716" s="471"/>
      <c r="O716" s="471"/>
      <c r="P716" s="471"/>
      <c r="Q716" s="471"/>
      <c r="R716" s="471"/>
      <c r="S716" s="471"/>
      <c r="T716" s="471"/>
      <c r="U716" s="471"/>
      <c r="V716" s="471"/>
      <c r="W716" s="471"/>
      <c r="X716" s="471"/>
      <c r="Y716" s="471"/>
      <c r="Z716" s="471"/>
      <c r="AA716" s="471"/>
      <c r="AB716" s="471"/>
      <c r="AC716" s="471"/>
      <c r="AD716" s="471"/>
      <c r="AE716" s="471"/>
      <c r="AF716" s="471"/>
      <c r="AG716" s="471"/>
      <c r="AH716" s="471"/>
      <c r="AI716" s="471"/>
      <c r="AJ716" s="471"/>
      <c r="AK716" s="471"/>
      <c r="AL716" s="471"/>
      <c r="AM716" s="471"/>
      <c r="AN716" s="471"/>
      <c r="AO716" s="471"/>
      <c r="AP716" s="471"/>
      <c r="AQ716" s="471"/>
      <c r="AR716" s="471"/>
      <c r="AS716" s="471"/>
      <c r="AT716" s="471"/>
      <c r="AU716" s="471"/>
      <c r="AV716" s="471"/>
      <c r="AW716" s="471"/>
      <c r="AX716" s="471"/>
      <c r="AY716" s="471"/>
      <c r="AZ716" s="471"/>
      <c r="BA716" s="471"/>
      <c r="BB716" s="471"/>
      <c r="BC716" s="471"/>
      <c r="BD716" s="471"/>
      <c r="BE716" s="471"/>
      <c r="BF716" s="471"/>
      <c r="BG716" s="471"/>
      <c r="BH716" s="471"/>
      <c r="BI716" s="471"/>
      <c r="BJ716" s="471"/>
      <c r="BK716" s="471"/>
      <c r="BL716" s="471"/>
      <c r="BM716" s="471"/>
      <c r="BN716" s="471"/>
      <c r="BO716" s="471"/>
      <c r="BP716" s="471"/>
      <c r="BQ716" s="471"/>
      <c r="BR716" s="471"/>
      <c r="BS716" s="471"/>
      <c r="BT716" s="471"/>
      <c r="BU716" s="471"/>
      <c r="BV716" s="471"/>
      <c r="BW716" s="471"/>
      <c r="BX716" s="471"/>
      <c r="BY716" s="471"/>
      <c r="BZ716" s="471"/>
      <c r="CA716" s="471"/>
      <c r="CB716" s="471"/>
      <c r="CC716" s="471"/>
      <c r="CD716" s="471"/>
      <c r="CE716" s="471"/>
      <c r="CF716" s="471"/>
    </row>
    <row r="717" spans="1:84" s="544" customFormat="1" ht="25.5" customHeight="1" x14ac:dyDescent="0.2">
      <c r="A717" s="184"/>
      <c r="B717" s="180"/>
      <c r="C717" s="181"/>
      <c r="D717" s="181"/>
      <c r="E717" s="182"/>
      <c r="F717" s="183"/>
      <c r="G717" s="471"/>
      <c r="H717" s="471"/>
      <c r="I717" s="471"/>
      <c r="J717" s="471"/>
      <c r="K717" s="471"/>
      <c r="L717" s="471"/>
      <c r="M717" s="471"/>
      <c r="N717" s="471"/>
      <c r="O717" s="471"/>
      <c r="P717" s="471"/>
      <c r="Q717" s="471"/>
      <c r="R717" s="471"/>
      <c r="S717" s="471"/>
      <c r="T717" s="471"/>
      <c r="U717" s="471"/>
      <c r="V717" s="471"/>
      <c r="W717" s="471"/>
      <c r="X717" s="471"/>
      <c r="Y717" s="471"/>
      <c r="Z717" s="471"/>
      <c r="AA717" s="471"/>
      <c r="AB717" s="471"/>
      <c r="AC717" s="471"/>
      <c r="AD717" s="471"/>
      <c r="AE717" s="471"/>
      <c r="AF717" s="471"/>
      <c r="AG717" s="471"/>
      <c r="AH717" s="471"/>
      <c r="AI717" s="471"/>
      <c r="AJ717" s="471"/>
      <c r="AK717" s="471"/>
      <c r="AL717" s="471"/>
      <c r="AM717" s="471"/>
      <c r="AN717" s="471"/>
      <c r="AO717" s="471"/>
      <c r="AP717" s="471"/>
      <c r="AQ717" s="471"/>
      <c r="AR717" s="471"/>
      <c r="AS717" s="471"/>
      <c r="AT717" s="471"/>
      <c r="AU717" s="471"/>
      <c r="AV717" s="471"/>
      <c r="AW717" s="471"/>
      <c r="AX717" s="471"/>
      <c r="AY717" s="471"/>
      <c r="AZ717" s="471"/>
      <c r="BA717" s="471"/>
      <c r="BB717" s="471"/>
      <c r="BC717" s="471"/>
      <c r="BD717" s="471"/>
      <c r="BE717" s="471"/>
      <c r="BF717" s="471"/>
      <c r="BG717" s="471"/>
      <c r="BH717" s="471"/>
      <c r="BI717" s="471"/>
      <c r="BJ717" s="471"/>
      <c r="BK717" s="471"/>
      <c r="BL717" s="471"/>
      <c r="BM717" s="471"/>
      <c r="BN717" s="471"/>
      <c r="BO717" s="471"/>
      <c r="BP717" s="471"/>
      <c r="BQ717" s="471"/>
      <c r="BR717" s="471"/>
      <c r="BS717" s="471"/>
      <c r="BT717" s="471"/>
      <c r="BU717" s="471"/>
      <c r="BV717" s="471"/>
      <c r="BW717" s="471"/>
      <c r="BX717" s="471"/>
      <c r="BY717" s="471"/>
      <c r="BZ717" s="471"/>
      <c r="CA717" s="471"/>
      <c r="CB717" s="471"/>
      <c r="CC717" s="471"/>
      <c r="CD717" s="471"/>
      <c r="CE717" s="471"/>
      <c r="CF717" s="471"/>
    </row>
    <row r="718" spans="1:84" s="544" customFormat="1" ht="25.5" customHeight="1" x14ac:dyDescent="0.2">
      <c r="A718" s="184"/>
      <c r="B718" s="180"/>
      <c r="C718" s="181"/>
      <c r="D718" s="181"/>
      <c r="E718" s="182"/>
      <c r="F718" s="183"/>
      <c r="G718" s="471"/>
      <c r="H718" s="471"/>
      <c r="I718" s="471"/>
      <c r="J718" s="471"/>
      <c r="K718" s="471"/>
      <c r="L718" s="471"/>
      <c r="M718" s="471"/>
      <c r="N718" s="471"/>
      <c r="O718" s="471"/>
      <c r="P718" s="471"/>
      <c r="Q718" s="471"/>
      <c r="R718" s="471"/>
      <c r="S718" s="471"/>
      <c r="T718" s="471"/>
      <c r="U718" s="471"/>
      <c r="V718" s="471"/>
      <c r="W718" s="471"/>
      <c r="X718" s="471"/>
      <c r="Y718" s="471"/>
      <c r="Z718" s="471"/>
      <c r="AA718" s="471"/>
      <c r="AB718" s="471"/>
      <c r="AC718" s="471"/>
      <c r="AD718" s="471"/>
      <c r="AE718" s="471"/>
      <c r="AF718" s="471"/>
      <c r="AG718" s="471"/>
      <c r="AH718" s="471"/>
      <c r="AI718" s="471"/>
      <c r="AJ718" s="471"/>
      <c r="AK718" s="471"/>
      <c r="AL718" s="471"/>
      <c r="AM718" s="471"/>
      <c r="AN718" s="471"/>
      <c r="AO718" s="471"/>
      <c r="AP718" s="471"/>
      <c r="AQ718" s="471"/>
      <c r="AR718" s="471"/>
      <c r="AS718" s="471"/>
      <c r="AT718" s="471"/>
      <c r="AU718" s="471"/>
      <c r="AV718" s="471"/>
      <c r="AW718" s="471"/>
      <c r="AX718" s="471"/>
      <c r="AY718" s="471"/>
      <c r="AZ718" s="471"/>
      <c r="BA718" s="471"/>
      <c r="BB718" s="471"/>
      <c r="BC718" s="471"/>
      <c r="BD718" s="471"/>
      <c r="BE718" s="471"/>
      <c r="BF718" s="471"/>
      <c r="BG718" s="471"/>
      <c r="BH718" s="471"/>
      <c r="BI718" s="471"/>
      <c r="BJ718" s="471"/>
      <c r="BK718" s="471"/>
      <c r="BL718" s="471"/>
      <c r="BM718" s="471"/>
      <c r="BN718" s="471"/>
      <c r="BO718" s="471"/>
      <c r="BP718" s="471"/>
      <c r="BQ718" s="471"/>
      <c r="BR718" s="471"/>
      <c r="BS718" s="471"/>
      <c r="BT718" s="471"/>
      <c r="BU718" s="471"/>
      <c r="BV718" s="471"/>
      <c r="BW718" s="471"/>
      <c r="BX718" s="471"/>
      <c r="BY718" s="471"/>
      <c r="BZ718" s="471"/>
      <c r="CA718" s="471"/>
      <c r="CB718" s="471"/>
      <c r="CC718" s="471"/>
      <c r="CD718" s="471"/>
      <c r="CE718" s="471"/>
      <c r="CF718" s="471"/>
    </row>
    <row r="719" spans="1:84" s="544" customFormat="1" ht="25.5" customHeight="1" x14ac:dyDescent="0.2">
      <c r="A719" s="184"/>
      <c r="B719" s="180"/>
      <c r="C719" s="181"/>
      <c r="D719" s="181"/>
      <c r="E719" s="182"/>
      <c r="F719" s="183"/>
      <c r="G719" s="471"/>
      <c r="H719" s="471"/>
      <c r="I719" s="471"/>
      <c r="J719" s="471"/>
      <c r="K719" s="471"/>
      <c r="L719" s="471"/>
      <c r="M719" s="471"/>
      <c r="N719" s="471"/>
      <c r="O719" s="471"/>
      <c r="P719" s="471"/>
      <c r="Q719" s="471"/>
      <c r="R719" s="471"/>
      <c r="S719" s="471"/>
      <c r="T719" s="471"/>
      <c r="U719" s="471"/>
      <c r="V719" s="471"/>
      <c r="W719" s="471"/>
      <c r="X719" s="471"/>
      <c r="Y719" s="471"/>
      <c r="Z719" s="471"/>
      <c r="AA719" s="471"/>
      <c r="AB719" s="471"/>
      <c r="AC719" s="471"/>
      <c r="AD719" s="471"/>
      <c r="AE719" s="471"/>
      <c r="AF719" s="471"/>
      <c r="AG719" s="471"/>
      <c r="AH719" s="471"/>
      <c r="AI719" s="471"/>
      <c r="AJ719" s="471"/>
      <c r="AK719" s="471"/>
      <c r="AL719" s="471"/>
      <c r="AM719" s="471"/>
      <c r="AN719" s="471"/>
      <c r="AO719" s="471"/>
      <c r="AP719" s="471"/>
      <c r="AQ719" s="471"/>
      <c r="AR719" s="471"/>
      <c r="AS719" s="471"/>
      <c r="AT719" s="471"/>
      <c r="AU719" s="471"/>
      <c r="AV719" s="471"/>
      <c r="AW719" s="471"/>
      <c r="AX719" s="471"/>
      <c r="AY719" s="471"/>
      <c r="AZ719" s="471"/>
      <c r="BA719" s="471"/>
      <c r="BB719" s="471"/>
      <c r="BC719" s="471"/>
      <c r="BD719" s="471"/>
      <c r="BE719" s="471"/>
      <c r="BF719" s="471"/>
      <c r="BG719" s="471"/>
      <c r="BH719" s="471"/>
      <c r="BI719" s="471"/>
      <c r="BJ719" s="471"/>
      <c r="BK719" s="471"/>
      <c r="BL719" s="471"/>
      <c r="BM719" s="471"/>
      <c r="BN719" s="471"/>
      <c r="BO719" s="471"/>
      <c r="BP719" s="471"/>
      <c r="BQ719" s="471"/>
      <c r="BR719" s="471"/>
      <c r="BS719" s="471"/>
      <c r="BT719" s="471"/>
      <c r="BU719" s="471"/>
      <c r="BV719" s="471"/>
      <c r="BW719" s="471"/>
      <c r="BX719" s="471"/>
      <c r="BY719" s="471"/>
      <c r="BZ719" s="471"/>
      <c r="CA719" s="471"/>
      <c r="CB719" s="471"/>
      <c r="CC719" s="471"/>
      <c r="CD719" s="471"/>
      <c r="CE719" s="471"/>
      <c r="CF719" s="471"/>
    </row>
    <row r="720" spans="1:84" s="549" customFormat="1" ht="25.5" customHeight="1" x14ac:dyDescent="0.2">
      <c r="A720" s="184"/>
      <c r="B720" s="180"/>
      <c r="C720" s="181"/>
      <c r="D720" s="181"/>
      <c r="E720" s="182"/>
      <c r="F720" s="183"/>
      <c r="G720" s="471"/>
      <c r="H720" s="471"/>
      <c r="I720" s="471"/>
      <c r="J720" s="471"/>
      <c r="K720" s="471"/>
      <c r="L720" s="471"/>
      <c r="M720" s="471"/>
      <c r="N720" s="471"/>
      <c r="O720" s="471"/>
      <c r="P720" s="471"/>
      <c r="Q720" s="471"/>
      <c r="R720" s="471"/>
      <c r="S720" s="471"/>
      <c r="T720" s="471"/>
      <c r="U720" s="471"/>
      <c r="V720" s="471"/>
      <c r="W720" s="471"/>
      <c r="X720" s="471"/>
      <c r="Y720" s="471"/>
      <c r="Z720" s="471"/>
      <c r="AA720" s="471"/>
      <c r="AB720" s="471"/>
      <c r="AC720" s="471"/>
      <c r="AD720" s="471"/>
      <c r="AE720" s="471"/>
      <c r="AF720" s="471"/>
      <c r="AG720" s="471"/>
      <c r="AH720" s="471"/>
      <c r="AI720" s="471"/>
      <c r="AJ720" s="471"/>
      <c r="AK720" s="471"/>
      <c r="AL720" s="471"/>
      <c r="AM720" s="471"/>
      <c r="AN720" s="471"/>
      <c r="AO720" s="471"/>
      <c r="AP720" s="471"/>
      <c r="AQ720" s="471"/>
      <c r="AR720" s="471"/>
      <c r="AS720" s="471"/>
      <c r="AT720" s="471"/>
      <c r="AU720" s="471"/>
      <c r="AV720" s="471"/>
      <c r="AW720" s="471"/>
      <c r="AX720" s="471"/>
      <c r="AY720" s="471"/>
      <c r="AZ720" s="471"/>
      <c r="BA720" s="471"/>
      <c r="BB720" s="471"/>
      <c r="BC720" s="471"/>
      <c r="BD720" s="471"/>
      <c r="BE720" s="471"/>
      <c r="BF720" s="471"/>
      <c r="BG720" s="471"/>
      <c r="BH720" s="471"/>
      <c r="BI720" s="471"/>
      <c r="BJ720" s="471"/>
      <c r="BK720" s="471"/>
      <c r="BL720" s="471"/>
      <c r="BM720" s="471"/>
      <c r="BN720" s="471"/>
      <c r="BO720" s="471"/>
      <c r="BP720" s="471"/>
      <c r="BQ720" s="471"/>
      <c r="BR720" s="471"/>
      <c r="BS720" s="471"/>
      <c r="BT720" s="471"/>
      <c r="BU720" s="471"/>
      <c r="BV720" s="471"/>
      <c r="BW720" s="471"/>
      <c r="BX720" s="471"/>
      <c r="BY720" s="471"/>
      <c r="BZ720" s="471"/>
      <c r="CA720" s="471"/>
      <c r="CB720" s="471"/>
      <c r="CC720" s="471"/>
      <c r="CD720" s="471"/>
      <c r="CE720" s="471"/>
      <c r="CF720" s="471"/>
    </row>
    <row r="721" spans="1:84" s="549" customFormat="1" ht="25.5" customHeight="1" x14ac:dyDescent="0.2">
      <c r="A721" s="184"/>
      <c r="B721" s="180"/>
      <c r="C721" s="181"/>
      <c r="D721" s="181"/>
      <c r="E721" s="182"/>
      <c r="F721" s="183"/>
      <c r="G721" s="471"/>
      <c r="H721" s="471"/>
      <c r="I721" s="471"/>
      <c r="J721" s="471"/>
      <c r="K721" s="471"/>
      <c r="L721" s="471"/>
      <c r="M721" s="471"/>
      <c r="N721" s="471"/>
      <c r="O721" s="471"/>
      <c r="P721" s="471"/>
      <c r="Q721" s="471"/>
      <c r="R721" s="471"/>
      <c r="S721" s="471"/>
      <c r="T721" s="471"/>
      <c r="U721" s="471"/>
      <c r="V721" s="471"/>
      <c r="W721" s="471"/>
      <c r="X721" s="471"/>
      <c r="Y721" s="471"/>
      <c r="Z721" s="471"/>
      <c r="AA721" s="471"/>
      <c r="AB721" s="471"/>
      <c r="AC721" s="471"/>
      <c r="AD721" s="471"/>
      <c r="AE721" s="471"/>
      <c r="AF721" s="471"/>
      <c r="AG721" s="471"/>
      <c r="AH721" s="471"/>
      <c r="AI721" s="471"/>
      <c r="AJ721" s="471"/>
      <c r="AK721" s="471"/>
      <c r="AL721" s="471"/>
      <c r="AM721" s="471"/>
      <c r="AN721" s="471"/>
      <c r="AO721" s="471"/>
      <c r="AP721" s="471"/>
      <c r="AQ721" s="471"/>
      <c r="AR721" s="471"/>
      <c r="AS721" s="471"/>
      <c r="AT721" s="471"/>
      <c r="AU721" s="471"/>
      <c r="AV721" s="471"/>
      <c r="AW721" s="471"/>
      <c r="AX721" s="471"/>
      <c r="AY721" s="471"/>
      <c r="AZ721" s="471"/>
      <c r="BA721" s="471"/>
      <c r="BB721" s="471"/>
      <c r="BC721" s="471"/>
      <c r="BD721" s="471"/>
      <c r="BE721" s="471"/>
      <c r="BF721" s="471"/>
      <c r="BG721" s="471"/>
      <c r="BH721" s="471"/>
      <c r="BI721" s="471"/>
      <c r="BJ721" s="471"/>
      <c r="BK721" s="471"/>
      <c r="BL721" s="471"/>
      <c r="BM721" s="471"/>
      <c r="BN721" s="471"/>
      <c r="BO721" s="471"/>
      <c r="BP721" s="471"/>
      <c r="BQ721" s="471"/>
      <c r="BR721" s="471"/>
      <c r="BS721" s="471"/>
      <c r="BT721" s="471"/>
      <c r="BU721" s="471"/>
      <c r="BV721" s="471"/>
      <c r="BW721" s="471"/>
      <c r="BX721" s="471"/>
      <c r="BY721" s="471"/>
      <c r="BZ721" s="471"/>
      <c r="CA721" s="471"/>
      <c r="CB721" s="471"/>
      <c r="CC721" s="471"/>
      <c r="CD721" s="471"/>
      <c r="CE721" s="471"/>
      <c r="CF721" s="471"/>
    </row>
    <row r="722" spans="1:84" s="120" customFormat="1" ht="25.5" customHeight="1" x14ac:dyDescent="0.2">
      <c r="A722" s="184"/>
      <c r="B722" s="180"/>
      <c r="C722" s="181"/>
      <c r="D722" s="181"/>
      <c r="E722" s="182"/>
      <c r="F722" s="183"/>
      <c r="G722" s="471"/>
      <c r="H722" s="471"/>
      <c r="I722" s="471"/>
      <c r="J722" s="471"/>
      <c r="K722" s="471"/>
      <c r="L722" s="471"/>
      <c r="M722" s="471"/>
      <c r="N722" s="471"/>
      <c r="O722" s="471"/>
      <c r="P722" s="471"/>
      <c r="Q722" s="471"/>
      <c r="R722" s="471"/>
      <c r="S722" s="471"/>
      <c r="T722" s="471"/>
      <c r="U722" s="471"/>
      <c r="V722" s="471"/>
      <c r="W722" s="471"/>
      <c r="X722" s="471"/>
      <c r="Y722" s="471"/>
      <c r="Z722" s="471"/>
      <c r="AA722" s="471"/>
      <c r="AB722" s="471"/>
      <c r="AC722" s="471"/>
      <c r="AD722" s="471"/>
      <c r="AE722" s="471"/>
      <c r="AF722" s="471"/>
      <c r="AG722" s="471"/>
      <c r="AH722" s="471"/>
      <c r="AI722" s="471"/>
      <c r="AJ722" s="471"/>
      <c r="AK722" s="471"/>
      <c r="AL722" s="471"/>
      <c r="AM722" s="471"/>
      <c r="AN722" s="471"/>
      <c r="AO722" s="471"/>
      <c r="AP722" s="471"/>
      <c r="AQ722" s="471"/>
      <c r="AR722" s="471"/>
      <c r="AS722" s="471"/>
      <c r="AT722" s="471"/>
      <c r="AU722" s="471"/>
      <c r="AV722" s="471"/>
      <c r="AW722" s="471"/>
      <c r="AX722" s="471"/>
      <c r="AY722" s="471"/>
      <c r="AZ722" s="471"/>
      <c r="BA722" s="471"/>
      <c r="BB722" s="471"/>
      <c r="BC722" s="471"/>
      <c r="BD722" s="471"/>
      <c r="BE722" s="471"/>
      <c r="BF722" s="471"/>
      <c r="BG722" s="471"/>
      <c r="BH722" s="471"/>
      <c r="BI722" s="471"/>
      <c r="BJ722" s="471"/>
      <c r="BK722" s="471"/>
      <c r="BL722" s="471"/>
      <c r="BM722" s="471"/>
      <c r="BN722" s="471"/>
      <c r="BO722" s="471"/>
      <c r="BP722" s="471"/>
      <c r="BQ722" s="471"/>
      <c r="BR722" s="471"/>
      <c r="BS722" s="471"/>
      <c r="BT722" s="471"/>
      <c r="BU722" s="471"/>
      <c r="BV722" s="471"/>
      <c r="BW722" s="471"/>
      <c r="BX722" s="471"/>
      <c r="BY722" s="471"/>
      <c r="BZ722" s="471"/>
      <c r="CA722" s="471"/>
      <c r="CB722" s="471"/>
      <c r="CC722" s="471"/>
      <c r="CD722" s="471"/>
      <c r="CE722" s="471"/>
      <c r="CF722" s="471"/>
    </row>
    <row r="723" spans="1:84" ht="25.5" customHeight="1" x14ac:dyDescent="0.2">
      <c r="G723" s="471"/>
      <c r="H723" s="471"/>
      <c r="I723" s="471"/>
      <c r="J723" s="471"/>
      <c r="K723" s="471"/>
      <c r="L723" s="471"/>
      <c r="M723" s="471"/>
      <c r="N723" s="471"/>
      <c r="O723" s="471"/>
      <c r="P723" s="471"/>
      <c r="Q723" s="471"/>
      <c r="R723" s="471"/>
      <c r="S723" s="471"/>
      <c r="T723" s="471"/>
      <c r="U723" s="471"/>
      <c r="V723" s="471"/>
      <c r="W723" s="471"/>
      <c r="X723" s="471"/>
      <c r="Y723" s="471"/>
      <c r="Z723" s="471"/>
      <c r="AA723" s="471"/>
      <c r="AB723" s="471"/>
      <c r="AC723" s="471"/>
      <c r="AD723" s="471"/>
      <c r="AE723" s="471"/>
      <c r="AF723" s="471"/>
      <c r="AG723" s="471"/>
      <c r="AH723" s="471"/>
      <c r="AI723" s="471"/>
      <c r="AJ723" s="471"/>
      <c r="AK723" s="471"/>
      <c r="AL723" s="471"/>
      <c r="AM723" s="471"/>
      <c r="AN723" s="471"/>
      <c r="AO723" s="471"/>
      <c r="AP723" s="471"/>
      <c r="AQ723" s="471"/>
      <c r="AR723" s="471"/>
      <c r="AS723" s="471"/>
      <c r="AT723" s="471"/>
      <c r="AU723" s="471"/>
      <c r="AV723" s="471"/>
      <c r="AW723" s="471"/>
      <c r="AX723" s="471"/>
      <c r="AY723" s="471"/>
      <c r="AZ723" s="471"/>
      <c r="BA723" s="471"/>
      <c r="BB723" s="471"/>
      <c r="BC723" s="471"/>
      <c r="BD723" s="471"/>
      <c r="BE723" s="471"/>
      <c r="BF723" s="471"/>
      <c r="BG723" s="471"/>
      <c r="BH723" s="471"/>
      <c r="BI723" s="471"/>
      <c r="BJ723" s="471"/>
      <c r="BK723" s="471"/>
      <c r="BL723" s="471"/>
      <c r="BM723" s="471"/>
      <c r="BN723" s="471"/>
      <c r="BO723" s="471"/>
      <c r="BP723" s="471"/>
      <c r="BQ723" s="471"/>
      <c r="BR723" s="471"/>
      <c r="BS723" s="471"/>
      <c r="BT723" s="471"/>
      <c r="BU723" s="471"/>
      <c r="BV723" s="471"/>
      <c r="BW723" s="471"/>
      <c r="BX723" s="471"/>
      <c r="BY723" s="471"/>
      <c r="BZ723" s="471"/>
      <c r="CA723" s="471"/>
      <c r="CB723" s="471"/>
      <c r="CC723" s="471"/>
      <c r="CD723" s="471"/>
      <c r="CE723" s="471"/>
      <c r="CF723" s="471"/>
    </row>
    <row r="724" spans="1:84" s="537" customFormat="1" ht="24.75" customHeight="1" x14ac:dyDescent="0.2">
      <c r="A724" s="184"/>
      <c r="B724" s="180"/>
      <c r="C724" s="181"/>
      <c r="D724" s="181"/>
      <c r="E724" s="182"/>
      <c r="F724" s="183"/>
      <c r="G724" s="471"/>
      <c r="H724" s="471"/>
      <c r="I724" s="471"/>
      <c r="J724" s="471"/>
      <c r="K724" s="471"/>
      <c r="L724" s="471"/>
      <c r="M724" s="471"/>
      <c r="N724" s="471"/>
      <c r="O724" s="471"/>
      <c r="P724" s="471"/>
      <c r="Q724" s="471"/>
      <c r="R724" s="471"/>
      <c r="S724" s="471"/>
      <c r="T724" s="471"/>
      <c r="U724" s="471"/>
      <c r="V724" s="471"/>
      <c r="W724" s="471"/>
      <c r="X724" s="471"/>
      <c r="Y724" s="471"/>
      <c r="Z724" s="471"/>
      <c r="AA724" s="471"/>
      <c r="AB724" s="471"/>
      <c r="AC724" s="471"/>
      <c r="AD724" s="471"/>
      <c r="AE724" s="471"/>
      <c r="AF724" s="471"/>
      <c r="AG724" s="471"/>
      <c r="AH724" s="471"/>
      <c r="AI724" s="471"/>
      <c r="AJ724" s="471"/>
      <c r="AK724" s="471"/>
      <c r="AL724" s="471"/>
      <c r="AM724" s="471"/>
      <c r="AN724" s="471"/>
      <c r="AO724" s="471"/>
      <c r="AP724" s="471"/>
      <c r="AQ724" s="471"/>
      <c r="AR724" s="471"/>
      <c r="AS724" s="471"/>
      <c r="AT724" s="471"/>
      <c r="AU724" s="471"/>
      <c r="AV724" s="471"/>
      <c r="AW724" s="471"/>
      <c r="AX724" s="471"/>
      <c r="AY724" s="471"/>
      <c r="AZ724" s="471"/>
      <c r="BA724" s="471"/>
      <c r="BB724" s="471"/>
      <c r="BC724" s="471"/>
      <c r="BD724" s="471"/>
      <c r="BE724" s="471"/>
      <c r="BF724" s="471"/>
      <c r="BG724" s="471"/>
      <c r="BH724" s="471"/>
      <c r="BI724" s="471"/>
      <c r="BJ724" s="471"/>
      <c r="BK724" s="471"/>
      <c r="BL724" s="471"/>
      <c r="BM724" s="471"/>
      <c r="BN724" s="471"/>
      <c r="BO724" s="471"/>
      <c r="BP724" s="471"/>
      <c r="BQ724" s="471"/>
      <c r="BR724" s="471"/>
      <c r="BS724" s="471"/>
      <c r="BT724" s="471"/>
      <c r="BU724" s="471"/>
      <c r="BV724" s="471"/>
      <c r="BW724" s="471"/>
      <c r="BX724" s="471"/>
      <c r="BY724" s="471"/>
      <c r="BZ724" s="471"/>
      <c r="CA724" s="471"/>
      <c r="CB724" s="471"/>
      <c r="CC724" s="471"/>
      <c r="CD724" s="471"/>
      <c r="CE724" s="471"/>
      <c r="CF724" s="471"/>
    </row>
    <row r="725" spans="1:84" x14ac:dyDescent="0.2">
      <c r="G725" s="471"/>
      <c r="H725" s="471"/>
      <c r="I725" s="471"/>
      <c r="J725" s="471"/>
      <c r="K725" s="471"/>
      <c r="L725" s="471"/>
      <c r="M725" s="471"/>
      <c r="N725" s="471"/>
      <c r="O725" s="471"/>
      <c r="P725" s="471"/>
      <c r="Q725" s="471"/>
      <c r="R725" s="471"/>
      <c r="S725" s="471"/>
      <c r="T725" s="471"/>
      <c r="U725" s="471"/>
      <c r="V725" s="471"/>
      <c r="W725" s="471"/>
      <c r="X725" s="471"/>
      <c r="Y725" s="471"/>
      <c r="Z725" s="471"/>
      <c r="AA725" s="471"/>
      <c r="AB725" s="471"/>
      <c r="AC725" s="471"/>
      <c r="AD725" s="471"/>
      <c r="AE725" s="471"/>
      <c r="AF725" s="471"/>
      <c r="AG725" s="471"/>
      <c r="AH725" s="471"/>
      <c r="AI725" s="471"/>
      <c r="AJ725" s="471"/>
      <c r="AK725" s="471"/>
      <c r="AL725" s="471"/>
      <c r="AM725" s="471"/>
      <c r="AN725" s="471"/>
      <c r="AO725" s="471"/>
      <c r="AP725" s="471"/>
      <c r="AQ725" s="471"/>
      <c r="AR725" s="471"/>
      <c r="AS725" s="471"/>
      <c r="AT725" s="471"/>
      <c r="AU725" s="471"/>
      <c r="AV725" s="471"/>
      <c r="AW725" s="471"/>
      <c r="AX725" s="471"/>
      <c r="AY725" s="471"/>
      <c r="AZ725" s="471"/>
      <c r="BA725" s="471"/>
      <c r="BB725" s="471"/>
      <c r="BC725" s="471"/>
      <c r="BD725" s="471"/>
      <c r="BE725" s="471"/>
      <c r="BF725" s="471"/>
      <c r="BG725" s="471"/>
      <c r="BH725" s="471"/>
      <c r="BI725" s="471"/>
      <c r="BJ725" s="471"/>
      <c r="BK725" s="471"/>
      <c r="BL725" s="471"/>
      <c r="BM725" s="471"/>
      <c r="BN725" s="471"/>
      <c r="BO725" s="471"/>
      <c r="BP725" s="471"/>
      <c r="BQ725" s="471"/>
      <c r="BR725" s="471"/>
      <c r="BS725" s="471"/>
      <c r="BT725" s="471"/>
      <c r="BU725" s="471"/>
      <c r="BV725" s="471"/>
      <c r="BW725" s="471"/>
      <c r="BX725" s="471"/>
      <c r="BY725" s="471"/>
      <c r="BZ725" s="471"/>
      <c r="CA725" s="471"/>
      <c r="CB725" s="471"/>
      <c r="CC725" s="471"/>
      <c r="CD725" s="471"/>
      <c r="CE725" s="471"/>
      <c r="CF725" s="471"/>
    </row>
    <row r="726" spans="1:84" x14ac:dyDescent="0.2">
      <c r="G726" s="471"/>
      <c r="H726" s="471"/>
      <c r="I726" s="471"/>
      <c r="J726" s="471"/>
      <c r="K726" s="471"/>
      <c r="L726" s="471"/>
      <c r="M726" s="471"/>
      <c r="N726" s="471"/>
      <c r="O726" s="471"/>
      <c r="P726" s="471"/>
      <c r="Q726" s="471"/>
      <c r="R726" s="471"/>
      <c r="S726" s="471"/>
      <c r="T726" s="471"/>
      <c r="U726" s="471"/>
      <c r="V726" s="471"/>
      <c r="W726" s="471"/>
      <c r="X726" s="471"/>
      <c r="Y726" s="471"/>
      <c r="Z726" s="471"/>
      <c r="AA726" s="471"/>
      <c r="AB726" s="471"/>
      <c r="AC726" s="471"/>
      <c r="AD726" s="471"/>
      <c r="AE726" s="471"/>
      <c r="AF726" s="471"/>
      <c r="AG726" s="471"/>
      <c r="AH726" s="471"/>
      <c r="AI726" s="471"/>
      <c r="AJ726" s="471"/>
      <c r="AK726" s="471"/>
      <c r="AL726" s="471"/>
      <c r="AM726" s="471"/>
      <c r="AN726" s="471"/>
      <c r="AO726" s="471"/>
      <c r="AP726" s="471"/>
      <c r="AQ726" s="471"/>
      <c r="AR726" s="471"/>
      <c r="AS726" s="471"/>
      <c r="AT726" s="471"/>
      <c r="AU726" s="471"/>
      <c r="AV726" s="471"/>
      <c r="AW726" s="471"/>
      <c r="AX726" s="471"/>
      <c r="AY726" s="471"/>
      <c r="AZ726" s="471"/>
      <c r="BA726" s="471"/>
      <c r="BB726" s="471"/>
      <c r="BC726" s="471"/>
      <c r="BD726" s="471"/>
      <c r="BE726" s="471"/>
      <c r="BF726" s="471"/>
      <c r="BG726" s="471"/>
      <c r="BH726" s="471"/>
      <c r="BI726" s="471"/>
      <c r="BJ726" s="471"/>
      <c r="BK726" s="471"/>
      <c r="BL726" s="471"/>
      <c r="BM726" s="471"/>
      <c r="BN726" s="471"/>
      <c r="BO726" s="471"/>
      <c r="BP726" s="471"/>
      <c r="BQ726" s="471"/>
      <c r="BR726" s="471"/>
      <c r="BS726" s="471"/>
      <c r="BT726" s="471"/>
      <c r="BU726" s="471"/>
      <c r="BV726" s="471"/>
      <c r="BW726" s="471"/>
      <c r="BX726" s="471"/>
      <c r="BY726" s="471"/>
      <c r="BZ726" s="471"/>
      <c r="CA726" s="471"/>
      <c r="CB726" s="471"/>
      <c r="CC726" s="471"/>
      <c r="CD726" s="471"/>
      <c r="CE726" s="471"/>
      <c r="CF726" s="471"/>
    </row>
    <row r="727" spans="1:84" x14ac:dyDescent="0.2">
      <c r="G727" s="471"/>
      <c r="H727" s="471"/>
      <c r="I727" s="471"/>
      <c r="J727" s="471"/>
      <c r="K727" s="471"/>
      <c r="L727" s="471"/>
      <c r="M727" s="471"/>
      <c r="N727" s="471"/>
      <c r="O727" s="471"/>
      <c r="P727" s="471"/>
      <c r="Q727" s="471"/>
      <c r="R727" s="471"/>
      <c r="S727" s="471"/>
      <c r="T727" s="471"/>
      <c r="U727" s="471"/>
      <c r="V727" s="471"/>
      <c r="W727" s="471"/>
      <c r="X727" s="471"/>
      <c r="Y727" s="471"/>
      <c r="Z727" s="471"/>
      <c r="AA727" s="471"/>
      <c r="AB727" s="471"/>
      <c r="AC727" s="471"/>
      <c r="AD727" s="471"/>
      <c r="AE727" s="471"/>
      <c r="AF727" s="471"/>
      <c r="AG727" s="471"/>
      <c r="AH727" s="471"/>
      <c r="AI727" s="471"/>
      <c r="AJ727" s="471"/>
      <c r="AK727" s="471"/>
      <c r="AL727" s="471"/>
      <c r="AM727" s="471"/>
      <c r="AN727" s="471"/>
      <c r="AO727" s="471"/>
      <c r="AP727" s="471"/>
      <c r="AQ727" s="471"/>
      <c r="AR727" s="471"/>
      <c r="AS727" s="471"/>
      <c r="AT727" s="471"/>
      <c r="AU727" s="471"/>
      <c r="AV727" s="471"/>
      <c r="AW727" s="471"/>
      <c r="AX727" s="471"/>
      <c r="AY727" s="471"/>
      <c r="AZ727" s="471"/>
      <c r="BA727" s="471"/>
      <c r="BB727" s="471"/>
      <c r="BC727" s="471"/>
      <c r="BD727" s="471"/>
      <c r="BE727" s="471"/>
      <c r="BF727" s="471"/>
      <c r="BG727" s="471"/>
      <c r="BH727" s="471"/>
      <c r="BI727" s="471"/>
      <c r="BJ727" s="471"/>
      <c r="BK727" s="471"/>
      <c r="BL727" s="471"/>
      <c r="BM727" s="471"/>
      <c r="BN727" s="471"/>
      <c r="BO727" s="471"/>
      <c r="BP727" s="471"/>
      <c r="BQ727" s="471"/>
      <c r="BR727" s="471"/>
      <c r="BS727" s="471"/>
      <c r="BT727" s="471"/>
      <c r="BU727" s="471"/>
      <c r="BV727" s="471"/>
      <c r="BW727" s="471"/>
      <c r="BX727" s="471"/>
      <c r="BY727" s="471"/>
      <c r="BZ727" s="471"/>
      <c r="CA727" s="471"/>
      <c r="CB727" s="471"/>
      <c r="CC727" s="471"/>
      <c r="CD727" s="471"/>
      <c r="CE727" s="471"/>
      <c r="CF727" s="471"/>
    </row>
    <row r="728" spans="1:84" x14ac:dyDescent="0.2">
      <c r="G728" s="471"/>
      <c r="H728" s="471"/>
      <c r="I728" s="471"/>
      <c r="J728" s="471"/>
      <c r="K728" s="471"/>
      <c r="L728" s="471"/>
      <c r="M728" s="471"/>
      <c r="N728" s="471"/>
      <c r="O728" s="471"/>
      <c r="P728" s="471"/>
      <c r="Q728" s="471"/>
      <c r="R728" s="471"/>
      <c r="S728" s="471"/>
      <c r="T728" s="471"/>
      <c r="U728" s="471"/>
      <c r="V728" s="471"/>
      <c r="W728" s="471"/>
      <c r="X728" s="471"/>
      <c r="Y728" s="471"/>
      <c r="Z728" s="471"/>
      <c r="AA728" s="471"/>
      <c r="AB728" s="471"/>
      <c r="AC728" s="471"/>
      <c r="AD728" s="471"/>
      <c r="AE728" s="471"/>
      <c r="AF728" s="471"/>
      <c r="AG728" s="471"/>
      <c r="AH728" s="471"/>
      <c r="AI728" s="471"/>
      <c r="AJ728" s="471"/>
      <c r="AK728" s="471"/>
      <c r="AL728" s="471"/>
      <c r="AM728" s="471"/>
      <c r="AN728" s="471"/>
      <c r="AO728" s="471"/>
      <c r="AP728" s="471"/>
      <c r="AQ728" s="471"/>
      <c r="AR728" s="471"/>
      <c r="AS728" s="471"/>
      <c r="AT728" s="471"/>
      <c r="AU728" s="471"/>
      <c r="AV728" s="471"/>
      <c r="AW728" s="471"/>
      <c r="AX728" s="471"/>
      <c r="AY728" s="471"/>
      <c r="AZ728" s="471"/>
      <c r="BA728" s="471"/>
      <c r="BB728" s="471"/>
      <c r="BC728" s="471"/>
      <c r="BD728" s="471"/>
      <c r="BE728" s="471"/>
      <c r="BF728" s="471"/>
      <c r="BG728" s="471"/>
      <c r="BH728" s="471"/>
      <c r="BI728" s="471"/>
      <c r="BJ728" s="471"/>
      <c r="BK728" s="471"/>
      <c r="BL728" s="471"/>
      <c r="BM728" s="471"/>
      <c r="BN728" s="471"/>
      <c r="BO728" s="471"/>
      <c r="BP728" s="471"/>
      <c r="BQ728" s="471"/>
      <c r="BR728" s="471"/>
      <c r="BS728" s="471"/>
      <c r="BT728" s="471"/>
      <c r="BU728" s="471"/>
      <c r="BV728" s="471"/>
      <c r="BW728" s="471"/>
      <c r="BX728" s="471"/>
      <c r="BY728" s="471"/>
      <c r="BZ728" s="471"/>
      <c r="CA728" s="471"/>
      <c r="CB728" s="471"/>
      <c r="CC728" s="471"/>
      <c r="CD728" s="471"/>
      <c r="CE728" s="471"/>
      <c r="CF728" s="471"/>
    </row>
    <row r="729" spans="1:84" x14ac:dyDescent="0.2">
      <c r="G729" s="471"/>
      <c r="H729" s="471"/>
      <c r="I729" s="471"/>
      <c r="J729" s="471"/>
      <c r="K729" s="471"/>
      <c r="L729" s="471"/>
      <c r="M729" s="471"/>
      <c r="N729" s="471"/>
      <c r="O729" s="471"/>
      <c r="P729" s="471"/>
      <c r="Q729" s="471"/>
      <c r="R729" s="471"/>
      <c r="S729" s="471"/>
      <c r="T729" s="471"/>
      <c r="U729" s="471"/>
      <c r="V729" s="471"/>
      <c r="W729" s="471"/>
      <c r="X729" s="471"/>
      <c r="Y729" s="471"/>
      <c r="Z729" s="471"/>
      <c r="AA729" s="471"/>
      <c r="AB729" s="471"/>
      <c r="AC729" s="471"/>
      <c r="AD729" s="471"/>
      <c r="AE729" s="471"/>
      <c r="AF729" s="471"/>
      <c r="AG729" s="471"/>
      <c r="AH729" s="471"/>
      <c r="AI729" s="471"/>
      <c r="AJ729" s="471"/>
      <c r="AK729" s="471"/>
      <c r="AL729" s="471"/>
      <c r="AM729" s="471"/>
      <c r="AN729" s="471"/>
      <c r="AO729" s="471"/>
      <c r="AP729" s="471"/>
      <c r="AQ729" s="471"/>
      <c r="AR729" s="471"/>
      <c r="AS729" s="471"/>
      <c r="AT729" s="471"/>
      <c r="AU729" s="471"/>
      <c r="AV729" s="471"/>
      <c r="AW729" s="471"/>
      <c r="AX729" s="471"/>
      <c r="AY729" s="471"/>
      <c r="AZ729" s="471"/>
      <c r="BA729" s="471"/>
      <c r="BB729" s="471"/>
      <c r="BC729" s="471"/>
      <c r="BD729" s="471"/>
      <c r="BE729" s="471"/>
      <c r="BF729" s="471"/>
      <c r="BG729" s="471"/>
      <c r="BH729" s="471"/>
      <c r="BI729" s="471"/>
      <c r="BJ729" s="471"/>
      <c r="BK729" s="471"/>
      <c r="BL729" s="471"/>
      <c r="BM729" s="471"/>
      <c r="BN729" s="471"/>
      <c r="BO729" s="471"/>
      <c r="BP729" s="471"/>
      <c r="BQ729" s="471"/>
      <c r="BR729" s="471"/>
      <c r="BS729" s="471"/>
      <c r="BT729" s="471"/>
      <c r="BU729" s="471"/>
      <c r="BV729" s="471"/>
      <c r="BW729" s="471"/>
      <c r="BX729" s="471"/>
      <c r="BY729" s="471"/>
      <c r="BZ729" s="471"/>
      <c r="CA729" s="471"/>
      <c r="CB729" s="471"/>
      <c r="CC729" s="471"/>
      <c r="CD729" s="471"/>
      <c r="CE729" s="471"/>
      <c r="CF729" s="471"/>
    </row>
    <row r="730" spans="1:84" x14ac:dyDescent="0.2">
      <c r="G730" s="471"/>
      <c r="H730" s="471"/>
      <c r="I730" s="471"/>
      <c r="J730" s="471"/>
      <c r="K730" s="471"/>
      <c r="L730" s="471"/>
      <c r="M730" s="471"/>
      <c r="N730" s="471"/>
      <c r="O730" s="471"/>
      <c r="P730" s="471"/>
      <c r="Q730" s="471"/>
      <c r="R730" s="471"/>
      <c r="S730" s="471"/>
      <c r="T730" s="471"/>
      <c r="U730" s="471"/>
      <c r="V730" s="471"/>
      <c r="W730" s="471"/>
      <c r="X730" s="471"/>
      <c r="Y730" s="471"/>
      <c r="Z730" s="471"/>
      <c r="AA730" s="471"/>
      <c r="AB730" s="471"/>
      <c r="AC730" s="471"/>
      <c r="AD730" s="471"/>
      <c r="AE730" s="471"/>
      <c r="AF730" s="471"/>
      <c r="AG730" s="471"/>
      <c r="AH730" s="471"/>
      <c r="AI730" s="471"/>
      <c r="AJ730" s="471"/>
      <c r="AK730" s="471"/>
      <c r="AL730" s="471"/>
      <c r="AM730" s="471"/>
      <c r="AN730" s="471"/>
      <c r="AO730" s="471"/>
      <c r="AP730" s="471"/>
      <c r="AQ730" s="471"/>
      <c r="AR730" s="471"/>
      <c r="AS730" s="471"/>
      <c r="AT730" s="471"/>
      <c r="AU730" s="471"/>
      <c r="AV730" s="471"/>
      <c r="AW730" s="471"/>
      <c r="AX730" s="471"/>
      <c r="AY730" s="471"/>
      <c r="AZ730" s="471"/>
      <c r="BA730" s="471"/>
      <c r="BB730" s="471"/>
      <c r="BC730" s="471"/>
      <c r="BD730" s="471"/>
      <c r="BE730" s="471"/>
      <c r="BF730" s="471"/>
      <c r="BG730" s="471"/>
      <c r="BH730" s="471"/>
      <c r="BI730" s="471"/>
      <c r="BJ730" s="471"/>
      <c r="BK730" s="471"/>
      <c r="BL730" s="471"/>
      <c r="BM730" s="471"/>
      <c r="BN730" s="471"/>
      <c r="BO730" s="471"/>
      <c r="BP730" s="471"/>
      <c r="BQ730" s="471"/>
      <c r="BR730" s="471"/>
      <c r="BS730" s="471"/>
      <c r="BT730" s="471"/>
      <c r="BU730" s="471"/>
      <c r="BV730" s="471"/>
      <c r="BW730" s="471"/>
      <c r="BX730" s="471"/>
      <c r="BY730" s="471"/>
      <c r="BZ730" s="471"/>
      <c r="CA730" s="471"/>
      <c r="CB730" s="471"/>
      <c r="CC730" s="471"/>
      <c r="CD730" s="471"/>
      <c r="CE730" s="471"/>
      <c r="CF730" s="471"/>
    </row>
    <row r="731" spans="1:84" x14ac:dyDescent="0.2">
      <c r="G731" s="471"/>
      <c r="H731" s="471"/>
      <c r="I731" s="471"/>
      <c r="J731" s="471"/>
      <c r="K731" s="471"/>
      <c r="L731" s="471"/>
      <c r="M731" s="471"/>
      <c r="N731" s="471"/>
      <c r="O731" s="471"/>
      <c r="P731" s="471"/>
      <c r="Q731" s="471"/>
      <c r="R731" s="471"/>
      <c r="S731" s="471"/>
      <c r="T731" s="471"/>
      <c r="U731" s="471"/>
      <c r="V731" s="471"/>
      <c r="W731" s="471"/>
      <c r="X731" s="471"/>
      <c r="Y731" s="471"/>
      <c r="Z731" s="471"/>
      <c r="AA731" s="471"/>
      <c r="AB731" s="471"/>
      <c r="AC731" s="471"/>
      <c r="AD731" s="471"/>
      <c r="AE731" s="471"/>
      <c r="AF731" s="471"/>
      <c r="AG731" s="471"/>
      <c r="AH731" s="471"/>
      <c r="AI731" s="471"/>
      <c r="AJ731" s="471"/>
      <c r="AK731" s="471"/>
      <c r="AL731" s="471"/>
      <c r="AM731" s="471"/>
      <c r="AN731" s="471"/>
      <c r="AO731" s="471"/>
      <c r="AP731" s="471"/>
      <c r="AQ731" s="471"/>
      <c r="AR731" s="471"/>
      <c r="AS731" s="471"/>
      <c r="AT731" s="471"/>
      <c r="AU731" s="471"/>
      <c r="AV731" s="471"/>
      <c r="AW731" s="471"/>
      <c r="AX731" s="471"/>
      <c r="AY731" s="471"/>
      <c r="AZ731" s="471"/>
      <c r="BA731" s="471"/>
      <c r="BB731" s="471"/>
      <c r="BC731" s="471"/>
      <c r="BD731" s="471"/>
      <c r="BE731" s="471"/>
      <c r="BF731" s="471"/>
      <c r="BG731" s="471"/>
      <c r="BH731" s="471"/>
      <c r="BI731" s="471"/>
      <c r="BJ731" s="471"/>
      <c r="BK731" s="471"/>
      <c r="BL731" s="471"/>
      <c r="BM731" s="471"/>
      <c r="BN731" s="471"/>
      <c r="BO731" s="471"/>
      <c r="BP731" s="471"/>
      <c r="BQ731" s="471"/>
      <c r="BR731" s="471"/>
      <c r="BS731" s="471"/>
      <c r="BT731" s="471"/>
      <c r="BU731" s="471"/>
      <c r="BV731" s="471"/>
      <c r="BW731" s="471"/>
      <c r="BX731" s="471"/>
      <c r="BY731" s="471"/>
      <c r="BZ731" s="471"/>
      <c r="CA731" s="471"/>
      <c r="CB731" s="471"/>
      <c r="CC731" s="471"/>
      <c r="CD731" s="471"/>
      <c r="CE731" s="471"/>
      <c r="CF731" s="471"/>
    </row>
    <row r="732" spans="1:84" x14ac:dyDescent="0.2">
      <c r="G732" s="471"/>
      <c r="H732" s="471"/>
      <c r="I732" s="471"/>
      <c r="J732" s="471"/>
      <c r="K732" s="471"/>
      <c r="L732" s="471"/>
      <c r="M732" s="471"/>
      <c r="N732" s="471"/>
      <c r="O732" s="471"/>
      <c r="P732" s="471"/>
      <c r="Q732" s="471"/>
      <c r="R732" s="471"/>
      <c r="S732" s="471"/>
      <c r="T732" s="471"/>
      <c r="U732" s="471"/>
      <c r="V732" s="471"/>
      <c r="W732" s="471"/>
      <c r="X732" s="471"/>
      <c r="Y732" s="471"/>
      <c r="Z732" s="471"/>
      <c r="AA732" s="471"/>
      <c r="AB732" s="471"/>
      <c r="AC732" s="471"/>
      <c r="AD732" s="471"/>
      <c r="AE732" s="471"/>
      <c r="AF732" s="471"/>
      <c r="AG732" s="471"/>
      <c r="AH732" s="471"/>
      <c r="AI732" s="471"/>
      <c r="AJ732" s="471"/>
      <c r="AK732" s="471"/>
      <c r="AL732" s="471"/>
      <c r="AM732" s="471"/>
      <c r="AN732" s="471"/>
      <c r="AO732" s="471"/>
      <c r="AP732" s="471"/>
      <c r="AQ732" s="471"/>
      <c r="AR732" s="471"/>
      <c r="AS732" s="471"/>
      <c r="AT732" s="471"/>
      <c r="AU732" s="471"/>
      <c r="AV732" s="471"/>
      <c r="AW732" s="471"/>
      <c r="AX732" s="471"/>
      <c r="AY732" s="471"/>
      <c r="AZ732" s="471"/>
      <c r="BA732" s="471"/>
      <c r="BB732" s="471"/>
      <c r="BC732" s="471"/>
      <c r="BD732" s="471"/>
      <c r="BE732" s="471"/>
      <c r="BF732" s="471"/>
      <c r="BG732" s="471"/>
      <c r="BH732" s="471"/>
      <c r="BI732" s="471"/>
      <c r="BJ732" s="471"/>
      <c r="BK732" s="471"/>
      <c r="BL732" s="471"/>
      <c r="BM732" s="471"/>
      <c r="BN732" s="471"/>
      <c r="BO732" s="471"/>
      <c r="BP732" s="471"/>
      <c r="BQ732" s="471"/>
      <c r="BR732" s="471"/>
      <c r="BS732" s="471"/>
      <c r="BT732" s="471"/>
      <c r="BU732" s="471"/>
      <c r="BV732" s="471"/>
      <c r="BW732" s="471"/>
      <c r="BX732" s="471"/>
      <c r="BY732" s="471"/>
      <c r="BZ732" s="471"/>
      <c r="CA732" s="471"/>
      <c r="CB732" s="471"/>
      <c r="CC732" s="471"/>
      <c r="CD732" s="471"/>
      <c r="CE732" s="471"/>
      <c r="CF732" s="471"/>
    </row>
    <row r="733" spans="1:84" x14ac:dyDescent="0.2">
      <c r="G733" s="471"/>
      <c r="H733" s="471"/>
      <c r="I733" s="471"/>
      <c r="J733" s="471"/>
      <c r="K733" s="471"/>
      <c r="L733" s="471"/>
      <c r="M733" s="471"/>
      <c r="N733" s="471"/>
      <c r="O733" s="471"/>
      <c r="P733" s="471"/>
      <c r="Q733" s="471"/>
      <c r="R733" s="471"/>
      <c r="S733" s="471"/>
      <c r="T733" s="471"/>
      <c r="U733" s="471"/>
      <c r="V733" s="471"/>
      <c r="W733" s="471"/>
      <c r="X733" s="471"/>
      <c r="Y733" s="471"/>
      <c r="Z733" s="471"/>
      <c r="AA733" s="471"/>
      <c r="AB733" s="471"/>
      <c r="AC733" s="471"/>
      <c r="AD733" s="471"/>
      <c r="AE733" s="471"/>
      <c r="AF733" s="471"/>
      <c r="AG733" s="471"/>
      <c r="AH733" s="471"/>
      <c r="AI733" s="471"/>
      <c r="AJ733" s="471"/>
      <c r="AK733" s="471"/>
      <c r="AL733" s="471"/>
      <c r="AM733" s="471"/>
      <c r="AN733" s="471"/>
      <c r="AO733" s="471"/>
      <c r="AP733" s="471"/>
      <c r="AQ733" s="471"/>
      <c r="AR733" s="471"/>
      <c r="AS733" s="471"/>
      <c r="AT733" s="471"/>
      <c r="AU733" s="471"/>
      <c r="AV733" s="471"/>
      <c r="AW733" s="471"/>
      <c r="AX733" s="471"/>
      <c r="AY733" s="471"/>
      <c r="AZ733" s="471"/>
      <c r="BA733" s="471"/>
      <c r="BB733" s="471"/>
      <c r="BC733" s="471"/>
      <c r="BD733" s="471"/>
      <c r="BE733" s="471"/>
      <c r="BF733" s="471"/>
      <c r="BG733" s="471"/>
      <c r="BH733" s="471"/>
      <c r="BI733" s="471"/>
      <c r="BJ733" s="471"/>
      <c r="BK733" s="471"/>
      <c r="BL733" s="471"/>
      <c r="BM733" s="471"/>
      <c r="BN733" s="471"/>
      <c r="BO733" s="471"/>
      <c r="BP733" s="471"/>
      <c r="BQ733" s="471"/>
      <c r="BR733" s="471"/>
      <c r="BS733" s="471"/>
      <c r="BT733" s="471"/>
      <c r="BU733" s="471"/>
      <c r="BV733" s="471"/>
      <c r="BW733" s="471"/>
      <c r="BX733" s="471"/>
      <c r="BY733" s="471"/>
      <c r="BZ733" s="471"/>
      <c r="CA733" s="471"/>
      <c r="CB733" s="471"/>
      <c r="CC733" s="471"/>
      <c r="CD733" s="471"/>
      <c r="CE733" s="471"/>
      <c r="CF733" s="471"/>
    </row>
    <row r="734" spans="1:84" x14ac:dyDescent="0.2">
      <c r="G734" s="471"/>
      <c r="H734" s="471"/>
      <c r="I734" s="471"/>
      <c r="J734" s="471"/>
      <c r="K734" s="471"/>
      <c r="L734" s="471"/>
      <c r="M734" s="471"/>
      <c r="N734" s="471"/>
      <c r="O734" s="471"/>
      <c r="P734" s="471"/>
      <c r="Q734" s="471"/>
      <c r="R734" s="471"/>
      <c r="S734" s="471"/>
      <c r="T734" s="471"/>
      <c r="U734" s="471"/>
      <c r="V734" s="471"/>
      <c r="W734" s="471"/>
      <c r="X734" s="471"/>
      <c r="Y734" s="471"/>
      <c r="Z734" s="471"/>
      <c r="AA734" s="471"/>
      <c r="AB734" s="471"/>
      <c r="AC734" s="471"/>
      <c r="AD734" s="471"/>
      <c r="AE734" s="471"/>
      <c r="AF734" s="471"/>
      <c r="AG734" s="471"/>
      <c r="AH734" s="471"/>
      <c r="AI734" s="471"/>
      <c r="AJ734" s="471"/>
      <c r="AK734" s="471"/>
      <c r="AL734" s="471"/>
      <c r="AM734" s="471"/>
      <c r="AN734" s="471"/>
      <c r="AO734" s="471"/>
      <c r="AP734" s="471"/>
      <c r="AQ734" s="471"/>
      <c r="AR734" s="471"/>
      <c r="AS734" s="471"/>
      <c r="AT734" s="471"/>
      <c r="AU734" s="471"/>
      <c r="AV734" s="471"/>
      <c r="AW734" s="471"/>
      <c r="AX734" s="471"/>
      <c r="AY734" s="471"/>
      <c r="AZ734" s="471"/>
      <c r="BA734" s="471"/>
      <c r="BB734" s="471"/>
      <c r="BC734" s="471"/>
      <c r="BD734" s="471"/>
      <c r="BE734" s="471"/>
      <c r="BF734" s="471"/>
      <c r="BG734" s="471"/>
      <c r="BH734" s="471"/>
      <c r="BI734" s="471"/>
      <c r="BJ734" s="471"/>
      <c r="BK734" s="471"/>
      <c r="BL734" s="471"/>
      <c r="BM734" s="471"/>
      <c r="BN734" s="471"/>
      <c r="BO734" s="471"/>
      <c r="BP734" s="471"/>
      <c r="BQ734" s="471"/>
      <c r="BR734" s="471"/>
      <c r="BS734" s="471"/>
      <c r="BT734" s="471"/>
      <c r="BU734" s="471"/>
      <c r="BV734" s="471"/>
      <c r="BW734" s="471"/>
      <c r="BX734" s="471"/>
      <c r="BY734" s="471"/>
      <c r="BZ734" s="471"/>
      <c r="CA734" s="471"/>
      <c r="CB734" s="471"/>
      <c r="CC734" s="471"/>
      <c r="CD734" s="471"/>
      <c r="CE734" s="471"/>
      <c r="CF734" s="471"/>
    </row>
    <row r="735" spans="1:84" x14ac:dyDescent="0.2">
      <c r="G735" s="471"/>
      <c r="H735" s="471"/>
      <c r="I735" s="471"/>
      <c r="J735" s="471"/>
      <c r="K735" s="471"/>
      <c r="L735" s="471"/>
      <c r="M735" s="471"/>
      <c r="N735" s="471"/>
      <c r="O735" s="471"/>
      <c r="P735" s="471"/>
      <c r="Q735" s="471"/>
      <c r="R735" s="471"/>
      <c r="S735" s="471"/>
      <c r="T735" s="471"/>
      <c r="U735" s="471"/>
      <c r="V735" s="471"/>
      <c r="W735" s="471"/>
      <c r="X735" s="471"/>
      <c r="Y735" s="471"/>
      <c r="Z735" s="471"/>
      <c r="AA735" s="471"/>
      <c r="AB735" s="471"/>
      <c r="AC735" s="471"/>
      <c r="AD735" s="471"/>
      <c r="AE735" s="471"/>
      <c r="AF735" s="471"/>
      <c r="AG735" s="471"/>
      <c r="AH735" s="471"/>
      <c r="AI735" s="471"/>
      <c r="AJ735" s="471"/>
      <c r="AK735" s="471"/>
      <c r="AL735" s="471"/>
      <c r="AM735" s="471"/>
      <c r="AN735" s="471"/>
      <c r="AO735" s="471"/>
      <c r="AP735" s="471"/>
      <c r="AQ735" s="471"/>
      <c r="AR735" s="471"/>
      <c r="AS735" s="471"/>
      <c r="AT735" s="471"/>
      <c r="AU735" s="471"/>
      <c r="AV735" s="471"/>
      <c r="AW735" s="471"/>
      <c r="AX735" s="471"/>
      <c r="AY735" s="471"/>
      <c r="AZ735" s="471"/>
      <c r="BA735" s="471"/>
      <c r="BB735" s="471"/>
      <c r="BC735" s="471"/>
      <c r="BD735" s="471"/>
      <c r="BE735" s="471"/>
      <c r="BF735" s="471"/>
      <c r="BG735" s="471"/>
      <c r="BH735" s="471"/>
      <c r="BI735" s="471"/>
      <c r="BJ735" s="471"/>
      <c r="BK735" s="471"/>
      <c r="BL735" s="471"/>
      <c r="BM735" s="471"/>
      <c r="BN735" s="471"/>
      <c r="BO735" s="471"/>
      <c r="BP735" s="471"/>
      <c r="BQ735" s="471"/>
      <c r="BR735" s="471"/>
      <c r="BS735" s="471"/>
      <c r="BT735" s="471"/>
      <c r="BU735" s="471"/>
      <c r="BV735" s="471"/>
      <c r="BW735" s="471"/>
      <c r="BX735" s="471"/>
      <c r="BY735" s="471"/>
      <c r="BZ735" s="471"/>
      <c r="CA735" s="471"/>
      <c r="CB735" s="471"/>
      <c r="CC735" s="471"/>
      <c r="CD735" s="471"/>
      <c r="CE735" s="471"/>
      <c r="CF735" s="471"/>
    </row>
    <row r="736" spans="1:84" x14ac:dyDescent="0.2">
      <c r="G736" s="471"/>
      <c r="H736" s="471"/>
      <c r="I736" s="471"/>
      <c r="J736" s="471"/>
      <c r="K736" s="471"/>
      <c r="L736" s="471"/>
      <c r="M736" s="471"/>
      <c r="N736" s="471"/>
      <c r="O736" s="471"/>
      <c r="P736" s="471"/>
      <c r="Q736" s="471"/>
      <c r="R736" s="471"/>
      <c r="S736" s="471"/>
      <c r="T736" s="471"/>
      <c r="U736" s="471"/>
      <c r="V736" s="471"/>
      <c r="W736" s="471"/>
      <c r="X736" s="471"/>
      <c r="Y736" s="471"/>
      <c r="Z736" s="471"/>
      <c r="AA736" s="471"/>
      <c r="AB736" s="471"/>
      <c r="AC736" s="471"/>
      <c r="AD736" s="471"/>
      <c r="AE736" s="471"/>
      <c r="AF736" s="471"/>
      <c r="AG736" s="471"/>
      <c r="AH736" s="471"/>
      <c r="AI736" s="471"/>
      <c r="AJ736" s="471"/>
      <c r="AK736" s="471"/>
      <c r="AL736" s="471"/>
      <c r="AM736" s="471"/>
      <c r="AN736" s="471"/>
      <c r="AO736" s="471"/>
      <c r="AP736" s="471"/>
      <c r="AQ736" s="471"/>
      <c r="AR736" s="471"/>
      <c r="AS736" s="471"/>
      <c r="AT736" s="471"/>
      <c r="AU736" s="471"/>
      <c r="AV736" s="471"/>
      <c r="AW736" s="471"/>
      <c r="AX736" s="471"/>
      <c r="AY736" s="471"/>
      <c r="AZ736" s="471"/>
      <c r="BA736" s="471"/>
      <c r="BB736" s="471"/>
      <c r="BC736" s="471"/>
      <c r="BD736" s="471"/>
      <c r="BE736" s="471"/>
      <c r="BF736" s="471"/>
      <c r="BG736" s="471"/>
      <c r="BH736" s="471"/>
      <c r="BI736" s="471"/>
      <c r="BJ736" s="471"/>
      <c r="BK736" s="471"/>
      <c r="BL736" s="471"/>
      <c r="BM736" s="471"/>
      <c r="BN736" s="471"/>
      <c r="BO736" s="471"/>
      <c r="BP736" s="471"/>
      <c r="BQ736" s="471"/>
      <c r="BR736" s="471"/>
      <c r="BS736" s="471"/>
      <c r="BT736" s="471"/>
      <c r="BU736" s="471"/>
      <c r="BV736" s="471"/>
      <c r="BW736" s="471"/>
      <c r="BX736" s="471"/>
      <c r="BY736" s="471"/>
      <c r="BZ736" s="471"/>
      <c r="CA736" s="471"/>
      <c r="CB736" s="471"/>
      <c r="CC736" s="471"/>
      <c r="CD736" s="471"/>
      <c r="CE736" s="471"/>
      <c r="CF736" s="471"/>
    </row>
    <row r="737" spans="7:84" x14ac:dyDescent="0.2">
      <c r="G737" s="471"/>
      <c r="H737" s="471"/>
      <c r="I737" s="471"/>
      <c r="J737" s="471"/>
      <c r="K737" s="471"/>
      <c r="L737" s="471"/>
      <c r="M737" s="471"/>
      <c r="N737" s="471"/>
      <c r="O737" s="471"/>
      <c r="P737" s="471"/>
      <c r="Q737" s="471"/>
      <c r="R737" s="471"/>
      <c r="S737" s="471"/>
      <c r="T737" s="471"/>
      <c r="U737" s="471"/>
      <c r="V737" s="471"/>
      <c r="W737" s="471"/>
      <c r="X737" s="471"/>
      <c r="Y737" s="471"/>
      <c r="Z737" s="471"/>
      <c r="AA737" s="471"/>
      <c r="AB737" s="471"/>
      <c r="AC737" s="471"/>
      <c r="AD737" s="471"/>
      <c r="AE737" s="471"/>
      <c r="AF737" s="471"/>
      <c r="AG737" s="471"/>
      <c r="AH737" s="471"/>
      <c r="AI737" s="471"/>
      <c r="AJ737" s="471"/>
      <c r="AK737" s="471"/>
      <c r="AL737" s="471"/>
      <c r="AM737" s="471"/>
      <c r="AN737" s="471"/>
      <c r="AO737" s="471"/>
      <c r="AP737" s="471"/>
      <c r="AQ737" s="471"/>
      <c r="AR737" s="471"/>
      <c r="AS737" s="471"/>
      <c r="AT737" s="471"/>
      <c r="AU737" s="471"/>
      <c r="AV737" s="471"/>
      <c r="AW737" s="471"/>
      <c r="AX737" s="471"/>
      <c r="AY737" s="471"/>
      <c r="AZ737" s="471"/>
      <c r="BA737" s="471"/>
      <c r="BB737" s="471"/>
      <c r="BC737" s="471"/>
      <c r="BD737" s="471"/>
      <c r="BE737" s="471"/>
      <c r="BF737" s="471"/>
      <c r="BG737" s="471"/>
      <c r="BH737" s="471"/>
      <c r="BI737" s="471"/>
      <c r="BJ737" s="471"/>
      <c r="BK737" s="471"/>
      <c r="BL737" s="471"/>
      <c r="BM737" s="471"/>
      <c r="BN737" s="471"/>
      <c r="BO737" s="471"/>
      <c r="BP737" s="471"/>
      <c r="BQ737" s="471"/>
      <c r="BR737" s="471"/>
      <c r="BS737" s="471"/>
      <c r="BT737" s="471"/>
      <c r="BU737" s="471"/>
      <c r="BV737" s="471"/>
      <c r="BW737" s="471"/>
      <c r="BX737" s="471"/>
      <c r="BY737" s="471"/>
      <c r="BZ737" s="471"/>
      <c r="CA737" s="471"/>
      <c r="CB737" s="471"/>
      <c r="CC737" s="471"/>
      <c r="CD737" s="471"/>
      <c r="CE737" s="471"/>
      <c r="CF737" s="471"/>
    </row>
    <row r="738" spans="7:84" x14ac:dyDescent="0.2">
      <c r="G738" s="471"/>
      <c r="H738" s="471"/>
      <c r="I738" s="471"/>
      <c r="J738" s="471"/>
      <c r="K738" s="471"/>
      <c r="L738" s="471"/>
      <c r="M738" s="471"/>
      <c r="N738" s="471"/>
      <c r="O738" s="471"/>
      <c r="P738" s="471"/>
      <c r="Q738" s="471"/>
      <c r="R738" s="471"/>
      <c r="S738" s="471"/>
      <c r="T738" s="471"/>
      <c r="U738" s="471"/>
      <c r="V738" s="471"/>
      <c r="W738" s="471"/>
      <c r="X738" s="471"/>
      <c r="Y738" s="471"/>
      <c r="Z738" s="471"/>
      <c r="AA738" s="471"/>
      <c r="AB738" s="471"/>
      <c r="AC738" s="471"/>
      <c r="AD738" s="471"/>
      <c r="AE738" s="471"/>
      <c r="AF738" s="471"/>
      <c r="AG738" s="471"/>
      <c r="AH738" s="471"/>
      <c r="AI738" s="471"/>
      <c r="AJ738" s="471"/>
      <c r="AK738" s="471"/>
      <c r="AL738" s="471"/>
      <c r="AM738" s="471"/>
      <c r="AN738" s="471"/>
      <c r="AO738" s="471"/>
      <c r="AP738" s="471"/>
      <c r="AQ738" s="471"/>
      <c r="AR738" s="471"/>
      <c r="AS738" s="471"/>
      <c r="AT738" s="471"/>
      <c r="AU738" s="471"/>
      <c r="AV738" s="471"/>
      <c r="AW738" s="471"/>
      <c r="AX738" s="471"/>
      <c r="AY738" s="471"/>
      <c r="AZ738" s="471"/>
      <c r="BA738" s="471"/>
      <c r="BB738" s="471"/>
      <c r="BC738" s="471"/>
      <c r="BD738" s="471"/>
      <c r="BE738" s="471"/>
      <c r="BF738" s="471"/>
      <c r="BG738" s="471"/>
      <c r="BH738" s="471"/>
      <c r="BI738" s="471"/>
      <c r="BJ738" s="471"/>
      <c r="BK738" s="471"/>
      <c r="BL738" s="471"/>
      <c r="BM738" s="471"/>
      <c r="BN738" s="471"/>
      <c r="BO738" s="471"/>
      <c r="BP738" s="471"/>
      <c r="BQ738" s="471"/>
      <c r="BR738" s="471"/>
      <c r="BS738" s="471"/>
      <c r="BT738" s="471"/>
      <c r="BU738" s="471"/>
      <c r="BV738" s="471"/>
      <c r="BW738" s="471"/>
      <c r="BX738" s="471"/>
      <c r="BY738" s="471"/>
      <c r="BZ738" s="471"/>
      <c r="CA738" s="471"/>
      <c r="CB738" s="471"/>
      <c r="CC738" s="471"/>
      <c r="CD738" s="471"/>
      <c r="CE738" s="471"/>
      <c r="CF738" s="471"/>
    </row>
    <row r="739" spans="7:84" x14ac:dyDescent="0.2">
      <c r="G739" s="471"/>
      <c r="H739" s="471"/>
      <c r="I739" s="471"/>
      <c r="J739" s="471"/>
      <c r="K739" s="471"/>
      <c r="L739" s="471"/>
      <c r="M739" s="471"/>
      <c r="N739" s="471"/>
      <c r="O739" s="471"/>
      <c r="P739" s="471"/>
      <c r="Q739" s="471"/>
      <c r="R739" s="471"/>
      <c r="S739" s="471"/>
      <c r="T739" s="471"/>
      <c r="U739" s="471"/>
      <c r="V739" s="471"/>
      <c r="W739" s="471"/>
      <c r="X739" s="471"/>
      <c r="Y739" s="471"/>
      <c r="Z739" s="471"/>
      <c r="AA739" s="471"/>
      <c r="AB739" s="471"/>
      <c r="AC739" s="471"/>
      <c r="AD739" s="471"/>
      <c r="AE739" s="471"/>
      <c r="AF739" s="471"/>
      <c r="AG739" s="471"/>
      <c r="AH739" s="471"/>
      <c r="AI739" s="471"/>
      <c r="AJ739" s="471"/>
      <c r="AK739" s="471"/>
      <c r="AL739" s="471"/>
      <c r="AM739" s="471"/>
      <c r="AN739" s="471"/>
      <c r="AO739" s="471"/>
      <c r="AP739" s="471"/>
      <c r="AQ739" s="471"/>
      <c r="AR739" s="471"/>
      <c r="AS739" s="471"/>
      <c r="AT739" s="471"/>
      <c r="AU739" s="471"/>
      <c r="AV739" s="471"/>
      <c r="AW739" s="471"/>
      <c r="AX739" s="471"/>
      <c r="AY739" s="471"/>
      <c r="AZ739" s="471"/>
      <c r="BA739" s="471"/>
      <c r="BB739" s="471"/>
      <c r="BC739" s="471"/>
      <c r="BD739" s="471"/>
      <c r="BE739" s="471"/>
      <c r="BF739" s="471"/>
      <c r="BG739" s="471"/>
      <c r="BH739" s="471"/>
      <c r="BI739" s="471"/>
      <c r="BJ739" s="471"/>
      <c r="BK739" s="471"/>
      <c r="BL739" s="471"/>
      <c r="BM739" s="471"/>
      <c r="BN739" s="471"/>
      <c r="BO739" s="471"/>
      <c r="BP739" s="471"/>
      <c r="BQ739" s="471"/>
      <c r="BR739" s="471"/>
      <c r="BS739" s="471"/>
      <c r="BT739" s="471"/>
      <c r="BU739" s="471"/>
      <c r="BV739" s="471"/>
      <c r="BW739" s="471"/>
      <c r="BX739" s="471"/>
      <c r="BY739" s="471"/>
      <c r="BZ739" s="471"/>
      <c r="CA739" s="471"/>
      <c r="CB739" s="471"/>
      <c r="CC739" s="471"/>
      <c r="CD739" s="471"/>
      <c r="CE739" s="471"/>
      <c r="CF739" s="471"/>
    </row>
    <row r="740" spans="7:84" x14ac:dyDescent="0.2">
      <c r="G740" s="471"/>
      <c r="H740" s="471"/>
      <c r="I740" s="471"/>
      <c r="J740" s="471"/>
      <c r="K740" s="471"/>
      <c r="L740" s="471"/>
      <c r="M740" s="471"/>
      <c r="N740" s="471"/>
      <c r="O740" s="471"/>
      <c r="P740" s="471"/>
      <c r="Q740" s="471"/>
      <c r="R740" s="471"/>
      <c r="S740" s="471"/>
      <c r="T740" s="471"/>
      <c r="U740" s="471"/>
      <c r="V740" s="471"/>
      <c r="W740" s="471"/>
      <c r="X740" s="471"/>
      <c r="Y740" s="471"/>
      <c r="Z740" s="471"/>
      <c r="AA740" s="471"/>
      <c r="AB740" s="471"/>
      <c r="AC740" s="471"/>
      <c r="AD740" s="471"/>
      <c r="AE740" s="471"/>
      <c r="AF740" s="471"/>
      <c r="AG740" s="471"/>
      <c r="AH740" s="471"/>
      <c r="AI740" s="471"/>
      <c r="AJ740" s="471"/>
      <c r="AK740" s="471"/>
      <c r="AL740" s="471"/>
      <c r="AM740" s="471"/>
      <c r="AN740" s="471"/>
      <c r="AO740" s="471"/>
      <c r="AP740" s="471"/>
      <c r="AQ740" s="471"/>
      <c r="AR740" s="471"/>
      <c r="AS740" s="471"/>
      <c r="AT740" s="471"/>
      <c r="AU740" s="471"/>
      <c r="AV740" s="471"/>
      <c r="AW740" s="471"/>
      <c r="AX740" s="471"/>
      <c r="AY740" s="471"/>
      <c r="AZ740" s="471"/>
      <c r="BA740" s="471"/>
      <c r="BB740" s="471"/>
      <c r="BC740" s="471"/>
      <c r="BD740" s="471"/>
      <c r="BE740" s="471"/>
      <c r="BF740" s="471"/>
      <c r="BG740" s="471"/>
      <c r="BH740" s="471"/>
      <c r="BI740" s="471"/>
      <c r="BJ740" s="471"/>
      <c r="BK740" s="471"/>
      <c r="BL740" s="471"/>
      <c r="BM740" s="471"/>
      <c r="BN740" s="471"/>
      <c r="BO740" s="471"/>
      <c r="BP740" s="471"/>
      <c r="BQ740" s="471"/>
      <c r="BR740" s="471"/>
      <c r="BS740" s="471"/>
      <c r="BT740" s="471"/>
      <c r="BU740" s="471"/>
      <c r="BV740" s="471"/>
      <c r="BW740" s="471"/>
      <c r="BX740" s="471"/>
      <c r="BY740" s="471"/>
      <c r="BZ740" s="471"/>
      <c r="CA740" s="471"/>
      <c r="CB740" s="471"/>
      <c r="CC740" s="471"/>
      <c r="CD740" s="471"/>
      <c r="CE740" s="471"/>
      <c r="CF740" s="471"/>
    </row>
    <row r="741" spans="7:84" x14ac:dyDescent="0.2">
      <c r="G741" s="471"/>
      <c r="H741" s="471"/>
      <c r="I741" s="471"/>
      <c r="J741" s="471"/>
      <c r="K741" s="471"/>
      <c r="L741" s="471"/>
      <c r="M741" s="471"/>
      <c r="N741" s="471"/>
      <c r="O741" s="471"/>
      <c r="P741" s="471"/>
      <c r="Q741" s="471"/>
      <c r="R741" s="471"/>
      <c r="S741" s="471"/>
      <c r="T741" s="471"/>
      <c r="U741" s="471"/>
      <c r="V741" s="471"/>
      <c r="W741" s="471"/>
      <c r="X741" s="471"/>
      <c r="Y741" s="471"/>
      <c r="Z741" s="471"/>
      <c r="AA741" s="471"/>
      <c r="AB741" s="471"/>
      <c r="AC741" s="471"/>
      <c r="AD741" s="471"/>
      <c r="AE741" s="471"/>
      <c r="AF741" s="471"/>
      <c r="AG741" s="471"/>
      <c r="AH741" s="471"/>
      <c r="AI741" s="471"/>
      <c r="AJ741" s="471"/>
      <c r="AK741" s="471"/>
      <c r="AL741" s="471"/>
      <c r="AM741" s="471"/>
      <c r="AN741" s="471"/>
      <c r="AO741" s="471"/>
      <c r="AP741" s="471"/>
      <c r="AQ741" s="471"/>
      <c r="AR741" s="471"/>
      <c r="AS741" s="471"/>
      <c r="AT741" s="471"/>
      <c r="AU741" s="471"/>
      <c r="AV741" s="471"/>
      <c r="AW741" s="471"/>
      <c r="AX741" s="471"/>
      <c r="AY741" s="471"/>
      <c r="AZ741" s="471"/>
      <c r="BA741" s="471"/>
      <c r="BB741" s="471"/>
      <c r="BC741" s="471"/>
      <c r="BD741" s="471"/>
      <c r="BE741" s="471"/>
      <c r="BF741" s="471"/>
      <c r="BG741" s="471"/>
      <c r="BH741" s="471"/>
      <c r="BI741" s="471"/>
      <c r="BJ741" s="471"/>
      <c r="BK741" s="471"/>
      <c r="BL741" s="471"/>
      <c r="BM741" s="471"/>
      <c r="BN741" s="471"/>
      <c r="BO741" s="471"/>
      <c r="BP741" s="471"/>
      <c r="BQ741" s="471"/>
      <c r="BR741" s="471"/>
      <c r="BS741" s="471"/>
      <c r="BT741" s="471"/>
      <c r="BU741" s="471"/>
      <c r="BV741" s="471"/>
      <c r="BW741" s="471"/>
      <c r="BX741" s="471"/>
      <c r="BY741" s="471"/>
      <c r="BZ741" s="471"/>
      <c r="CA741" s="471"/>
      <c r="CB741" s="471"/>
      <c r="CC741" s="471"/>
      <c r="CD741" s="471"/>
      <c r="CE741" s="471"/>
      <c r="CF741" s="471"/>
    </row>
    <row r="742" spans="7:84" x14ac:dyDescent="0.2">
      <c r="G742" s="471"/>
      <c r="H742" s="471"/>
      <c r="I742" s="471"/>
      <c r="J742" s="471"/>
      <c r="K742" s="471"/>
      <c r="L742" s="471"/>
      <c r="M742" s="471"/>
      <c r="N742" s="471"/>
      <c r="O742" s="471"/>
      <c r="P742" s="471"/>
      <c r="Q742" s="471"/>
      <c r="R742" s="471"/>
      <c r="S742" s="471"/>
      <c r="T742" s="471"/>
      <c r="U742" s="471"/>
      <c r="V742" s="471"/>
      <c r="W742" s="471"/>
      <c r="X742" s="471"/>
      <c r="Y742" s="471"/>
      <c r="Z742" s="471"/>
      <c r="AA742" s="471"/>
      <c r="AB742" s="471"/>
      <c r="AC742" s="471"/>
      <c r="AD742" s="471"/>
      <c r="AE742" s="471"/>
      <c r="AF742" s="471"/>
      <c r="AG742" s="471"/>
      <c r="AH742" s="471"/>
      <c r="AI742" s="471"/>
      <c r="AJ742" s="471"/>
      <c r="AK742" s="471"/>
      <c r="AL742" s="471"/>
      <c r="AM742" s="471"/>
      <c r="AN742" s="471"/>
      <c r="AO742" s="471"/>
      <c r="AP742" s="471"/>
      <c r="AQ742" s="471"/>
      <c r="AR742" s="471"/>
      <c r="AS742" s="471"/>
      <c r="AT742" s="471"/>
      <c r="AU742" s="471"/>
      <c r="AV742" s="471"/>
      <c r="AW742" s="471"/>
      <c r="AX742" s="471"/>
      <c r="AY742" s="471"/>
      <c r="AZ742" s="471"/>
      <c r="BA742" s="471"/>
      <c r="BB742" s="471"/>
      <c r="BC742" s="471"/>
      <c r="BD742" s="471"/>
      <c r="BE742" s="471"/>
      <c r="BF742" s="471"/>
      <c r="BG742" s="471"/>
      <c r="BH742" s="471"/>
      <c r="BI742" s="471"/>
      <c r="BJ742" s="471"/>
      <c r="BK742" s="471"/>
      <c r="BL742" s="471"/>
      <c r="BM742" s="471"/>
      <c r="BN742" s="471"/>
      <c r="BO742" s="471"/>
      <c r="BP742" s="471"/>
      <c r="BQ742" s="471"/>
      <c r="BR742" s="471"/>
      <c r="BS742" s="471"/>
      <c r="BT742" s="471"/>
      <c r="BU742" s="471"/>
      <c r="BV742" s="471"/>
      <c r="BW742" s="471"/>
      <c r="BX742" s="471"/>
      <c r="BY742" s="471"/>
      <c r="BZ742" s="471"/>
      <c r="CA742" s="471"/>
      <c r="CB742" s="471"/>
      <c r="CC742" s="471"/>
      <c r="CD742" s="471"/>
      <c r="CE742" s="471"/>
      <c r="CF742" s="471"/>
    </row>
    <row r="743" spans="7:84" x14ac:dyDescent="0.2">
      <c r="G743" s="471"/>
      <c r="H743" s="471"/>
      <c r="I743" s="471"/>
      <c r="J743" s="471"/>
      <c r="K743" s="471"/>
      <c r="L743" s="471"/>
      <c r="M743" s="471"/>
      <c r="N743" s="471"/>
      <c r="O743" s="471"/>
      <c r="P743" s="471"/>
      <c r="Q743" s="471"/>
      <c r="R743" s="471"/>
      <c r="S743" s="471"/>
      <c r="T743" s="471"/>
      <c r="U743" s="471"/>
      <c r="V743" s="471"/>
      <c r="W743" s="471"/>
      <c r="X743" s="471"/>
      <c r="Y743" s="471"/>
      <c r="Z743" s="471"/>
      <c r="AA743" s="471"/>
      <c r="AB743" s="471"/>
      <c r="AC743" s="471"/>
      <c r="AD743" s="471"/>
      <c r="AE743" s="471"/>
      <c r="AF743" s="471"/>
      <c r="AG743" s="471"/>
      <c r="AH743" s="471"/>
      <c r="AI743" s="471"/>
      <c r="AJ743" s="471"/>
      <c r="AK743" s="471"/>
      <c r="AL743" s="471"/>
      <c r="AM743" s="471"/>
      <c r="AN743" s="471"/>
      <c r="AO743" s="471"/>
      <c r="AP743" s="471"/>
      <c r="AQ743" s="471"/>
      <c r="AR743" s="471"/>
      <c r="AS743" s="471"/>
      <c r="AT743" s="471"/>
      <c r="AU743" s="471"/>
      <c r="AV743" s="471"/>
      <c r="AW743" s="471"/>
      <c r="AX743" s="471"/>
      <c r="AY743" s="471"/>
      <c r="AZ743" s="471"/>
      <c r="BA743" s="471"/>
      <c r="BB743" s="471"/>
      <c r="BC743" s="471"/>
      <c r="BD743" s="471"/>
      <c r="BE743" s="471"/>
      <c r="BF743" s="471"/>
      <c r="BG743" s="471"/>
      <c r="BH743" s="471"/>
      <c r="BI743" s="471"/>
      <c r="BJ743" s="471"/>
      <c r="BK743" s="471"/>
      <c r="BL743" s="471"/>
      <c r="BM743" s="471"/>
      <c r="BN743" s="471"/>
      <c r="BO743" s="471"/>
      <c r="BP743" s="471"/>
      <c r="BQ743" s="471"/>
      <c r="BR743" s="471"/>
      <c r="BS743" s="471"/>
      <c r="BT743" s="471"/>
      <c r="BU743" s="471"/>
      <c r="BV743" s="471"/>
      <c r="BW743" s="471"/>
      <c r="BX743" s="471"/>
      <c r="BY743" s="471"/>
      <c r="BZ743" s="471"/>
      <c r="CA743" s="471"/>
      <c r="CB743" s="471"/>
      <c r="CC743" s="471"/>
      <c r="CD743" s="471"/>
      <c r="CE743" s="471"/>
      <c r="CF743" s="471"/>
    </row>
    <row r="744" spans="7:84" x14ac:dyDescent="0.2">
      <c r="G744" s="471"/>
      <c r="H744" s="471"/>
      <c r="I744" s="471"/>
      <c r="J744" s="471"/>
      <c r="K744" s="471"/>
      <c r="L744" s="471"/>
      <c r="M744" s="471"/>
      <c r="N744" s="471"/>
      <c r="O744" s="471"/>
      <c r="P744" s="471"/>
      <c r="Q744" s="471"/>
      <c r="R744" s="471"/>
      <c r="S744" s="471"/>
      <c r="T744" s="471"/>
      <c r="U744" s="471"/>
      <c r="V744" s="471"/>
      <c r="W744" s="471"/>
      <c r="X744" s="471"/>
      <c r="Y744" s="471"/>
      <c r="Z744" s="471"/>
      <c r="AA744" s="471"/>
      <c r="AB744" s="471"/>
      <c r="AC744" s="471"/>
      <c r="AD744" s="471"/>
      <c r="AE744" s="471"/>
      <c r="AF744" s="471"/>
      <c r="AG744" s="471"/>
      <c r="AH744" s="471"/>
      <c r="AI744" s="471"/>
      <c r="AJ744" s="471"/>
      <c r="AK744" s="471"/>
      <c r="AL744" s="471"/>
      <c r="AM744" s="471"/>
      <c r="AN744" s="471"/>
      <c r="AO744" s="471"/>
      <c r="AP744" s="471"/>
      <c r="AQ744" s="471"/>
      <c r="AR744" s="471"/>
      <c r="AS744" s="471"/>
      <c r="AT744" s="471"/>
      <c r="AU744" s="471"/>
      <c r="AV744" s="471"/>
      <c r="AW744" s="471"/>
      <c r="AX744" s="471"/>
      <c r="AY744" s="471"/>
      <c r="AZ744" s="471"/>
      <c r="BA744" s="471"/>
      <c r="BB744" s="471"/>
      <c r="BC744" s="471"/>
      <c r="BD744" s="471"/>
      <c r="BE744" s="471"/>
      <c r="BF744" s="471"/>
      <c r="BG744" s="471"/>
      <c r="BH744" s="471"/>
      <c r="BI744" s="471"/>
      <c r="BJ744" s="471"/>
      <c r="BK744" s="471"/>
      <c r="BL744" s="471"/>
      <c r="BM744" s="471"/>
      <c r="BN744" s="471"/>
      <c r="BO744" s="471"/>
      <c r="BP744" s="471"/>
      <c r="BQ744" s="471"/>
      <c r="BR744" s="471"/>
      <c r="BS744" s="471"/>
      <c r="BT744" s="471"/>
      <c r="BU744" s="471"/>
      <c r="BV744" s="471"/>
      <c r="BW744" s="471"/>
      <c r="BX744" s="471"/>
      <c r="BY744" s="471"/>
      <c r="BZ744" s="471"/>
      <c r="CA744" s="471"/>
      <c r="CB744" s="471"/>
      <c r="CC744" s="471"/>
      <c r="CD744" s="471"/>
      <c r="CE744" s="471"/>
      <c r="CF744" s="471"/>
    </row>
    <row r="745" spans="7:84" x14ac:dyDescent="0.2">
      <c r="G745" s="471"/>
      <c r="H745" s="471"/>
      <c r="I745" s="471"/>
      <c r="J745" s="471"/>
      <c r="K745" s="471"/>
      <c r="L745" s="471"/>
      <c r="M745" s="471"/>
      <c r="N745" s="471"/>
      <c r="O745" s="471"/>
      <c r="P745" s="471"/>
      <c r="Q745" s="471"/>
      <c r="R745" s="471"/>
      <c r="S745" s="471"/>
      <c r="T745" s="471"/>
      <c r="U745" s="471"/>
      <c r="V745" s="471"/>
      <c r="W745" s="471"/>
      <c r="X745" s="471"/>
      <c r="Y745" s="471"/>
      <c r="Z745" s="471"/>
      <c r="AA745" s="471"/>
      <c r="AB745" s="471"/>
      <c r="AC745" s="471"/>
      <c r="AD745" s="471"/>
      <c r="AE745" s="471"/>
      <c r="AF745" s="471"/>
      <c r="AG745" s="471"/>
      <c r="AH745" s="471"/>
      <c r="AI745" s="471"/>
      <c r="AJ745" s="471"/>
      <c r="AK745" s="471"/>
      <c r="AL745" s="471"/>
      <c r="AM745" s="471"/>
      <c r="AN745" s="471"/>
      <c r="AO745" s="471"/>
      <c r="AP745" s="471"/>
      <c r="AQ745" s="471"/>
      <c r="AR745" s="471"/>
      <c r="AS745" s="471"/>
      <c r="AT745" s="471"/>
      <c r="AU745" s="471"/>
      <c r="AV745" s="471"/>
      <c r="AW745" s="471"/>
      <c r="AX745" s="471"/>
      <c r="AY745" s="471"/>
      <c r="AZ745" s="471"/>
      <c r="BA745" s="471"/>
      <c r="BB745" s="471"/>
      <c r="BC745" s="471"/>
      <c r="BD745" s="471"/>
      <c r="BE745" s="471"/>
      <c r="BF745" s="471"/>
      <c r="BG745" s="471"/>
      <c r="BH745" s="471"/>
      <c r="BI745" s="471"/>
      <c r="BJ745" s="471"/>
      <c r="BK745" s="471"/>
      <c r="BL745" s="471"/>
      <c r="BM745" s="471"/>
      <c r="BN745" s="471"/>
      <c r="BO745" s="471"/>
      <c r="BP745" s="471"/>
      <c r="BQ745" s="471"/>
      <c r="BR745" s="471"/>
      <c r="BS745" s="471"/>
      <c r="BT745" s="471"/>
      <c r="BU745" s="471"/>
      <c r="BV745" s="471"/>
      <c r="BW745" s="471"/>
      <c r="BX745" s="471"/>
      <c r="BY745" s="471"/>
      <c r="BZ745" s="471"/>
      <c r="CA745" s="471"/>
      <c r="CB745" s="471"/>
      <c r="CC745" s="471"/>
      <c r="CD745" s="471"/>
      <c r="CE745" s="471"/>
      <c r="CF745" s="471"/>
    </row>
    <row r="746" spans="7:84" x14ac:dyDescent="0.2">
      <c r="G746" s="471"/>
      <c r="H746" s="471"/>
      <c r="I746" s="471"/>
      <c r="J746" s="471"/>
      <c r="K746" s="471"/>
      <c r="L746" s="471"/>
      <c r="M746" s="471"/>
      <c r="N746" s="471"/>
      <c r="O746" s="471"/>
      <c r="P746" s="471"/>
      <c r="Q746" s="471"/>
      <c r="R746" s="471"/>
      <c r="S746" s="471"/>
      <c r="T746" s="471"/>
      <c r="U746" s="471"/>
      <c r="V746" s="471"/>
      <c r="W746" s="471"/>
      <c r="X746" s="471"/>
      <c r="Y746" s="471"/>
      <c r="Z746" s="471"/>
      <c r="AA746" s="471"/>
      <c r="AB746" s="471"/>
      <c r="AC746" s="471"/>
      <c r="AD746" s="471"/>
      <c r="AE746" s="471"/>
      <c r="AF746" s="471"/>
      <c r="AG746" s="471"/>
      <c r="AH746" s="471"/>
      <c r="AI746" s="471"/>
      <c r="AJ746" s="471"/>
      <c r="AK746" s="471"/>
      <c r="AL746" s="471"/>
      <c r="AM746" s="471"/>
      <c r="AN746" s="471"/>
      <c r="AO746" s="471"/>
      <c r="AP746" s="471"/>
      <c r="AQ746" s="471"/>
      <c r="AR746" s="471"/>
      <c r="AS746" s="471"/>
      <c r="AT746" s="471"/>
      <c r="AU746" s="471"/>
      <c r="AV746" s="471"/>
      <c r="AW746" s="471"/>
      <c r="AX746" s="471"/>
      <c r="AY746" s="471"/>
      <c r="AZ746" s="471"/>
      <c r="BA746" s="471"/>
      <c r="BB746" s="471"/>
      <c r="BC746" s="471"/>
      <c r="BD746" s="471"/>
      <c r="BE746" s="471"/>
      <c r="BF746" s="471"/>
      <c r="BG746" s="471"/>
      <c r="BH746" s="471"/>
      <c r="BI746" s="471"/>
      <c r="BJ746" s="471"/>
      <c r="BK746" s="471"/>
      <c r="BL746" s="471"/>
      <c r="BM746" s="471"/>
      <c r="BN746" s="471"/>
      <c r="BO746" s="471"/>
      <c r="BP746" s="471"/>
      <c r="BQ746" s="471"/>
      <c r="BR746" s="471"/>
      <c r="BS746" s="471"/>
      <c r="BT746" s="471"/>
      <c r="BU746" s="471"/>
      <c r="BV746" s="471"/>
      <c r="BW746" s="471"/>
      <c r="BX746" s="471"/>
      <c r="BY746" s="471"/>
      <c r="BZ746" s="471"/>
      <c r="CA746" s="471"/>
      <c r="CB746" s="471"/>
      <c r="CC746" s="471"/>
      <c r="CD746" s="471"/>
      <c r="CE746" s="471"/>
      <c r="CF746" s="471"/>
    </row>
    <row r="747" spans="7:84" x14ac:dyDescent="0.2">
      <c r="G747" s="471"/>
      <c r="H747" s="471"/>
      <c r="I747" s="471"/>
      <c r="J747" s="471"/>
      <c r="K747" s="471"/>
      <c r="L747" s="471"/>
      <c r="M747" s="471"/>
      <c r="N747" s="471"/>
      <c r="O747" s="471"/>
      <c r="P747" s="471"/>
      <c r="Q747" s="471"/>
      <c r="R747" s="471"/>
      <c r="S747" s="471"/>
      <c r="T747" s="471"/>
      <c r="U747" s="471"/>
      <c r="V747" s="471"/>
      <c r="W747" s="471"/>
      <c r="X747" s="471"/>
      <c r="Y747" s="471"/>
      <c r="Z747" s="471"/>
      <c r="AA747" s="471"/>
      <c r="AB747" s="471"/>
      <c r="AC747" s="471"/>
      <c r="AD747" s="471"/>
      <c r="AE747" s="471"/>
      <c r="AF747" s="471"/>
      <c r="AG747" s="471"/>
      <c r="AH747" s="471"/>
      <c r="AI747" s="471"/>
      <c r="AJ747" s="471"/>
      <c r="AK747" s="471"/>
      <c r="AL747" s="471"/>
      <c r="AM747" s="471"/>
      <c r="AN747" s="471"/>
      <c r="AO747" s="471"/>
      <c r="AP747" s="471"/>
      <c r="AQ747" s="471"/>
      <c r="AR747" s="471"/>
      <c r="AS747" s="471"/>
      <c r="AT747" s="471"/>
      <c r="AU747" s="471"/>
      <c r="AV747" s="471"/>
      <c r="AW747" s="471"/>
      <c r="AX747" s="471"/>
      <c r="AY747" s="471"/>
      <c r="AZ747" s="471"/>
      <c r="BA747" s="471"/>
      <c r="BB747" s="471"/>
      <c r="BC747" s="471"/>
      <c r="BD747" s="471"/>
      <c r="BE747" s="471"/>
      <c r="BF747" s="471"/>
      <c r="BG747" s="471"/>
      <c r="BH747" s="471"/>
      <c r="BI747" s="471"/>
      <c r="BJ747" s="471"/>
      <c r="BK747" s="471"/>
      <c r="BL747" s="471"/>
      <c r="BM747" s="471"/>
      <c r="BN747" s="471"/>
      <c r="BO747" s="471"/>
      <c r="BP747" s="471"/>
      <c r="BQ747" s="471"/>
      <c r="BR747" s="471"/>
      <c r="BS747" s="471"/>
      <c r="BT747" s="471"/>
      <c r="BU747" s="471"/>
      <c r="BV747" s="471"/>
      <c r="BW747" s="471"/>
      <c r="BX747" s="471"/>
      <c r="BY747" s="471"/>
      <c r="BZ747" s="471"/>
      <c r="CA747" s="471"/>
      <c r="CB747" s="471"/>
      <c r="CC747" s="471"/>
      <c r="CD747" s="471"/>
      <c r="CE747" s="471"/>
      <c r="CF747" s="471"/>
    </row>
    <row r="748" spans="7:84" x14ac:dyDescent="0.2">
      <c r="G748" s="471"/>
      <c r="H748" s="471"/>
      <c r="I748" s="471"/>
      <c r="J748" s="471"/>
      <c r="K748" s="471"/>
      <c r="L748" s="471"/>
      <c r="M748" s="471"/>
      <c r="N748" s="471"/>
      <c r="O748" s="471"/>
      <c r="P748" s="471"/>
      <c r="Q748" s="471"/>
      <c r="R748" s="471"/>
      <c r="S748" s="471"/>
      <c r="T748" s="471"/>
      <c r="U748" s="471"/>
      <c r="V748" s="471"/>
      <c r="W748" s="471"/>
      <c r="X748" s="471"/>
      <c r="Y748" s="471"/>
      <c r="Z748" s="471"/>
      <c r="AA748" s="471"/>
      <c r="AB748" s="471"/>
      <c r="AC748" s="471"/>
      <c r="AD748" s="471"/>
      <c r="AE748" s="471"/>
      <c r="AF748" s="471"/>
      <c r="AG748" s="471"/>
      <c r="AH748" s="471"/>
      <c r="AI748" s="471"/>
      <c r="AJ748" s="471"/>
      <c r="AK748" s="471"/>
      <c r="AL748" s="471"/>
      <c r="AM748" s="471"/>
      <c r="AN748" s="471"/>
      <c r="AO748" s="471"/>
      <c r="AP748" s="471"/>
      <c r="AQ748" s="471"/>
      <c r="AR748" s="471"/>
      <c r="AS748" s="471"/>
      <c r="AT748" s="471"/>
      <c r="AU748" s="471"/>
      <c r="AV748" s="471"/>
      <c r="AW748" s="471"/>
      <c r="AX748" s="471"/>
      <c r="AY748" s="471"/>
      <c r="AZ748" s="471"/>
      <c r="BA748" s="471"/>
      <c r="BB748" s="471"/>
      <c r="BC748" s="471"/>
      <c r="BD748" s="471"/>
      <c r="BE748" s="471"/>
      <c r="BF748" s="471"/>
      <c r="BG748" s="471"/>
      <c r="BH748" s="471"/>
      <c r="BI748" s="471"/>
      <c r="BJ748" s="471"/>
      <c r="BK748" s="471"/>
      <c r="BL748" s="471"/>
      <c r="BM748" s="471"/>
      <c r="BN748" s="471"/>
      <c r="BO748" s="471"/>
      <c r="BP748" s="471"/>
      <c r="BQ748" s="471"/>
      <c r="BR748" s="471"/>
      <c r="BS748" s="471"/>
      <c r="BT748" s="471"/>
      <c r="BU748" s="471"/>
      <c r="BV748" s="471"/>
      <c r="BW748" s="471"/>
      <c r="BX748" s="471"/>
      <c r="BY748" s="471"/>
      <c r="BZ748" s="471"/>
      <c r="CA748" s="471"/>
      <c r="CB748" s="471"/>
      <c r="CC748" s="471"/>
      <c r="CD748" s="471"/>
      <c r="CE748" s="471"/>
      <c r="CF748" s="471"/>
    </row>
    <row r="749" spans="7:84" x14ac:dyDescent="0.2">
      <c r="G749" s="471"/>
      <c r="H749" s="471"/>
      <c r="I749" s="471"/>
      <c r="J749" s="471"/>
      <c r="K749" s="471"/>
      <c r="L749" s="471"/>
      <c r="M749" s="471"/>
      <c r="N749" s="471"/>
      <c r="O749" s="471"/>
      <c r="P749" s="471"/>
      <c r="Q749" s="471"/>
      <c r="R749" s="471"/>
      <c r="S749" s="471"/>
      <c r="T749" s="471"/>
      <c r="U749" s="471"/>
      <c r="V749" s="471"/>
      <c r="W749" s="471"/>
      <c r="X749" s="471"/>
      <c r="Y749" s="471"/>
      <c r="Z749" s="471"/>
      <c r="AA749" s="471"/>
      <c r="AB749" s="471"/>
      <c r="AC749" s="471"/>
      <c r="AD749" s="471"/>
      <c r="AE749" s="471"/>
      <c r="AF749" s="471"/>
      <c r="AG749" s="471"/>
      <c r="AH749" s="471"/>
      <c r="AI749" s="471"/>
      <c r="AJ749" s="471"/>
      <c r="AK749" s="471"/>
      <c r="AL749" s="471"/>
      <c r="AM749" s="471"/>
      <c r="AN749" s="471"/>
      <c r="AO749" s="471"/>
      <c r="AP749" s="471"/>
      <c r="AQ749" s="471"/>
      <c r="AR749" s="471"/>
      <c r="AS749" s="471"/>
      <c r="AT749" s="471"/>
      <c r="AU749" s="471"/>
      <c r="AV749" s="471"/>
      <c r="AW749" s="471"/>
      <c r="AX749" s="471"/>
      <c r="AY749" s="471"/>
      <c r="AZ749" s="471"/>
      <c r="BA749" s="471"/>
      <c r="BB749" s="471"/>
      <c r="BC749" s="471"/>
      <c r="BD749" s="471"/>
      <c r="BE749" s="471"/>
      <c r="BF749" s="471"/>
      <c r="BG749" s="471"/>
      <c r="BH749" s="471"/>
      <c r="BI749" s="471"/>
      <c r="BJ749" s="471"/>
      <c r="BK749" s="471"/>
      <c r="BL749" s="471"/>
      <c r="BM749" s="471"/>
      <c r="BN749" s="471"/>
      <c r="BO749" s="471"/>
      <c r="BP749" s="471"/>
      <c r="BQ749" s="471"/>
      <c r="BR749" s="471"/>
      <c r="BS749" s="471"/>
      <c r="BT749" s="471"/>
      <c r="BU749" s="471"/>
      <c r="BV749" s="471"/>
      <c r="BW749" s="471"/>
      <c r="BX749" s="471"/>
      <c r="BY749" s="471"/>
      <c r="BZ749" s="471"/>
      <c r="CA749" s="471"/>
      <c r="CB749" s="471"/>
      <c r="CC749" s="471"/>
      <c r="CD749" s="471"/>
      <c r="CE749" s="471"/>
      <c r="CF749" s="471"/>
    </row>
    <row r="750" spans="7:84" x14ac:dyDescent="0.2">
      <c r="G750" s="471"/>
      <c r="H750" s="471"/>
      <c r="I750" s="471"/>
      <c r="J750" s="471"/>
      <c r="K750" s="471"/>
      <c r="L750" s="471"/>
      <c r="M750" s="471"/>
      <c r="N750" s="471"/>
      <c r="O750" s="471"/>
      <c r="P750" s="471"/>
      <c r="Q750" s="471"/>
      <c r="R750" s="471"/>
      <c r="S750" s="471"/>
      <c r="T750" s="471"/>
      <c r="U750" s="471"/>
      <c r="V750" s="471"/>
      <c r="W750" s="471"/>
      <c r="X750" s="471"/>
      <c r="Y750" s="471"/>
      <c r="Z750" s="471"/>
      <c r="AA750" s="471"/>
      <c r="AB750" s="471"/>
      <c r="AC750" s="471"/>
      <c r="AD750" s="471"/>
      <c r="AE750" s="471"/>
      <c r="AF750" s="471"/>
      <c r="AG750" s="471"/>
      <c r="AH750" s="471"/>
      <c r="AI750" s="471"/>
      <c r="AJ750" s="471"/>
      <c r="AK750" s="471"/>
      <c r="AL750" s="471"/>
      <c r="AM750" s="471"/>
      <c r="AN750" s="471"/>
      <c r="AO750" s="471"/>
      <c r="AP750" s="471"/>
      <c r="AQ750" s="471"/>
      <c r="AR750" s="471"/>
      <c r="AS750" s="471"/>
      <c r="AT750" s="471"/>
      <c r="AU750" s="471"/>
      <c r="AV750" s="471"/>
      <c r="AW750" s="471"/>
      <c r="AX750" s="471"/>
      <c r="AY750" s="471"/>
      <c r="AZ750" s="471"/>
      <c r="BA750" s="471"/>
      <c r="BB750" s="471"/>
      <c r="BC750" s="471"/>
      <c r="BD750" s="471"/>
      <c r="BE750" s="471"/>
      <c r="BF750" s="471"/>
      <c r="BG750" s="471"/>
      <c r="BH750" s="471"/>
      <c r="BI750" s="471"/>
      <c r="BJ750" s="471"/>
      <c r="BK750" s="471"/>
      <c r="BL750" s="471"/>
      <c r="BM750" s="471"/>
      <c r="BN750" s="471"/>
      <c r="BO750" s="471"/>
      <c r="BP750" s="471"/>
      <c r="BQ750" s="471"/>
      <c r="BR750" s="471"/>
      <c r="BS750" s="471"/>
      <c r="BT750" s="471"/>
      <c r="BU750" s="471"/>
      <c r="BV750" s="471"/>
      <c r="BW750" s="471"/>
      <c r="BX750" s="471"/>
      <c r="BY750" s="471"/>
      <c r="BZ750" s="471"/>
      <c r="CA750" s="471"/>
      <c r="CB750" s="471"/>
      <c r="CC750" s="471"/>
      <c r="CD750" s="471"/>
      <c r="CE750" s="471"/>
      <c r="CF750" s="471"/>
    </row>
    <row r="751" spans="7:84" x14ac:dyDescent="0.2">
      <c r="G751" s="471"/>
      <c r="H751" s="471"/>
      <c r="I751" s="471"/>
      <c r="J751" s="471"/>
      <c r="K751" s="471"/>
      <c r="L751" s="471"/>
      <c r="M751" s="471"/>
      <c r="N751" s="471"/>
      <c r="O751" s="471"/>
      <c r="P751" s="471"/>
      <c r="Q751" s="471"/>
      <c r="R751" s="471"/>
      <c r="S751" s="471"/>
      <c r="T751" s="471"/>
      <c r="U751" s="471"/>
      <c r="V751" s="471"/>
      <c r="W751" s="471"/>
      <c r="X751" s="471"/>
      <c r="Y751" s="471"/>
      <c r="Z751" s="471"/>
      <c r="AA751" s="471"/>
      <c r="AB751" s="471"/>
      <c r="AC751" s="471"/>
      <c r="AD751" s="471"/>
      <c r="AE751" s="471"/>
      <c r="AF751" s="471"/>
      <c r="AG751" s="471"/>
      <c r="AH751" s="471"/>
      <c r="AI751" s="471"/>
      <c r="AJ751" s="471"/>
      <c r="AK751" s="471"/>
      <c r="AL751" s="471"/>
      <c r="AM751" s="471"/>
      <c r="AN751" s="471"/>
      <c r="AO751" s="471"/>
      <c r="AP751" s="471"/>
      <c r="AQ751" s="471"/>
      <c r="AR751" s="471"/>
      <c r="AS751" s="471"/>
      <c r="AT751" s="471"/>
      <c r="AU751" s="471"/>
      <c r="AV751" s="471"/>
      <c r="AW751" s="471"/>
      <c r="AX751" s="471"/>
      <c r="AY751" s="471"/>
      <c r="AZ751" s="471"/>
      <c r="BA751" s="471"/>
      <c r="BB751" s="471"/>
      <c r="BC751" s="471"/>
      <c r="BD751" s="471"/>
      <c r="BE751" s="471"/>
      <c r="BF751" s="471"/>
      <c r="BG751" s="471"/>
      <c r="BH751" s="471"/>
      <c r="BI751" s="471"/>
      <c r="BJ751" s="471"/>
      <c r="BK751" s="471"/>
      <c r="BL751" s="471"/>
      <c r="BM751" s="471"/>
      <c r="BN751" s="471"/>
      <c r="BO751" s="471"/>
      <c r="BP751" s="471"/>
      <c r="BQ751" s="471"/>
      <c r="BR751" s="471"/>
      <c r="BS751" s="471"/>
      <c r="BT751" s="471"/>
      <c r="BU751" s="471"/>
      <c r="BV751" s="471"/>
      <c r="BW751" s="471"/>
      <c r="BX751" s="471"/>
      <c r="BY751" s="471"/>
      <c r="BZ751" s="471"/>
      <c r="CA751" s="471"/>
      <c r="CB751" s="471"/>
      <c r="CC751" s="471"/>
      <c r="CD751" s="471"/>
      <c r="CE751" s="471"/>
      <c r="CF751" s="471"/>
    </row>
    <row r="752" spans="7:84" x14ac:dyDescent="0.2">
      <c r="G752" s="471"/>
      <c r="H752" s="471"/>
      <c r="I752" s="471"/>
      <c r="J752" s="471"/>
      <c r="K752" s="471"/>
      <c r="L752" s="471"/>
      <c r="M752" s="471"/>
      <c r="N752" s="471"/>
      <c r="O752" s="471"/>
      <c r="P752" s="471"/>
      <c r="Q752" s="471"/>
      <c r="R752" s="471"/>
      <c r="S752" s="471"/>
      <c r="T752" s="471"/>
      <c r="U752" s="471"/>
      <c r="V752" s="471"/>
      <c r="W752" s="471"/>
      <c r="X752" s="471"/>
      <c r="Y752" s="471"/>
      <c r="Z752" s="471"/>
      <c r="AA752" s="471"/>
      <c r="AB752" s="471"/>
      <c r="AC752" s="471"/>
      <c r="AD752" s="471"/>
      <c r="AE752" s="471"/>
      <c r="AF752" s="471"/>
      <c r="AG752" s="471"/>
      <c r="AH752" s="471"/>
      <c r="AI752" s="471"/>
      <c r="AJ752" s="471"/>
      <c r="AK752" s="471"/>
      <c r="AL752" s="471"/>
      <c r="AM752" s="471"/>
      <c r="AN752" s="471"/>
      <c r="AO752" s="471"/>
      <c r="AP752" s="471"/>
      <c r="AQ752" s="471"/>
      <c r="AR752" s="471"/>
      <c r="AS752" s="471"/>
      <c r="AT752" s="471"/>
      <c r="AU752" s="471"/>
      <c r="AV752" s="471"/>
      <c r="AW752" s="471"/>
      <c r="AX752" s="471"/>
      <c r="AY752" s="471"/>
      <c r="AZ752" s="471"/>
      <c r="BA752" s="471"/>
      <c r="BB752" s="471"/>
      <c r="BC752" s="471"/>
      <c r="BD752" s="471"/>
      <c r="BE752" s="471"/>
      <c r="BF752" s="471"/>
      <c r="BG752" s="471"/>
      <c r="BH752" s="471"/>
      <c r="BI752" s="471"/>
      <c r="BJ752" s="471"/>
      <c r="BK752" s="471"/>
      <c r="BL752" s="471"/>
      <c r="BM752" s="471"/>
      <c r="BN752" s="471"/>
      <c r="BO752" s="471"/>
      <c r="BP752" s="471"/>
      <c r="BQ752" s="471"/>
      <c r="BR752" s="471"/>
      <c r="BS752" s="471"/>
      <c r="BT752" s="471"/>
      <c r="BU752" s="471"/>
      <c r="BV752" s="471"/>
      <c r="BW752" s="471"/>
      <c r="BX752" s="471"/>
      <c r="BY752" s="471"/>
      <c r="BZ752" s="471"/>
      <c r="CA752" s="471"/>
      <c r="CB752" s="471"/>
      <c r="CC752" s="471"/>
      <c r="CD752" s="471"/>
      <c r="CE752" s="471"/>
      <c r="CF752" s="471"/>
    </row>
    <row r="753" spans="7:84" x14ac:dyDescent="0.2">
      <c r="G753" s="471"/>
      <c r="H753" s="471"/>
      <c r="I753" s="471"/>
      <c r="J753" s="471"/>
      <c r="K753" s="471"/>
      <c r="L753" s="471"/>
      <c r="M753" s="471"/>
      <c r="N753" s="471"/>
      <c r="O753" s="471"/>
      <c r="P753" s="471"/>
      <c r="Q753" s="471"/>
      <c r="R753" s="471"/>
      <c r="S753" s="471"/>
      <c r="T753" s="471"/>
      <c r="U753" s="471"/>
      <c r="V753" s="471"/>
      <c r="W753" s="471"/>
      <c r="X753" s="471"/>
      <c r="Y753" s="471"/>
      <c r="Z753" s="471"/>
      <c r="AA753" s="471"/>
      <c r="AB753" s="471"/>
      <c r="AC753" s="471"/>
      <c r="AD753" s="471"/>
      <c r="AE753" s="471"/>
      <c r="AF753" s="471"/>
      <c r="AG753" s="471"/>
      <c r="AH753" s="471"/>
      <c r="AI753" s="471"/>
      <c r="AJ753" s="471"/>
      <c r="AK753" s="471"/>
      <c r="AL753" s="471"/>
      <c r="AM753" s="471"/>
      <c r="AN753" s="471"/>
      <c r="AO753" s="471"/>
      <c r="AP753" s="471"/>
      <c r="AQ753" s="471"/>
      <c r="AR753" s="471"/>
      <c r="AS753" s="471"/>
      <c r="AT753" s="471"/>
      <c r="AU753" s="471"/>
      <c r="AV753" s="471"/>
      <c r="AW753" s="471"/>
      <c r="AX753" s="471"/>
      <c r="AY753" s="471"/>
      <c r="AZ753" s="471"/>
      <c r="BA753" s="471"/>
      <c r="BB753" s="471"/>
      <c r="BC753" s="471"/>
      <c r="BD753" s="471"/>
      <c r="BE753" s="471"/>
      <c r="BF753" s="471"/>
      <c r="BG753" s="471"/>
      <c r="BH753" s="471"/>
      <c r="BI753" s="471"/>
      <c r="BJ753" s="471"/>
      <c r="BK753" s="471"/>
      <c r="BL753" s="471"/>
      <c r="BM753" s="471"/>
      <c r="BN753" s="471"/>
      <c r="BO753" s="471"/>
      <c r="BP753" s="471"/>
      <c r="BQ753" s="471"/>
      <c r="BR753" s="471"/>
      <c r="BS753" s="471"/>
      <c r="BT753" s="471"/>
      <c r="BU753" s="471"/>
      <c r="BV753" s="471"/>
      <c r="BW753" s="471"/>
      <c r="BX753" s="471"/>
      <c r="BY753" s="471"/>
      <c r="BZ753" s="471"/>
      <c r="CA753" s="471"/>
      <c r="CB753" s="471"/>
      <c r="CC753" s="471"/>
      <c r="CD753" s="471"/>
      <c r="CE753" s="471"/>
      <c r="CF753" s="471"/>
    </row>
    <row r="754" spans="7:84" x14ac:dyDescent="0.2">
      <c r="G754" s="471"/>
      <c r="H754" s="471"/>
      <c r="I754" s="471"/>
      <c r="J754" s="471"/>
      <c r="K754" s="471"/>
      <c r="L754" s="471"/>
      <c r="M754" s="471"/>
      <c r="N754" s="471"/>
      <c r="O754" s="471"/>
      <c r="P754" s="471"/>
      <c r="Q754" s="471"/>
      <c r="R754" s="471"/>
      <c r="S754" s="471"/>
      <c r="T754" s="471"/>
      <c r="U754" s="471"/>
      <c r="V754" s="471"/>
      <c r="W754" s="471"/>
      <c r="X754" s="471"/>
      <c r="Y754" s="471"/>
      <c r="Z754" s="471"/>
      <c r="AA754" s="471"/>
      <c r="AB754" s="471"/>
      <c r="AC754" s="471"/>
      <c r="AD754" s="471"/>
      <c r="AE754" s="471"/>
      <c r="AF754" s="471"/>
      <c r="AG754" s="471"/>
      <c r="AH754" s="471"/>
      <c r="AI754" s="471"/>
      <c r="AJ754" s="471"/>
      <c r="AK754" s="471"/>
      <c r="AL754" s="471"/>
      <c r="AM754" s="471"/>
      <c r="AN754" s="471"/>
      <c r="AO754" s="471"/>
      <c r="AP754" s="471"/>
      <c r="AQ754" s="471"/>
      <c r="AR754" s="471"/>
      <c r="AS754" s="471"/>
      <c r="AT754" s="471"/>
      <c r="AU754" s="471"/>
      <c r="AV754" s="471"/>
      <c r="AW754" s="471"/>
      <c r="AX754" s="471"/>
      <c r="AY754" s="471"/>
      <c r="AZ754" s="471"/>
      <c r="BA754" s="471"/>
      <c r="BB754" s="471"/>
      <c r="BC754" s="471"/>
      <c r="BD754" s="471"/>
      <c r="BE754" s="471"/>
      <c r="BF754" s="471"/>
      <c r="BG754" s="471"/>
      <c r="BH754" s="471"/>
      <c r="BI754" s="471"/>
      <c r="BJ754" s="471"/>
      <c r="BK754" s="471"/>
      <c r="BL754" s="471"/>
      <c r="BM754" s="471"/>
      <c r="BN754" s="471"/>
      <c r="BO754" s="471"/>
      <c r="BP754" s="471"/>
      <c r="BQ754" s="471"/>
      <c r="BR754" s="471"/>
      <c r="BS754" s="471"/>
      <c r="BT754" s="471"/>
      <c r="BU754" s="471"/>
      <c r="BV754" s="471"/>
      <c r="BW754" s="471"/>
      <c r="BX754" s="471"/>
      <c r="BY754" s="471"/>
      <c r="BZ754" s="471"/>
      <c r="CA754" s="471"/>
      <c r="CB754" s="471"/>
      <c r="CC754" s="471"/>
      <c r="CD754" s="471"/>
      <c r="CE754" s="471"/>
      <c r="CF754" s="471"/>
    </row>
    <row r="755" spans="7:84" x14ac:dyDescent="0.2">
      <c r="G755" s="471"/>
      <c r="H755" s="471"/>
      <c r="I755" s="471"/>
      <c r="J755" s="471"/>
      <c r="K755" s="471"/>
      <c r="L755" s="471"/>
      <c r="M755" s="471"/>
      <c r="N755" s="471"/>
      <c r="O755" s="471"/>
      <c r="P755" s="471"/>
      <c r="Q755" s="471"/>
      <c r="R755" s="471"/>
      <c r="S755" s="471"/>
      <c r="T755" s="471"/>
      <c r="U755" s="471"/>
      <c r="V755" s="471"/>
      <c r="W755" s="471"/>
      <c r="X755" s="471"/>
      <c r="Y755" s="471"/>
      <c r="Z755" s="471"/>
      <c r="AA755" s="471"/>
      <c r="AB755" s="471"/>
      <c r="AC755" s="471"/>
      <c r="AD755" s="471"/>
      <c r="AE755" s="471"/>
      <c r="AF755" s="471"/>
      <c r="AG755" s="471"/>
      <c r="AH755" s="471"/>
      <c r="AI755" s="471"/>
      <c r="AJ755" s="471"/>
      <c r="AK755" s="471"/>
      <c r="AL755" s="471"/>
      <c r="AM755" s="471"/>
      <c r="AN755" s="471"/>
      <c r="AO755" s="471"/>
      <c r="AP755" s="471"/>
      <c r="AQ755" s="471"/>
      <c r="AR755" s="471"/>
      <c r="AS755" s="471"/>
      <c r="AT755" s="471"/>
      <c r="AU755" s="471"/>
      <c r="AV755" s="471"/>
      <c r="AW755" s="471"/>
      <c r="AX755" s="471"/>
      <c r="AY755" s="471"/>
      <c r="AZ755" s="471"/>
      <c r="BA755" s="471"/>
      <c r="BB755" s="471"/>
      <c r="BC755" s="471"/>
      <c r="BD755" s="471"/>
      <c r="BE755" s="471"/>
      <c r="BF755" s="471"/>
      <c r="BG755" s="471"/>
      <c r="BH755" s="471"/>
      <c r="BI755" s="471"/>
      <c r="BJ755" s="471"/>
      <c r="BK755" s="471"/>
      <c r="BL755" s="471"/>
      <c r="BM755" s="471"/>
      <c r="BN755" s="471"/>
      <c r="BO755" s="471"/>
      <c r="BP755" s="471"/>
      <c r="BQ755" s="471"/>
      <c r="BR755" s="471"/>
      <c r="BS755" s="471"/>
      <c r="BT755" s="471"/>
      <c r="BU755" s="471"/>
      <c r="BV755" s="471"/>
      <c r="BW755" s="471"/>
      <c r="BX755" s="471"/>
      <c r="BY755" s="471"/>
      <c r="BZ755" s="471"/>
      <c r="CA755" s="471"/>
      <c r="CB755" s="471"/>
      <c r="CC755" s="471"/>
      <c r="CD755" s="471"/>
      <c r="CE755" s="471"/>
      <c r="CF755" s="471"/>
    </row>
    <row r="756" spans="7:84" x14ac:dyDescent="0.2">
      <c r="G756" s="471"/>
      <c r="H756" s="471"/>
      <c r="I756" s="471"/>
      <c r="J756" s="471"/>
      <c r="K756" s="471"/>
      <c r="L756" s="471"/>
      <c r="M756" s="471"/>
      <c r="N756" s="471"/>
      <c r="O756" s="471"/>
      <c r="P756" s="471"/>
      <c r="Q756" s="471"/>
      <c r="R756" s="471"/>
      <c r="S756" s="471"/>
      <c r="T756" s="471"/>
      <c r="U756" s="471"/>
      <c r="V756" s="471"/>
      <c r="W756" s="471"/>
      <c r="X756" s="471"/>
      <c r="Y756" s="471"/>
      <c r="Z756" s="471"/>
      <c r="AA756" s="471"/>
      <c r="AB756" s="471"/>
      <c r="AC756" s="471"/>
      <c r="AD756" s="471"/>
      <c r="AE756" s="471"/>
      <c r="AF756" s="471"/>
      <c r="AG756" s="471"/>
      <c r="AH756" s="471"/>
      <c r="AI756" s="471"/>
      <c r="AJ756" s="471"/>
      <c r="AK756" s="471"/>
      <c r="AL756" s="471"/>
      <c r="AM756" s="471"/>
      <c r="AN756" s="471"/>
      <c r="AO756" s="471"/>
      <c r="AP756" s="471"/>
      <c r="AQ756" s="471"/>
      <c r="AR756" s="471"/>
      <c r="AS756" s="471"/>
      <c r="AT756" s="471"/>
      <c r="AU756" s="471"/>
      <c r="AV756" s="471"/>
      <c r="AW756" s="471"/>
      <c r="AX756" s="471"/>
      <c r="AY756" s="471"/>
      <c r="AZ756" s="471"/>
      <c r="BA756" s="471"/>
      <c r="BB756" s="471"/>
      <c r="BC756" s="471"/>
      <c r="BD756" s="471"/>
      <c r="BE756" s="471"/>
      <c r="BF756" s="471"/>
      <c r="BG756" s="471"/>
      <c r="BH756" s="471"/>
      <c r="BI756" s="471"/>
      <c r="BJ756" s="471"/>
      <c r="BK756" s="471"/>
      <c r="BL756" s="471"/>
      <c r="BM756" s="471"/>
      <c r="BN756" s="471"/>
      <c r="BO756" s="471"/>
      <c r="BP756" s="471"/>
      <c r="BQ756" s="471"/>
      <c r="BR756" s="471"/>
      <c r="BS756" s="471"/>
      <c r="BT756" s="471"/>
      <c r="BU756" s="471"/>
      <c r="BV756" s="471"/>
      <c r="BW756" s="471"/>
      <c r="BX756" s="471"/>
      <c r="BY756" s="471"/>
      <c r="BZ756" s="471"/>
      <c r="CA756" s="471"/>
      <c r="CB756" s="471"/>
      <c r="CC756" s="471"/>
      <c r="CD756" s="471"/>
      <c r="CE756" s="471"/>
      <c r="CF756" s="471"/>
    </row>
    <row r="757" spans="7:84" x14ac:dyDescent="0.2">
      <c r="G757" s="471"/>
      <c r="H757" s="471"/>
      <c r="I757" s="471"/>
      <c r="J757" s="471"/>
      <c r="K757" s="471"/>
      <c r="L757" s="471"/>
      <c r="M757" s="471"/>
      <c r="N757" s="471"/>
      <c r="O757" s="471"/>
      <c r="P757" s="471"/>
      <c r="Q757" s="471"/>
      <c r="R757" s="471"/>
      <c r="S757" s="471"/>
      <c r="T757" s="471"/>
      <c r="U757" s="471"/>
      <c r="V757" s="471"/>
      <c r="W757" s="471"/>
      <c r="X757" s="471"/>
      <c r="Y757" s="471"/>
      <c r="Z757" s="471"/>
      <c r="AA757" s="471"/>
      <c r="AB757" s="471"/>
      <c r="AC757" s="471"/>
      <c r="AD757" s="471"/>
      <c r="AE757" s="471"/>
      <c r="AF757" s="471"/>
      <c r="AG757" s="471"/>
      <c r="AH757" s="471"/>
      <c r="AI757" s="471"/>
      <c r="AJ757" s="471"/>
      <c r="AK757" s="471"/>
      <c r="AL757" s="471"/>
      <c r="AM757" s="471"/>
      <c r="AN757" s="471"/>
      <c r="AO757" s="471"/>
      <c r="AP757" s="471"/>
      <c r="AQ757" s="471"/>
      <c r="AR757" s="471"/>
      <c r="AS757" s="471"/>
      <c r="AT757" s="471"/>
      <c r="AU757" s="471"/>
      <c r="AV757" s="471"/>
      <c r="AW757" s="471"/>
      <c r="AX757" s="471"/>
      <c r="AY757" s="471"/>
      <c r="AZ757" s="471"/>
      <c r="BA757" s="471"/>
      <c r="BB757" s="471"/>
      <c r="BC757" s="471"/>
      <c r="BD757" s="471"/>
      <c r="BE757" s="471"/>
      <c r="BF757" s="471"/>
      <c r="BG757" s="471"/>
      <c r="BH757" s="471"/>
      <c r="BI757" s="471"/>
      <c r="BJ757" s="471"/>
      <c r="BK757" s="471"/>
      <c r="BL757" s="471"/>
      <c r="BM757" s="471"/>
      <c r="BN757" s="471"/>
      <c r="BO757" s="471"/>
      <c r="BP757" s="471"/>
      <c r="BQ757" s="471"/>
      <c r="BR757" s="471"/>
      <c r="BS757" s="471"/>
      <c r="BT757" s="471"/>
      <c r="BU757" s="471"/>
      <c r="BV757" s="471"/>
      <c r="BW757" s="471"/>
      <c r="BX757" s="471"/>
      <c r="BY757" s="471"/>
      <c r="BZ757" s="471"/>
      <c r="CA757" s="471"/>
      <c r="CB757" s="471"/>
      <c r="CC757" s="471"/>
      <c r="CD757" s="471"/>
      <c r="CE757" s="471"/>
      <c r="CF757" s="471"/>
    </row>
    <row r="758" spans="7:84" x14ac:dyDescent="0.2">
      <c r="G758" s="471"/>
      <c r="H758" s="471"/>
      <c r="I758" s="471"/>
      <c r="J758" s="471"/>
      <c r="K758" s="471"/>
      <c r="L758" s="471"/>
      <c r="M758" s="471"/>
      <c r="N758" s="471"/>
      <c r="O758" s="471"/>
      <c r="P758" s="471"/>
      <c r="Q758" s="471"/>
      <c r="R758" s="471"/>
      <c r="S758" s="471"/>
      <c r="T758" s="471"/>
      <c r="U758" s="471"/>
      <c r="V758" s="471"/>
      <c r="W758" s="471"/>
      <c r="X758" s="471"/>
      <c r="Y758" s="471"/>
      <c r="Z758" s="471"/>
      <c r="AA758" s="471"/>
      <c r="AB758" s="471"/>
      <c r="AC758" s="471"/>
      <c r="AD758" s="471"/>
      <c r="AE758" s="471"/>
      <c r="AF758" s="471"/>
      <c r="AG758" s="471"/>
      <c r="AH758" s="471"/>
      <c r="AI758" s="471"/>
      <c r="AJ758" s="471"/>
      <c r="AK758" s="471"/>
      <c r="AL758" s="471"/>
      <c r="AM758" s="471"/>
      <c r="AN758" s="471"/>
      <c r="AO758" s="471"/>
      <c r="AP758" s="471"/>
      <c r="AQ758" s="471"/>
      <c r="AR758" s="471"/>
      <c r="AS758" s="471"/>
      <c r="AT758" s="471"/>
      <c r="AU758" s="471"/>
      <c r="AV758" s="471"/>
      <c r="AW758" s="471"/>
      <c r="AX758" s="471"/>
      <c r="AY758" s="471"/>
      <c r="AZ758" s="471"/>
      <c r="BA758" s="471"/>
      <c r="BB758" s="471"/>
      <c r="BC758" s="471"/>
      <c r="BD758" s="471"/>
      <c r="BE758" s="471"/>
      <c r="BF758" s="471"/>
      <c r="BG758" s="471"/>
      <c r="BH758" s="471"/>
      <c r="BI758" s="471"/>
      <c r="BJ758" s="471"/>
      <c r="BK758" s="471"/>
      <c r="BL758" s="471"/>
      <c r="BM758" s="471"/>
      <c r="BN758" s="471"/>
      <c r="BO758" s="471"/>
      <c r="BP758" s="471"/>
      <c r="BQ758" s="471"/>
      <c r="BR758" s="471"/>
      <c r="BS758" s="471"/>
      <c r="BT758" s="471"/>
      <c r="BU758" s="471"/>
      <c r="BV758" s="471"/>
      <c r="BW758" s="471"/>
      <c r="BX758" s="471"/>
      <c r="BY758" s="471"/>
      <c r="BZ758" s="471"/>
      <c r="CA758" s="471"/>
      <c r="CB758" s="471"/>
      <c r="CC758" s="471"/>
      <c r="CD758" s="471"/>
      <c r="CE758" s="471"/>
      <c r="CF758" s="471"/>
    </row>
    <row r="759" spans="7:84" x14ac:dyDescent="0.2">
      <c r="G759" s="471"/>
      <c r="H759" s="471"/>
      <c r="I759" s="471"/>
      <c r="J759" s="471"/>
      <c r="K759" s="471"/>
      <c r="L759" s="471"/>
      <c r="M759" s="471"/>
      <c r="N759" s="471"/>
      <c r="O759" s="471"/>
      <c r="P759" s="471"/>
      <c r="Q759" s="471"/>
      <c r="R759" s="471"/>
      <c r="S759" s="471"/>
      <c r="T759" s="471"/>
      <c r="U759" s="471"/>
      <c r="V759" s="471"/>
      <c r="W759" s="471"/>
      <c r="X759" s="471"/>
      <c r="Y759" s="471"/>
      <c r="Z759" s="471"/>
      <c r="AA759" s="471"/>
      <c r="AB759" s="471"/>
      <c r="AC759" s="471"/>
      <c r="AD759" s="471"/>
      <c r="AE759" s="471"/>
      <c r="AF759" s="471"/>
      <c r="AG759" s="471"/>
      <c r="AH759" s="471"/>
      <c r="AI759" s="471"/>
      <c r="AJ759" s="471"/>
      <c r="AK759" s="471"/>
      <c r="AL759" s="471"/>
      <c r="AM759" s="471"/>
      <c r="AN759" s="471"/>
      <c r="AO759" s="471"/>
      <c r="AP759" s="471"/>
      <c r="AQ759" s="471"/>
      <c r="AR759" s="471"/>
      <c r="AS759" s="471"/>
      <c r="AT759" s="471"/>
      <c r="AU759" s="471"/>
      <c r="AV759" s="471"/>
      <c r="AW759" s="471"/>
      <c r="AX759" s="471"/>
      <c r="AY759" s="471"/>
      <c r="AZ759" s="471"/>
      <c r="BA759" s="471"/>
      <c r="BB759" s="471"/>
      <c r="BC759" s="471"/>
      <c r="BD759" s="471"/>
      <c r="BE759" s="471"/>
      <c r="BF759" s="471"/>
      <c r="BG759" s="471"/>
      <c r="BH759" s="471"/>
      <c r="BI759" s="471"/>
      <c r="BJ759" s="471"/>
      <c r="BK759" s="471"/>
      <c r="BL759" s="471"/>
      <c r="BM759" s="471"/>
      <c r="BN759" s="471"/>
      <c r="BO759" s="471"/>
      <c r="BP759" s="471"/>
      <c r="BQ759" s="471"/>
      <c r="BR759" s="471"/>
      <c r="BS759" s="471"/>
      <c r="BT759" s="471"/>
      <c r="BU759" s="471"/>
      <c r="BV759" s="471"/>
      <c r="BW759" s="471"/>
      <c r="BX759" s="471"/>
      <c r="BY759" s="471"/>
      <c r="BZ759" s="471"/>
      <c r="CA759" s="471"/>
      <c r="CB759" s="471"/>
      <c r="CC759" s="471"/>
      <c r="CD759" s="471"/>
      <c r="CE759" s="471"/>
      <c r="CF759" s="471"/>
    </row>
    <row r="760" spans="7:84" x14ac:dyDescent="0.2">
      <c r="G760" s="471"/>
      <c r="H760" s="471"/>
      <c r="I760" s="471"/>
      <c r="J760" s="471"/>
      <c r="K760" s="471"/>
      <c r="L760" s="471"/>
      <c r="M760" s="471"/>
      <c r="N760" s="471"/>
      <c r="O760" s="471"/>
      <c r="P760" s="471"/>
      <c r="Q760" s="471"/>
      <c r="R760" s="471"/>
      <c r="S760" s="471"/>
      <c r="T760" s="471"/>
      <c r="U760" s="471"/>
      <c r="V760" s="471"/>
      <c r="W760" s="471"/>
      <c r="X760" s="471"/>
      <c r="Y760" s="471"/>
      <c r="Z760" s="471"/>
      <c r="AA760" s="471"/>
      <c r="AB760" s="471"/>
      <c r="AC760" s="471"/>
      <c r="AD760" s="471"/>
      <c r="AE760" s="471"/>
      <c r="AF760" s="471"/>
      <c r="AG760" s="471"/>
      <c r="AH760" s="471"/>
      <c r="AI760" s="471"/>
      <c r="AJ760" s="471"/>
      <c r="AK760" s="471"/>
      <c r="AL760" s="471"/>
      <c r="AM760" s="471"/>
      <c r="AN760" s="471"/>
      <c r="AO760" s="471"/>
      <c r="AP760" s="471"/>
      <c r="AQ760" s="471"/>
      <c r="AR760" s="471"/>
      <c r="AS760" s="471"/>
      <c r="AT760" s="471"/>
      <c r="AU760" s="471"/>
      <c r="AV760" s="471"/>
      <c r="AW760" s="471"/>
      <c r="AX760" s="471"/>
      <c r="AY760" s="471"/>
      <c r="AZ760" s="471"/>
      <c r="BA760" s="471"/>
      <c r="BB760" s="471"/>
      <c r="BC760" s="471"/>
      <c r="BD760" s="471"/>
      <c r="BE760" s="471"/>
      <c r="BF760" s="471"/>
      <c r="BG760" s="471"/>
      <c r="BH760" s="471"/>
      <c r="BI760" s="471"/>
      <c r="BJ760" s="471"/>
      <c r="BK760" s="471"/>
      <c r="BL760" s="471"/>
      <c r="BM760" s="471"/>
      <c r="BN760" s="471"/>
      <c r="BO760" s="471"/>
      <c r="BP760" s="471"/>
      <c r="BQ760" s="471"/>
      <c r="BR760" s="471"/>
      <c r="BS760" s="471"/>
      <c r="BT760" s="471"/>
      <c r="BU760" s="471"/>
      <c r="BV760" s="471"/>
      <c r="BW760" s="471"/>
      <c r="BX760" s="471"/>
      <c r="BY760" s="471"/>
      <c r="BZ760" s="471"/>
      <c r="CA760" s="471"/>
      <c r="CB760" s="471"/>
      <c r="CC760" s="471"/>
      <c r="CD760" s="471"/>
      <c r="CE760" s="471"/>
      <c r="CF760" s="471"/>
    </row>
    <row r="761" spans="7:84" x14ac:dyDescent="0.2">
      <c r="G761" s="471"/>
      <c r="H761" s="471"/>
      <c r="I761" s="471"/>
      <c r="J761" s="471"/>
      <c r="K761" s="471"/>
      <c r="L761" s="471"/>
      <c r="M761" s="471"/>
      <c r="N761" s="471"/>
      <c r="O761" s="471"/>
      <c r="P761" s="471"/>
      <c r="Q761" s="471"/>
      <c r="R761" s="471"/>
      <c r="S761" s="471"/>
      <c r="T761" s="471"/>
      <c r="U761" s="471"/>
      <c r="V761" s="471"/>
      <c r="W761" s="471"/>
      <c r="X761" s="471"/>
      <c r="Y761" s="471"/>
      <c r="Z761" s="471"/>
      <c r="AA761" s="471"/>
      <c r="AB761" s="471"/>
      <c r="AC761" s="471"/>
      <c r="AD761" s="471"/>
      <c r="AE761" s="471"/>
      <c r="AF761" s="471"/>
      <c r="AG761" s="471"/>
      <c r="AH761" s="471"/>
      <c r="AI761" s="471"/>
      <c r="AJ761" s="471"/>
      <c r="AK761" s="471"/>
      <c r="AL761" s="471"/>
      <c r="AM761" s="471"/>
      <c r="AN761" s="471"/>
      <c r="AO761" s="471"/>
      <c r="AP761" s="471"/>
      <c r="AQ761" s="471"/>
      <c r="AR761" s="471"/>
      <c r="AS761" s="471"/>
      <c r="AT761" s="471"/>
      <c r="AU761" s="471"/>
      <c r="AV761" s="471"/>
      <c r="AW761" s="471"/>
      <c r="AX761" s="471"/>
      <c r="AY761" s="471"/>
      <c r="AZ761" s="471"/>
      <c r="BA761" s="471"/>
      <c r="BB761" s="471"/>
      <c r="BC761" s="471"/>
      <c r="BD761" s="471"/>
      <c r="BE761" s="471"/>
      <c r="BF761" s="471"/>
      <c r="BG761" s="471"/>
      <c r="BH761" s="471"/>
      <c r="BI761" s="471"/>
      <c r="BJ761" s="471"/>
      <c r="BK761" s="471"/>
      <c r="BL761" s="471"/>
      <c r="BM761" s="471"/>
      <c r="BN761" s="471"/>
      <c r="BO761" s="471"/>
      <c r="BP761" s="471"/>
      <c r="BQ761" s="471"/>
      <c r="BR761" s="471"/>
      <c r="BS761" s="471"/>
      <c r="BT761" s="471"/>
      <c r="BU761" s="471"/>
      <c r="BV761" s="471"/>
      <c r="BW761" s="471"/>
      <c r="BX761" s="471"/>
      <c r="BY761" s="471"/>
      <c r="BZ761" s="471"/>
      <c r="CA761" s="471"/>
      <c r="CB761" s="471"/>
      <c r="CC761" s="471"/>
      <c r="CD761" s="471"/>
      <c r="CE761" s="471"/>
      <c r="CF761" s="471"/>
    </row>
    <row r="762" spans="7:84" x14ac:dyDescent="0.2">
      <c r="G762" s="471"/>
      <c r="H762" s="471"/>
      <c r="I762" s="471"/>
      <c r="J762" s="471"/>
      <c r="K762" s="471"/>
      <c r="L762" s="471"/>
      <c r="M762" s="471"/>
      <c r="N762" s="471"/>
      <c r="O762" s="471"/>
      <c r="P762" s="471"/>
      <c r="Q762" s="471"/>
      <c r="R762" s="471"/>
      <c r="S762" s="471"/>
      <c r="T762" s="471"/>
      <c r="U762" s="471"/>
      <c r="V762" s="471"/>
      <c r="W762" s="471"/>
      <c r="X762" s="471"/>
      <c r="Y762" s="471"/>
      <c r="Z762" s="471"/>
      <c r="AA762" s="471"/>
      <c r="AB762" s="471"/>
      <c r="AC762" s="471"/>
      <c r="AD762" s="471"/>
      <c r="AE762" s="471"/>
      <c r="AF762" s="471"/>
      <c r="AG762" s="471"/>
      <c r="AH762" s="471"/>
      <c r="AI762" s="471"/>
      <c r="AJ762" s="471"/>
      <c r="AK762" s="471"/>
      <c r="AL762" s="471"/>
      <c r="AM762" s="471"/>
      <c r="AN762" s="471"/>
      <c r="AO762" s="471"/>
      <c r="AP762" s="471"/>
      <c r="AQ762" s="471"/>
      <c r="AR762" s="471"/>
      <c r="AS762" s="471"/>
      <c r="AT762" s="471"/>
      <c r="AU762" s="471"/>
      <c r="AV762" s="471"/>
      <c r="AW762" s="471"/>
      <c r="AX762" s="471"/>
      <c r="AY762" s="471"/>
      <c r="AZ762" s="471"/>
      <c r="BA762" s="471"/>
      <c r="BB762" s="471"/>
      <c r="BC762" s="471"/>
      <c r="BD762" s="471"/>
      <c r="BE762" s="471"/>
      <c r="BF762" s="471"/>
      <c r="BG762" s="471"/>
      <c r="BH762" s="471"/>
      <c r="BI762" s="471"/>
      <c r="BJ762" s="471"/>
      <c r="BK762" s="471"/>
      <c r="BL762" s="471"/>
      <c r="BM762" s="471"/>
      <c r="BN762" s="471"/>
      <c r="BO762" s="471"/>
      <c r="BP762" s="471"/>
      <c r="BQ762" s="471"/>
      <c r="BR762" s="471"/>
      <c r="BS762" s="471"/>
      <c r="BT762" s="471"/>
      <c r="BU762" s="471"/>
      <c r="BV762" s="471"/>
      <c r="BW762" s="471"/>
      <c r="BX762" s="471"/>
      <c r="BY762" s="471"/>
      <c r="BZ762" s="471"/>
      <c r="CA762" s="471"/>
      <c r="CB762" s="471"/>
      <c r="CC762" s="471"/>
      <c r="CD762" s="471"/>
      <c r="CE762" s="471"/>
      <c r="CF762" s="471"/>
    </row>
    <row r="763" spans="7:84" x14ac:dyDescent="0.2">
      <c r="G763" s="471"/>
      <c r="H763" s="471"/>
      <c r="I763" s="471"/>
      <c r="J763" s="471"/>
      <c r="K763" s="471"/>
      <c r="L763" s="471"/>
      <c r="M763" s="471"/>
      <c r="N763" s="471"/>
      <c r="O763" s="471"/>
      <c r="P763" s="471"/>
      <c r="Q763" s="471"/>
      <c r="R763" s="471"/>
      <c r="S763" s="471"/>
      <c r="T763" s="471"/>
      <c r="U763" s="471"/>
      <c r="V763" s="471"/>
      <c r="W763" s="471"/>
      <c r="X763" s="471"/>
      <c r="Y763" s="471"/>
      <c r="Z763" s="471"/>
      <c r="AA763" s="471"/>
      <c r="AB763" s="471"/>
      <c r="AC763" s="471"/>
      <c r="AD763" s="471"/>
      <c r="AE763" s="471"/>
      <c r="AF763" s="471"/>
      <c r="AG763" s="471"/>
      <c r="AH763" s="471"/>
      <c r="AI763" s="471"/>
      <c r="AJ763" s="471"/>
      <c r="AK763" s="471"/>
      <c r="AL763" s="471"/>
      <c r="AM763" s="471"/>
      <c r="AN763" s="471"/>
      <c r="AO763" s="471"/>
      <c r="AP763" s="471"/>
      <c r="AQ763" s="471"/>
      <c r="AR763" s="471"/>
      <c r="AS763" s="471"/>
      <c r="AT763" s="471"/>
      <c r="AU763" s="471"/>
      <c r="AV763" s="471"/>
      <c r="AW763" s="471"/>
      <c r="AX763" s="471"/>
      <c r="AY763" s="471"/>
      <c r="AZ763" s="471"/>
      <c r="BA763" s="471"/>
      <c r="BB763" s="471"/>
      <c r="BC763" s="471"/>
      <c r="BD763" s="471"/>
      <c r="BE763" s="471"/>
      <c r="BF763" s="471"/>
      <c r="BG763" s="471"/>
      <c r="BH763" s="471"/>
      <c r="BI763" s="471"/>
      <c r="BJ763" s="471"/>
      <c r="BK763" s="471"/>
      <c r="BL763" s="471"/>
      <c r="BM763" s="471"/>
      <c r="BN763" s="471"/>
      <c r="BO763" s="471"/>
      <c r="BP763" s="471"/>
      <c r="BQ763" s="471"/>
      <c r="BR763" s="471"/>
      <c r="BS763" s="471"/>
      <c r="BT763" s="471"/>
      <c r="BU763" s="471"/>
      <c r="BV763" s="471"/>
      <c r="BW763" s="471"/>
      <c r="BX763" s="471"/>
      <c r="BY763" s="471"/>
      <c r="BZ763" s="471"/>
      <c r="CA763" s="471"/>
      <c r="CB763" s="471"/>
      <c r="CC763" s="471"/>
      <c r="CD763" s="471"/>
      <c r="CE763" s="471"/>
      <c r="CF763" s="471"/>
    </row>
    <row r="764" spans="7:84" x14ac:dyDescent="0.2">
      <c r="G764" s="471"/>
      <c r="H764" s="471"/>
      <c r="I764" s="471"/>
      <c r="J764" s="471"/>
      <c r="K764" s="471"/>
      <c r="L764" s="471"/>
      <c r="M764" s="471"/>
      <c r="N764" s="471"/>
      <c r="O764" s="471"/>
      <c r="P764" s="471"/>
      <c r="Q764" s="471"/>
      <c r="R764" s="471"/>
      <c r="S764" s="471"/>
      <c r="T764" s="471"/>
      <c r="U764" s="471"/>
      <c r="V764" s="471"/>
      <c r="W764" s="471"/>
      <c r="X764" s="471"/>
      <c r="Y764" s="471"/>
      <c r="Z764" s="471"/>
      <c r="AA764" s="471"/>
      <c r="AB764" s="471"/>
      <c r="AC764" s="471"/>
      <c r="AD764" s="471"/>
      <c r="AE764" s="471"/>
      <c r="AF764" s="471"/>
      <c r="AG764" s="471"/>
      <c r="AH764" s="471"/>
      <c r="AI764" s="471"/>
      <c r="AJ764" s="471"/>
      <c r="AK764" s="471"/>
      <c r="AL764" s="471"/>
      <c r="AM764" s="471"/>
      <c r="AN764" s="471"/>
      <c r="AO764" s="471"/>
      <c r="AP764" s="471"/>
      <c r="AQ764" s="471"/>
      <c r="AR764" s="471"/>
      <c r="AS764" s="471"/>
      <c r="AT764" s="471"/>
      <c r="AU764" s="471"/>
      <c r="AV764" s="471"/>
      <c r="AW764" s="471"/>
      <c r="AX764" s="471"/>
      <c r="AY764" s="471"/>
      <c r="AZ764" s="471"/>
      <c r="BA764" s="471"/>
      <c r="BB764" s="471"/>
      <c r="BC764" s="471"/>
      <c r="BD764" s="471"/>
      <c r="BE764" s="471"/>
      <c r="BF764" s="471"/>
      <c r="BG764" s="471"/>
      <c r="BH764" s="471"/>
      <c r="BI764" s="471"/>
      <c r="BJ764" s="471"/>
      <c r="BK764" s="471"/>
      <c r="BL764" s="471"/>
      <c r="BM764" s="471"/>
      <c r="BN764" s="471"/>
      <c r="BO764" s="471"/>
      <c r="BP764" s="471"/>
      <c r="BQ764" s="471"/>
      <c r="BR764" s="471"/>
      <c r="BS764" s="471"/>
      <c r="BT764" s="471"/>
      <c r="BU764" s="471"/>
      <c r="BV764" s="471"/>
      <c r="BW764" s="471"/>
      <c r="BX764" s="471"/>
      <c r="BY764" s="471"/>
      <c r="BZ764" s="471"/>
      <c r="CA764" s="471"/>
      <c r="CB764" s="471"/>
      <c r="CC764" s="471"/>
      <c r="CD764" s="471"/>
      <c r="CE764" s="471"/>
      <c r="CF764" s="471"/>
    </row>
    <row r="765" spans="7:84" x14ac:dyDescent="0.2">
      <c r="G765" s="471"/>
      <c r="H765" s="471"/>
      <c r="I765" s="471"/>
      <c r="J765" s="471"/>
      <c r="K765" s="471"/>
      <c r="L765" s="471"/>
      <c r="M765" s="471"/>
      <c r="N765" s="471"/>
      <c r="O765" s="471"/>
      <c r="P765" s="471"/>
      <c r="Q765" s="471"/>
      <c r="R765" s="471"/>
      <c r="S765" s="471"/>
      <c r="T765" s="471"/>
      <c r="U765" s="471"/>
      <c r="V765" s="471"/>
      <c r="W765" s="471"/>
      <c r="X765" s="471"/>
      <c r="Y765" s="471"/>
      <c r="Z765" s="471"/>
      <c r="AA765" s="471"/>
      <c r="AB765" s="471"/>
      <c r="AC765" s="471"/>
      <c r="AD765" s="471"/>
      <c r="AE765" s="471"/>
      <c r="AF765" s="471"/>
      <c r="AG765" s="471"/>
      <c r="AH765" s="471"/>
      <c r="AI765" s="471"/>
      <c r="AJ765" s="471"/>
      <c r="AK765" s="471"/>
      <c r="AL765" s="471"/>
      <c r="AM765" s="471"/>
      <c r="AN765" s="471"/>
      <c r="AO765" s="471"/>
      <c r="AP765" s="471"/>
      <c r="AQ765" s="471"/>
      <c r="AR765" s="471"/>
      <c r="AS765" s="471"/>
      <c r="AT765" s="471"/>
      <c r="AU765" s="471"/>
      <c r="AV765" s="471"/>
      <c r="AW765" s="471"/>
      <c r="AX765" s="471"/>
      <c r="AY765" s="471"/>
      <c r="AZ765" s="471"/>
      <c r="BA765" s="471"/>
      <c r="BB765" s="471"/>
      <c r="BC765" s="471"/>
      <c r="BD765" s="471"/>
      <c r="BE765" s="471"/>
      <c r="BF765" s="471"/>
      <c r="BG765" s="471"/>
      <c r="BH765" s="471"/>
      <c r="BI765" s="471"/>
      <c r="BJ765" s="471"/>
      <c r="BK765" s="471"/>
      <c r="BL765" s="471"/>
      <c r="BM765" s="471"/>
      <c r="BN765" s="471"/>
      <c r="BO765" s="471"/>
      <c r="BP765" s="471"/>
      <c r="BQ765" s="471"/>
      <c r="BR765" s="471"/>
      <c r="BS765" s="471"/>
      <c r="BT765" s="471"/>
      <c r="BU765" s="471"/>
      <c r="BV765" s="471"/>
      <c r="BW765" s="471"/>
      <c r="BX765" s="471"/>
      <c r="BY765" s="471"/>
      <c r="BZ765" s="471"/>
      <c r="CA765" s="471"/>
      <c r="CB765" s="471"/>
      <c r="CC765" s="471"/>
      <c r="CD765" s="471"/>
      <c r="CE765" s="471"/>
      <c r="CF765" s="471"/>
    </row>
    <row r="766" spans="7:84" x14ac:dyDescent="0.2">
      <c r="G766" s="471"/>
      <c r="H766" s="471"/>
      <c r="I766" s="471"/>
      <c r="J766" s="471"/>
      <c r="K766" s="471"/>
      <c r="L766" s="471"/>
      <c r="M766" s="471"/>
      <c r="N766" s="471"/>
      <c r="O766" s="471"/>
      <c r="P766" s="471"/>
      <c r="Q766" s="471"/>
      <c r="R766" s="471"/>
      <c r="S766" s="471"/>
      <c r="T766" s="471"/>
      <c r="U766" s="471"/>
      <c r="V766" s="471"/>
      <c r="W766" s="471"/>
      <c r="X766" s="471"/>
      <c r="Y766" s="471"/>
      <c r="Z766" s="471"/>
      <c r="AA766" s="471"/>
      <c r="AB766" s="471"/>
      <c r="AC766" s="471"/>
      <c r="AD766" s="471"/>
      <c r="AE766" s="471"/>
      <c r="AF766" s="471"/>
      <c r="AG766" s="471"/>
      <c r="AH766" s="471"/>
      <c r="AI766" s="471"/>
      <c r="AJ766" s="471"/>
      <c r="AK766" s="471"/>
      <c r="AL766" s="471"/>
      <c r="AM766" s="471"/>
      <c r="AN766" s="471"/>
      <c r="AO766" s="471"/>
      <c r="AP766" s="471"/>
      <c r="AQ766" s="471"/>
      <c r="AR766" s="471"/>
      <c r="AS766" s="471"/>
      <c r="AT766" s="471"/>
      <c r="AU766" s="471"/>
      <c r="AV766" s="471"/>
      <c r="AW766" s="471"/>
      <c r="AX766" s="471"/>
      <c r="AY766" s="471"/>
      <c r="AZ766" s="471"/>
      <c r="BA766" s="471"/>
      <c r="BB766" s="471"/>
      <c r="BC766" s="471"/>
      <c r="BD766" s="471"/>
      <c r="BE766" s="471"/>
      <c r="BF766" s="471"/>
      <c r="BG766" s="471"/>
      <c r="BH766" s="471"/>
      <c r="BI766" s="471"/>
      <c r="BJ766" s="471"/>
      <c r="BK766" s="471"/>
      <c r="BL766" s="471"/>
      <c r="BM766" s="471"/>
      <c r="BN766" s="471"/>
      <c r="BO766" s="471"/>
      <c r="BP766" s="471"/>
      <c r="BQ766" s="471"/>
      <c r="BR766" s="471"/>
      <c r="BS766" s="471"/>
      <c r="BT766" s="471"/>
      <c r="BU766" s="471"/>
      <c r="BV766" s="471"/>
      <c r="BW766" s="471"/>
      <c r="BX766" s="471"/>
      <c r="BY766" s="471"/>
      <c r="BZ766" s="471"/>
      <c r="CA766" s="471"/>
      <c r="CB766" s="471"/>
      <c r="CC766" s="471"/>
      <c r="CD766" s="471"/>
      <c r="CE766" s="471"/>
      <c r="CF766" s="471"/>
    </row>
    <row r="767" spans="7:84" x14ac:dyDescent="0.2">
      <c r="G767" s="471"/>
      <c r="H767" s="471"/>
      <c r="I767" s="471"/>
      <c r="J767" s="471"/>
      <c r="K767" s="471"/>
      <c r="L767" s="471"/>
      <c r="M767" s="471"/>
      <c r="N767" s="471"/>
      <c r="O767" s="471"/>
      <c r="P767" s="471"/>
      <c r="Q767" s="471"/>
      <c r="R767" s="471"/>
      <c r="S767" s="471"/>
      <c r="T767" s="471"/>
      <c r="U767" s="471"/>
      <c r="V767" s="471"/>
      <c r="W767" s="471"/>
      <c r="X767" s="471"/>
      <c r="Y767" s="471"/>
      <c r="Z767" s="471"/>
      <c r="AA767" s="471"/>
      <c r="AB767" s="471"/>
      <c r="AC767" s="471"/>
      <c r="AD767" s="471"/>
      <c r="AE767" s="471"/>
      <c r="AF767" s="471"/>
      <c r="AG767" s="471"/>
      <c r="AH767" s="471"/>
      <c r="AI767" s="471"/>
      <c r="AJ767" s="471"/>
      <c r="AK767" s="471"/>
      <c r="AL767" s="471"/>
      <c r="AM767" s="471"/>
      <c r="AN767" s="471"/>
      <c r="AO767" s="471"/>
      <c r="AP767" s="471"/>
      <c r="AQ767" s="471"/>
      <c r="AR767" s="471"/>
      <c r="AS767" s="471"/>
      <c r="AT767" s="471"/>
      <c r="AU767" s="471"/>
      <c r="AV767" s="471"/>
      <c r="AW767" s="471"/>
      <c r="AX767" s="471"/>
      <c r="AY767" s="471"/>
      <c r="AZ767" s="471"/>
      <c r="BA767" s="471"/>
      <c r="BB767" s="471"/>
      <c r="BC767" s="471"/>
      <c r="BD767" s="471"/>
      <c r="BE767" s="471"/>
      <c r="BF767" s="471"/>
      <c r="BG767" s="471"/>
      <c r="BH767" s="471"/>
      <c r="BI767" s="471"/>
      <c r="BJ767" s="471"/>
      <c r="BK767" s="471"/>
      <c r="BL767" s="471"/>
      <c r="BM767" s="471"/>
      <c r="BN767" s="471"/>
      <c r="BO767" s="471"/>
      <c r="BP767" s="471"/>
      <c r="BQ767" s="471"/>
      <c r="BR767" s="471"/>
      <c r="BS767" s="471"/>
      <c r="BT767" s="471"/>
      <c r="BU767" s="471"/>
      <c r="BV767" s="471"/>
      <c r="BW767" s="471"/>
      <c r="BX767" s="471"/>
      <c r="BY767" s="471"/>
      <c r="BZ767" s="471"/>
      <c r="CA767" s="471"/>
      <c r="CB767" s="471"/>
      <c r="CC767" s="471"/>
      <c r="CD767" s="471"/>
      <c r="CE767" s="471"/>
      <c r="CF767" s="471"/>
    </row>
    <row r="768" spans="7:84" x14ac:dyDescent="0.2">
      <c r="G768" s="471"/>
      <c r="H768" s="471"/>
      <c r="I768" s="471"/>
      <c r="J768" s="471"/>
      <c r="K768" s="471"/>
      <c r="L768" s="471"/>
      <c r="M768" s="471"/>
      <c r="N768" s="471"/>
      <c r="O768" s="471"/>
      <c r="P768" s="471"/>
      <c r="Q768" s="471"/>
      <c r="R768" s="471"/>
      <c r="S768" s="471"/>
      <c r="T768" s="471"/>
      <c r="U768" s="471"/>
      <c r="V768" s="471"/>
      <c r="W768" s="471"/>
      <c r="X768" s="471"/>
      <c r="Y768" s="471"/>
      <c r="Z768" s="471"/>
      <c r="AA768" s="471"/>
      <c r="AB768" s="471"/>
      <c r="AC768" s="471"/>
      <c r="AD768" s="471"/>
      <c r="AE768" s="471"/>
      <c r="AF768" s="471"/>
      <c r="AG768" s="471"/>
      <c r="AH768" s="471"/>
      <c r="AI768" s="471"/>
      <c r="AJ768" s="471"/>
      <c r="AK768" s="471"/>
      <c r="AL768" s="471"/>
      <c r="AM768" s="471"/>
      <c r="AN768" s="471"/>
      <c r="AO768" s="471"/>
      <c r="AP768" s="471"/>
      <c r="AQ768" s="471"/>
      <c r="AR768" s="471"/>
      <c r="AS768" s="471"/>
      <c r="AT768" s="471"/>
      <c r="AU768" s="471"/>
      <c r="AV768" s="471"/>
      <c r="AW768" s="471"/>
      <c r="AX768" s="471"/>
      <c r="AY768" s="471"/>
      <c r="AZ768" s="471"/>
      <c r="BA768" s="471"/>
      <c r="BB768" s="471"/>
      <c r="BC768" s="471"/>
      <c r="BD768" s="471"/>
      <c r="BE768" s="471"/>
      <c r="BF768" s="471"/>
      <c r="BG768" s="471"/>
      <c r="BH768" s="471"/>
      <c r="BI768" s="471"/>
      <c r="BJ768" s="471"/>
      <c r="BK768" s="471"/>
      <c r="BL768" s="471"/>
      <c r="BM768" s="471"/>
      <c r="BN768" s="471"/>
      <c r="BO768" s="471"/>
      <c r="BP768" s="471"/>
      <c r="BQ768" s="471"/>
      <c r="BR768" s="471"/>
      <c r="BS768" s="471"/>
      <c r="BT768" s="471"/>
      <c r="BU768" s="471"/>
      <c r="BV768" s="471"/>
      <c r="BW768" s="471"/>
      <c r="BX768" s="471"/>
      <c r="BY768" s="471"/>
      <c r="BZ768" s="471"/>
      <c r="CA768" s="471"/>
      <c r="CB768" s="471"/>
      <c r="CC768" s="471"/>
      <c r="CD768" s="471"/>
      <c r="CE768" s="471"/>
      <c r="CF768" s="471"/>
    </row>
    <row r="769" spans="1:84" x14ac:dyDescent="0.2">
      <c r="G769" s="471"/>
      <c r="H769" s="471"/>
      <c r="I769" s="471"/>
      <c r="J769" s="471"/>
      <c r="K769" s="471"/>
      <c r="L769" s="471"/>
      <c r="M769" s="471"/>
      <c r="N769" s="471"/>
      <c r="O769" s="471"/>
      <c r="P769" s="471"/>
      <c r="Q769" s="471"/>
      <c r="R769" s="471"/>
      <c r="S769" s="471"/>
      <c r="T769" s="471"/>
      <c r="U769" s="471"/>
      <c r="V769" s="471"/>
      <c r="W769" s="471"/>
      <c r="X769" s="471"/>
      <c r="Y769" s="471"/>
      <c r="Z769" s="471"/>
      <c r="AA769" s="471"/>
      <c r="AB769" s="471"/>
      <c r="AC769" s="471"/>
      <c r="AD769" s="471"/>
      <c r="AE769" s="471"/>
      <c r="AF769" s="471"/>
      <c r="AG769" s="471"/>
      <c r="AH769" s="471"/>
      <c r="AI769" s="471"/>
      <c r="AJ769" s="471"/>
      <c r="AK769" s="471"/>
      <c r="AL769" s="471"/>
      <c r="AM769" s="471"/>
      <c r="AN769" s="471"/>
      <c r="AO769" s="471"/>
      <c r="AP769" s="471"/>
      <c r="AQ769" s="471"/>
      <c r="AR769" s="471"/>
      <c r="AS769" s="471"/>
      <c r="AT769" s="471"/>
      <c r="AU769" s="471"/>
      <c r="AV769" s="471"/>
      <c r="AW769" s="471"/>
      <c r="AX769" s="471"/>
      <c r="AY769" s="471"/>
      <c r="AZ769" s="471"/>
      <c r="BA769" s="471"/>
      <c r="BB769" s="471"/>
      <c r="BC769" s="471"/>
      <c r="BD769" s="471"/>
      <c r="BE769" s="471"/>
      <c r="BF769" s="471"/>
      <c r="BG769" s="471"/>
      <c r="BH769" s="471"/>
      <c r="BI769" s="471"/>
      <c r="BJ769" s="471"/>
      <c r="BK769" s="471"/>
      <c r="BL769" s="471"/>
      <c r="BM769" s="471"/>
      <c r="BN769" s="471"/>
      <c r="BO769" s="471"/>
      <c r="BP769" s="471"/>
      <c r="BQ769" s="471"/>
      <c r="BR769" s="471"/>
      <c r="BS769" s="471"/>
      <c r="BT769" s="471"/>
      <c r="BU769" s="471"/>
      <c r="BV769" s="471"/>
      <c r="BW769" s="471"/>
      <c r="BX769" s="471"/>
      <c r="BY769" s="471"/>
      <c r="BZ769" s="471"/>
      <c r="CA769" s="471"/>
      <c r="CB769" s="471"/>
      <c r="CC769" s="471"/>
      <c r="CD769" s="471"/>
      <c r="CE769" s="471"/>
      <c r="CF769" s="471"/>
    </row>
    <row r="770" spans="1:84" s="540" customFormat="1" x14ac:dyDescent="0.2">
      <c r="A770" s="184"/>
      <c r="B770" s="180"/>
      <c r="C770" s="181"/>
      <c r="D770" s="181"/>
      <c r="E770" s="182"/>
      <c r="F770" s="183"/>
      <c r="G770" s="471"/>
      <c r="H770" s="471"/>
      <c r="I770" s="471"/>
      <c r="J770" s="471"/>
      <c r="K770" s="471"/>
      <c r="L770" s="471"/>
      <c r="M770" s="471"/>
      <c r="N770" s="471"/>
      <c r="O770" s="471"/>
      <c r="P770" s="471"/>
      <c r="Q770" s="471"/>
      <c r="R770" s="471"/>
      <c r="S770" s="471"/>
      <c r="T770" s="471"/>
      <c r="U770" s="471"/>
      <c r="V770" s="471"/>
      <c r="W770" s="471"/>
      <c r="X770" s="471"/>
      <c r="Y770" s="471"/>
      <c r="Z770" s="471"/>
      <c r="AA770" s="471"/>
      <c r="AB770" s="471"/>
      <c r="AC770" s="471"/>
      <c r="AD770" s="471"/>
      <c r="AE770" s="471"/>
      <c r="AF770" s="471"/>
      <c r="AG770" s="471"/>
      <c r="AH770" s="471"/>
      <c r="AI770" s="471"/>
      <c r="AJ770" s="471"/>
      <c r="AK770" s="471"/>
      <c r="AL770" s="471"/>
      <c r="AM770" s="471"/>
      <c r="AN770" s="471"/>
      <c r="AO770" s="471"/>
      <c r="AP770" s="471"/>
      <c r="AQ770" s="471"/>
      <c r="AR770" s="471"/>
      <c r="AS770" s="471"/>
      <c r="AT770" s="471"/>
      <c r="AU770" s="471"/>
      <c r="AV770" s="471"/>
      <c r="AW770" s="471"/>
      <c r="AX770" s="471"/>
      <c r="AY770" s="471"/>
      <c r="AZ770" s="471"/>
      <c r="BA770" s="471"/>
      <c r="BB770" s="471"/>
      <c r="BC770" s="471"/>
      <c r="BD770" s="471"/>
      <c r="BE770" s="471"/>
      <c r="BF770" s="471"/>
      <c r="BG770" s="471"/>
      <c r="BH770" s="471"/>
      <c r="BI770" s="471"/>
      <c r="BJ770" s="471"/>
      <c r="BK770" s="471"/>
      <c r="BL770" s="471"/>
      <c r="BM770" s="471"/>
      <c r="BN770" s="471"/>
      <c r="BO770" s="471"/>
      <c r="BP770" s="471"/>
      <c r="BQ770" s="471"/>
      <c r="BR770" s="471"/>
      <c r="BS770" s="471"/>
      <c r="BT770" s="471"/>
      <c r="BU770" s="471"/>
      <c r="BV770" s="471"/>
      <c r="BW770" s="471"/>
      <c r="BX770" s="471"/>
      <c r="BY770" s="471"/>
      <c r="BZ770" s="471"/>
      <c r="CA770" s="471"/>
      <c r="CB770" s="471"/>
      <c r="CC770" s="471"/>
      <c r="CD770" s="471"/>
      <c r="CE770" s="471"/>
      <c r="CF770" s="471"/>
    </row>
    <row r="771" spans="1:84" x14ac:dyDescent="0.2">
      <c r="G771" s="471"/>
      <c r="H771" s="471"/>
      <c r="I771" s="471"/>
      <c r="J771" s="471"/>
      <c r="K771" s="471"/>
      <c r="L771" s="471"/>
      <c r="M771" s="471"/>
      <c r="N771" s="471"/>
      <c r="O771" s="471"/>
      <c r="P771" s="471"/>
      <c r="Q771" s="471"/>
      <c r="R771" s="471"/>
      <c r="S771" s="471"/>
      <c r="T771" s="471"/>
      <c r="U771" s="471"/>
      <c r="V771" s="471"/>
      <c r="W771" s="471"/>
      <c r="X771" s="471"/>
      <c r="Y771" s="471"/>
      <c r="Z771" s="471"/>
      <c r="AA771" s="471"/>
      <c r="AB771" s="471"/>
      <c r="AC771" s="471"/>
      <c r="AD771" s="471"/>
      <c r="AE771" s="471"/>
      <c r="AF771" s="471"/>
      <c r="AG771" s="471"/>
      <c r="AH771" s="471"/>
      <c r="AI771" s="471"/>
      <c r="AJ771" s="471"/>
      <c r="AK771" s="471"/>
      <c r="AL771" s="471"/>
      <c r="AM771" s="471"/>
      <c r="AN771" s="471"/>
      <c r="AO771" s="471"/>
      <c r="AP771" s="471"/>
      <c r="AQ771" s="471"/>
      <c r="AR771" s="471"/>
      <c r="AS771" s="471"/>
      <c r="AT771" s="471"/>
      <c r="AU771" s="471"/>
      <c r="AV771" s="471"/>
      <c r="AW771" s="471"/>
      <c r="AX771" s="471"/>
      <c r="AY771" s="471"/>
      <c r="AZ771" s="471"/>
      <c r="BA771" s="471"/>
      <c r="BB771" s="471"/>
      <c r="BC771" s="471"/>
      <c r="BD771" s="471"/>
      <c r="BE771" s="471"/>
      <c r="BF771" s="471"/>
      <c r="BG771" s="471"/>
      <c r="BH771" s="471"/>
      <c r="BI771" s="471"/>
      <c r="BJ771" s="471"/>
      <c r="BK771" s="471"/>
      <c r="BL771" s="471"/>
      <c r="BM771" s="471"/>
      <c r="BN771" s="471"/>
      <c r="BO771" s="471"/>
      <c r="BP771" s="471"/>
      <c r="BQ771" s="471"/>
      <c r="BR771" s="471"/>
      <c r="BS771" s="471"/>
      <c r="BT771" s="471"/>
      <c r="BU771" s="471"/>
      <c r="BV771" s="471"/>
      <c r="BW771" s="471"/>
      <c r="BX771" s="471"/>
      <c r="BY771" s="471"/>
      <c r="BZ771" s="471"/>
      <c r="CA771" s="471"/>
      <c r="CB771" s="471"/>
      <c r="CC771" s="471"/>
      <c r="CD771" s="471"/>
      <c r="CE771" s="471"/>
      <c r="CF771" s="471"/>
    </row>
    <row r="772" spans="1:84" x14ac:dyDescent="0.2">
      <c r="G772" s="471"/>
      <c r="H772" s="471"/>
      <c r="I772" s="471"/>
      <c r="J772" s="471"/>
      <c r="K772" s="471"/>
      <c r="L772" s="471"/>
      <c r="M772" s="471"/>
      <c r="N772" s="471"/>
      <c r="O772" s="471"/>
      <c r="P772" s="471"/>
      <c r="Q772" s="471"/>
      <c r="R772" s="471"/>
      <c r="S772" s="471"/>
      <c r="T772" s="471"/>
      <c r="U772" s="471"/>
      <c r="V772" s="471"/>
      <c r="W772" s="471"/>
      <c r="X772" s="471"/>
      <c r="Y772" s="471"/>
      <c r="Z772" s="471"/>
      <c r="AA772" s="471"/>
      <c r="AB772" s="471"/>
      <c r="AC772" s="471"/>
      <c r="AD772" s="471"/>
      <c r="AE772" s="471"/>
      <c r="AF772" s="471"/>
      <c r="AG772" s="471"/>
      <c r="AH772" s="471"/>
      <c r="AI772" s="471"/>
      <c r="AJ772" s="471"/>
      <c r="AK772" s="471"/>
      <c r="AL772" s="471"/>
      <c r="AM772" s="471"/>
      <c r="AN772" s="471"/>
      <c r="AO772" s="471"/>
      <c r="AP772" s="471"/>
      <c r="AQ772" s="471"/>
      <c r="AR772" s="471"/>
      <c r="AS772" s="471"/>
      <c r="AT772" s="471"/>
      <c r="AU772" s="471"/>
      <c r="AV772" s="471"/>
      <c r="AW772" s="471"/>
      <c r="AX772" s="471"/>
      <c r="AY772" s="471"/>
      <c r="AZ772" s="471"/>
      <c r="BA772" s="471"/>
      <c r="BB772" s="471"/>
      <c r="BC772" s="471"/>
      <c r="BD772" s="471"/>
      <c r="BE772" s="471"/>
      <c r="BF772" s="471"/>
      <c r="BG772" s="471"/>
      <c r="BH772" s="471"/>
      <c r="BI772" s="471"/>
      <c r="BJ772" s="471"/>
      <c r="BK772" s="471"/>
      <c r="BL772" s="471"/>
      <c r="BM772" s="471"/>
      <c r="BN772" s="471"/>
      <c r="BO772" s="471"/>
      <c r="BP772" s="471"/>
      <c r="BQ772" s="471"/>
      <c r="BR772" s="471"/>
      <c r="BS772" s="471"/>
      <c r="BT772" s="471"/>
      <c r="BU772" s="471"/>
      <c r="BV772" s="471"/>
      <c r="BW772" s="471"/>
      <c r="BX772" s="471"/>
      <c r="BY772" s="471"/>
      <c r="BZ772" s="471"/>
      <c r="CA772" s="471"/>
      <c r="CB772" s="471"/>
      <c r="CC772" s="471"/>
      <c r="CD772" s="471"/>
      <c r="CE772" s="471"/>
      <c r="CF772" s="471"/>
    </row>
    <row r="773" spans="1:84" x14ac:dyDescent="0.2">
      <c r="G773" s="471"/>
      <c r="H773" s="471"/>
      <c r="I773" s="471"/>
      <c r="J773" s="471"/>
      <c r="K773" s="471"/>
      <c r="L773" s="471"/>
      <c r="M773" s="471"/>
      <c r="N773" s="471"/>
      <c r="O773" s="471"/>
      <c r="P773" s="471"/>
      <c r="Q773" s="471"/>
      <c r="R773" s="471"/>
      <c r="S773" s="471"/>
      <c r="T773" s="471"/>
      <c r="U773" s="471"/>
      <c r="V773" s="471"/>
      <c r="W773" s="471"/>
      <c r="X773" s="471"/>
      <c r="Y773" s="471"/>
      <c r="Z773" s="471"/>
      <c r="AA773" s="471"/>
      <c r="AB773" s="471"/>
      <c r="AC773" s="471"/>
      <c r="AD773" s="471"/>
      <c r="AE773" s="471"/>
      <c r="AF773" s="471"/>
      <c r="AG773" s="471"/>
      <c r="AH773" s="471"/>
      <c r="AI773" s="471"/>
      <c r="AJ773" s="471"/>
      <c r="AK773" s="471"/>
      <c r="AL773" s="471"/>
      <c r="AM773" s="471"/>
      <c r="AN773" s="471"/>
      <c r="AO773" s="471"/>
      <c r="AP773" s="471"/>
      <c r="AQ773" s="471"/>
      <c r="AR773" s="471"/>
      <c r="AS773" s="471"/>
      <c r="AT773" s="471"/>
      <c r="AU773" s="471"/>
      <c r="AV773" s="471"/>
      <c r="AW773" s="471"/>
      <c r="AX773" s="471"/>
      <c r="AY773" s="471"/>
      <c r="AZ773" s="471"/>
      <c r="BA773" s="471"/>
      <c r="BB773" s="471"/>
      <c r="BC773" s="471"/>
      <c r="BD773" s="471"/>
      <c r="BE773" s="471"/>
      <c r="BF773" s="471"/>
      <c r="BG773" s="471"/>
      <c r="BH773" s="471"/>
      <c r="BI773" s="471"/>
      <c r="BJ773" s="471"/>
      <c r="BK773" s="471"/>
      <c r="BL773" s="471"/>
      <c r="BM773" s="471"/>
      <c r="BN773" s="471"/>
      <c r="BO773" s="471"/>
      <c r="BP773" s="471"/>
      <c r="BQ773" s="471"/>
      <c r="BR773" s="471"/>
      <c r="BS773" s="471"/>
      <c r="BT773" s="471"/>
      <c r="BU773" s="471"/>
      <c r="BV773" s="471"/>
      <c r="BW773" s="471"/>
      <c r="BX773" s="471"/>
      <c r="BY773" s="471"/>
      <c r="BZ773" s="471"/>
      <c r="CA773" s="471"/>
      <c r="CB773" s="471"/>
      <c r="CC773" s="471"/>
      <c r="CD773" s="471"/>
      <c r="CE773" s="471"/>
      <c r="CF773" s="471"/>
    </row>
    <row r="774" spans="1:84" x14ac:dyDescent="0.2">
      <c r="G774" s="471"/>
      <c r="H774" s="471"/>
      <c r="I774" s="471"/>
      <c r="J774" s="471"/>
      <c r="K774" s="471"/>
      <c r="L774" s="471"/>
      <c r="M774" s="471"/>
      <c r="N774" s="471"/>
      <c r="O774" s="471"/>
      <c r="P774" s="471"/>
      <c r="Q774" s="471"/>
      <c r="R774" s="471"/>
      <c r="S774" s="471"/>
      <c r="T774" s="471"/>
      <c r="U774" s="471"/>
      <c r="V774" s="471"/>
      <c r="W774" s="471"/>
      <c r="X774" s="471"/>
      <c r="Y774" s="471"/>
      <c r="Z774" s="471"/>
      <c r="AA774" s="471"/>
      <c r="AB774" s="471"/>
      <c r="AC774" s="471"/>
      <c r="AD774" s="471"/>
      <c r="AE774" s="471"/>
      <c r="AF774" s="471"/>
      <c r="AG774" s="471"/>
      <c r="AH774" s="471"/>
      <c r="AI774" s="471"/>
      <c r="AJ774" s="471"/>
      <c r="AK774" s="471"/>
      <c r="AL774" s="471"/>
      <c r="AM774" s="471"/>
      <c r="AN774" s="471"/>
      <c r="AO774" s="471"/>
      <c r="AP774" s="471"/>
      <c r="AQ774" s="471"/>
      <c r="AR774" s="471"/>
      <c r="AS774" s="471"/>
      <c r="AT774" s="471"/>
      <c r="AU774" s="471"/>
      <c r="AV774" s="471"/>
      <c r="AW774" s="471"/>
      <c r="AX774" s="471"/>
      <c r="AY774" s="471"/>
      <c r="AZ774" s="471"/>
      <c r="BA774" s="471"/>
      <c r="BB774" s="471"/>
      <c r="BC774" s="471"/>
      <c r="BD774" s="471"/>
      <c r="BE774" s="471"/>
      <c r="BF774" s="471"/>
      <c r="BG774" s="471"/>
      <c r="BH774" s="471"/>
      <c r="BI774" s="471"/>
      <c r="BJ774" s="471"/>
      <c r="BK774" s="471"/>
      <c r="BL774" s="471"/>
      <c r="BM774" s="471"/>
      <c r="BN774" s="471"/>
      <c r="BO774" s="471"/>
      <c r="BP774" s="471"/>
      <c r="BQ774" s="471"/>
      <c r="BR774" s="471"/>
      <c r="BS774" s="471"/>
      <c r="BT774" s="471"/>
      <c r="BU774" s="471"/>
      <c r="BV774" s="471"/>
      <c r="BW774" s="471"/>
      <c r="BX774" s="471"/>
      <c r="BY774" s="471"/>
      <c r="BZ774" s="471"/>
      <c r="CA774" s="471"/>
      <c r="CB774" s="471"/>
      <c r="CC774" s="471"/>
      <c r="CD774" s="471"/>
      <c r="CE774" s="471"/>
      <c r="CF774" s="471"/>
    </row>
    <row r="775" spans="1:84" x14ac:dyDescent="0.2">
      <c r="G775" s="471"/>
      <c r="H775" s="471"/>
      <c r="I775" s="471"/>
      <c r="J775" s="471"/>
      <c r="K775" s="471"/>
      <c r="L775" s="471"/>
      <c r="M775" s="471"/>
      <c r="N775" s="471"/>
      <c r="O775" s="471"/>
      <c r="P775" s="471"/>
      <c r="Q775" s="471"/>
      <c r="R775" s="471"/>
      <c r="S775" s="471"/>
      <c r="T775" s="471"/>
      <c r="U775" s="471"/>
      <c r="V775" s="471"/>
      <c r="W775" s="471"/>
      <c r="X775" s="471"/>
      <c r="Y775" s="471"/>
      <c r="Z775" s="471"/>
      <c r="AA775" s="471"/>
      <c r="AB775" s="471"/>
      <c r="AC775" s="471"/>
      <c r="AD775" s="471"/>
      <c r="AE775" s="471"/>
      <c r="AF775" s="471"/>
      <c r="AG775" s="471"/>
      <c r="AH775" s="471"/>
      <c r="AI775" s="471"/>
      <c r="AJ775" s="471"/>
      <c r="AK775" s="471"/>
      <c r="AL775" s="471"/>
      <c r="AM775" s="471"/>
      <c r="AN775" s="471"/>
      <c r="AO775" s="471"/>
      <c r="AP775" s="471"/>
      <c r="AQ775" s="471"/>
      <c r="AR775" s="471"/>
      <c r="AS775" s="471"/>
      <c r="AT775" s="471"/>
      <c r="AU775" s="471"/>
      <c r="AV775" s="471"/>
      <c r="AW775" s="471"/>
      <c r="AX775" s="471"/>
      <c r="AY775" s="471"/>
      <c r="AZ775" s="471"/>
      <c r="BA775" s="471"/>
      <c r="BB775" s="471"/>
      <c r="BC775" s="471"/>
      <c r="BD775" s="471"/>
      <c r="BE775" s="471"/>
      <c r="BF775" s="471"/>
      <c r="BG775" s="471"/>
      <c r="BH775" s="471"/>
      <c r="BI775" s="471"/>
      <c r="BJ775" s="471"/>
      <c r="BK775" s="471"/>
      <c r="BL775" s="471"/>
      <c r="BM775" s="471"/>
      <c r="BN775" s="471"/>
      <c r="BO775" s="471"/>
      <c r="BP775" s="471"/>
      <c r="BQ775" s="471"/>
      <c r="BR775" s="471"/>
      <c r="BS775" s="471"/>
      <c r="BT775" s="471"/>
      <c r="BU775" s="471"/>
      <c r="BV775" s="471"/>
      <c r="BW775" s="471"/>
      <c r="BX775" s="471"/>
      <c r="BY775" s="471"/>
      <c r="BZ775" s="471"/>
      <c r="CA775" s="471"/>
      <c r="CB775" s="471"/>
      <c r="CC775" s="471"/>
      <c r="CD775" s="471"/>
      <c r="CE775" s="471"/>
      <c r="CF775" s="471"/>
    </row>
    <row r="776" spans="1:84" x14ac:dyDescent="0.2">
      <c r="G776" s="471"/>
      <c r="H776" s="471"/>
      <c r="I776" s="471"/>
      <c r="J776" s="471"/>
      <c r="K776" s="471"/>
      <c r="L776" s="471"/>
      <c r="M776" s="471"/>
      <c r="N776" s="471"/>
      <c r="O776" s="471"/>
      <c r="P776" s="471"/>
      <c r="Q776" s="471"/>
      <c r="R776" s="471"/>
      <c r="S776" s="471"/>
      <c r="T776" s="471"/>
      <c r="U776" s="471"/>
      <c r="V776" s="471"/>
      <c r="W776" s="471"/>
      <c r="X776" s="471"/>
      <c r="Y776" s="471"/>
      <c r="Z776" s="471"/>
      <c r="AA776" s="471"/>
      <c r="AB776" s="471"/>
      <c r="AC776" s="471"/>
      <c r="AD776" s="471"/>
      <c r="AE776" s="471"/>
      <c r="AF776" s="471"/>
      <c r="AG776" s="471"/>
      <c r="AH776" s="471"/>
      <c r="AI776" s="471"/>
      <c r="AJ776" s="471"/>
      <c r="AK776" s="471"/>
      <c r="AL776" s="471"/>
      <c r="AM776" s="471"/>
      <c r="AN776" s="471"/>
      <c r="AO776" s="471"/>
      <c r="AP776" s="471"/>
      <c r="AQ776" s="471"/>
      <c r="AR776" s="471"/>
      <c r="AS776" s="471"/>
      <c r="AT776" s="471"/>
      <c r="AU776" s="471"/>
      <c r="AV776" s="471"/>
      <c r="AW776" s="471"/>
      <c r="AX776" s="471"/>
      <c r="AY776" s="471"/>
      <c r="AZ776" s="471"/>
      <c r="BA776" s="471"/>
      <c r="BB776" s="471"/>
      <c r="BC776" s="471"/>
      <c r="BD776" s="471"/>
      <c r="BE776" s="471"/>
      <c r="BF776" s="471"/>
      <c r="BG776" s="471"/>
      <c r="BH776" s="471"/>
      <c r="BI776" s="471"/>
      <c r="BJ776" s="471"/>
      <c r="BK776" s="471"/>
      <c r="BL776" s="471"/>
      <c r="BM776" s="471"/>
      <c r="BN776" s="471"/>
      <c r="BO776" s="471"/>
      <c r="BP776" s="471"/>
      <c r="BQ776" s="471"/>
      <c r="BR776" s="471"/>
      <c r="BS776" s="471"/>
      <c r="BT776" s="471"/>
      <c r="BU776" s="471"/>
      <c r="BV776" s="471"/>
      <c r="BW776" s="471"/>
      <c r="BX776" s="471"/>
      <c r="BY776" s="471"/>
      <c r="BZ776" s="471"/>
      <c r="CA776" s="471"/>
      <c r="CB776" s="471"/>
      <c r="CC776" s="471"/>
      <c r="CD776" s="471"/>
      <c r="CE776" s="471"/>
      <c r="CF776" s="471"/>
    </row>
    <row r="777" spans="1:84" s="548" customFormat="1" x14ac:dyDescent="0.2">
      <c r="A777" s="184"/>
      <c r="B777" s="180"/>
      <c r="C777" s="181"/>
      <c r="D777" s="181"/>
      <c r="E777" s="182"/>
      <c r="F777" s="183"/>
      <c r="G777" s="471"/>
      <c r="H777" s="471"/>
      <c r="I777" s="471"/>
      <c r="J777" s="471"/>
      <c r="K777" s="471"/>
      <c r="L777" s="471"/>
      <c r="M777" s="471"/>
      <c r="N777" s="471"/>
      <c r="O777" s="471"/>
      <c r="P777" s="471"/>
      <c r="Q777" s="471"/>
      <c r="R777" s="471"/>
      <c r="S777" s="471"/>
      <c r="T777" s="471"/>
      <c r="U777" s="471"/>
      <c r="V777" s="471"/>
      <c r="W777" s="471"/>
      <c r="X777" s="471"/>
      <c r="Y777" s="471"/>
      <c r="Z777" s="471"/>
      <c r="AA777" s="471"/>
      <c r="AB777" s="471"/>
      <c r="AC777" s="471"/>
      <c r="AD777" s="471"/>
      <c r="AE777" s="471"/>
      <c r="AF777" s="471"/>
      <c r="AG777" s="471"/>
      <c r="AH777" s="471"/>
      <c r="AI777" s="471"/>
      <c r="AJ777" s="471"/>
      <c r="AK777" s="471"/>
      <c r="AL777" s="471"/>
      <c r="AM777" s="471"/>
      <c r="AN777" s="471"/>
      <c r="AO777" s="471"/>
      <c r="AP777" s="471"/>
      <c r="AQ777" s="471"/>
      <c r="AR777" s="471"/>
      <c r="AS777" s="471"/>
      <c r="AT777" s="471"/>
      <c r="AU777" s="471"/>
      <c r="AV777" s="471"/>
      <c r="AW777" s="471"/>
      <c r="AX777" s="471"/>
      <c r="AY777" s="471"/>
      <c r="AZ777" s="471"/>
      <c r="BA777" s="471"/>
      <c r="BB777" s="471"/>
      <c r="BC777" s="471"/>
      <c r="BD777" s="471"/>
      <c r="BE777" s="471"/>
      <c r="BF777" s="471"/>
      <c r="BG777" s="471"/>
      <c r="BH777" s="471"/>
      <c r="BI777" s="471"/>
      <c r="BJ777" s="471"/>
      <c r="BK777" s="471"/>
      <c r="BL777" s="471"/>
      <c r="BM777" s="471"/>
      <c r="BN777" s="471"/>
      <c r="BO777" s="471"/>
      <c r="BP777" s="471"/>
      <c r="BQ777" s="471"/>
      <c r="BR777" s="471"/>
      <c r="BS777" s="471"/>
      <c r="BT777" s="471"/>
      <c r="BU777" s="471"/>
      <c r="BV777" s="471"/>
      <c r="BW777" s="471"/>
      <c r="BX777" s="471"/>
      <c r="BY777" s="471"/>
      <c r="BZ777" s="471"/>
      <c r="CA777" s="471"/>
      <c r="CB777" s="471"/>
      <c r="CC777" s="471"/>
      <c r="CD777" s="471"/>
      <c r="CE777" s="471"/>
      <c r="CF777" s="471"/>
    </row>
    <row r="778" spans="1:84" x14ac:dyDescent="0.2">
      <c r="G778" s="471"/>
      <c r="H778" s="471"/>
      <c r="I778" s="471"/>
      <c r="J778" s="471"/>
      <c r="K778" s="471"/>
      <c r="L778" s="471"/>
      <c r="M778" s="471"/>
      <c r="N778" s="471"/>
      <c r="O778" s="471"/>
      <c r="P778" s="471"/>
      <c r="Q778" s="471"/>
      <c r="R778" s="471"/>
      <c r="S778" s="471"/>
      <c r="T778" s="471"/>
      <c r="U778" s="471"/>
      <c r="V778" s="471"/>
      <c r="W778" s="471"/>
      <c r="X778" s="471"/>
      <c r="Y778" s="471"/>
      <c r="Z778" s="471"/>
      <c r="AA778" s="471"/>
      <c r="AB778" s="471"/>
      <c r="AC778" s="471"/>
      <c r="AD778" s="471"/>
      <c r="AE778" s="471"/>
      <c r="AF778" s="471"/>
      <c r="AG778" s="471"/>
      <c r="AH778" s="471"/>
      <c r="AI778" s="471"/>
      <c r="AJ778" s="471"/>
      <c r="AK778" s="471"/>
      <c r="AL778" s="471"/>
      <c r="AM778" s="471"/>
      <c r="AN778" s="471"/>
      <c r="AO778" s="471"/>
      <c r="AP778" s="471"/>
      <c r="AQ778" s="471"/>
      <c r="AR778" s="471"/>
      <c r="AS778" s="471"/>
      <c r="AT778" s="471"/>
      <c r="AU778" s="471"/>
      <c r="AV778" s="471"/>
      <c r="AW778" s="471"/>
      <c r="AX778" s="471"/>
      <c r="AY778" s="471"/>
      <c r="AZ778" s="471"/>
      <c r="BA778" s="471"/>
      <c r="BB778" s="471"/>
      <c r="BC778" s="471"/>
      <c r="BD778" s="471"/>
      <c r="BE778" s="471"/>
      <c r="BF778" s="471"/>
      <c r="BG778" s="471"/>
      <c r="BH778" s="471"/>
      <c r="BI778" s="471"/>
      <c r="BJ778" s="471"/>
      <c r="BK778" s="471"/>
      <c r="BL778" s="471"/>
      <c r="BM778" s="471"/>
      <c r="BN778" s="471"/>
      <c r="BO778" s="471"/>
      <c r="BP778" s="471"/>
      <c r="BQ778" s="471"/>
      <c r="BR778" s="471"/>
      <c r="BS778" s="471"/>
      <c r="BT778" s="471"/>
      <c r="BU778" s="471"/>
      <c r="BV778" s="471"/>
      <c r="BW778" s="471"/>
      <c r="BX778" s="471"/>
      <c r="BY778" s="471"/>
      <c r="BZ778" s="471"/>
      <c r="CA778" s="471"/>
      <c r="CB778" s="471"/>
      <c r="CC778" s="471"/>
      <c r="CD778" s="471"/>
      <c r="CE778" s="471"/>
      <c r="CF778" s="471"/>
    </row>
    <row r="779" spans="1:84" s="547" customFormat="1" x14ac:dyDescent="0.2">
      <c r="A779" s="184"/>
      <c r="B779" s="180"/>
      <c r="C779" s="181"/>
      <c r="D779" s="181"/>
      <c r="E779" s="182"/>
      <c r="F779" s="183"/>
      <c r="G779" s="471"/>
      <c r="H779" s="471"/>
      <c r="I779" s="471"/>
      <c r="J779" s="471"/>
      <c r="K779" s="471"/>
      <c r="L779" s="471"/>
      <c r="M779" s="471"/>
      <c r="N779" s="471"/>
      <c r="O779" s="471"/>
      <c r="P779" s="471"/>
      <c r="Q779" s="471"/>
      <c r="R779" s="471"/>
      <c r="S779" s="471"/>
      <c r="T779" s="471"/>
      <c r="U779" s="471"/>
      <c r="V779" s="471"/>
      <c r="W779" s="471"/>
      <c r="X779" s="471"/>
      <c r="Y779" s="471"/>
      <c r="Z779" s="471"/>
      <c r="AA779" s="471"/>
      <c r="AB779" s="471"/>
      <c r="AC779" s="471"/>
      <c r="AD779" s="471"/>
      <c r="AE779" s="471"/>
      <c r="AF779" s="471"/>
      <c r="AG779" s="471"/>
      <c r="AH779" s="471"/>
      <c r="AI779" s="471"/>
      <c r="AJ779" s="471"/>
      <c r="AK779" s="471"/>
      <c r="AL779" s="471"/>
      <c r="AM779" s="471"/>
      <c r="AN779" s="471"/>
      <c r="AO779" s="471"/>
      <c r="AP779" s="471"/>
      <c r="AQ779" s="471"/>
      <c r="AR779" s="471"/>
      <c r="AS779" s="471"/>
      <c r="AT779" s="471"/>
      <c r="AU779" s="471"/>
      <c r="AV779" s="471"/>
      <c r="AW779" s="471"/>
      <c r="AX779" s="471"/>
      <c r="AY779" s="471"/>
      <c r="AZ779" s="471"/>
      <c r="BA779" s="471"/>
      <c r="BB779" s="471"/>
      <c r="BC779" s="471"/>
      <c r="BD779" s="471"/>
      <c r="BE779" s="471"/>
      <c r="BF779" s="471"/>
      <c r="BG779" s="471"/>
      <c r="BH779" s="471"/>
      <c r="BI779" s="471"/>
      <c r="BJ779" s="471"/>
      <c r="BK779" s="471"/>
      <c r="BL779" s="471"/>
      <c r="BM779" s="471"/>
      <c r="BN779" s="471"/>
      <c r="BO779" s="471"/>
      <c r="BP779" s="471"/>
      <c r="BQ779" s="471"/>
      <c r="BR779" s="471"/>
      <c r="BS779" s="471"/>
      <c r="BT779" s="471"/>
      <c r="BU779" s="471"/>
      <c r="BV779" s="471"/>
      <c r="BW779" s="471"/>
      <c r="BX779" s="471"/>
      <c r="BY779" s="471"/>
      <c r="BZ779" s="471"/>
      <c r="CA779" s="471"/>
      <c r="CB779" s="471"/>
      <c r="CC779" s="471"/>
      <c r="CD779" s="471"/>
      <c r="CE779" s="471"/>
      <c r="CF779" s="471"/>
    </row>
    <row r="780" spans="1:84" s="547" customFormat="1" x14ac:dyDescent="0.2">
      <c r="A780" s="184"/>
      <c r="B780" s="180"/>
      <c r="C780" s="181"/>
      <c r="D780" s="181"/>
      <c r="E780" s="182"/>
      <c r="F780" s="183"/>
      <c r="G780" s="471"/>
      <c r="H780" s="471"/>
      <c r="I780" s="471"/>
      <c r="J780" s="471"/>
      <c r="K780" s="471"/>
      <c r="L780" s="471"/>
      <c r="M780" s="471"/>
      <c r="N780" s="471"/>
      <c r="O780" s="471"/>
      <c r="P780" s="471"/>
      <c r="Q780" s="471"/>
      <c r="R780" s="471"/>
      <c r="S780" s="471"/>
      <c r="T780" s="471"/>
      <c r="U780" s="471"/>
      <c r="V780" s="471"/>
      <c r="W780" s="471"/>
      <c r="X780" s="471"/>
      <c r="Y780" s="471"/>
      <c r="Z780" s="471"/>
      <c r="AA780" s="471"/>
      <c r="AB780" s="471"/>
      <c r="AC780" s="471"/>
      <c r="AD780" s="471"/>
      <c r="AE780" s="471"/>
      <c r="AF780" s="471"/>
      <c r="AG780" s="471"/>
      <c r="AH780" s="471"/>
      <c r="AI780" s="471"/>
      <c r="AJ780" s="471"/>
      <c r="AK780" s="471"/>
      <c r="AL780" s="471"/>
      <c r="AM780" s="471"/>
      <c r="AN780" s="471"/>
      <c r="AO780" s="471"/>
      <c r="AP780" s="471"/>
      <c r="AQ780" s="471"/>
      <c r="AR780" s="471"/>
      <c r="AS780" s="471"/>
      <c r="AT780" s="471"/>
      <c r="AU780" s="471"/>
      <c r="AV780" s="471"/>
      <c r="AW780" s="471"/>
      <c r="AX780" s="471"/>
      <c r="AY780" s="471"/>
      <c r="AZ780" s="471"/>
      <c r="BA780" s="471"/>
      <c r="BB780" s="471"/>
      <c r="BC780" s="471"/>
      <c r="BD780" s="471"/>
      <c r="BE780" s="471"/>
      <c r="BF780" s="471"/>
      <c r="BG780" s="471"/>
      <c r="BH780" s="471"/>
      <c r="BI780" s="471"/>
      <c r="BJ780" s="471"/>
      <c r="BK780" s="471"/>
      <c r="BL780" s="471"/>
      <c r="BM780" s="471"/>
      <c r="BN780" s="471"/>
      <c r="BO780" s="471"/>
      <c r="BP780" s="471"/>
      <c r="BQ780" s="471"/>
      <c r="BR780" s="471"/>
      <c r="BS780" s="471"/>
      <c r="BT780" s="471"/>
      <c r="BU780" s="471"/>
      <c r="BV780" s="471"/>
      <c r="BW780" s="471"/>
      <c r="BX780" s="471"/>
      <c r="BY780" s="471"/>
      <c r="BZ780" s="471"/>
      <c r="CA780" s="471"/>
      <c r="CB780" s="471"/>
      <c r="CC780" s="471"/>
      <c r="CD780" s="471"/>
      <c r="CE780" s="471"/>
      <c r="CF780" s="471"/>
    </row>
    <row r="781" spans="1:84" s="547" customFormat="1" x14ac:dyDescent="0.2">
      <c r="A781" s="184"/>
      <c r="B781" s="180"/>
      <c r="C781" s="181"/>
      <c r="D781" s="181"/>
      <c r="E781" s="182"/>
      <c r="F781" s="183"/>
      <c r="G781" s="471"/>
      <c r="H781" s="471"/>
      <c r="I781" s="471"/>
      <c r="J781" s="471"/>
      <c r="K781" s="471"/>
      <c r="L781" s="471"/>
      <c r="M781" s="471"/>
      <c r="N781" s="471"/>
      <c r="O781" s="471"/>
      <c r="P781" s="471"/>
      <c r="Q781" s="471"/>
      <c r="R781" s="471"/>
      <c r="S781" s="471"/>
      <c r="T781" s="471"/>
      <c r="U781" s="471"/>
      <c r="V781" s="471"/>
      <c r="W781" s="471"/>
      <c r="X781" s="471"/>
      <c r="Y781" s="471"/>
      <c r="Z781" s="471"/>
      <c r="AA781" s="471"/>
      <c r="AB781" s="471"/>
      <c r="AC781" s="471"/>
      <c r="AD781" s="471"/>
      <c r="AE781" s="471"/>
      <c r="AF781" s="471"/>
      <c r="AG781" s="471"/>
      <c r="AH781" s="471"/>
      <c r="AI781" s="471"/>
      <c r="AJ781" s="471"/>
      <c r="AK781" s="471"/>
      <c r="AL781" s="471"/>
      <c r="AM781" s="471"/>
      <c r="AN781" s="471"/>
      <c r="AO781" s="471"/>
      <c r="AP781" s="471"/>
      <c r="AQ781" s="471"/>
      <c r="AR781" s="471"/>
      <c r="AS781" s="471"/>
      <c r="AT781" s="471"/>
      <c r="AU781" s="471"/>
      <c r="AV781" s="471"/>
      <c r="AW781" s="471"/>
      <c r="AX781" s="471"/>
      <c r="AY781" s="471"/>
      <c r="AZ781" s="471"/>
      <c r="BA781" s="471"/>
      <c r="BB781" s="471"/>
      <c r="BC781" s="471"/>
      <c r="BD781" s="471"/>
      <c r="BE781" s="471"/>
      <c r="BF781" s="471"/>
      <c r="BG781" s="471"/>
      <c r="BH781" s="471"/>
      <c r="BI781" s="471"/>
      <c r="BJ781" s="471"/>
      <c r="BK781" s="471"/>
      <c r="BL781" s="471"/>
      <c r="BM781" s="471"/>
      <c r="BN781" s="471"/>
      <c r="BO781" s="471"/>
      <c r="BP781" s="471"/>
      <c r="BQ781" s="471"/>
      <c r="BR781" s="471"/>
      <c r="BS781" s="471"/>
      <c r="BT781" s="471"/>
      <c r="BU781" s="471"/>
      <c r="BV781" s="471"/>
      <c r="BW781" s="471"/>
      <c r="BX781" s="471"/>
      <c r="BY781" s="471"/>
      <c r="BZ781" s="471"/>
      <c r="CA781" s="471"/>
      <c r="CB781" s="471"/>
      <c r="CC781" s="471"/>
      <c r="CD781" s="471"/>
      <c r="CE781" s="471"/>
      <c r="CF781" s="471"/>
    </row>
    <row r="782" spans="1:84" s="547" customFormat="1" x14ac:dyDescent="0.2">
      <c r="A782" s="184"/>
      <c r="B782" s="180"/>
      <c r="C782" s="181"/>
      <c r="D782" s="181"/>
      <c r="E782" s="182"/>
      <c r="F782" s="183"/>
      <c r="G782" s="471"/>
      <c r="H782" s="471"/>
      <c r="I782" s="471"/>
      <c r="J782" s="471"/>
      <c r="K782" s="471"/>
      <c r="L782" s="471"/>
      <c r="M782" s="471"/>
      <c r="N782" s="471"/>
      <c r="O782" s="471"/>
      <c r="P782" s="471"/>
      <c r="Q782" s="471"/>
      <c r="R782" s="471"/>
      <c r="S782" s="471"/>
      <c r="T782" s="471"/>
      <c r="U782" s="471"/>
      <c r="V782" s="471"/>
      <c r="W782" s="471"/>
      <c r="X782" s="471"/>
      <c r="Y782" s="471"/>
      <c r="Z782" s="471"/>
      <c r="AA782" s="471"/>
      <c r="AB782" s="471"/>
      <c r="AC782" s="471"/>
      <c r="AD782" s="471"/>
      <c r="AE782" s="471"/>
      <c r="AF782" s="471"/>
      <c r="AG782" s="471"/>
      <c r="AH782" s="471"/>
      <c r="AI782" s="471"/>
      <c r="AJ782" s="471"/>
      <c r="AK782" s="471"/>
      <c r="AL782" s="471"/>
      <c r="AM782" s="471"/>
      <c r="AN782" s="471"/>
      <c r="AO782" s="471"/>
      <c r="AP782" s="471"/>
      <c r="AQ782" s="471"/>
      <c r="AR782" s="471"/>
      <c r="AS782" s="471"/>
      <c r="AT782" s="471"/>
      <c r="AU782" s="471"/>
      <c r="AV782" s="471"/>
      <c r="AW782" s="471"/>
      <c r="AX782" s="471"/>
      <c r="AY782" s="471"/>
      <c r="AZ782" s="471"/>
      <c r="BA782" s="471"/>
      <c r="BB782" s="471"/>
      <c r="BC782" s="471"/>
      <c r="BD782" s="471"/>
      <c r="BE782" s="471"/>
      <c r="BF782" s="471"/>
      <c r="BG782" s="471"/>
      <c r="BH782" s="471"/>
      <c r="BI782" s="471"/>
      <c r="BJ782" s="471"/>
      <c r="BK782" s="471"/>
      <c r="BL782" s="471"/>
      <c r="BM782" s="471"/>
      <c r="BN782" s="471"/>
      <c r="BO782" s="471"/>
      <c r="BP782" s="471"/>
      <c r="BQ782" s="471"/>
      <c r="BR782" s="471"/>
      <c r="BS782" s="471"/>
      <c r="BT782" s="471"/>
      <c r="BU782" s="471"/>
      <c r="BV782" s="471"/>
      <c r="BW782" s="471"/>
      <c r="BX782" s="471"/>
      <c r="BY782" s="471"/>
      <c r="BZ782" s="471"/>
      <c r="CA782" s="471"/>
      <c r="CB782" s="471"/>
      <c r="CC782" s="471"/>
      <c r="CD782" s="471"/>
      <c r="CE782" s="471"/>
      <c r="CF782" s="471"/>
    </row>
    <row r="783" spans="1:84" s="547" customFormat="1" x14ac:dyDescent="0.2">
      <c r="A783" s="184"/>
      <c r="B783" s="180"/>
      <c r="C783" s="181"/>
      <c r="D783" s="181"/>
      <c r="E783" s="182"/>
      <c r="F783" s="183"/>
      <c r="G783" s="471"/>
      <c r="H783" s="471"/>
      <c r="I783" s="471"/>
      <c r="J783" s="471"/>
      <c r="K783" s="471"/>
      <c r="L783" s="471"/>
      <c r="M783" s="471"/>
      <c r="N783" s="471"/>
      <c r="O783" s="471"/>
      <c r="P783" s="471"/>
      <c r="Q783" s="471"/>
      <c r="R783" s="471"/>
      <c r="S783" s="471"/>
      <c r="T783" s="471"/>
      <c r="U783" s="471"/>
      <c r="V783" s="471"/>
      <c r="W783" s="471"/>
      <c r="X783" s="471"/>
      <c r="Y783" s="471"/>
      <c r="Z783" s="471"/>
      <c r="AA783" s="471"/>
      <c r="AB783" s="471"/>
      <c r="AC783" s="471"/>
      <c r="AD783" s="471"/>
      <c r="AE783" s="471"/>
      <c r="AF783" s="471"/>
      <c r="AG783" s="471"/>
      <c r="AH783" s="471"/>
      <c r="AI783" s="471"/>
      <c r="AJ783" s="471"/>
      <c r="AK783" s="471"/>
      <c r="AL783" s="471"/>
      <c r="AM783" s="471"/>
      <c r="AN783" s="471"/>
      <c r="AO783" s="471"/>
      <c r="AP783" s="471"/>
      <c r="AQ783" s="471"/>
      <c r="AR783" s="471"/>
      <c r="AS783" s="471"/>
      <c r="AT783" s="471"/>
      <c r="AU783" s="471"/>
      <c r="AV783" s="471"/>
      <c r="AW783" s="471"/>
      <c r="AX783" s="471"/>
      <c r="AY783" s="471"/>
      <c r="AZ783" s="471"/>
      <c r="BA783" s="471"/>
      <c r="BB783" s="471"/>
      <c r="BC783" s="471"/>
      <c r="BD783" s="471"/>
      <c r="BE783" s="471"/>
      <c r="BF783" s="471"/>
      <c r="BG783" s="471"/>
      <c r="BH783" s="471"/>
      <c r="BI783" s="471"/>
      <c r="BJ783" s="471"/>
      <c r="BK783" s="471"/>
      <c r="BL783" s="471"/>
      <c r="BM783" s="471"/>
      <c r="BN783" s="471"/>
      <c r="BO783" s="471"/>
      <c r="BP783" s="471"/>
      <c r="BQ783" s="471"/>
      <c r="BR783" s="471"/>
      <c r="BS783" s="471"/>
      <c r="BT783" s="471"/>
      <c r="BU783" s="471"/>
      <c r="BV783" s="471"/>
      <c r="BW783" s="471"/>
      <c r="BX783" s="471"/>
      <c r="BY783" s="471"/>
      <c r="BZ783" s="471"/>
      <c r="CA783" s="471"/>
      <c r="CB783" s="471"/>
      <c r="CC783" s="471"/>
      <c r="CD783" s="471"/>
      <c r="CE783" s="471"/>
      <c r="CF783" s="471"/>
    </row>
    <row r="784" spans="1:84" s="547" customFormat="1" x14ac:dyDescent="0.2">
      <c r="A784" s="184"/>
      <c r="B784" s="180"/>
      <c r="C784" s="181"/>
      <c r="D784" s="181"/>
      <c r="E784" s="182"/>
      <c r="F784" s="183"/>
      <c r="G784" s="471"/>
      <c r="H784" s="471"/>
      <c r="I784" s="471"/>
      <c r="J784" s="471"/>
      <c r="K784" s="471"/>
      <c r="L784" s="471"/>
      <c r="M784" s="471"/>
      <c r="N784" s="471"/>
      <c r="O784" s="471"/>
      <c r="P784" s="471"/>
      <c r="Q784" s="471"/>
      <c r="R784" s="471"/>
      <c r="S784" s="471"/>
      <c r="T784" s="471"/>
      <c r="U784" s="471"/>
      <c r="V784" s="471"/>
      <c r="W784" s="471"/>
      <c r="X784" s="471"/>
      <c r="Y784" s="471"/>
      <c r="Z784" s="471"/>
      <c r="AA784" s="471"/>
      <c r="AB784" s="471"/>
      <c r="AC784" s="471"/>
      <c r="AD784" s="471"/>
      <c r="AE784" s="471"/>
      <c r="AF784" s="471"/>
      <c r="AG784" s="471"/>
      <c r="AH784" s="471"/>
      <c r="AI784" s="471"/>
      <c r="AJ784" s="471"/>
      <c r="AK784" s="471"/>
      <c r="AL784" s="471"/>
      <c r="AM784" s="471"/>
      <c r="AN784" s="471"/>
      <c r="AO784" s="471"/>
      <c r="AP784" s="471"/>
      <c r="AQ784" s="471"/>
      <c r="AR784" s="471"/>
      <c r="AS784" s="471"/>
      <c r="AT784" s="471"/>
      <c r="AU784" s="471"/>
      <c r="AV784" s="471"/>
      <c r="AW784" s="471"/>
      <c r="AX784" s="471"/>
      <c r="AY784" s="471"/>
      <c r="AZ784" s="471"/>
      <c r="BA784" s="471"/>
      <c r="BB784" s="471"/>
      <c r="BC784" s="471"/>
      <c r="BD784" s="471"/>
      <c r="BE784" s="471"/>
      <c r="BF784" s="471"/>
      <c r="BG784" s="471"/>
      <c r="BH784" s="471"/>
      <c r="BI784" s="471"/>
      <c r="BJ784" s="471"/>
      <c r="BK784" s="471"/>
      <c r="BL784" s="471"/>
      <c r="BM784" s="471"/>
      <c r="BN784" s="471"/>
      <c r="BO784" s="471"/>
      <c r="BP784" s="471"/>
      <c r="BQ784" s="471"/>
      <c r="BR784" s="471"/>
      <c r="BS784" s="471"/>
      <c r="BT784" s="471"/>
      <c r="BU784" s="471"/>
      <c r="BV784" s="471"/>
      <c r="BW784" s="471"/>
      <c r="BX784" s="471"/>
      <c r="BY784" s="471"/>
      <c r="BZ784" s="471"/>
      <c r="CA784" s="471"/>
      <c r="CB784" s="471"/>
      <c r="CC784" s="471"/>
      <c r="CD784" s="471"/>
      <c r="CE784" s="471"/>
      <c r="CF784" s="471"/>
    </row>
    <row r="785" spans="1:84" s="547" customFormat="1" x14ac:dyDescent="0.2">
      <c r="A785" s="184"/>
      <c r="B785" s="180"/>
      <c r="C785" s="181"/>
      <c r="D785" s="181"/>
      <c r="E785" s="182"/>
      <c r="F785" s="183"/>
      <c r="G785" s="471"/>
      <c r="H785" s="471"/>
      <c r="I785" s="471"/>
      <c r="J785" s="471"/>
      <c r="K785" s="471"/>
      <c r="L785" s="471"/>
      <c r="M785" s="471"/>
      <c r="N785" s="471"/>
      <c r="O785" s="471"/>
      <c r="P785" s="471"/>
      <c r="Q785" s="471"/>
      <c r="R785" s="471"/>
      <c r="S785" s="471"/>
      <c r="T785" s="471"/>
      <c r="U785" s="471"/>
      <c r="V785" s="471"/>
      <c r="W785" s="471"/>
      <c r="X785" s="471"/>
      <c r="Y785" s="471"/>
      <c r="Z785" s="471"/>
      <c r="AA785" s="471"/>
      <c r="AB785" s="471"/>
      <c r="AC785" s="471"/>
      <c r="AD785" s="471"/>
      <c r="AE785" s="471"/>
      <c r="AF785" s="471"/>
      <c r="AG785" s="471"/>
      <c r="AH785" s="471"/>
      <c r="AI785" s="471"/>
      <c r="AJ785" s="471"/>
      <c r="AK785" s="471"/>
      <c r="AL785" s="471"/>
      <c r="AM785" s="471"/>
      <c r="AN785" s="471"/>
      <c r="AO785" s="471"/>
      <c r="AP785" s="471"/>
      <c r="AQ785" s="471"/>
      <c r="AR785" s="471"/>
      <c r="AS785" s="471"/>
      <c r="AT785" s="471"/>
      <c r="AU785" s="471"/>
      <c r="AV785" s="471"/>
      <c r="AW785" s="471"/>
      <c r="AX785" s="471"/>
      <c r="AY785" s="471"/>
      <c r="AZ785" s="471"/>
      <c r="BA785" s="471"/>
      <c r="BB785" s="471"/>
      <c r="BC785" s="471"/>
      <c r="BD785" s="471"/>
      <c r="BE785" s="471"/>
      <c r="BF785" s="471"/>
      <c r="BG785" s="471"/>
      <c r="BH785" s="471"/>
      <c r="BI785" s="471"/>
      <c r="BJ785" s="471"/>
      <c r="BK785" s="471"/>
      <c r="BL785" s="471"/>
      <c r="BM785" s="471"/>
      <c r="BN785" s="471"/>
      <c r="BO785" s="471"/>
      <c r="BP785" s="471"/>
      <c r="BQ785" s="471"/>
      <c r="BR785" s="471"/>
      <c r="BS785" s="471"/>
      <c r="BT785" s="471"/>
      <c r="BU785" s="471"/>
      <c r="BV785" s="471"/>
      <c r="BW785" s="471"/>
      <c r="BX785" s="471"/>
      <c r="BY785" s="471"/>
      <c r="BZ785" s="471"/>
      <c r="CA785" s="471"/>
      <c r="CB785" s="471"/>
      <c r="CC785" s="471"/>
      <c r="CD785" s="471"/>
      <c r="CE785" s="471"/>
      <c r="CF785" s="471"/>
    </row>
    <row r="786" spans="1:84" s="547" customFormat="1" x14ac:dyDescent="0.2">
      <c r="A786" s="184"/>
      <c r="B786" s="180"/>
      <c r="C786" s="181"/>
      <c r="D786" s="181"/>
      <c r="E786" s="182"/>
      <c r="F786" s="183"/>
      <c r="G786" s="471"/>
      <c r="H786" s="471"/>
      <c r="I786" s="471"/>
      <c r="J786" s="471"/>
      <c r="K786" s="471"/>
      <c r="L786" s="471"/>
      <c r="M786" s="471"/>
      <c r="N786" s="471"/>
      <c r="O786" s="471"/>
      <c r="P786" s="471"/>
      <c r="Q786" s="471"/>
      <c r="R786" s="471"/>
      <c r="S786" s="471"/>
      <c r="T786" s="471"/>
      <c r="U786" s="471"/>
      <c r="V786" s="471"/>
      <c r="W786" s="471"/>
      <c r="X786" s="471"/>
      <c r="Y786" s="471"/>
      <c r="Z786" s="471"/>
      <c r="AA786" s="471"/>
      <c r="AB786" s="471"/>
      <c r="AC786" s="471"/>
      <c r="AD786" s="471"/>
      <c r="AE786" s="471"/>
      <c r="AF786" s="471"/>
      <c r="AG786" s="471"/>
      <c r="AH786" s="471"/>
      <c r="AI786" s="471"/>
      <c r="AJ786" s="471"/>
      <c r="AK786" s="471"/>
      <c r="AL786" s="471"/>
      <c r="AM786" s="471"/>
      <c r="AN786" s="471"/>
      <c r="AO786" s="471"/>
      <c r="AP786" s="471"/>
      <c r="AQ786" s="471"/>
      <c r="AR786" s="471"/>
      <c r="AS786" s="471"/>
      <c r="AT786" s="471"/>
      <c r="AU786" s="471"/>
      <c r="AV786" s="471"/>
      <c r="AW786" s="471"/>
      <c r="AX786" s="471"/>
      <c r="AY786" s="471"/>
      <c r="AZ786" s="471"/>
      <c r="BA786" s="471"/>
      <c r="BB786" s="471"/>
      <c r="BC786" s="471"/>
      <c r="BD786" s="471"/>
      <c r="BE786" s="471"/>
      <c r="BF786" s="471"/>
      <c r="BG786" s="471"/>
      <c r="BH786" s="471"/>
      <c r="BI786" s="471"/>
      <c r="BJ786" s="471"/>
      <c r="BK786" s="471"/>
      <c r="BL786" s="471"/>
      <c r="BM786" s="471"/>
      <c r="BN786" s="471"/>
      <c r="BO786" s="471"/>
      <c r="BP786" s="471"/>
      <c r="BQ786" s="471"/>
      <c r="BR786" s="471"/>
      <c r="BS786" s="471"/>
      <c r="BT786" s="471"/>
      <c r="BU786" s="471"/>
      <c r="BV786" s="471"/>
      <c r="BW786" s="471"/>
      <c r="BX786" s="471"/>
      <c r="BY786" s="471"/>
      <c r="BZ786" s="471"/>
      <c r="CA786" s="471"/>
      <c r="CB786" s="471"/>
      <c r="CC786" s="471"/>
      <c r="CD786" s="471"/>
      <c r="CE786" s="471"/>
      <c r="CF786" s="471"/>
    </row>
    <row r="787" spans="1:84" s="547" customFormat="1" x14ac:dyDescent="0.2">
      <c r="A787" s="184"/>
      <c r="B787" s="180"/>
      <c r="C787" s="181"/>
      <c r="D787" s="181"/>
      <c r="E787" s="182"/>
      <c r="F787" s="183"/>
      <c r="G787" s="471"/>
      <c r="H787" s="471"/>
      <c r="I787" s="471"/>
      <c r="J787" s="471"/>
      <c r="K787" s="471"/>
      <c r="L787" s="471"/>
      <c r="M787" s="471"/>
      <c r="N787" s="471"/>
      <c r="O787" s="471"/>
      <c r="P787" s="471"/>
      <c r="Q787" s="471"/>
      <c r="R787" s="471"/>
      <c r="S787" s="471"/>
      <c r="T787" s="471"/>
      <c r="U787" s="471"/>
      <c r="V787" s="471"/>
      <c r="W787" s="471"/>
      <c r="X787" s="471"/>
      <c r="Y787" s="471"/>
      <c r="Z787" s="471"/>
      <c r="AA787" s="471"/>
      <c r="AB787" s="471"/>
      <c r="AC787" s="471"/>
      <c r="AD787" s="471"/>
      <c r="AE787" s="471"/>
      <c r="AF787" s="471"/>
      <c r="AG787" s="471"/>
      <c r="AH787" s="471"/>
      <c r="AI787" s="471"/>
      <c r="AJ787" s="471"/>
      <c r="AK787" s="471"/>
      <c r="AL787" s="471"/>
      <c r="AM787" s="471"/>
      <c r="AN787" s="471"/>
      <c r="AO787" s="471"/>
      <c r="AP787" s="471"/>
      <c r="AQ787" s="471"/>
      <c r="AR787" s="471"/>
      <c r="AS787" s="471"/>
      <c r="AT787" s="471"/>
      <c r="AU787" s="471"/>
      <c r="AV787" s="471"/>
      <c r="AW787" s="471"/>
      <c r="AX787" s="471"/>
      <c r="AY787" s="471"/>
      <c r="AZ787" s="471"/>
      <c r="BA787" s="471"/>
      <c r="BB787" s="471"/>
      <c r="BC787" s="471"/>
      <c r="BD787" s="471"/>
      <c r="BE787" s="471"/>
      <c r="BF787" s="471"/>
      <c r="BG787" s="471"/>
      <c r="BH787" s="471"/>
      <c r="BI787" s="471"/>
      <c r="BJ787" s="471"/>
      <c r="BK787" s="471"/>
      <c r="BL787" s="471"/>
      <c r="BM787" s="471"/>
      <c r="BN787" s="471"/>
      <c r="BO787" s="471"/>
      <c r="BP787" s="471"/>
      <c r="BQ787" s="471"/>
      <c r="BR787" s="471"/>
      <c r="BS787" s="471"/>
      <c r="BT787" s="471"/>
      <c r="BU787" s="471"/>
      <c r="BV787" s="471"/>
      <c r="BW787" s="471"/>
      <c r="BX787" s="471"/>
      <c r="BY787" s="471"/>
      <c r="BZ787" s="471"/>
      <c r="CA787" s="471"/>
      <c r="CB787" s="471"/>
      <c r="CC787" s="471"/>
      <c r="CD787" s="471"/>
      <c r="CE787" s="471"/>
      <c r="CF787" s="471"/>
    </row>
    <row r="788" spans="1:84" s="547" customFormat="1" x14ac:dyDescent="0.2">
      <c r="A788" s="184"/>
      <c r="B788" s="180"/>
      <c r="C788" s="181"/>
      <c r="D788" s="181"/>
      <c r="E788" s="182"/>
      <c r="F788" s="183"/>
      <c r="G788" s="471"/>
      <c r="H788" s="471"/>
      <c r="I788" s="471"/>
      <c r="J788" s="471"/>
      <c r="K788" s="471"/>
      <c r="L788" s="471"/>
      <c r="M788" s="471"/>
      <c r="N788" s="471"/>
      <c r="O788" s="471"/>
      <c r="P788" s="471"/>
      <c r="Q788" s="471"/>
      <c r="R788" s="471"/>
      <c r="S788" s="471"/>
      <c r="T788" s="471"/>
      <c r="U788" s="471"/>
      <c r="V788" s="471"/>
      <c r="W788" s="471"/>
      <c r="X788" s="471"/>
      <c r="Y788" s="471"/>
      <c r="Z788" s="471"/>
      <c r="AA788" s="471"/>
      <c r="AB788" s="471"/>
      <c r="AC788" s="471"/>
      <c r="AD788" s="471"/>
      <c r="AE788" s="471"/>
      <c r="AF788" s="471"/>
      <c r="AG788" s="471"/>
      <c r="AH788" s="471"/>
      <c r="AI788" s="471"/>
      <c r="AJ788" s="471"/>
      <c r="AK788" s="471"/>
      <c r="AL788" s="471"/>
      <c r="AM788" s="471"/>
      <c r="AN788" s="471"/>
      <c r="AO788" s="471"/>
      <c r="AP788" s="471"/>
      <c r="AQ788" s="471"/>
      <c r="AR788" s="471"/>
      <c r="AS788" s="471"/>
      <c r="AT788" s="471"/>
      <c r="AU788" s="471"/>
      <c r="AV788" s="471"/>
      <c r="AW788" s="471"/>
      <c r="AX788" s="471"/>
      <c r="AY788" s="471"/>
      <c r="AZ788" s="471"/>
      <c r="BA788" s="471"/>
      <c r="BB788" s="471"/>
      <c r="BC788" s="471"/>
      <c r="BD788" s="471"/>
      <c r="BE788" s="471"/>
      <c r="BF788" s="471"/>
      <c r="BG788" s="471"/>
      <c r="BH788" s="471"/>
      <c r="BI788" s="471"/>
      <c r="BJ788" s="471"/>
      <c r="BK788" s="471"/>
      <c r="BL788" s="471"/>
      <c r="BM788" s="471"/>
      <c r="BN788" s="471"/>
      <c r="BO788" s="471"/>
      <c r="BP788" s="471"/>
      <c r="BQ788" s="471"/>
      <c r="BR788" s="471"/>
      <c r="BS788" s="471"/>
      <c r="BT788" s="471"/>
      <c r="BU788" s="471"/>
      <c r="BV788" s="471"/>
      <c r="BW788" s="471"/>
      <c r="BX788" s="471"/>
      <c r="BY788" s="471"/>
      <c r="BZ788" s="471"/>
      <c r="CA788" s="471"/>
      <c r="CB788" s="471"/>
      <c r="CC788" s="471"/>
      <c r="CD788" s="471"/>
      <c r="CE788" s="471"/>
      <c r="CF788" s="471"/>
    </row>
    <row r="789" spans="1:84" s="546" customFormat="1" x14ac:dyDescent="0.2">
      <c r="A789" s="184"/>
      <c r="B789" s="180"/>
      <c r="C789" s="181"/>
      <c r="D789" s="181"/>
      <c r="E789" s="182"/>
      <c r="F789" s="183"/>
      <c r="G789" s="471"/>
      <c r="H789" s="471"/>
      <c r="I789" s="471"/>
      <c r="J789" s="471"/>
      <c r="K789" s="471"/>
      <c r="L789" s="471"/>
      <c r="M789" s="471"/>
      <c r="N789" s="471"/>
      <c r="O789" s="471"/>
      <c r="P789" s="471"/>
      <c r="Q789" s="471"/>
      <c r="R789" s="471"/>
      <c r="S789" s="471"/>
      <c r="T789" s="471"/>
      <c r="U789" s="471"/>
      <c r="V789" s="471"/>
      <c r="W789" s="471"/>
      <c r="X789" s="471"/>
      <c r="Y789" s="471"/>
      <c r="Z789" s="471"/>
      <c r="AA789" s="471"/>
      <c r="AB789" s="471"/>
      <c r="AC789" s="471"/>
      <c r="AD789" s="471"/>
      <c r="AE789" s="471"/>
      <c r="AF789" s="471"/>
      <c r="AG789" s="471"/>
      <c r="AH789" s="471"/>
      <c r="AI789" s="471"/>
      <c r="AJ789" s="471"/>
      <c r="AK789" s="471"/>
      <c r="AL789" s="471"/>
      <c r="AM789" s="471"/>
      <c r="AN789" s="471"/>
      <c r="AO789" s="471"/>
      <c r="AP789" s="471"/>
      <c r="AQ789" s="471"/>
      <c r="AR789" s="471"/>
      <c r="AS789" s="471"/>
      <c r="AT789" s="471"/>
      <c r="AU789" s="471"/>
      <c r="AV789" s="471"/>
      <c r="AW789" s="471"/>
      <c r="AX789" s="471"/>
      <c r="AY789" s="471"/>
      <c r="AZ789" s="471"/>
      <c r="BA789" s="471"/>
      <c r="BB789" s="471"/>
      <c r="BC789" s="471"/>
      <c r="BD789" s="471"/>
      <c r="BE789" s="471"/>
      <c r="BF789" s="471"/>
      <c r="BG789" s="471"/>
      <c r="BH789" s="471"/>
      <c r="BI789" s="471"/>
      <c r="BJ789" s="471"/>
      <c r="BK789" s="471"/>
      <c r="BL789" s="471"/>
      <c r="BM789" s="471"/>
      <c r="BN789" s="471"/>
      <c r="BO789" s="471"/>
      <c r="BP789" s="471"/>
      <c r="BQ789" s="471"/>
      <c r="BR789" s="471"/>
      <c r="BS789" s="471"/>
      <c r="BT789" s="471"/>
      <c r="BU789" s="471"/>
      <c r="BV789" s="471"/>
      <c r="BW789" s="471"/>
      <c r="BX789" s="471"/>
      <c r="BY789" s="471"/>
      <c r="BZ789" s="471"/>
      <c r="CA789" s="471"/>
      <c r="CB789" s="471"/>
      <c r="CC789" s="471"/>
      <c r="CD789" s="471"/>
      <c r="CE789" s="471"/>
      <c r="CF789" s="471"/>
    </row>
    <row r="790" spans="1:84" s="544" customFormat="1" ht="25.5" customHeight="1" x14ac:dyDescent="0.2">
      <c r="A790" s="184"/>
      <c r="B790" s="180"/>
      <c r="C790" s="181"/>
      <c r="D790" s="181"/>
      <c r="E790" s="182"/>
      <c r="F790" s="183"/>
      <c r="G790" s="471"/>
      <c r="H790" s="471"/>
      <c r="I790" s="471"/>
      <c r="J790" s="471"/>
      <c r="K790" s="471"/>
      <c r="L790" s="471"/>
      <c r="M790" s="471"/>
      <c r="N790" s="471"/>
      <c r="O790" s="471"/>
      <c r="P790" s="471"/>
      <c r="Q790" s="471"/>
      <c r="R790" s="471"/>
      <c r="S790" s="471"/>
      <c r="T790" s="471"/>
      <c r="U790" s="471"/>
      <c r="V790" s="471"/>
      <c r="W790" s="471"/>
      <c r="X790" s="471"/>
      <c r="Y790" s="471"/>
      <c r="Z790" s="471"/>
      <c r="AA790" s="471"/>
      <c r="AB790" s="471"/>
      <c r="AC790" s="471"/>
      <c r="AD790" s="471"/>
      <c r="AE790" s="471"/>
      <c r="AF790" s="471"/>
      <c r="AG790" s="471"/>
      <c r="AH790" s="471"/>
      <c r="AI790" s="471"/>
      <c r="AJ790" s="471"/>
      <c r="AK790" s="471"/>
      <c r="AL790" s="471"/>
      <c r="AM790" s="471"/>
      <c r="AN790" s="471"/>
      <c r="AO790" s="471"/>
      <c r="AP790" s="471"/>
      <c r="AQ790" s="471"/>
      <c r="AR790" s="471"/>
      <c r="AS790" s="471"/>
      <c r="AT790" s="471"/>
      <c r="AU790" s="471"/>
      <c r="AV790" s="471"/>
      <c r="AW790" s="471"/>
      <c r="AX790" s="471"/>
      <c r="AY790" s="471"/>
      <c r="AZ790" s="471"/>
      <c r="BA790" s="471"/>
      <c r="BB790" s="471"/>
      <c r="BC790" s="471"/>
      <c r="BD790" s="471"/>
      <c r="BE790" s="471"/>
      <c r="BF790" s="471"/>
      <c r="BG790" s="471"/>
      <c r="BH790" s="471"/>
      <c r="BI790" s="471"/>
      <c r="BJ790" s="471"/>
      <c r="BK790" s="471"/>
      <c r="BL790" s="471"/>
      <c r="BM790" s="471"/>
      <c r="BN790" s="471"/>
      <c r="BO790" s="471"/>
      <c r="BP790" s="471"/>
      <c r="BQ790" s="471"/>
      <c r="BR790" s="471"/>
      <c r="BS790" s="471"/>
      <c r="BT790" s="471"/>
      <c r="BU790" s="471"/>
      <c r="BV790" s="471"/>
      <c r="BW790" s="471"/>
      <c r="BX790" s="471"/>
      <c r="BY790" s="471"/>
      <c r="BZ790" s="471"/>
      <c r="CA790" s="471"/>
      <c r="CB790" s="471"/>
      <c r="CC790" s="471"/>
      <c r="CD790" s="471"/>
      <c r="CE790" s="471"/>
      <c r="CF790" s="471"/>
    </row>
    <row r="791" spans="1:84" s="550" customFormat="1" ht="25.5" customHeight="1" x14ac:dyDescent="0.2">
      <c r="A791" s="184"/>
      <c r="B791" s="180"/>
      <c r="C791" s="181"/>
      <c r="D791" s="181"/>
      <c r="E791" s="182"/>
      <c r="F791" s="183"/>
      <c r="G791" s="471"/>
      <c r="H791" s="471"/>
      <c r="I791" s="471"/>
      <c r="J791" s="471"/>
      <c r="K791" s="471"/>
      <c r="L791" s="471"/>
      <c r="M791" s="471"/>
      <c r="N791" s="471"/>
      <c r="O791" s="471"/>
      <c r="P791" s="471"/>
      <c r="Q791" s="471"/>
      <c r="R791" s="471"/>
      <c r="S791" s="471"/>
      <c r="T791" s="471"/>
      <c r="U791" s="471"/>
      <c r="V791" s="471"/>
      <c r="W791" s="471"/>
      <c r="X791" s="471"/>
      <c r="Y791" s="471"/>
      <c r="Z791" s="471"/>
      <c r="AA791" s="471"/>
      <c r="AB791" s="471"/>
      <c r="AC791" s="471"/>
      <c r="AD791" s="471"/>
      <c r="AE791" s="471"/>
      <c r="AF791" s="471"/>
      <c r="AG791" s="471"/>
      <c r="AH791" s="471"/>
      <c r="AI791" s="471"/>
      <c r="AJ791" s="471"/>
      <c r="AK791" s="471"/>
      <c r="AL791" s="471"/>
      <c r="AM791" s="471"/>
      <c r="AN791" s="471"/>
      <c r="AO791" s="471"/>
      <c r="AP791" s="471"/>
      <c r="AQ791" s="471"/>
      <c r="AR791" s="471"/>
      <c r="AS791" s="471"/>
      <c r="AT791" s="471"/>
      <c r="AU791" s="471"/>
      <c r="AV791" s="471"/>
      <c r="AW791" s="471"/>
      <c r="AX791" s="471"/>
      <c r="AY791" s="471"/>
      <c r="AZ791" s="471"/>
      <c r="BA791" s="471"/>
      <c r="BB791" s="471"/>
      <c r="BC791" s="471"/>
      <c r="BD791" s="471"/>
      <c r="BE791" s="471"/>
      <c r="BF791" s="471"/>
      <c r="BG791" s="471"/>
      <c r="BH791" s="471"/>
      <c r="BI791" s="471"/>
      <c r="BJ791" s="471"/>
      <c r="BK791" s="471"/>
      <c r="BL791" s="471"/>
      <c r="BM791" s="471"/>
      <c r="BN791" s="471"/>
      <c r="BO791" s="471"/>
      <c r="BP791" s="471"/>
      <c r="BQ791" s="471"/>
      <c r="BR791" s="471"/>
      <c r="BS791" s="471"/>
      <c r="BT791" s="471"/>
      <c r="BU791" s="471"/>
      <c r="BV791" s="471"/>
      <c r="BW791" s="471"/>
      <c r="BX791" s="471"/>
      <c r="BY791" s="471"/>
      <c r="BZ791" s="471"/>
      <c r="CA791" s="471"/>
      <c r="CB791" s="471"/>
      <c r="CC791" s="471"/>
      <c r="CD791" s="471"/>
      <c r="CE791" s="471"/>
      <c r="CF791" s="471"/>
    </row>
    <row r="792" spans="1:84" s="544" customFormat="1" ht="25.5" customHeight="1" x14ac:dyDescent="0.2">
      <c r="A792" s="184"/>
      <c r="B792" s="180"/>
      <c r="C792" s="181"/>
      <c r="D792" s="181"/>
      <c r="E792" s="182"/>
      <c r="F792" s="183"/>
      <c r="G792" s="471"/>
      <c r="H792" s="471"/>
      <c r="I792" s="471"/>
      <c r="J792" s="471"/>
      <c r="K792" s="471"/>
      <c r="L792" s="471"/>
      <c r="M792" s="471"/>
      <c r="N792" s="471"/>
      <c r="O792" s="471"/>
      <c r="P792" s="471"/>
      <c r="Q792" s="471"/>
      <c r="R792" s="471"/>
      <c r="S792" s="471"/>
      <c r="T792" s="471"/>
      <c r="U792" s="471"/>
      <c r="V792" s="471"/>
      <c r="W792" s="471"/>
      <c r="X792" s="471"/>
      <c r="Y792" s="471"/>
      <c r="Z792" s="471"/>
      <c r="AA792" s="471"/>
      <c r="AB792" s="471"/>
      <c r="AC792" s="471"/>
      <c r="AD792" s="471"/>
      <c r="AE792" s="471"/>
      <c r="AF792" s="471"/>
      <c r="AG792" s="471"/>
      <c r="AH792" s="471"/>
      <c r="AI792" s="471"/>
      <c r="AJ792" s="471"/>
      <c r="AK792" s="471"/>
      <c r="AL792" s="471"/>
      <c r="AM792" s="471"/>
      <c r="AN792" s="471"/>
      <c r="AO792" s="471"/>
      <c r="AP792" s="471"/>
      <c r="AQ792" s="471"/>
      <c r="AR792" s="471"/>
      <c r="AS792" s="471"/>
      <c r="AT792" s="471"/>
      <c r="AU792" s="471"/>
      <c r="AV792" s="471"/>
      <c r="AW792" s="471"/>
      <c r="AX792" s="471"/>
      <c r="AY792" s="471"/>
      <c r="AZ792" s="471"/>
      <c r="BA792" s="471"/>
      <c r="BB792" s="471"/>
      <c r="BC792" s="471"/>
      <c r="BD792" s="471"/>
      <c r="BE792" s="471"/>
      <c r="BF792" s="471"/>
      <c r="BG792" s="471"/>
      <c r="BH792" s="471"/>
      <c r="BI792" s="471"/>
      <c r="BJ792" s="471"/>
      <c r="BK792" s="471"/>
      <c r="BL792" s="471"/>
      <c r="BM792" s="471"/>
      <c r="BN792" s="471"/>
      <c r="BO792" s="471"/>
      <c r="BP792" s="471"/>
      <c r="BQ792" s="471"/>
      <c r="BR792" s="471"/>
      <c r="BS792" s="471"/>
      <c r="BT792" s="471"/>
      <c r="BU792" s="471"/>
      <c r="BV792" s="471"/>
      <c r="BW792" s="471"/>
      <c r="BX792" s="471"/>
      <c r="BY792" s="471"/>
      <c r="BZ792" s="471"/>
      <c r="CA792" s="471"/>
      <c r="CB792" s="471"/>
      <c r="CC792" s="471"/>
      <c r="CD792" s="471"/>
      <c r="CE792" s="471"/>
      <c r="CF792" s="471"/>
    </row>
    <row r="793" spans="1:84" s="551" customFormat="1" ht="25.5" customHeight="1" x14ac:dyDescent="0.2">
      <c r="A793" s="184"/>
      <c r="B793" s="180"/>
      <c r="C793" s="181"/>
      <c r="D793" s="181"/>
      <c r="E793" s="182"/>
      <c r="F793" s="183"/>
      <c r="G793" s="471"/>
      <c r="H793" s="471"/>
      <c r="I793" s="471"/>
      <c r="J793" s="471"/>
      <c r="K793" s="471"/>
      <c r="L793" s="471"/>
      <c r="M793" s="471"/>
      <c r="N793" s="471"/>
      <c r="O793" s="471"/>
      <c r="P793" s="471"/>
      <c r="Q793" s="471"/>
      <c r="R793" s="471"/>
      <c r="S793" s="471"/>
      <c r="T793" s="471"/>
      <c r="U793" s="471"/>
      <c r="V793" s="471"/>
      <c r="W793" s="471"/>
      <c r="X793" s="471"/>
      <c r="Y793" s="471"/>
      <c r="Z793" s="471"/>
      <c r="AA793" s="471"/>
      <c r="AB793" s="471"/>
      <c r="AC793" s="471"/>
      <c r="AD793" s="471"/>
      <c r="AE793" s="471"/>
      <c r="AF793" s="471"/>
      <c r="AG793" s="471"/>
      <c r="AH793" s="471"/>
      <c r="AI793" s="471"/>
      <c r="AJ793" s="471"/>
      <c r="AK793" s="471"/>
      <c r="AL793" s="471"/>
      <c r="AM793" s="471"/>
      <c r="AN793" s="471"/>
      <c r="AO793" s="471"/>
      <c r="AP793" s="471"/>
      <c r="AQ793" s="471"/>
      <c r="AR793" s="471"/>
      <c r="AS793" s="471"/>
      <c r="AT793" s="471"/>
      <c r="AU793" s="471"/>
      <c r="AV793" s="471"/>
      <c r="AW793" s="471"/>
      <c r="AX793" s="471"/>
      <c r="AY793" s="471"/>
      <c r="AZ793" s="471"/>
      <c r="BA793" s="471"/>
      <c r="BB793" s="471"/>
      <c r="BC793" s="471"/>
      <c r="BD793" s="471"/>
      <c r="BE793" s="471"/>
      <c r="BF793" s="471"/>
      <c r="BG793" s="471"/>
      <c r="BH793" s="471"/>
      <c r="BI793" s="471"/>
      <c r="BJ793" s="471"/>
      <c r="BK793" s="471"/>
      <c r="BL793" s="471"/>
      <c r="BM793" s="471"/>
      <c r="BN793" s="471"/>
      <c r="BO793" s="471"/>
      <c r="BP793" s="471"/>
      <c r="BQ793" s="471"/>
      <c r="BR793" s="471"/>
      <c r="BS793" s="471"/>
      <c r="BT793" s="471"/>
      <c r="BU793" s="471"/>
      <c r="BV793" s="471"/>
      <c r="BW793" s="471"/>
      <c r="BX793" s="471"/>
      <c r="BY793" s="471"/>
      <c r="BZ793" s="471"/>
      <c r="CA793" s="471"/>
      <c r="CB793" s="471"/>
      <c r="CC793" s="471"/>
      <c r="CD793" s="471"/>
      <c r="CE793" s="471"/>
      <c r="CF793" s="471"/>
    </row>
    <row r="794" spans="1:84" s="549" customFormat="1" ht="25.5" customHeight="1" x14ac:dyDescent="0.2">
      <c r="A794" s="184"/>
      <c r="B794" s="180"/>
      <c r="C794" s="181"/>
      <c r="D794" s="181"/>
      <c r="E794" s="182"/>
      <c r="F794" s="183"/>
      <c r="G794" s="471"/>
      <c r="H794" s="471"/>
      <c r="I794" s="471"/>
      <c r="J794" s="471"/>
      <c r="K794" s="471"/>
      <c r="L794" s="471"/>
      <c r="M794" s="471"/>
      <c r="N794" s="471"/>
      <c r="O794" s="471"/>
      <c r="P794" s="471"/>
      <c r="Q794" s="471"/>
      <c r="R794" s="471"/>
      <c r="S794" s="471"/>
      <c r="T794" s="471"/>
      <c r="U794" s="471"/>
      <c r="V794" s="471"/>
      <c r="W794" s="471"/>
      <c r="X794" s="471"/>
      <c r="Y794" s="471"/>
      <c r="Z794" s="471"/>
      <c r="AA794" s="471"/>
      <c r="AB794" s="471"/>
      <c r="AC794" s="471"/>
      <c r="AD794" s="471"/>
      <c r="AE794" s="471"/>
      <c r="AF794" s="471"/>
      <c r="AG794" s="471"/>
      <c r="AH794" s="471"/>
      <c r="AI794" s="471"/>
      <c r="AJ794" s="471"/>
      <c r="AK794" s="471"/>
      <c r="AL794" s="471"/>
      <c r="AM794" s="471"/>
      <c r="AN794" s="471"/>
      <c r="AO794" s="471"/>
      <c r="AP794" s="471"/>
      <c r="AQ794" s="471"/>
      <c r="AR794" s="471"/>
      <c r="AS794" s="471"/>
      <c r="AT794" s="471"/>
      <c r="AU794" s="471"/>
      <c r="AV794" s="471"/>
      <c r="AW794" s="471"/>
      <c r="AX794" s="471"/>
      <c r="AY794" s="471"/>
      <c r="AZ794" s="471"/>
      <c r="BA794" s="471"/>
      <c r="BB794" s="471"/>
      <c r="BC794" s="471"/>
      <c r="BD794" s="471"/>
      <c r="BE794" s="471"/>
      <c r="BF794" s="471"/>
      <c r="BG794" s="471"/>
      <c r="BH794" s="471"/>
      <c r="BI794" s="471"/>
      <c r="BJ794" s="471"/>
      <c r="BK794" s="471"/>
      <c r="BL794" s="471"/>
      <c r="BM794" s="471"/>
      <c r="BN794" s="471"/>
      <c r="BO794" s="471"/>
      <c r="BP794" s="471"/>
      <c r="BQ794" s="471"/>
      <c r="BR794" s="471"/>
      <c r="BS794" s="471"/>
      <c r="BT794" s="471"/>
      <c r="BU794" s="471"/>
      <c r="BV794" s="471"/>
      <c r="BW794" s="471"/>
      <c r="BX794" s="471"/>
      <c r="BY794" s="471"/>
      <c r="BZ794" s="471"/>
      <c r="CA794" s="471"/>
      <c r="CB794" s="471"/>
      <c r="CC794" s="471"/>
      <c r="CD794" s="471"/>
      <c r="CE794" s="471"/>
      <c r="CF794" s="471"/>
    </row>
    <row r="795" spans="1:84" s="544" customFormat="1" ht="25.5" customHeight="1" x14ac:dyDescent="0.2">
      <c r="A795" s="184"/>
      <c r="B795" s="180"/>
      <c r="C795" s="181"/>
      <c r="D795" s="181"/>
      <c r="E795" s="182"/>
      <c r="F795" s="183"/>
      <c r="G795" s="471"/>
      <c r="H795" s="471"/>
      <c r="I795" s="471"/>
      <c r="J795" s="471"/>
      <c r="K795" s="471"/>
      <c r="L795" s="471"/>
      <c r="M795" s="471"/>
      <c r="N795" s="471"/>
      <c r="O795" s="471"/>
      <c r="P795" s="471"/>
      <c r="Q795" s="471"/>
      <c r="R795" s="471"/>
      <c r="S795" s="471"/>
      <c r="T795" s="471"/>
      <c r="U795" s="471"/>
      <c r="V795" s="471"/>
      <c r="W795" s="471"/>
      <c r="X795" s="471"/>
      <c r="Y795" s="471"/>
      <c r="Z795" s="471"/>
      <c r="AA795" s="471"/>
      <c r="AB795" s="471"/>
      <c r="AC795" s="471"/>
      <c r="AD795" s="471"/>
      <c r="AE795" s="471"/>
      <c r="AF795" s="471"/>
      <c r="AG795" s="471"/>
      <c r="AH795" s="471"/>
      <c r="AI795" s="471"/>
      <c r="AJ795" s="471"/>
      <c r="AK795" s="471"/>
      <c r="AL795" s="471"/>
      <c r="AM795" s="471"/>
      <c r="AN795" s="471"/>
      <c r="AO795" s="471"/>
      <c r="AP795" s="471"/>
      <c r="AQ795" s="471"/>
      <c r="AR795" s="471"/>
      <c r="AS795" s="471"/>
      <c r="AT795" s="471"/>
      <c r="AU795" s="471"/>
      <c r="AV795" s="471"/>
      <c r="AW795" s="471"/>
      <c r="AX795" s="471"/>
      <c r="AY795" s="471"/>
      <c r="AZ795" s="471"/>
      <c r="BA795" s="471"/>
      <c r="BB795" s="471"/>
      <c r="BC795" s="471"/>
      <c r="BD795" s="471"/>
      <c r="BE795" s="471"/>
      <c r="BF795" s="471"/>
      <c r="BG795" s="471"/>
      <c r="BH795" s="471"/>
      <c r="BI795" s="471"/>
      <c r="BJ795" s="471"/>
      <c r="BK795" s="471"/>
      <c r="BL795" s="471"/>
      <c r="BM795" s="471"/>
      <c r="BN795" s="471"/>
      <c r="BO795" s="471"/>
      <c r="BP795" s="471"/>
      <c r="BQ795" s="471"/>
      <c r="BR795" s="471"/>
      <c r="BS795" s="471"/>
      <c r="BT795" s="471"/>
      <c r="BU795" s="471"/>
      <c r="BV795" s="471"/>
      <c r="BW795" s="471"/>
      <c r="BX795" s="471"/>
      <c r="BY795" s="471"/>
      <c r="BZ795" s="471"/>
      <c r="CA795" s="471"/>
      <c r="CB795" s="471"/>
      <c r="CC795" s="471"/>
      <c r="CD795" s="471"/>
      <c r="CE795" s="471"/>
      <c r="CF795" s="471"/>
    </row>
    <row r="796" spans="1:84" s="542" customFormat="1" ht="25.5" customHeight="1" x14ac:dyDescent="0.2">
      <c r="A796" s="184"/>
      <c r="B796" s="180"/>
      <c r="C796" s="181"/>
      <c r="D796" s="181"/>
      <c r="E796" s="182"/>
      <c r="F796" s="183"/>
      <c r="G796" s="471"/>
      <c r="H796" s="471"/>
      <c r="I796" s="471"/>
      <c r="J796" s="471"/>
      <c r="K796" s="471"/>
      <c r="L796" s="471"/>
      <c r="M796" s="471"/>
      <c r="N796" s="471"/>
      <c r="O796" s="471"/>
      <c r="P796" s="471"/>
      <c r="Q796" s="471"/>
      <c r="R796" s="471"/>
      <c r="S796" s="471"/>
      <c r="T796" s="471"/>
      <c r="U796" s="471"/>
      <c r="V796" s="471"/>
      <c r="W796" s="471"/>
      <c r="X796" s="471"/>
      <c r="Y796" s="471"/>
      <c r="Z796" s="471"/>
      <c r="AA796" s="471"/>
      <c r="AB796" s="471"/>
      <c r="AC796" s="471"/>
      <c r="AD796" s="471"/>
      <c r="AE796" s="471"/>
      <c r="AF796" s="471"/>
      <c r="AG796" s="471"/>
      <c r="AH796" s="471"/>
      <c r="AI796" s="471"/>
      <c r="AJ796" s="471"/>
      <c r="AK796" s="471"/>
      <c r="AL796" s="471"/>
      <c r="AM796" s="471"/>
      <c r="AN796" s="471"/>
      <c r="AO796" s="471"/>
      <c r="AP796" s="471"/>
      <c r="AQ796" s="471"/>
      <c r="AR796" s="471"/>
      <c r="AS796" s="471"/>
      <c r="AT796" s="471"/>
      <c r="AU796" s="471"/>
      <c r="AV796" s="471"/>
      <c r="AW796" s="471"/>
      <c r="AX796" s="471"/>
      <c r="AY796" s="471"/>
      <c r="AZ796" s="471"/>
      <c r="BA796" s="471"/>
      <c r="BB796" s="471"/>
      <c r="BC796" s="471"/>
      <c r="BD796" s="471"/>
      <c r="BE796" s="471"/>
      <c r="BF796" s="471"/>
      <c r="BG796" s="471"/>
      <c r="BH796" s="471"/>
      <c r="BI796" s="471"/>
      <c r="BJ796" s="471"/>
      <c r="BK796" s="471"/>
      <c r="BL796" s="471"/>
      <c r="BM796" s="471"/>
      <c r="BN796" s="471"/>
      <c r="BO796" s="471"/>
      <c r="BP796" s="471"/>
      <c r="BQ796" s="471"/>
      <c r="BR796" s="471"/>
      <c r="BS796" s="471"/>
      <c r="BT796" s="471"/>
      <c r="BU796" s="471"/>
      <c r="BV796" s="471"/>
      <c r="BW796" s="471"/>
      <c r="BX796" s="471"/>
      <c r="BY796" s="471"/>
      <c r="BZ796" s="471"/>
      <c r="CA796" s="471"/>
      <c r="CB796" s="471"/>
      <c r="CC796" s="471"/>
      <c r="CD796" s="471"/>
      <c r="CE796" s="471"/>
      <c r="CF796" s="471"/>
    </row>
    <row r="797" spans="1:84" s="552" customFormat="1" ht="25.5" customHeight="1" x14ac:dyDescent="0.2">
      <c r="A797" s="184"/>
      <c r="B797" s="180"/>
      <c r="C797" s="181"/>
      <c r="D797" s="181"/>
      <c r="E797" s="182"/>
      <c r="F797" s="183"/>
      <c r="G797" s="471"/>
      <c r="H797" s="471"/>
      <c r="I797" s="471"/>
      <c r="J797" s="471"/>
      <c r="K797" s="471"/>
      <c r="L797" s="471"/>
      <c r="M797" s="471"/>
      <c r="N797" s="471"/>
      <c r="O797" s="471"/>
      <c r="P797" s="471"/>
      <c r="Q797" s="471"/>
      <c r="R797" s="471"/>
      <c r="S797" s="471"/>
      <c r="T797" s="471"/>
      <c r="U797" s="471"/>
      <c r="V797" s="471"/>
      <c r="W797" s="471"/>
      <c r="X797" s="471"/>
      <c r="Y797" s="471"/>
      <c r="Z797" s="471"/>
      <c r="AA797" s="471"/>
      <c r="AB797" s="471"/>
      <c r="AC797" s="471"/>
      <c r="AD797" s="471"/>
      <c r="AE797" s="471"/>
      <c r="AF797" s="471"/>
      <c r="AG797" s="471"/>
      <c r="AH797" s="471"/>
      <c r="AI797" s="471"/>
      <c r="AJ797" s="471"/>
      <c r="AK797" s="471"/>
      <c r="AL797" s="471"/>
      <c r="AM797" s="471"/>
      <c r="AN797" s="471"/>
      <c r="AO797" s="471"/>
      <c r="AP797" s="471"/>
      <c r="AQ797" s="471"/>
      <c r="AR797" s="471"/>
      <c r="AS797" s="471"/>
      <c r="AT797" s="471"/>
      <c r="AU797" s="471"/>
      <c r="AV797" s="471"/>
      <c r="AW797" s="471"/>
      <c r="AX797" s="471"/>
      <c r="AY797" s="471"/>
      <c r="AZ797" s="471"/>
      <c r="BA797" s="471"/>
      <c r="BB797" s="471"/>
      <c r="BC797" s="471"/>
      <c r="BD797" s="471"/>
      <c r="BE797" s="471"/>
      <c r="BF797" s="471"/>
      <c r="BG797" s="471"/>
      <c r="BH797" s="471"/>
      <c r="BI797" s="471"/>
      <c r="BJ797" s="471"/>
      <c r="BK797" s="471"/>
      <c r="BL797" s="471"/>
      <c r="BM797" s="471"/>
      <c r="BN797" s="471"/>
      <c r="BO797" s="471"/>
      <c r="BP797" s="471"/>
      <c r="BQ797" s="471"/>
      <c r="BR797" s="471"/>
      <c r="BS797" s="471"/>
      <c r="BT797" s="471"/>
      <c r="BU797" s="471"/>
      <c r="BV797" s="471"/>
      <c r="BW797" s="471"/>
      <c r="BX797" s="471"/>
      <c r="BY797" s="471"/>
      <c r="BZ797" s="471"/>
      <c r="CA797" s="471"/>
      <c r="CB797" s="471"/>
      <c r="CC797" s="471"/>
      <c r="CD797" s="471"/>
      <c r="CE797" s="471"/>
      <c r="CF797" s="471"/>
    </row>
    <row r="798" spans="1:84" ht="25.5" customHeight="1" x14ac:dyDescent="0.2">
      <c r="G798" s="471"/>
      <c r="H798" s="471"/>
      <c r="I798" s="471"/>
      <c r="J798" s="471"/>
      <c r="K798" s="471"/>
      <c r="L798" s="471"/>
      <c r="M798" s="471"/>
      <c r="N798" s="471"/>
      <c r="O798" s="471"/>
      <c r="P798" s="471"/>
      <c r="Q798" s="471"/>
      <c r="R798" s="471"/>
      <c r="S798" s="471"/>
      <c r="T798" s="471"/>
      <c r="U798" s="471"/>
      <c r="V798" s="471"/>
      <c r="W798" s="471"/>
      <c r="X798" s="471"/>
      <c r="Y798" s="471"/>
      <c r="Z798" s="471"/>
      <c r="AA798" s="471"/>
      <c r="AB798" s="471"/>
      <c r="AC798" s="471"/>
      <c r="AD798" s="471"/>
      <c r="AE798" s="471"/>
      <c r="AF798" s="471"/>
      <c r="AG798" s="471"/>
      <c r="AH798" s="471"/>
      <c r="AI798" s="471"/>
      <c r="AJ798" s="471"/>
      <c r="AK798" s="471"/>
      <c r="AL798" s="471"/>
      <c r="AM798" s="471"/>
      <c r="AN798" s="471"/>
      <c r="AO798" s="471"/>
      <c r="AP798" s="471"/>
      <c r="AQ798" s="471"/>
      <c r="AR798" s="471"/>
      <c r="AS798" s="471"/>
      <c r="AT798" s="471"/>
      <c r="AU798" s="471"/>
      <c r="AV798" s="471"/>
      <c r="AW798" s="471"/>
      <c r="AX798" s="471"/>
      <c r="AY798" s="471"/>
      <c r="AZ798" s="471"/>
      <c r="BA798" s="471"/>
      <c r="BB798" s="471"/>
      <c r="BC798" s="471"/>
      <c r="BD798" s="471"/>
      <c r="BE798" s="471"/>
      <c r="BF798" s="471"/>
      <c r="BG798" s="471"/>
      <c r="BH798" s="471"/>
      <c r="BI798" s="471"/>
      <c r="BJ798" s="471"/>
      <c r="BK798" s="471"/>
      <c r="BL798" s="471"/>
      <c r="BM798" s="471"/>
      <c r="BN798" s="471"/>
      <c r="BO798" s="471"/>
      <c r="BP798" s="471"/>
      <c r="BQ798" s="471"/>
      <c r="BR798" s="471"/>
      <c r="BS798" s="471"/>
      <c r="BT798" s="471"/>
      <c r="BU798" s="471"/>
      <c r="BV798" s="471"/>
      <c r="BW798" s="471"/>
      <c r="BX798" s="471"/>
      <c r="BY798" s="471"/>
      <c r="BZ798" s="471"/>
      <c r="CA798" s="471"/>
      <c r="CB798" s="471"/>
      <c r="CC798" s="471"/>
      <c r="CD798" s="471"/>
      <c r="CE798" s="471"/>
      <c r="CF798" s="471"/>
    </row>
    <row r="799" spans="1:84" s="472" customFormat="1" ht="25.5" customHeight="1" x14ac:dyDescent="0.2">
      <c r="A799" s="184"/>
      <c r="B799" s="180"/>
      <c r="C799" s="181"/>
      <c r="D799" s="181"/>
      <c r="E799" s="182"/>
      <c r="F799" s="183"/>
      <c r="G799" s="471"/>
      <c r="H799" s="471"/>
      <c r="I799" s="471"/>
      <c r="J799" s="471"/>
      <c r="K799" s="471"/>
      <c r="L799" s="471"/>
      <c r="M799" s="471"/>
      <c r="N799" s="471"/>
      <c r="O799" s="471"/>
      <c r="P799" s="471"/>
      <c r="Q799" s="471"/>
      <c r="R799" s="471"/>
      <c r="S799" s="471"/>
      <c r="T799" s="471"/>
      <c r="U799" s="471"/>
      <c r="V799" s="471"/>
      <c r="W799" s="471"/>
      <c r="X799" s="471"/>
      <c r="Y799" s="471"/>
      <c r="Z799" s="471"/>
      <c r="AA799" s="471"/>
      <c r="AB799" s="471"/>
      <c r="AC799" s="471"/>
      <c r="AD799" s="471"/>
      <c r="AE799" s="471"/>
      <c r="AF799" s="471"/>
      <c r="AG799" s="471"/>
      <c r="AH799" s="471"/>
      <c r="AI799" s="471"/>
      <c r="AJ799" s="471"/>
      <c r="AK799" s="471"/>
      <c r="AL799" s="471"/>
      <c r="AM799" s="471"/>
      <c r="AN799" s="471"/>
      <c r="AO799" s="471"/>
      <c r="AP799" s="471"/>
      <c r="AQ799" s="471"/>
      <c r="AR799" s="471"/>
      <c r="AS799" s="471"/>
      <c r="AT799" s="471"/>
      <c r="AU799" s="471"/>
      <c r="AV799" s="471"/>
      <c r="AW799" s="471"/>
      <c r="AX799" s="471"/>
      <c r="AY799" s="471"/>
      <c r="AZ799" s="471"/>
      <c r="BA799" s="471"/>
      <c r="BB799" s="471"/>
      <c r="BC799" s="471"/>
      <c r="BD799" s="471"/>
      <c r="BE799" s="471"/>
      <c r="BF799" s="471"/>
      <c r="BG799" s="471"/>
      <c r="BH799" s="471"/>
      <c r="BI799" s="471"/>
      <c r="BJ799" s="471"/>
      <c r="BK799" s="471"/>
      <c r="BL799" s="471"/>
      <c r="BM799" s="471"/>
      <c r="BN799" s="471"/>
      <c r="BO799" s="471"/>
      <c r="BP799" s="471"/>
      <c r="BQ799" s="471"/>
      <c r="BR799" s="471"/>
      <c r="BS799" s="471"/>
      <c r="BT799" s="471"/>
      <c r="BU799" s="471"/>
      <c r="BV799" s="471"/>
      <c r="BW799" s="471"/>
      <c r="BX799" s="471"/>
      <c r="BY799" s="471"/>
      <c r="BZ799" s="471"/>
      <c r="CA799" s="471"/>
      <c r="CB799" s="471"/>
      <c r="CC799" s="471"/>
      <c r="CD799" s="471"/>
      <c r="CE799" s="471"/>
      <c r="CF799" s="471"/>
    </row>
    <row r="800" spans="1:84" s="537" customFormat="1" ht="25.5" customHeight="1" x14ac:dyDescent="0.2">
      <c r="A800" s="184"/>
      <c r="B800" s="180"/>
      <c r="C800" s="181"/>
      <c r="D800" s="181"/>
      <c r="E800" s="182"/>
      <c r="F800" s="183"/>
      <c r="G800" s="471"/>
      <c r="H800" s="471"/>
      <c r="I800" s="471"/>
      <c r="J800" s="471"/>
      <c r="K800" s="471"/>
      <c r="L800" s="471"/>
      <c r="M800" s="471"/>
      <c r="N800" s="471"/>
      <c r="O800" s="471"/>
      <c r="P800" s="471"/>
      <c r="Q800" s="471"/>
      <c r="R800" s="471"/>
      <c r="S800" s="471"/>
      <c r="T800" s="471"/>
      <c r="U800" s="471"/>
      <c r="V800" s="471"/>
      <c r="W800" s="471"/>
      <c r="X800" s="471"/>
      <c r="Y800" s="471"/>
      <c r="Z800" s="471"/>
      <c r="AA800" s="471"/>
      <c r="AB800" s="471"/>
      <c r="AC800" s="471"/>
      <c r="AD800" s="471"/>
      <c r="AE800" s="471"/>
      <c r="AF800" s="471"/>
      <c r="AG800" s="471"/>
      <c r="AH800" s="471"/>
      <c r="AI800" s="471"/>
      <c r="AJ800" s="471"/>
      <c r="AK800" s="471"/>
      <c r="AL800" s="471"/>
      <c r="AM800" s="471"/>
      <c r="AN800" s="471"/>
      <c r="AO800" s="471"/>
      <c r="AP800" s="471"/>
      <c r="AQ800" s="471"/>
      <c r="AR800" s="471"/>
      <c r="AS800" s="471"/>
      <c r="AT800" s="471"/>
      <c r="AU800" s="471"/>
      <c r="AV800" s="471"/>
      <c r="AW800" s="471"/>
      <c r="AX800" s="471"/>
      <c r="AY800" s="471"/>
      <c r="AZ800" s="471"/>
      <c r="BA800" s="471"/>
      <c r="BB800" s="471"/>
      <c r="BC800" s="471"/>
      <c r="BD800" s="471"/>
      <c r="BE800" s="471"/>
      <c r="BF800" s="471"/>
      <c r="BG800" s="471"/>
      <c r="BH800" s="471"/>
      <c r="BI800" s="471"/>
      <c r="BJ800" s="471"/>
      <c r="BK800" s="471"/>
      <c r="BL800" s="471"/>
      <c r="BM800" s="471"/>
      <c r="BN800" s="471"/>
      <c r="BO800" s="471"/>
      <c r="BP800" s="471"/>
      <c r="BQ800" s="471"/>
      <c r="BR800" s="471"/>
      <c r="BS800" s="471"/>
      <c r="BT800" s="471"/>
      <c r="BU800" s="471"/>
      <c r="BV800" s="471"/>
      <c r="BW800" s="471"/>
      <c r="BX800" s="471"/>
      <c r="BY800" s="471"/>
      <c r="BZ800" s="471"/>
      <c r="CA800" s="471"/>
      <c r="CB800" s="471"/>
      <c r="CC800" s="471"/>
      <c r="CD800" s="471"/>
      <c r="CE800" s="471"/>
      <c r="CF800" s="471"/>
    </row>
    <row r="801" spans="1:84" s="540" customFormat="1" ht="25.35" customHeight="1" x14ac:dyDescent="0.2">
      <c r="A801" s="184"/>
      <c r="B801" s="180"/>
      <c r="C801" s="181"/>
      <c r="D801" s="181"/>
      <c r="E801" s="182"/>
      <c r="F801" s="183"/>
      <c r="G801" s="471"/>
      <c r="H801" s="471"/>
      <c r="I801" s="471"/>
      <c r="J801" s="471"/>
      <c r="K801" s="471"/>
      <c r="L801" s="471"/>
      <c r="M801" s="471"/>
      <c r="N801" s="471"/>
      <c r="O801" s="471"/>
      <c r="P801" s="471"/>
      <c r="Q801" s="471"/>
      <c r="R801" s="471"/>
      <c r="S801" s="471"/>
      <c r="T801" s="471"/>
      <c r="U801" s="471"/>
      <c r="V801" s="471"/>
      <c r="W801" s="471"/>
      <c r="X801" s="471"/>
      <c r="Y801" s="471"/>
      <c r="Z801" s="471"/>
      <c r="AA801" s="471"/>
      <c r="AB801" s="471"/>
      <c r="AC801" s="471"/>
      <c r="AD801" s="471"/>
      <c r="AE801" s="471"/>
      <c r="AF801" s="471"/>
      <c r="AG801" s="471"/>
      <c r="AH801" s="471"/>
      <c r="AI801" s="471"/>
      <c r="AJ801" s="471"/>
      <c r="AK801" s="471"/>
      <c r="AL801" s="471"/>
      <c r="AM801" s="471"/>
      <c r="AN801" s="471"/>
      <c r="AO801" s="471"/>
      <c r="AP801" s="471"/>
      <c r="AQ801" s="471"/>
      <c r="AR801" s="471"/>
      <c r="AS801" s="471"/>
      <c r="AT801" s="471"/>
      <c r="AU801" s="471"/>
      <c r="AV801" s="471"/>
      <c r="AW801" s="471"/>
      <c r="AX801" s="471"/>
      <c r="AY801" s="471"/>
      <c r="AZ801" s="471"/>
      <c r="BA801" s="471"/>
      <c r="BB801" s="471"/>
      <c r="BC801" s="471"/>
      <c r="BD801" s="471"/>
      <c r="BE801" s="471"/>
      <c r="BF801" s="471"/>
      <c r="BG801" s="471"/>
      <c r="BH801" s="471"/>
      <c r="BI801" s="471"/>
      <c r="BJ801" s="471"/>
      <c r="BK801" s="471"/>
      <c r="BL801" s="471"/>
      <c r="BM801" s="471"/>
      <c r="BN801" s="471"/>
      <c r="BO801" s="471"/>
      <c r="BP801" s="471"/>
      <c r="BQ801" s="471"/>
      <c r="BR801" s="471"/>
      <c r="BS801" s="471"/>
      <c r="BT801" s="471"/>
      <c r="BU801" s="471"/>
      <c r="BV801" s="471"/>
      <c r="BW801" s="471"/>
      <c r="BX801" s="471"/>
      <c r="BY801" s="471"/>
      <c r="BZ801" s="471"/>
      <c r="CA801" s="471"/>
      <c r="CB801" s="471"/>
      <c r="CC801" s="471"/>
      <c r="CD801" s="471"/>
      <c r="CE801" s="471"/>
      <c r="CF801" s="471"/>
    </row>
    <row r="802" spans="1:84" s="540" customFormat="1" ht="25.35" customHeight="1" x14ac:dyDescent="0.2">
      <c r="A802" s="184"/>
      <c r="B802" s="180"/>
      <c r="C802" s="181"/>
      <c r="D802" s="181"/>
      <c r="E802" s="182"/>
      <c r="F802" s="183"/>
      <c r="G802" s="471"/>
      <c r="H802" s="471"/>
      <c r="I802" s="471"/>
      <c r="J802" s="471"/>
      <c r="K802" s="471"/>
      <c r="L802" s="471"/>
      <c r="M802" s="471"/>
      <c r="N802" s="471"/>
      <c r="O802" s="471"/>
      <c r="P802" s="471"/>
      <c r="Q802" s="471"/>
      <c r="R802" s="471"/>
      <c r="S802" s="471"/>
      <c r="T802" s="471"/>
      <c r="U802" s="471"/>
      <c r="V802" s="471"/>
      <c r="W802" s="471"/>
      <c r="X802" s="471"/>
      <c r="Y802" s="471"/>
      <c r="Z802" s="471"/>
      <c r="AA802" s="471"/>
      <c r="AB802" s="471"/>
      <c r="AC802" s="471"/>
      <c r="AD802" s="471"/>
      <c r="AE802" s="471"/>
      <c r="AF802" s="471"/>
      <c r="AG802" s="471"/>
      <c r="AH802" s="471"/>
      <c r="AI802" s="471"/>
      <c r="AJ802" s="471"/>
      <c r="AK802" s="471"/>
      <c r="AL802" s="471"/>
      <c r="AM802" s="471"/>
      <c r="AN802" s="471"/>
      <c r="AO802" s="471"/>
      <c r="AP802" s="471"/>
      <c r="AQ802" s="471"/>
      <c r="AR802" s="471"/>
      <c r="AS802" s="471"/>
      <c r="AT802" s="471"/>
      <c r="AU802" s="471"/>
      <c r="AV802" s="471"/>
      <c r="AW802" s="471"/>
      <c r="AX802" s="471"/>
      <c r="AY802" s="471"/>
      <c r="AZ802" s="471"/>
      <c r="BA802" s="471"/>
      <c r="BB802" s="471"/>
      <c r="BC802" s="471"/>
      <c r="BD802" s="471"/>
      <c r="BE802" s="471"/>
      <c r="BF802" s="471"/>
      <c r="BG802" s="471"/>
      <c r="BH802" s="471"/>
      <c r="BI802" s="471"/>
      <c r="BJ802" s="471"/>
      <c r="BK802" s="471"/>
      <c r="BL802" s="471"/>
      <c r="BM802" s="471"/>
      <c r="BN802" s="471"/>
      <c r="BO802" s="471"/>
      <c r="BP802" s="471"/>
      <c r="BQ802" s="471"/>
      <c r="BR802" s="471"/>
      <c r="BS802" s="471"/>
      <c r="BT802" s="471"/>
      <c r="BU802" s="471"/>
      <c r="BV802" s="471"/>
      <c r="BW802" s="471"/>
      <c r="BX802" s="471"/>
      <c r="BY802" s="471"/>
      <c r="BZ802" s="471"/>
      <c r="CA802" s="471"/>
      <c r="CB802" s="471"/>
      <c r="CC802" s="471"/>
      <c r="CD802" s="471"/>
      <c r="CE802" s="471"/>
      <c r="CF802" s="471"/>
    </row>
    <row r="803" spans="1:84" s="540" customFormat="1" ht="25.35" customHeight="1" x14ac:dyDescent="0.2">
      <c r="A803" s="184"/>
      <c r="B803" s="180"/>
      <c r="C803" s="181"/>
      <c r="D803" s="181"/>
      <c r="E803" s="182"/>
      <c r="F803" s="183"/>
      <c r="G803" s="471"/>
      <c r="H803" s="471"/>
      <c r="I803" s="471"/>
      <c r="J803" s="471"/>
      <c r="K803" s="471"/>
      <c r="L803" s="471"/>
      <c r="M803" s="471"/>
      <c r="N803" s="471"/>
      <c r="O803" s="471"/>
      <c r="P803" s="471"/>
      <c r="Q803" s="471"/>
      <c r="R803" s="471"/>
      <c r="S803" s="471"/>
      <c r="T803" s="471"/>
      <c r="U803" s="471"/>
      <c r="V803" s="471"/>
      <c r="W803" s="471"/>
      <c r="X803" s="471"/>
      <c r="Y803" s="471"/>
      <c r="Z803" s="471"/>
      <c r="AA803" s="471"/>
      <c r="AB803" s="471"/>
      <c r="AC803" s="471"/>
      <c r="AD803" s="471"/>
      <c r="AE803" s="471"/>
      <c r="AF803" s="471"/>
      <c r="AG803" s="471"/>
      <c r="AH803" s="471"/>
      <c r="AI803" s="471"/>
      <c r="AJ803" s="471"/>
      <c r="AK803" s="471"/>
      <c r="AL803" s="471"/>
      <c r="AM803" s="471"/>
      <c r="AN803" s="471"/>
      <c r="AO803" s="471"/>
      <c r="AP803" s="471"/>
      <c r="AQ803" s="471"/>
      <c r="AR803" s="471"/>
      <c r="AS803" s="471"/>
      <c r="AT803" s="471"/>
      <c r="AU803" s="471"/>
      <c r="AV803" s="471"/>
      <c r="AW803" s="471"/>
      <c r="AX803" s="471"/>
      <c r="AY803" s="471"/>
      <c r="AZ803" s="471"/>
      <c r="BA803" s="471"/>
      <c r="BB803" s="471"/>
      <c r="BC803" s="471"/>
      <c r="BD803" s="471"/>
      <c r="BE803" s="471"/>
      <c r="BF803" s="471"/>
      <c r="BG803" s="471"/>
      <c r="BH803" s="471"/>
      <c r="BI803" s="471"/>
      <c r="BJ803" s="471"/>
      <c r="BK803" s="471"/>
      <c r="BL803" s="471"/>
      <c r="BM803" s="471"/>
      <c r="BN803" s="471"/>
      <c r="BO803" s="471"/>
      <c r="BP803" s="471"/>
      <c r="BQ803" s="471"/>
      <c r="BR803" s="471"/>
      <c r="BS803" s="471"/>
      <c r="BT803" s="471"/>
      <c r="BU803" s="471"/>
      <c r="BV803" s="471"/>
      <c r="BW803" s="471"/>
      <c r="BX803" s="471"/>
      <c r="BY803" s="471"/>
      <c r="BZ803" s="471"/>
      <c r="CA803" s="471"/>
      <c r="CB803" s="471"/>
      <c r="CC803" s="471"/>
      <c r="CD803" s="471"/>
      <c r="CE803" s="471"/>
      <c r="CF803" s="471"/>
    </row>
    <row r="804" spans="1:84" s="540" customFormat="1" ht="25.35" customHeight="1" x14ac:dyDescent="0.2">
      <c r="A804" s="184"/>
      <c r="B804" s="180"/>
      <c r="C804" s="181"/>
      <c r="D804" s="181"/>
      <c r="E804" s="182"/>
      <c r="F804" s="183"/>
      <c r="H804" s="471"/>
      <c r="I804" s="471"/>
      <c r="J804" s="471"/>
      <c r="K804" s="471"/>
      <c r="L804" s="471"/>
      <c r="M804" s="471"/>
      <c r="N804" s="471"/>
      <c r="O804" s="471"/>
      <c r="P804" s="471"/>
      <c r="Q804" s="471"/>
      <c r="R804" s="471"/>
      <c r="S804" s="471"/>
      <c r="T804" s="471"/>
      <c r="U804" s="471"/>
      <c r="V804" s="471"/>
      <c r="W804" s="471"/>
      <c r="X804" s="471"/>
      <c r="Y804" s="471"/>
      <c r="Z804" s="471"/>
      <c r="AA804" s="471"/>
      <c r="AB804" s="471"/>
      <c r="AC804" s="471"/>
      <c r="AD804" s="471"/>
      <c r="AE804" s="471"/>
      <c r="AF804" s="471"/>
      <c r="AG804" s="471"/>
      <c r="AH804" s="471"/>
      <c r="AI804" s="471"/>
      <c r="AJ804" s="471"/>
      <c r="AK804" s="471"/>
      <c r="AL804" s="471"/>
      <c r="AM804" s="471"/>
      <c r="AN804" s="471"/>
      <c r="AO804" s="471"/>
      <c r="AP804" s="471"/>
      <c r="AQ804" s="471"/>
      <c r="AR804" s="471"/>
      <c r="AS804" s="471"/>
      <c r="AT804" s="471"/>
      <c r="AU804" s="471"/>
      <c r="AV804" s="471"/>
      <c r="AW804" s="471"/>
      <c r="AX804" s="471"/>
      <c r="AY804" s="471"/>
      <c r="AZ804" s="471"/>
      <c r="BA804" s="471"/>
      <c r="BB804" s="471"/>
      <c r="BC804" s="471"/>
      <c r="BD804" s="471"/>
      <c r="BE804" s="471"/>
      <c r="BF804" s="471"/>
      <c r="BG804" s="471"/>
      <c r="BH804" s="471"/>
      <c r="BI804" s="471"/>
      <c r="BJ804" s="471"/>
      <c r="BK804" s="471"/>
      <c r="BL804" s="471"/>
      <c r="BM804" s="471"/>
      <c r="BN804" s="471"/>
      <c r="BO804" s="471"/>
      <c r="BP804" s="471"/>
      <c r="BQ804" s="471"/>
      <c r="BR804" s="471"/>
      <c r="BS804" s="471"/>
      <c r="BT804" s="471"/>
      <c r="BU804" s="471"/>
      <c r="BV804" s="471"/>
      <c r="BW804" s="471"/>
      <c r="BX804" s="471"/>
      <c r="BY804" s="471"/>
      <c r="BZ804" s="471"/>
      <c r="CA804" s="471"/>
      <c r="CB804" s="471"/>
      <c r="CC804" s="471"/>
      <c r="CD804" s="471"/>
      <c r="CE804" s="471"/>
      <c r="CF804" s="471"/>
    </row>
    <row r="805" spans="1:84" s="540" customFormat="1" ht="25.35" customHeight="1" x14ac:dyDescent="0.2">
      <c r="A805" s="184"/>
      <c r="B805" s="180"/>
      <c r="C805" s="181"/>
      <c r="D805" s="181"/>
      <c r="E805" s="182"/>
      <c r="F805" s="183"/>
      <c r="G805" s="471"/>
      <c r="H805" s="471"/>
      <c r="I805" s="471"/>
      <c r="J805" s="471"/>
      <c r="K805" s="471"/>
      <c r="L805" s="471"/>
      <c r="M805" s="471"/>
      <c r="N805" s="471"/>
      <c r="O805" s="471"/>
      <c r="P805" s="471"/>
      <c r="Q805" s="471"/>
      <c r="R805" s="471"/>
      <c r="S805" s="471"/>
      <c r="T805" s="471"/>
      <c r="U805" s="471"/>
      <c r="V805" s="471"/>
      <c r="W805" s="471"/>
      <c r="X805" s="471"/>
      <c r="Y805" s="471"/>
      <c r="Z805" s="471"/>
      <c r="AA805" s="471"/>
      <c r="AB805" s="471"/>
      <c r="AC805" s="471"/>
      <c r="AD805" s="471"/>
      <c r="AE805" s="471"/>
      <c r="AF805" s="471"/>
      <c r="AG805" s="471"/>
      <c r="AH805" s="471"/>
      <c r="AI805" s="471"/>
      <c r="AJ805" s="471"/>
      <c r="AK805" s="471"/>
      <c r="AL805" s="471"/>
      <c r="AM805" s="471"/>
      <c r="AN805" s="471"/>
      <c r="AO805" s="471"/>
      <c r="AP805" s="471"/>
      <c r="AQ805" s="471"/>
      <c r="AR805" s="471"/>
      <c r="AS805" s="471"/>
      <c r="AT805" s="471"/>
      <c r="AU805" s="471"/>
      <c r="AV805" s="471"/>
      <c r="AW805" s="471"/>
      <c r="AX805" s="471"/>
      <c r="AY805" s="471"/>
      <c r="AZ805" s="471"/>
      <c r="BA805" s="471"/>
      <c r="BB805" s="471"/>
      <c r="BC805" s="471"/>
      <c r="BD805" s="471"/>
      <c r="BE805" s="471"/>
      <c r="BF805" s="471"/>
      <c r="BG805" s="471"/>
      <c r="BH805" s="471"/>
      <c r="BI805" s="471"/>
      <c r="BJ805" s="471"/>
      <c r="BK805" s="471"/>
      <c r="BL805" s="471"/>
      <c r="BM805" s="471"/>
      <c r="BN805" s="471"/>
      <c r="BO805" s="471"/>
      <c r="BP805" s="471"/>
      <c r="BQ805" s="471"/>
      <c r="BR805" s="471"/>
      <c r="BS805" s="471"/>
      <c r="BT805" s="471"/>
      <c r="BU805" s="471"/>
      <c r="BV805" s="471"/>
      <c r="BW805" s="471"/>
      <c r="BX805" s="471"/>
      <c r="BY805" s="471"/>
      <c r="BZ805" s="471"/>
      <c r="CA805" s="471"/>
      <c r="CB805" s="471"/>
      <c r="CC805" s="471"/>
      <c r="CD805" s="471"/>
      <c r="CE805" s="471"/>
      <c r="CF805" s="471"/>
    </row>
    <row r="806" spans="1:84" s="540" customFormat="1" ht="25.35" customHeight="1" x14ac:dyDescent="0.2">
      <c r="A806" s="184"/>
      <c r="B806" s="180"/>
      <c r="C806" s="181"/>
      <c r="D806" s="181"/>
      <c r="E806" s="182"/>
      <c r="F806" s="183"/>
      <c r="G806" s="471"/>
      <c r="H806" s="471"/>
      <c r="I806" s="471"/>
      <c r="J806" s="471"/>
      <c r="K806" s="471"/>
      <c r="L806" s="471"/>
      <c r="M806" s="471"/>
      <c r="N806" s="471"/>
      <c r="O806" s="471"/>
      <c r="P806" s="471"/>
      <c r="Q806" s="471"/>
      <c r="R806" s="471"/>
      <c r="S806" s="471"/>
      <c r="T806" s="471"/>
      <c r="U806" s="471"/>
      <c r="V806" s="471"/>
      <c r="W806" s="471"/>
      <c r="X806" s="471"/>
      <c r="Y806" s="471"/>
      <c r="Z806" s="471"/>
      <c r="AA806" s="471"/>
      <c r="AB806" s="471"/>
      <c r="AC806" s="471"/>
      <c r="AD806" s="471"/>
      <c r="AE806" s="471"/>
      <c r="AF806" s="471"/>
      <c r="AG806" s="471"/>
      <c r="AH806" s="471"/>
      <c r="AI806" s="471"/>
      <c r="AJ806" s="471"/>
      <c r="AK806" s="471"/>
      <c r="AL806" s="471"/>
      <c r="AM806" s="471"/>
      <c r="AN806" s="471"/>
      <c r="AO806" s="471"/>
      <c r="AP806" s="471"/>
      <c r="AQ806" s="471"/>
      <c r="AR806" s="471"/>
      <c r="AS806" s="471"/>
      <c r="AT806" s="471"/>
      <c r="AU806" s="471"/>
      <c r="AV806" s="471"/>
      <c r="AW806" s="471"/>
      <c r="AX806" s="471"/>
      <c r="AY806" s="471"/>
      <c r="AZ806" s="471"/>
      <c r="BA806" s="471"/>
      <c r="BB806" s="471"/>
      <c r="BC806" s="471"/>
      <c r="BD806" s="471"/>
      <c r="BE806" s="471"/>
      <c r="BF806" s="471"/>
      <c r="BG806" s="471"/>
      <c r="BH806" s="471"/>
      <c r="BI806" s="471"/>
      <c r="BJ806" s="471"/>
      <c r="BK806" s="471"/>
      <c r="BL806" s="471"/>
      <c r="BM806" s="471"/>
      <c r="BN806" s="471"/>
      <c r="BO806" s="471"/>
      <c r="BP806" s="471"/>
      <c r="BQ806" s="471"/>
      <c r="BR806" s="471"/>
      <c r="BS806" s="471"/>
      <c r="BT806" s="471"/>
      <c r="BU806" s="471"/>
      <c r="BV806" s="471"/>
      <c r="BW806" s="471"/>
      <c r="BX806" s="471"/>
      <c r="BY806" s="471"/>
      <c r="BZ806" s="471"/>
      <c r="CA806" s="471"/>
      <c r="CB806" s="471"/>
      <c r="CC806" s="471"/>
      <c r="CD806" s="471"/>
      <c r="CE806" s="471"/>
      <c r="CF806" s="471"/>
    </row>
    <row r="807" spans="1:84" s="537" customFormat="1" ht="25.5" customHeight="1" x14ac:dyDescent="0.2">
      <c r="A807" s="184"/>
      <c r="B807" s="180"/>
      <c r="C807" s="181"/>
      <c r="D807" s="181"/>
      <c r="E807" s="182"/>
      <c r="F807" s="183"/>
      <c r="G807" s="471"/>
      <c r="H807" s="471"/>
      <c r="I807" s="471"/>
      <c r="J807" s="471"/>
      <c r="K807" s="471"/>
      <c r="L807" s="471"/>
      <c r="M807" s="471"/>
      <c r="N807" s="471"/>
      <c r="O807" s="471"/>
      <c r="P807" s="471"/>
      <c r="Q807" s="471"/>
      <c r="R807" s="471"/>
      <c r="S807" s="471"/>
      <c r="T807" s="471"/>
      <c r="U807" s="471"/>
      <c r="V807" s="471"/>
      <c r="W807" s="471"/>
      <c r="X807" s="471"/>
      <c r="Y807" s="471"/>
      <c r="Z807" s="471"/>
      <c r="AA807" s="471"/>
      <c r="AB807" s="471"/>
      <c r="AC807" s="471"/>
      <c r="AD807" s="471"/>
      <c r="AE807" s="471"/>
      <c r="AF807" s="471"/>
      <c r="AG807" s="471"/>
      <c r="AH807" s="471"/>
      <c r="AI807" s="471"/>
      <c r="AJ807" s="471"/>
      <c r="AK807" s="471"/>
      <c r="AL807" s="471"/>
      <c r="AM807" s="471"/>
      <c r="AN807" s="471"/>
      <c r="AO807" s="471"/>
      <c r="AP807" s="471"/>
      <c r="AQ807" s="471"/>
      <c r="AR807" s="471"/>
      <c r="AS807" s="471"/>
      <c r="AT807" s="471"/>
      <c r="AU807" s="471"/>
      <c r="AV807" s="471"/>
      <c r="AW807" s="471"/>
      <c r="AX807" s="471"/>
      <c r="AY807" s="471"/>
      <c r="AZ807" s="471"/>
      <c r="BA807" s="471"/>
      <c r="BB807" s="471"/>
      <c r="BC807" s="471"/>
      <c r="BD807" s="471"/>
      <c r="BE807" s="471"/>
      <c r="BF807" s="471"/>
      <c r="BG807" s="471"/>
      <c r="BH807" s="471"/>
      <c r="BI807" s="471"/>
      <c r="BJ807" s="471"/>
      <c r="BK807" s="471"/>
      <c r="BL807" s="471"/>
      <c r="BM807" s="471"/>
      <c r="BN807" s="471"/>
      <c r="BO807" s="471"/>
      <c r="BP807" s="471"/>
      <c r="BQ807" s="471"/>
      <c r="BR807" s="471"/>
      <c r="BS807" s="471"/>
      <c r="BT807" s="471"/>
      <c r="BU807" s="471"/>
      <c r="BV807" s="471"/>
      <c r="BW807" s="471"/>
      <c r="BX807" s="471"/>
      <c r="BY807" s="471"/>
      <c r="BZ807" s="471"/>
      <c r="CA807" s="471"/>
      <c r="CB807" s="471"/>
      <c r="CC807" s="471"/>
      <c r="CD807" s="471"/>
      <c r="CE807" s="471"/>
      <c r="CF807" s="471"/>
    </row>
    <row r="808" spans="1:84" s="537" customFormat="1" ht="25.5" customHeight="1" x14ac:dyDescent="0.2">
      <c r="A808" s="184"/>
      <c r="B808" s="180"/>
      <c r="C808" s="181"/>
      <c r="D808" s="181"/>
      <c r="E808" s="182"/>
      <c r="F808" s="183"/>
      <c r="G808" s="471"/>
      <c r="H808" s="471"/>
      <c r="I808" s="471"/>
      <c r="J808" s="471"/>
      <c r="K808" s="471"/>
      <c r="L808" s="471"/>
      <c r="M808" s="471"/>
      <c r="N808" s="471"/>
      <c r="O808" s="471"/>
      <c r="P808" s="471"/>
      <c r="Q808" s="471"/>
      <c r="R808" s="471"/>
      <c r="S808" s="471"/>
      <c r="T808" s="471"/>
      <c r="U808" s="471"/>
      <c r="V808" s="471"/>
      <c r="W808" s="471"/>
      <c r="X808" s="471"/>
      <c r="Y808" s="471"/>
      <c r="Z808" s="471"/>
      <c r="AA808" s="471"/>
      <c r="AB808" s="471"/>
      <c r="AC808" s="471"/>
      <c r="AD808" s="471"/>
      <c r="AE808" s="471"/>
      <c r="AF808" s="471"/>
      <c r="AG808" s="471"/>
      <c r="AH808" s="471"/>
      <c r="AI808" s="471"/>
      <c r="AJ808" s="471"/>
      <c r="AK808" s="471"/>
      <c r="AL808" s="471"/>
      <c r="AM808" s="471"/>
      <c r="AN808" s="471"/>
      <c r="AO808" s="471"/>
      <c r="AP808" s="471"/>
      <c r="AQ808" s="471"/>
      <c r="AR808" s="471"/>
      <c r="AS808" s="471"/>
      <c r="AT808" s="471"/>
      <c r="AU808" s="471"/>
      <c r="AV808" s="471"/>
      <c r="AW808" s="471"/>
      <c r="AX808" s="471"/>
      <c r="AY808" s="471"/>
      <c r="AZ808" s="471"/>
      <c r="BA808" s="471"/>
      <c r="BB808" s="471"/>
      <c r="BC808" s="471"/>
      <c r="BD808" s="471"/>
      <c r="BE808" s="471"/>
      <c r="BF808" s="471"/>
      <c r="BG808" s="471"/>
      <c r="BH808" s="471"/>
      <c r="BI808" s="471"/>
      <c r="BJ808" s="471"/>
      <c r="BK808" s="471"/>
      <c r="BL808" s="471"/>
      <c r="BM808" s="471"/>
      <c r="BN808" s="471"/>
      <c r="BO808" s="471"/>
      <c r="BP808" s="471"/>
      <c r="BQ808" s="471"/>
      <c r="BR808" s="471"/>
      <c r="BS808" s="471"/>
      <c r="BT808" s="471"/>
      <c r="BU808" s="471"/>
      <c r="BV808" s="471"/>
      <c r="BW808" s="471"/>
      <c r="BX808" s="471"/>
      <c r="BY808" s="471"/>
      <c r="BZ808" s="471"/>
      <c r="CA808" s="471"/>
      <c r="CB808" s="471"/>
      <c r="CC808" s="471"/>
      <c r="CD808" s="471"/>
      <c r="CE808" s="471"/>
      <c r="CF808" s="471"/>
    </row>
    <row r="809" spans="1:84" s="553" customFormat="1" ht="25.35" customHeight="1" x14ac:dyDescent="0.2">
      <c r="A809" s="184"/>
      <c r="B809" s="180"/>
      <c r="C809" s="181"/>
      <c r="D809" s="181"/>
      <c r="E809" s="182"/>
      <c r="F809" s="183"/>
      <c r="G809" s="471"/>
      <c r="H809" s="471"/>
      <c r="I809" s="471"/>
      <c r="J809" s="471"/>
      <c r="K809" s="471"/>
      <c r="L809" s="471"/>
      <c r="M809" s="471"/>
      <c r="N809" s="471"/>
      <c r="O809" s="471"/>
      <c r="P809" s="471"/>
      <c r="Q809" s="471"/>
      <c r="R809" s="471"/>
      <c r="S809" s="471"/>
      <c r="T809" s="471"/>
      <c r="U809" s="471"/>
      <c r="V809" s="471"/>
      <c r="W809" s="471"/>
      <c r="X809" s="471"/>
      <c r="Y809" s="471"/>
      <c r="Z809" s="471"/>
      <c r="AA809" s="471"/>
      <c r="AB809" s="471"/>
      <c r="AC809" s="471"/>
      <c r="AD809" s="471"/>
      <c r="AE809" s="471"/>
      <c r="AF809" s="471"/>
      <c r="AG809" s="471"/>
      <c r="AH809" s="471"/>
      <c r="AI809" s="471"/>
      <c r="AJ809" s="471"/>
      <c r="AK809" s="471"/>
      <c r="AL809" s="471"/>
      <c r="AM809" s="471"/>
      <c r="AN809" s="471"/>
      <c r="AO809" s="471"/>
      <c r="AP809" s="471"/>
      <c r="AQ809" s="471"/>
      <c r="AR809" s="471"/>
      <c r="AS809" s="471"/>
      <c r="AT809" s="471"/>
      <c r="AU809" s="471"/>
      <c r="AV809" s="471"/>
      <c r="AW809" s="471"/>
      <c r="AX809" s="471"/>
      <c r="AY809" s="471"/>
      <c r="AZ809" s="471"/>
      <c r="BA809" s="471"/>
      <c r="BB809" s="471"/>
      <c r="BC809" s="471"/>
      <c r="BD809" s="471"/>
      <c r="BE809" s="471"/>
      <c r="BF809" s="471"/>
      <c r="BG809" s="471"/>
      <c r="BH809" s="471"/>
      <c r="BI809" s="471"/>
      <c r="BJ809" s="471"/>
      <c r="BK809" s="471"/>
      <c r="BL809" s="471"/>
      <c r="BM809" s="471"/>
      <c r="BN809" s="471"/>
      <c r="BO809" s="471"/>
      <c r="BP809" s="471"/>
      <c r="BQ809" s="471"/>
      <c r="BR809" s="471"/>
      <c r="BS809" s="471"/>
      <c r="BT809" s="471"/>
      <c r="BU809" s="471"/>
      <c r="BV809" s="471"/>
      <c r="BW809" s="471"/>
      <c r="BX809" s="471"/>
      <c r="BY809" s="471"/>
      <c r="BZ809" s="471"/>
      <c r="CA809" s="471"/>
      <c r="CB809" s="471"/>
      <c r="CC809" s="471"/>
      <c r="CD809" s="471"/>
      <c r="CE809" s="471"/>
      <c r="CF809" s="471"/>
    </row>
    <row r="810" spans="1:84" s="553" customFormat="1" ht="25.35" customHeight="1" x14ac:dyDescent="0.2">
      <c r="A810" s="184"/>
      <c r="B810" s="180"/>
      <c r="C810" s="181"/>
      <c r="D810" s="181"/>
      <c r="E810" s="182"/>
      <c r="F810" s="183"/>
      <c r="G810" s="471"/>
      <c r="H810" s="471"/>
      <c r="I810" s="471"/>
      <c r="J810" s="471"/>
      <c r="K810" s="471"/>
      <c r="L810" s="471"/>
      <c r="M810" s="471"/>
      <c r="N810" s="471"/>
      <c r="O810" s="471"/>
      <c r="P810" s="471"/>
      <c r="Q810" s="471"/>
      <c r="R810" s="471"/>
      <c r="S810" s="471"/>
      <c r="T810" s="471"/>
      <c r="U810" s="471"/>
      <c r="V810" s="471"/>
      <c r="W810" s="471"/>
      <c r="X810" s="471"/>
      <c r="Y810" s="471"/>
      <c r="Z810" s="471"/>
      <c r="AA810" s="471"/>
      <c r="AB810" s="471"/>
      <c r="AC810" s="471"/>
      <c r="AD810" s="471"/>
      <c r="AE810" s="471"/>
      <c r="AF810" s="471"/>
      <c r="AG810" s="471"/>
      <c r="AH810" s="471"/>
      <c r="AI810" s="471"/>
      <c r="AJ810" s="471"/>
      <c r="AK810" s="471"/>
      <c r="AL810" s="471"/>
      <c r="AM810" s="471"/>
      <c r="AN810" s="471"/>
      <c r="AO810" s="471"/>
      <c r="AP810" s="471"/>
      <c r="AQ810" s="471"/>
      <c r="AR810" s="471"/>
      <c r="AS810" s="471"/>
      <c r="AT810" s="471"/>
      <c r="AU810" s="471"/>
      <c r="AV810" s="471"/>
      <c r="AW810" s="471"/>
      <c r="AX810" s="471"/>
      <c r="AY810" s="471"/>
      <c r="AZ810" s="471"/>
      <c r="BA810" s="471"/>
      <c r="BB810" s="471"/>
      <c r="BC810" s="471"/>
      <c r="BD810" s="471"/>
      <c r="BE810" s="471"/>
      <c r="BF810" s="471"/>
      <c r="BG810" s="471"/>
      <c r="BH810" s="471"/>
      <c r="BI810" s="471"/>
      <c r="BJ810" s="471"/>
      <c r="BK810" s="471"/>
      <c r="BL810" s="471"/>
      <c r="BM810" s="471"/>
      <c r="BN810" s="471"/>
      <c r="BO810" s="471"/>
      <c r="BP810" s="471"/>
      <c r="BQ810" s="471"/>
      <c r="BR810" s="471"/>
      <c r="BS810" s="471"/>
      <c r="BT810" s="471"/>
      <c r="BU810" s="471"/>
      <c r="BV810" s="471"/>
      <c r="BW810" s="471"/>
      <c r="BX810" s="471"/>
      <c r="BY810" s="471"/>
      <c r="BZ810" s="471"/>
      <c r="CA810" s="471"/>
      <c r="CB810" s="471"/>
      <c r="CC810" s="471"/>
      <c r="CD810" s="471"/>
      <c r="CE810" s="471"/>
      <c r="CF810" s="471"/>
    </row>
    <row r="811" spans="1:84" s="537" customFormat="1" ht="25.5" customHeight="1" x14ac:dyDescent="0.2">
      <c r="A811" s="184"/>
      <c r="B811" s="180"/>
      <c r="C811" s="181"/>
      <c r="D811" s="181"/>
      <c r="E811" s="182"/>
      <c r="F811" s="183"/>
      <c r="G811" s="471"/>
      <c r="H811" s="471"/>
      <c r="I811" s="471"/>
      <c r="J811" s="471"/>
      <c r="K811" s="471"/>
      <c r="L811" s="471"/>
      <c r="M811" s="471"/>
      <c r="N811" s="471"/>
      <c r="O811" s="471"/>
      <c r="P811" s="471"/>
      <c r="Q811" s="471"/>
      <c r="R811" s="471"/>
      <c r="S811" s="471"/>
      <c r="T811" s="471"/>
      <c r="U811" s="471"/>
      <c r="V811" s="471"/>
      <c r="W811" s="471"/>
      <c r="X811" s="471"/>
      <c r="Y811" s="471"/>
      <c r="Z811" s="471"/>
      <c r="AA811" s="471"/>
      <c r="AB811" s="471"/>
      <c r="AC811" s="471"/>
      <c r="AD811" s="471"/>
      <c r="AE811" s="471"/>
      <c r="AF811" s="471"/>
      <c r="AG811" s="471"/>
      <c r="AH811" s="471"/>
      <c r="AI811" s="471"/>
      <c r="AJ811" s="471"/>
      <c r="AK811" s="471"/>
      <c r="AL811" s="471"/>
      <c r="AM811" s="471"/>
      <c r="AN811" s="471"/>
      <c r="AO811" s="471"/>
      <c r="AP811" s="471"/>
      <c r="AQ811" s="471"/>
      <c r="AR811" s="471"/>
      <c r="AS811" s="471"/>
      <c r="AT811" s="471"/>
      <c r="AU811" s="471"/>
      <c r="AV811" s="471"/>
      <c r="AW811" s="471"/>
      <c r="AX811" s="471"/>
      <c r="AY811" s="471"/>
      <c r="AZ811" s="471"/>
      <c r="BA811" s="471"/>
      <c r="BB811" s="471"/>
      <c r="BC811" s="471"/>
      <c r="BD811" s="471"/>
      <c r="BE811" s="471"/>
      <c r="BF811" s="471"/>
      <c r="BG811" s="471"/>
      <c r="BH811" s="471"/>
      <c r="BI811" s="471"/>
      <c r="BJ811" s="471"/>
      <c r="BK811" s="471"/>
      <c r="BL811" s="471"/>
      <c r="BM811" s="471"/>
      <c r="BN811" s="471"/>
      <c r="BO811" s="471"/>
      <c r="BP811" s="471"/>
      <c r="BQ811" s="471"/>
      <c r="BR811" s="471"/>
      <c r="BS811" s="471"/>
      <c r="BT811" s="471"/>
      <c r="BU811" s="471"/>
      <c r="BV811" s="471"/>
      <c r="BW811" s="471"/>
      <c r="BX811" s="471"/>
      <c r="BY811" s="471"/>
      <c r="BZ811" s="471"/>
      <c r="CA811" s="471"/>
      <c r="CB811" s="471"/>
      <c r="CC811" s="471"/>
      <c r="CD811" s="471"/>
      <c r="CE811" s="471"/>
      <c r="CF811" s="471"/>
    </row>
    <row r="812" spans="1:84" s="537" customFormat="1" ht="25.5" customHeight="1" x14ac:dyDescent="0.2">
      <c r="A812" s="184"/>
      <c r="B812" s="180"/>
      <c r="C812" s="181"/>
      <c r="D812" s="181"/>
      <c r="E812" s="182"/>
      <c r="F812" s="183"/>
      <c r="G812" s="471"/>
      <c r="H812" s="471"/>
      <c r="I812" s="471"/>
      <c r="J812" s="471"/>
      <c r="K812" s="471"/>
      <c r="L812" s="471"/>
      <c r="M812" s="471"/>
      <c r="N812" s="471"/>
      <c r="O812" s="471"/>
      <c r="P812" s="471"/>
      <c r="Q812" s="471"/>
      <c r="R812" s="471"/>
      <c r="S812" s="471"/>
      <c r="T812" s="471"/>
      <c r="U812" s="471"/>
      <c r="V812" s="471"/>
      <c r="W812" s="471"/>
      <c r="X812" s="471"/>
      <c r="Y812" s="471"/>
      <c r="Z812" s="471"/>
      <c r="AA812" s="471"/>
      <c r="AB812" s="471"/>
      <c r="AC812" s="471"/>
      <c r="AD812" s="471"/>
      <c r="AE812" s="471"/>
      <c r="AF812" s="471"/>
      <c r="AG812" s="471"/>
      <c r="AH812" s="471"/>
      <c r="AI812" s="471"/>
      <c r="AJ812" s="471"/>
      <c r="AK812" s="471"/>
      <c r="AL812" s="471"/>
      <c r="AM812" s="471"/>
      <c r="AN812" s="471"/>
      <c r="AO812" s="471"/>
      <c r="AP812" s="471"/>
      <c r="AQ812" s="471"/>
      <c r="AR812" s="471"/>
      <c r="AS812" s="471"/>
      <c r="AT812" s="471"/>
      <c r="AU812" s="471"/>
      <c r="AV812" s="471"/>
      <c r="AW812" s="471"/>
      <c r="AX812" s="471"/>
      <c r="AY812" s="471"/>
      <c r="AZ812" s="471"/>
      <c r="BA812" s="471"/>
      <c r="BB812" s="471"/>
      <c r="BC812" s="471"/>
      <c r="BD812" s="471"/>
      <c r="BE812" s="471"/>
      <c r="BF812" s="471"/>
      <c r="BG812" s="471"/>
      <c r="BH812" s="471"/>
      <c r="BI812" s="471"/>
      <c r="BJ812" s="471"/>
      <c r="BK812" s="471"/>
      <c r="BL812" s="471"/>
      <c r="BM812" s="471"/>
      <c r="BN812" s="471"/>
      <c r="BO812" s="471"/>
      <c r="BP812" s="471"/>
      <c r="BQ812" s="471"/>
      <c r="BR812" s="471"/>
      <c r="BS812" s="471"/>
      <c r="BT812" s="471"/>
      <c r="BU812" s="471"/>
      <c r="BV812" s="471"/>
      <c r="BW812" s="471"/>
      <c r="BX812" s="471"/>
      <c r="BY812" s="471"/>
      <c r="BZ812" s="471"/>
      <c r="CA812" s="471"/>
      <c r="CB812" s="471"/>
      <c r="CC812" s="471"/>
      <c r="CD812" s="471"/>
      <c r="CE812" s="471"/>
      <c r="CF812" s="471"/>
    </row>
    <row r="813" spans="1:84" s="472" customFormat="1" ht="25.5" customHeight="1" x14ac:dyDescent="0.2">
      <c r="A813" s="184"/>
      <c r="B813" s="180"/>
      <c r="C813" s="181"/>
      <c r="D813" s="181"/>
      <c r="E813" s="182"/>
      <c r="F813" s="183"/>
      <c r="G813" s="471"/>
      <c r="H813" s="471"/>
      <c r="I813" s="471"/>
      <c r="J813" s="471"/>
      <c r="K813" s="471"/>
      <c r="L813" s="471"/>
      <c r="M813" s="471"/>
      <c r="N813" s="471"/>
      <c r="O813" s="471"/>
      <c r="P813" s="471"/>
      <c r="Q813" s="471"/>
      <c r="R813" s="471"/>
      <c r="S813" s="471"/>
      <c r="T813" s="471"/>
      <c r="U813" s="471"/>
      <c r="V813" s="471"/>
      <c r="W813" s="471"/>
      <c r="X813" s="471"/>
      <c r="Y813" s="471"/>
      <c r="Z813" s="471"/>
      <c r="AA813" s="471"/>
      <c r="AB813" s="471"/>
      <c r="AC813" s="471"/>
      <c r="AD813" s="471"/>
      <c r="AE813" s="471"/>
      <c r="AF813" s="471"/>
      <c r="AG813" s="471"/>
      <c r="AH813" s="471"/>
      <c r="AI813" s="471"/>
      <c r="AJ813" s="471"/>
      <c r="AK813" s="471"/>
      <c r="AL813" s="471"/>
      <c r="AM813" s="471"/>
      <c r="AN813" s="471"/>
      <c r="AO813" s="471"/>
      <c r="AP813" s="471"/>
      <c r="AQ813" s="471"/>
      <c r="AR813" s="471"/>
      <c r="AS813" s="471"/>
      <c r="AT813" s="471"/>
      <c r="AU813" s="471"/>
      <c r="AV813" s="471"/>
      <c r="AW813" s="471"/>
      <c r="AX813" s="471"/>
      <c r="AY813" s="471"/>
      <c r="AZ813" s="471"/>
      <c r="BA813" s="471"/>
      <c r="BB813" s="471"/>
      <c r="BC813" s="471"/>
      <c r="BD813" s="471"/>
      <c r="BE813" s="471"/>
      <c r="BF813" s="471"/>
      <c r="BG813" s="471"/>
      <c r="BH813" s="471"/>
      <c r="BI813" s="471"/>
      <c r="BJ813" s="471"/>
      <c r="BK813" s="471"/>
      <c r="BL813" s="471"/>
      <c r="BM813" s="471"/>
      <c r="BN813" s="471"/>
      <c r="BO813" s="471"/>
      <c r="BP813" s="471"/>
      <c r="BQ813" s="471"/>
      <c r="BR813" s="471"/>
      <c r="BS813" s="471"/>
      <c r="BT813" s="471"/>
      <c r="BU813" s="471"/>
      <c r="BV813" s="471"/>
      <c r="BW813" s="471"/>
      <c r="BX813" s="471"/>
      <c r="BY813" s="471"/>
      <c r="BZ813" s="471"/>
      <c r="CA813" s="471"/>
      <c r="CB813" s="471"/>
      <c r="CC813" s="471"/>
      <c r="CD813" s="471"/>
      <c r="CE813" s="471"/>
      <c r="CF813" s="471"/>
    </row>
    <row r="814" spans="1:84" x14ac:dyDescent="0.2">
      <c r="G814" s="471"/>
      <c r="H814" s="471"/>
      <c r="I814" s="471"/>
      <c r="J814" s="471"/>
      <c r="K814" s="471"/>
      <c r="L814" s="471"/>
      <c r="M814" s="471"/>
      <c r="N814" s="471"/>
      <c r="O814" s="471"/>
      <c r="P814" s="471"/>
      <c r="Q814" s="471"/>
      <c r="R814" s="471"/>
      <c r="S814" s="471"/>
      <c r="T814" s="471"/>
      <c r="U814" s="471"/>
      <c r="V814" s="471"/>
      <c r="W814" s="471"/>
      <c r="X814" s="471"/>
      <c r="Y814" s="471"/>
      <c r="Z814" s="471"/>
      <c r="AA814" s="471"/>
      <c r="AB814" s="471"/>
      <c r="AC814" s="471"/>
      <c r="AD814" s="471"/>
      <c r="AE814" s="471"/>
      <c r="AF814" s="471"/>
      <c r="AG814" s="471"/>
      <c r="AH814" s="471"/>
      <c r="AI814" s="471"/>
      <c r="AJ814" s="471"/>
      <c r="AK814" s="471"/>
      <c r="AL814" s="471"/>
      <c r="AM814" s="471"/>
      <c r="AN814" s="471"/>
      <c r="AO814" s="471"/>
      <c r="AP814" s="471"/>
      <c r="AQ814" s="471"/>
      <c r="AR814" s="471"/>
      <c r="AS814" s="471"/>
      <c r="AT814" s="471"/>
      <c r="AU814" s="471"/>
      <c r="AV814" s="471"/>
      <c r="AW814" s="471"/>
      <c r="AX814" s="471"/>
      <c r="AY814" s="471"/>
      <c r="AZ814" s="471"/>
      <c r="BA814" s="471"/>
      <c r="BB814" s="471"/>
      <c r="BC814" s="471"/>
      <c r="BD814" s="471"/>
      <c r="BE814" s="471"/>
      <c r="BF814" s="471"/>
      <c r="BG814" s="471"/>
      <c r="BH814" s="471"/>
      <c r="BI814" s="471"/>
      <c r="BJ814" s="471"/>
      <c r="BK814" s="471"/>
      <c r="BL814" s="471"/>
      <c r="BM814" s="471"/>
      <c r="BN814" s="471"/>
      <c r="BO814" s="471"/>
      <c r="BP814" s="471"/>
      <c r="BQ814" s="471"/>
      <c r="BR814" s="471"/>
      <c r="BS814" s="471"/>
      <c r="BT814" s="471"/>
      <c r="BU814" s="471"/>
      <c r="BV814" s="471"/>
      <c r="BW814" s="471"/>
      <c r="BX814" s="471"/>
      <c r="BY814" s="471"/>
      <c r="BZ814" s="471"/>
      <c r="CA814" s="471"/>
      <c r="CB814" s="471"/>
      <c r="CC814" s="471"/>
      <c r="CD814" s="471"/>
      <c r="CE814" s="471"/>
      <c r="CF814" s="471"/>
    </row>
    <row r="815" spans="1:84" x14ac:dyDescent="0.2">
      <c r="G815" s="471"/>
      <c r="H815" s="471"/>
      <c r="I815" s="471"/>
      <c r="J815" s="471"/>
      <c r="K815" s="471"/>
      <c r="L815" s="471"/>
      <c r="M815" s="471"/>
      <c r="N815" s="471"/>
      <c r="O815" s="471"/>
      <c r="P815" s="471"/>
      <c r="Q815" s="471"/>
      <c r="R815" s="471"/>
      <c r="S815" s="471"/>
      <c r="T815" s="471"/>
      <c r="U815" s="471"/>
      <c r="V815" s="471"/>
      <c r="W815" s="471"/>
      <c r="X815" s="471"/>
      <c r="Y815" s="471"/>
      <c r="Z815" s="471"/>
      <c r="AA815" s="471"/>
      <c r="AB815" s="471"/>
      <c r="AC815" s="471"/>
      <c r="AD815" s="471"/>
      <c r="AE815" s="471"/>
      <c r="AF815" s="471"/>
      <c r="AG815" s="471"/>
      <c r="AH815" s="471"/>
      <c r="AI815" s="471"/>
      <c r="AJ815" s="471"/>
      <c r="AK815" s="471"/>
      <c r="AL815" s="471"/>
      <c r="AM815" s="471"/>
      <c r="AN815" s="471"/>
      <c r="AO815" s="471"/>
      <c r="AP815" s="471"/>
      <c r="AQ815" s="471"/>
      <c r="AR815" s="471"/>
      <c r="AS815" s="471"/>
      <c r="AT815" s="471"/>
      <c r="AU815" s="471"/>
      <c r="AV815" s="471"/>
      <c r="AW815" s="471"/>
      <c r="AX815" s="471"/>
      <c r="AY815" s="471"/>
      <c r="AZ815" s="471"/>
      <c r="BA815" s="471"/>
      <c r="BB815" s="471"/>
      <c r="BC815" s="471"/>
      <c r="BD815" s="471"/>
      <c r="BE815" s="471"/>
      <c r="BF815" s="471"/>
      <c r="BG815" s="471"/>
      <c r="BH815" s="471"/>
      <c r="BI815" s="471"/>
      <c r="BJ815" s="471"/>
      <c r="BK815" s="471"/>
      <c r="BL815" s="471"/>
      <c r="BM815" s="471"/>
      <c r="BN815" s="471"/>
      <c r="BO815" s="471"/>
      <c r="BP815" s="471"/>
      <c r="BQ815" s="471"/>
      <c r="BR815" s="471"/>
      <c r="BS815" s="471"/>
      <c r="BT815" s="471"/>
      <c r="BU815" s="471"/>
      <c r="BV815" s="471"/>
      <c r="BW815" s="471"/>
      <c r="BX815" s="471"/>
      <c r="BY815" s="471"/>
      <c r="BZ815" s="471"/>
      <c r="CA815" s="471"/>
      <c r="CB815" s="471"/>
      <c r="CC815" s="471"/>
      <c r="CD815" s="471"/>
      <c r="CE815" s="471"/>
      <c r="CF815" s="471"/>
    </row>
    <row r="816" spans="1:84" x14ac:dyDescent="0.2">
      <c r="G816" s="471"/>
      <c r="H816" s="471"/>
      <c r="I816" s="471"/>
      <c r="J816" s="471"/>
      <c r="K816" s="471"/>
      <c r="L816" s="471"/>
      <c r="M816" s="471"/>
      <c r="N816" s="471"/>
      <c r="O816" s="471"/>
      <c r="P816" s="471"/>
      <c r="Q816" s="471"/>
      <c r="R816" s="471"/>
      <c r="S816" s="471"/>
      <c r="T816" s="471"/>
      <c r="U816" s="471"/>
      <c r="V816" s="471"/>
      <c r="W816" s="471"/>
      <c r="X816" s="471"/>
      <c r="Y816" s="471"/>
      <c r="Z816" s="471"/>
      <c r="AA816" s="471"/>
      <c r="AB816" s="471"/>
      <c r="AC816" s="471"/>
      <c r="AD816" s="471"/>
      <c r="AE816" s="471"/>
      <c r="AF816" s="471"/>
      <c r="AG816" s="471"/>
      <c r="AH816" s="471"/>
      <c r="AI816" s="471"/>
      <c r="AJ816" s="471"/>
      <c r="AK816" s="471"/>
      <c r="AL816" s="471"/>
      <c r="AM816" s="471"/>
      <c r="AN816" s="471"/>
      <c r="AO816" s="471"/>
      <c r="AP816" s="471"/>
      <c r="AQ816" s="471"/>
      <c r="AR816" s="471"/>
      <c r="AS816" s="471"/>
      <c r="AT816" s="471"/>
      <c r="AU816" s="471"/>
      <c r="AV816" s="471"/>
      <c r="AW816" s="471"/>
      <c r="AX816" s="471"/>
      <c r="AY816" s="471"/>
      <c r="AZ816" s="471"/>
      <c r="BA816" s="471"/>
      <c r="BB816" s="471"/>
      <c r="BC816" s="471"/>
      <c r="BD816" s="471"/>
      <c r="BE816" s="471"/>
      <c r="BF816" s="471"/>
      <c r="BG816" s="471"/>
      <c r="BH816" s="471"/>
      <c r="BI816" s="471"/>
      <c r="BJ816" s="471"/>
      <c r="BK816" s="471"/>
      <c r="BL816" s="471"/>
      <c r="BM816" s="471"/>
      <c r="BN816" s="471"/>
      <c r="BO816" s="471"/>
      <c r="BP816" s="471"/>
      <c r="BQ816" s="471"/>
      <c r="BR816" s="471"/>
      <c r="BS816" s="471"/>
      <c r="BT816" s="471"/>
      <c r="BU816" s="471"/>
      <c r="BV816" s="471"/>
      <c r="BW816" s="471"/>
      <c r="BX816" s="471"/>
      <c r="BY816" s="471"/>
      <c r="BZ816" s="471"/>
      <c r="CA816" s="471"/>
      <c r="CB816" s="471"/>
      <c r="CC816" s="471"/>
      <c r="CD816" s="471"/>
      <c r="CE816" s="471"/>
      <c r="CF816" s="471"/>
    </row>
    <row r="817" spans="7:84" x14ac:dyDescent="0.2">
      <c r="G817" s="471"/>
      <c r="H817" s="471"/>
      <c r="I817" s="471"/>
      <c r="J817" s="471"/>
      <c r="K817" s="471"/>
      <c r="L817" s="471"/>
      <c r="M817" s="471"/>
      <c r="N817" s="471"/>
      <c r="O817" s="471"/>
      <c r="P817" s="471"/>
      <c r="Q817" s="471"/>
      <c r="R817" s="471"/>
      <c r="S817" s="471"/>
      <c r="T817" s="471"/>
      <c r="U817" s="471"/>
      <c r="V817" s="471"/>
      <c r="W817" s="471"/>
      <c r="X817" s="471"/>
      <c r="Y817" s="471"/>
      <c r="Z817" s="471"/>
      <c r="AA817" s="471"/>
      <c r="AB817" s="471"/>
      <c r="AC817" s="471"/>
      <c r="AD817" s="471"/>
      <c r="AE817" s="471"/>
      <c r="AF817" s="471"/>
      <c r="AG817" s="471"/>
      <c r="AH817" s="471"/>
      <c r="AI817" s="471"/>
      <c r="AJ817" s="471"/>
      <c r="AK817" s="471"/>
      <c r="AL817" s="471"/>
      <c r="AM817" s="471"/>
      <c r="AN817" s="471"/>
      <c r="AO817" s="471"/>
      <c r="AP817" s="471"/>
      <c r="AQ817" s="471"/>
      <c r="AR817" s="471"/>
      <c r="AS817" s="471"/>
      <c r="AT817" s="471"/>
      <c r="AU817" s="471"/>
      <c r="AV817" s="471"/>
      <c r="AW817" s="471"/>
      <c r="AX817" s="471"/>
      <c r="AY817" s="471"/>
      <c r="AZ817" s="471"/>
      <c r="BA817" s="471"/>
      <c r="BB817" s="471"/>
      <c r="BC817" s="471"/>
      <c r="BD817" s="471"/>
      <c r="BE817" s="471"/>
      <c r="BF817" s="471"/>
      <c r="BG817" s="471"/>
      <c r="BH817" s="471"/>
      <c r="BI817" s="471"/>
      <c r="BJ817" s="471"/>
      <c r="BK817" s="471"/>
      <c r="BL817" s="471"/>
      <c r="BM817" s="471"/>
      <c r="BN817" s="471"/>
      <c r="BO817" s="471"/>
      <c r="BP817" s="471"/>
      <c r="BQ817" s="471"/>
      <c r="BR817" s="471"/>
      <c r="BS817" s="471"/>
      <c r="BT817" s="471"/>
      <c r="BU817" s="471"/>
      <c r="BV817" s="471"/>
      <c r="BW817" s="471"/>
      <c r="BX817" s="471"/>
      <c r="BY817" s="471"/>
      <c r="BZ817" s="471"/>
      <c r="CA817" s="471"/>
      <c r="CB817" s="471"/>
      <c r="CC817" s="471"/>
      <c r="CD817" s="471"/>
      <c r="CE817" s="471"/>
      <c r="CF817" s="471"/>
    </row>
    <row r="818" spans="7:84" x14ac:dyDescent="0.2">
      <c r="G818" s="471"/>
      <c r="H818" s="471"/>
      <c r="I818" s="471"/>
      <c r="J818" s="471"/>
      <c r="K818" s="471"/>
      <c r="L818" s="471"/>
      <c r="M818" s="471"/>
      <c r="N818" s="471"/>
      <c r="O818" s="471"/>
      <c r="P818" s="471"/>
      <c r="Q818" s="471"/>
      <c r="R818" s="471"/>
      <c r="S818" s="471"/>
      <c r="T818" s="471"/>
      <c r="U818" s="471"/>
      <c r="V818" s="471"/>
      <c r="W818" s="471"/>
      <c r="X818" s="471"/>
      <c r="Y818" s="471"/>
      <c r="Z818" s="471"/>
      <c r="AA818" s="471"/>
      <c r="AB818" s="471"/>
      <c r="AC818" s="471"/>
      <c r="AD818" s="471"/>
      <c r="AE818" s="471"/>
      <c r="AF818" s="471"/>
      <c r="AG818" s="471"/>
      <c r="AH818" s="471"/>
      <c r="AI818" s="471"/>
      <c r="AJ818" s="471"/>
      <c r="AK818" s="471"/>
      <c r="AL818" s="471"/>
      <c r="AM818" s="471"/>
      <c r="AN818" s="471"/>
      <c r="AO818" s="471"/>
      <c r="AP818" s="471"/>
      <c r="AQ818" s="471"/>
      <c r="AR818" s="471"/>
      <c r="AS818" s="471"/>
      <c r="AT818" s="471"/>
      <c r="AU818" s="471"/>
      <c r="AV818" s="471"/>
      <c r="AW818" s="471"/>
      <c r="AX818" s="471"/>
      <c r="AY818" s="471"/>
      <c r="AZ818" s="471"/>
      <c r="BA818" s="471"/>
      <c r="BB818" s="471"/>
      <c r="BC818" s="471"/>
      <c r="BD818" s="471"/>
      <c r="BE818" s="471"/>
      <c r="BF818" s="471"/>
      <c r="BG818" s="471"/>
      <c r="BH818" s="471"/>
      <c r="BI818" s="471"/>
      <c r="BJ818" s="471"/>
      <c r="BK818" s="471"/>
      <c r="BL818" s="471"/>
      <c r="BM818" s="471"/>
      <c r="BN818" s="471"/>
      <c r="BO818" s="471"/>
      <c r="BP818" s="471"/>
      <c r="BQ818" s="471"/>
      <c r="BR818" s="471"/>
      <c r="BS818" s="471"/>
      <c r="BT818" s="471"/>
      <c r="BU818" s="471"/>
      <c r="BV818" s="471"/>
      <c r="BW818" s="471"/>
      <c r="BX818" s="471"/>
      <c r="BY818" s="471"/>
      <c r="BZ818" s="471"/>
      <c r="CA818" s="471"/>
      <c r="CB818" s="471"/>
      <c r="CC818" s="471"/>
      <c r="CD818" s="471"/>
      <c r="CE818" s="471"/>
      <c r="CF818" s="471"/>
    </row>
    <row r="819" spans="7:84" x14ac:dyDescent="0.2">
      <c r="G819" s="471"/>
      <c r="H819" s="471"/>
      <c r="I819" s="471"/>
      <c r="J819" s="471"/>
      <c r="K819" s="471"/>
      <c r="L819" s="471"/>
      <c r="M819" s="471"/>
      <c r="N819" s="471"/>
      <c r="O819" s="471"/>
      <c r="P819" s="471"/>
      <c r="Q819" s="471"/>
      <c r="R819" s="471"/>
      <c r="S819" s="471"/>
      <c r="T819" s="471"/>
      <c r="U819" s="471"/>
      <c r="V819" s="471"/>
      <c r="W819" s="471"/>
      <c r="X819" s="471"/>
      <c r="Y819" s="471"/>
      <c r="Z819" s="471"/>
      <c r="AA819" s="471"/>
      <c r="AB819" s="471"/>
      <c r="AC819" s="471"/>
      <c r="AD819" s="471"/>
      <c r="AE819" s="471"/>
      <c r="AF819" s="471"/>
      <c r="AG819" s="471"/>
      <c r="AH819" s="471"/>
      <c r="AI819" s="471"/>
      <c r="AJ819" s="471"/>
      <c r="AK819" s="471"/>
      <c r="AL819" s="471"/>
      <c r="AM819" s="471"/>
      <c r="AN819" s="471"/>
      <c r="AO819" s="471"/>
      <c r="AP819" s="471"/>
      <c r="AQ819" s="471"/>
      <c r="AR819" s="471"/>
      <c r="AS819" s="471"/>
      <c r="AT819" s="471"/>
      <c r="AU819" s="471"/>
      <c r="AV819" s="471"/>
      <c r="AW819" s="471"/>
      <c r="AX819" s="471"/>
      <c r="AY819" s="471"/>
      <c r="AZ819" s="471"/>
      <c r="BA819" s="471"/>
      <c r="BB819" s="471"/>
      <c r="BC819" s="471"/>
      <c r="BD819" s="471"/>
      <c r="BE819" s="471"/>
      <c r="BF819" s="471"/>
      <c r="BG819" s="471"/>
      <c r="BH819" s="471"/>
      <c r="BI819" s="471"/>
      <c r="BJ819" s="471"/>
      <c r="BK819" s="471"/>
      <c r="BL819" s="471"/>
      <c r="BM819" s="471"/>
      <c r="BN819" s="471"/>
      <c r="BO819" s="471"/>
      <c r="BP819" s="471"/>
      <c r="BQ819" s="471"/>
      <c r="BR819" s="471"/>
      <c r="BS819" s="471"/>
      <c r="BT819" s="471"/>
      <c r="BU819" s="471"/>
      <c r="BV819" s="471"/>
      <c r="BW819" s="471"/>
      <c r="BX819" s="471"/>
      <c r="BY819" s="471"/>
      <c r="BZ819" s="471"/>
      <c r="CA819" s="471"/>
      <c r="CB819" s="471"/>
      <c r="CC819" s="471"/>
      <c r="CD819" s="471"/>
      <c r="CE819" s="471"/>
      <c r="CF819" s="471"/>
    </row>
    <row r="820" spans="7:84" x14ac:dyDescent="0.2">
      <c r="G820" s="471"/>
      <c r="H820" s="471"/>
      <c r="I820" s="471"/>
      <c r="J820" s="471"/>
      <c r="K820" s="471"/>
      <c r="L820" s="471"/>
      <c r="M820" s="471"/>
      <c r="N820" s="471"/>
      <c r="O820" s="471"/>
      <c r="P820" s="471"/>
      <c r="Q820" s="471"/>
      <c r="R820" s="471"/>
      <c r="S820" s="471"/>
      <c r="T820" s="471"/>
      <c r="U820" s="471"/>
      <c r="V820" s="471"/>
      <c r="W820" s="471"/>
      <c r="X820" s="471"/>
      <c r="Y820" s="471"/>
      <c r="Z820" s="471"/>
      <c r="AA820" s="471"/>
      <c r="AB820" s="471"/>
      <c r="AC820" s="471"/>
      <c r="AD820" s="471"/>
      <c r="AE820" s="471"/>
      <c r="AF820" s="471"/>
      <c r="AG820" s="471"/>
      <c r="AH820" s="471"/>
      <c r="AI820" s="471"/>
      <c r="AJ820" s="471"/>
      <c r="AK820" s="471"/>
      <c r="AL820" s="471"/>
      <c r="AM820" s="471"/>
      <c r="AN820" s="471"/>
      <c r="AO820" s="471"/>
      <c r="AP820" s="471"/>
      <c r="AQ820" s="471"/>
      <c r="AR820" s="471"/>
      <c r="AS820" s="471"/>
      <c r="AT820" s="471"/>
      <c r="AU820" s="471"/>
      <c r="AV820" s="471"/>
      <c r="AW820" s="471"/>
      <c r="AX820" s="471"/>
      <c r="AY820" s="471"/>
      <c r="AZ820" s="471"/>
      <c r="BA820" s="471"/>
      <c r="BB820" s="471"/>
      <c r="BC820" s="471"/>
      <c r="BD820" s="471"/>
      <c r="BE820" s="471"/>
      <c r="BF820" s="471"/>
      <c r="BG820" s="471"/>
      <c r="BH820" s="471"/>
      <c r="BI820" s="471"/>
      <c r="BJ820" s="471"/>
      <c r="BK820" s="471"/>
      <c r="BL820" s="471"/>
      <c r="BM820" s="471"/>
      <c r="BN820" s="471"/>
      <c r="BO820" s="471"/>
      <c r="BP820" s="471"/>
      <c r="BQ820" s="471"/>
      <c r="BR820" s="471"/>
      <c r="BS820" s="471"/>
      <c r="BT820" s="471"/>
      <c r="BU820" s="471"/>
      <c r="BV820" s="471"/>
      <c r="BW820" s="471"/>
      <c r="BX820" s="471"/>
      <c r="BY820" s="471"/>
      <c r="BZ820" s="471"/>
      <c r="CA820" s="471"/>
      <c r="CB820" s="471"/>
      <c r="CC820" s="471"/>
      <c r="CD820" s="471"/>
      <c r="CE820" s="471"/>
      <c r="CF820" s="471"/>
    </row>
    <row r="821" spans="7:84" x14ac:dyDescent="0.2">
      <c r="G821" s="471"/>
      <c r="H821" s="471"/>
      <c r="I821" s="471"/>
      <c r="J821" s="471"/>
      <c r="K821" s="471"/>
      <c r="L821" s="471"/>
      <c r="M821" s="471"/>
      <c r="N821" s="471"/>
      <c r="O821" s="471"/>
      <c r="P821" s="471"/>
      <c r="Q821" s="471"/>
      <c r="R821" s="471"/>
      <c r="S821" s="471"/>
      <c r="T821" s="471"/>
      <c r="U821" s="471"/>
      <c r="V821" s="471"/>
      <c r="W821" s="471"/>
      <c r="X821" s="471"/>
      <c r="Y821" s="471"/>
      <c r="Z821" s="471"/>
      <c r="AA821" s="471"/>
      <c r="AB821" s="471"/>
      <c r="AC821" s="471"/>
      <c r="AD821" s="471"/>
      <c r="AE821" s="471"/>
      <c r="AF821" s="471"/>
      <c r="AG821" s="471"/>
      <c r="AH821" s="471"/>
      <c r="AI821" s="471"/>
      <c r="AJ821" s="471"/>
      <c r="AK821" s="471"/>
      <c r="AL821" s="471"/>
      <c r="AM821" s="471"/>
      <c r="AN821" s="471"/>
      <c r="AO821" s="471"/>
      <c r="AP821" s="471"/>
      <c r="AQ821" s="471"/>
      <c r="AR821" s="471"/>
      <c r="AS821" s="471"/>
      <c r="AT821" s="471"/>
      <c r="AU821" s="471"/>
      <c r="AV821" s="471"/>
      <c r="AW821" s="471"/>
      <c r="AX821" s="471"/>
      <c r="AY821" s="471"/>
      <c r="AZ821" s="471"/>
      <c r="BA821" s="471"/>
      <c r="BB821" s="471"/>
      <c r="BC821" s="471"/>
      <c r="BD821" s="471"/>
      <c r="BE821" s="471"/>
      <c r="BF821" s="471"/>
      <c r="BG821" s="471"/>
      <c r="BH821" s="471"/>
      <c r="BI821" s="471"/>
      <c r="BJ821" s="471"/>
      <c r="BK821" s="471"/>
      <c r="BL821" s="471"/>
      <c r="BM821" s="471"/>
      <c r="BN821" s="471"/>
      <c r="BO821" s="471"/>
      <c r="BP821" s="471"/>
      <c r="BQ821" s="471"/>
      <c r="BR821" s="471"/>
      <c r="BS821" s="471"/>
      <c r="BT821" s="471"/>
      <c r="BU821" s="471"/>
      <c r="BV821" s="471"/>
      <c r="BW821" s="471"/>
      <c r="BX821" s="471"/>
      <c r="BY821" s="471"/>
      <c r="BZ821" s="471"/>
      <c r="CA821" s="471"/>
      <c r="CB821" s="471"/>
      <c r="CC821" s="471"/>
      <c r="CD821" s="471"/>
      <c r="CE821" s="471"/>
      <c r="CF821" s="471"/>
    </row>
    <row r="822" spans="7:84" x14ac:dyDescent="0.2">
      <c r="G822" s="471"/>
      <c r="H822" s="471"/>
      <c r="I822" s="471"/>
      <c r="J822" s="471"/>
      <c r="K822" s="471"/>
      <c r="L822" s="471"/>
      <c r="M822" s="471"/>
      <c r="N822" s="471"/>
      <c r="O822" s="471"/>
      <c r="P822" s="471"/>
      <c r="Q822" s="471"/>
      <c r="R822" s="471"/>
      <c r="S822" s="471"/>
      <c r="T822" s="471"/>
      <c r="U822" s="471"/>
      <c r="V822" s="471"/>
      <c r="W822" s="471"/>
      <c r="X822" s="471"/>
      <c r="Y822" s="471"/>
      <c r="Z822" s="471"/>
      <c r="AA822" s="471"/>
      <c r="AB822" s="471"/>
      <c r="AC822" s="471"/>
      <c r="AD822" s="471"/>
      <c r="AE822" s="471"/>
      <c r="AF822" s="471"/>
      <c r="AG822" s="471"/>
      <c r="AH822" s="471"/>
      <c r="AI822" s="471"/>
      <c r="AJ822" s="471"/>
      <c r="AK822" s="471"/>
      <c r="AL822" s="471"/>
      <c r="AM822" s="471"/>
      <c r="AN822" s="471"/>
      <c r="AO822" s="471"/>
      <c r="AP822" s="471"/>
      <c r="AQ822" s="471"/>
      <c r="AR822" s="471"/>
      <c r="AS822" s="471"/>
      <c r="AT822" s="471"/>
      <c r="AU822" s="471"/>
      <c r="AV822" s="471"/>
      <c r="AW822" s="471"/>
      <c r="AX822" s="471"/>
      <c r="AY822" s="471"/>
      <c r="AZ822" s="471"/>
      <c r="BA822" s="471"/>
      <c r="BB822" s="471"/>
      <c r="BC822" s="471"/>
      <c r="BD822" s="471"/>
      <c r="BE822" s="471"/>
      <c r="BF822" s="471"/>
      <c r="BG822" s="471"/>
      <c r="BH822" s="471"/>
      <c r="BI822" s="471"/>
      <c r="BJ822" s="471"/>
      <c r="BK822" s="471"/>
      <c r="BL822" s="471"/>
      <c r="BM822" s="471"/>
      <c r="BN822" s="471"/>
      <c r="BO822" s="471"/>
      <c r="BP822" s="471"/>
      <c r="BQ822" s="471"/>
      <c r="BR822" s="471"/>
      <c r="BS822" s="471"/>
      <c r="BT822" s="471"/>
      <c r="BU822" s="471"/>
      <c r="BV822" s="471"/>
      <c r="BW822" s="471"/>
      <c r="BX822" s="471"/>
      <c r="BY822" s="471"/>
      <c r="BZ822" s="471"/>
      <c r="CA822" s="471"/>
      <c r="CB822" s="471"/>
      <c r="CC822" s="471"/>
      <c r="CD822" s="471"/>
      <c r="CE822" s="471"/>
      <c r="CF822" s="471"/>
    </row>
    <row r="823" spans="7:84" x14ac:dyDescent="0.2">
      <c r="G823" s="471"/>
      <c r="H823" s="471"/>
      <c r="I823" s="471"/>
      <c r="J823" s="471"/>
      <c r="K823" s="471"/>
      <c r="L823" s="471"/>
      <c r="M823" s="471"/>
      <c r="N823" s="471"/>
      <c r="O823" s="471"/>
      <c r="P823" s="471"/>
      <c r="Q823" s="471"/>
      <c r="R823" s="471"/>
      <c r="S823" s="471"/>
      <c r="T823" s="471"/>
      <c r="U823" s="471"/>
      <c r="V823" s="471"/>
      <c r="W823" s="471"/>
      <c r="X823" s="471"/>
      <c r="Y823" s="471"/>
      <c r="Z823" s="471"/>
      <c r="AA823" s="471"/>
      <c r="AB823" s="471"/>
      <c r="AC823" s="471"/>
      <c r="AD823" s="471"/>
      <c r="AE823" s="471"/>
      <c r="AF823" s="471"/>
      <c r="AG823" s="471"/>
      <c r="AH823" s="471"/>
      <c r="AI823" s="471"/>
      <c r="AJ823" s="471"/>
      <c r="AK823" s="471"/>
      <c r="AL823" s="471"/>
      <c r="AM823" s="471"/>
      <c r="AN823" s="471"/>
      <c r="AO823" s="471"/>
      <c r="AP823" s="471"/>
      <c r="AQ823" s="471"/>
      <c r="AR823" s="471"/>
      <c r="AS823" s="471"/>
      <c r="AT823" s="471"/>
      <c r="AU823" s="471"/>
      <c r="AV823" s="471"/>
      <c r="AW823" s="471"/>
      <c r="AX823" s="471"/>
      <c r="AY823" s="471"/>
      <c r="AZ823" s="471"/>
      <c r="BA823" s="471"/>
      <c r="BB823" s="471"/>
      <c r="BC823" s="471"/>
      <c r="BD823" s="471"/>
      <c r="BE823" s="471"/>
      <c r="BF823" s="471"/>
      <c r="BG823" s="471"/>
      <c r="BH823" s="471"/>
      <c r="BI823" s="471"/>
      <c r="BJ823" s="471"/>
      <c r="BK823" s="471"/>
      <c r="BL823" s="471"/>
      <c r="BM823" s="471"/>
      <c r="BN823" s="471"/>
      <c r="BO823" s="471"/>
      <c r="BP823" s="471"/>
      <c r="BQ823" s="471"/>
      <c r="BR823" s="471"/>
      <c r="BS823" s="471"/>
      <c r="BT823" s="471"/>
      <c r="BU823" s="471"/>
      <c r="BV823" s="471"/>
      <c r="BW823" s="471"/>
      <c r="BX823" s="471"/>
      <c r="BY823" s="471"/>
      <c r="BZ823" s="471"/>
      <c r="CA823" s="471"/>
      <c r="CB823" s="471"/>
      <c r="CC823" s="471"/>
      <c r="CD823" s="471"/>
      <c r="CE823" s="471"/>
      <c r="CF823" s="471"/>
    </row>
    <row r="824" spans="7:84" x14ac:dyDescent="0.2">
      <c r="G824" s="471"/>
      <c r="H824" s="471"/>
      <c r="I824" s="471"/>
      <c r="J824" s="471"/>
      <c r="K824" s="471"/>
      <c r="L824" s="471"/>
      <c r="M824" s="471"/>
      <c r="N824" s="471"/>
      <c r="O824" s="471"/>
      <c r="P824" s="471"/>
      <c r="Q824" s="471"/>
      <c r="R824" s="471"/>
      <c r="S824" s="471"/>
      <c r="T824" s="471"/>
      <c r="U824" s="471"/>
      <c r="V824" s="471"/>
      <c r="W824" s="471"/>
      <c r="X824" s="471"/>
      <c r="Y824" s="471"/>
      <c r="Z824" s="471"/>
      <c r="AA824" s="471"/>
      <c r="AB824" s="471"/>
      <c r="AC824" s="471"/>
      <c r="AD824" s="471"/>
      <c r="AE824" s="471"/>
      <c r="AF824" s="471"/>
      <c r="AG824" s="471"/>
      <c r="AH824" s="471"/>
      <c r="AI824" s="471"/>
      <c r="AJ824" s="471"/>
      <c r="AK824" s="471"/>
      <c r="AL824" s="471"/>
      <c r="AM824" s="471"/>
      <c r="AN824" s="471"/>
      <c r="AO824" s="471"/>
      <c r="AP824" s="471"/>
      <c r="AQ824" s="471"/>
      <c r="AR824" s="471"/>
      <c r="AS824" s="471"/>
      <c r="AT824" s="471"/>
      <c r="AU824" s="471"/>
      <c r="AV824" s="471"/>
      <c r="AW824" s="471"/>
      <c r="AX824" s="471"/>
      <c r="AY824" s="471"/>
      <c r="AZ824" s="471"/>
      <c r="BA824" s="471"/>
      <c r="BB824" s="471"/>
      <c r="BC824" s="471"/>
      <c r="BD824" s="471"/>
      <c r="BE824" s="471"/>
      <c r="BF824" s="471"/>
      <c r="BG824" s="471"/>
      <c r="BH824" s="471"/>
      <c r="BI824" s="471"/>
      <c r="BJ824" s="471"/>
      <c r="BK824" s="471"/>
      <c r="BL824" s="471"/>
      <c r="BM824" s="471"/>
      <c r="BN824" s="471"/>
      <c r="BO824" s="471"/>
      <c r="BP824" s="471"/>
      <c r="BQ824" s="471"/>
      <c r="BR824" s="471"/>
      <c r="BS824" s="471"/>
      <c r="BT824" s="471"/>
      <c r="BU824" s="471"/>
      <c r="BV824" s="471"/>
      <c r="BW824" s="471"/>
      <c r="BX824" s="471"/>
      <c r="BY824" s="471"/>
      <c r="BZ824" s="471"/>
      <c r="CA824" s="471"/>
      <c r="CB824" s="471"/>
      <c r="CC824" s="471"/>
      <c r="CD824" s="471"/>
      <c r="CE824" s="471"/>
      <c r="CF824" s="471"/>
    </row>
    <row r="825" spans="7:84" x14ac:dyDescent="0.2">
      <c r="G825" s="471"/>
      <c r="H825" s="471"/>
      <c r="I825" s="471"/>
      <c r="J825" s="471"/>
      <c r="K825" s="471"/>
      <c r="L825" s="471"/>
      <c r="M825" s="471"/>
      <c r="N825" s="471"/>
      <c r="O825" s="471"/>
      <c r="P825" s="471"/>
      <c r="Q825" s="471"/>
      <c r="R825" s="471"/>
      <c r="S825" s="471"/>
      <c r="T825" s="471"/>
      <c r="U825" s="471"/>
      <c r="V825" s="471"/>
      <c r="W825" s="471"/>
      <c r="X825" s="471"/>
      <c r="Y825" s="471"/>
      <c r="Z825" s="471"/>
      <c r="AA825" s="471"/>
      <c r="AB825" s="471"/>
      <c r="AC825" s="471"/>
      <c r="AD825" s="471"/>
      <c r="AE825" s="471"/>
      <c r="AF825" s="471"/>
      <c r="AG825" s="471"/>
      <c r="AH825" s="471"/>
      <c r="AI825" s="471"/>
      <c r="AJ825" s="471"/>
      <c r="AK825" s="471"/>
      <c r="AL825" s="471"/>
      <c r="AM825" s="471"/>
      <c r="AN825" s="471"/>
      <c r="AO825" s="471"/>
      <c r="AP825" s="471"/>
      <c r="AQ825" s="471"/>
      <c r="AR825" s="471"/>
      <c r="AS825" s="471"/>
      <c r="AT825" s="471"/>
      <c r="AU825" s="471"/>
      <c r="AV825" s="471"/>
      <c r="AW825" s="471"/>
      <c r="AX825" s="471"/>
      <c r="AY825" s="471"/>
      <c r="AZ825" s="471"/>
      <c r="BA825" s="471"/>
      <c r="BB825" s="471"/>
      <c r="BC825" s="471"/>
      <c r="BD825" s="471"/>
      <c r="BE825" s="471"/>
      <c r="BF825" s="471"/>
      <c r="BG825" s="471"/>
      <c r="BH825" s="471"/>
      <c r="BI825" s="471"/>
      <c r="BJ825" s="471"/>
      <c r="BK825" s="471"/>
      <c r="BL825" s="471"/>
      <c r="BM825" s="471"/>
      <c r="BN825" s="471"/>
      <c r="BO825" s="471"/>
      <c r="BP825" s="471"/>
      <c r="BQ825" s="471"/>
      <c r="BR825" s="471"/>
      <c r="BS825" s="471"/>
      <c r="BT825" s="471"/>
      <c r="BU825" s="471"/>
      <c r="BV825" s="471"/>
      <c r="BW825" s="471"/>
      <c r="BX825" s="471"/>
      <c r="BY825" s="471"/>
      <c r="BZ825" s="471"/>
      <c r="CA825" s="471"/>
      <c r="CB825" s="471"/>
      <c r="CC825" s="471"/>
      <c r="CD825" s="471"/>
      <c r="CE825" s="471"/>
      <c r="CF825" s="471"/>
    </row>
    <row r="826" spans="7:84" x14ac:dyDescent="0.2">
      <c r="G826" s="471"/>
      <c r="H826" s="471"/>
      <c r="I826" s="471"/>
      <c r="J826" s="471"/>
      <c r="K826" s="471"/>
      <c r="L826" s="471"/>
      <c r="M826" s="471"/>
      <c r="N826" s="471"/>
      <c r="O826" s="471"/>
      <c r="P826" s="471"/>
      <c r="Q826" s="471"/>
      <c r="R826" s="471"/>
      <c r="S826" s="471"/>
      <c r="T826" s="471"/>
      <c r="U826" s="471"/>
      <c r="V826" s="471"/>
      <c r="W826" s="471"/>
      <c r="X826" s="471"/>
      <c r="Y826" s="471"/>
      <c r="Z826" s="471"/>
      <c r="AA826" s="471"/>
      <c r="AB826" s="471"/>
      <c r="AC826" s="471"/>
      <c r="AD826" s="471"/>
      <c r="AE826" s="471"/>
      <c r="AF826" s="471"/>
      <c r="AG826" s="471"/>
      <c r="AH826" s="471"/>
      <c r="AI826" s="471"/>
      <c r="AJ826" s="471"/>
      <c r="AK826" s="471"/>
      <c r="AL826" s="471"/>
      <c r="AM826" s="471"/>
      <c r="AN826" s="471"/>
      <c r="AO826" s="471"/>
      <c r="AP826" s="471"/>
      <c r="AQ826" s="471"/>
      <c r="AR826" s="471"/>
      <c r="AS826" s="471"/>
      <c r="AT826" s="471"/>
      <c r="AU826" s="471"/>
      <c r="AV826" s="471"/>
      <c r="AW826" s="471"/>
      <c r="AX826" s="471"/>
      <c r="AY826" s="471"/>
      <c r="AZ826" s="471"/>
      <c r="BA826" s="471"/>
      <c r="BB826" s="471"/>
      <c r="BC826" s="471"/>
      <c r="BD826" s="471"/>
      <c r="BE826" s="471"/>
      <c r="BF826" s="471"/>
      <c r="BG826" s="471"/>
      <c r="BH826" s="471"/>
      <c r="BI826" s="471"/>
      <c r="BJ826" s="471"/>
      <c r="BK826" s="471"/>
      <c r="BL826" s="471"/>
      <c r="BM826" s="471"/>
      <c r="BN826" s="471"/>
      <c r="BO826" s="471"/>
      <c r="BP826" s="471"/>
      <c r="BQ826" s="471"/>
      <c r="BR826" s="471"/>
      <c r="BS826" s="471"/>
      <c r="BT826" s="471"/>
      <c r="BU826" s="471"/>
      <c r="BV826" s="471"/>
      <c r="BW826" s="471"/>
      <c r="BX826" s="471"/>
      <c r="BY826" s="471"/>
      <c r="BZ826" s="471"/>
      <c r="CA826" s="471"/>
      <c r="CB826" s="471"/>
      <c r="CC826" s="471"/>
      <c r="CD826" s="471"/>
      <c r="CE826" s="471"/>
      <c r="CF826" s="471"/>
    </row>
    <row r="827" spans="7:84" x14ac:dyDescent="0.2">
      <c r="G827" s="471"/>
      <c r="H827" s="471"/>
      <c r="I827" s="471"/>
      <c r="J827" s="471"/>
      <c r="K827" s="471"/>
      <c r="L827" s="471"/>
      <c r="M827" s="471"/>
      <c r="N827" s="471"/>
      <c r="O827" s="471"/>
      <c r="P827" s="471"/>
      <c r="Q827" s="471"/>
      <c r="R827" s="471"/>
      <c r="S827" s="471"/>
      <c r="T827" s="471"/>
      <c r="U827" s="471"/>
      <c r="V827" s="471"/>
      <c r="W827" s="471"/>
      <c r="X827" s="471"/>
      <c r="Y827" s="471"/>
      <c r="Z827" s="471"/>
      <c r="AA827" s="471"/>
      <c r="AB827" s="471"/>
      <c r="AC827" s="471"/>
      <c r="AD827" s="471"/>
      <c r="AE827" s="471"/>
      <c r="AF827" s="471"/>
      <c r="AG827" s="471"/>
      <c r="AH827" s="471"/>
      <c r="AI827" s="471"/>
      <c r="AJ827" s="471"/>
      <c r="AK827" s="471"/>
      <c r="AL827" s="471"/>
      <c r="AM827" s="471"/>
      <c r="AN827" s="471"/>
      <c r="AO827" s="471"/>
      <c r="AP827" s="471"/>
      <c r="AQ827" s="471"/>
      <c r="AR827" s="471"/>
      <c r="AS827" s="471"/>
      <c r="AT827" s="471"/>
      <c r="AU827" s="471"/>
      <c r="AV827" s="471"/>
      <c r="AW827" s="471"/>
      <c r="AX827" s="471"/>
      <c r="AY827" s="471"/>
      <c r="AZ827" s="471"/>
      <c r="BA827" s="471"/>
      <c r="BB827" s="471"/>
      <c r="BC827" s="471"/>
      <c r="BD827" s="471"/>
      <c r="BE827" s="471"/>
      <c r="BF827" s="471"/>
      <c r="BG827" s="471"/>
      <c r="BH827" s="471"/>
      <c r="BI827" s="471"/>
      <c r="BJ827" s="471"/>
      <c r="BK827" s="471"/>
      <c r="BL827" s="471"/>
      <c r="BM827" s="471"/>
      <c r="BN827" s="471"/>
      <c r="BO827" s="471"/>
      <c r="BP827" s="471"/>
      <c r="BQ827" s="471"/>
      <c r="BR827" s="471"/>
      <c r="BS827" s="471"/>
      <c r="BT827" s="471"/>
      <c r="BU827" s="471"/>
      <c r="BV827" s="471"/>
      <c r="BW827" s="471"/>
      <c r="BX827" s="471"/>
      <c r="BY827" s="471"/>
      <c r="BZ827" s="471"/>
      <c r="CA827" s="471"/>
      <c r="CB827" s="471"/>
      <c r="CC827" s="471"/>
      <c r="CD827" s="471"/>
      <c r="CE827" s="471"/>
      <c r="CF827" s="471"/>
    </row>
    <row r="828" spans="7:84" x14ac:dyDescent="0.2">
      <c r="G828" s="471"/>
      <c r="H828" s="471"/>
      <c r="I828" s="471"/>
      <c r="J828" s="471"/>
      <c r="K828" s="471"/>
      <c r="L828" s="471"/>
      <c r="M828" s="471"/>
      <c r="N828" s="471"/>
      <c r="O828" s="471"/>
      <c r="P828" s="471"/>
      <c r="Q828" s="471"/>
      <c r="R828" s="471"/>
      <c r="S828" s="471"/>
      <c r="T828" s="471"/>
      <c r="U828" s="471"/>
      <c r="V828" s="471"/>
      <c r="W828" s="471"/>
      <c r="X828" s="471"/>
      <c r="Y828" s="471"/>
      <c r="Z828" s="471"/>
      <c r="AA828" s="471"/>
      <c r="AB828" s="471"/>
      <c r="AC828" s="471"/>
      <c r="AD828" s="471"/>
      <c r="AE828" s="471"/>
      <c r="AF828" s="471"/>
      <c r="AG828" s="471"/>
      <c r="AH828" s="471"/>
      <c r="AI828" s="471"/>
      <c r="AJ828" s="471"/>
      <c r="AK828" s="471"/>
      <c r="AL828" s="471"/>
      <c r="AM828" s="471"/>
      <c r="AN828" s="471"/>
      <c r="AO828" s="471"/>
      <c r="AP828" s="471"/>
      <c r="AQ828" s="471"/>
      <c r="AR828" s="471"/>
      <c r="AS828" s="471"/>
      <c r="AT828" s="471"/>
      <c r="AU828" s="471"/>
      <c r="AV828" s="471"/>
      <c r="AW828" s="471"/>
      <c r="AX828" s="471"/>
      <c r="AY828" s="471"/>
      <c r="AZ828" s="471"/>
      <c r="BA828" s="471"/>
      <c r="BB828" s="471"/>
      <c r="BC828" s="471"/>
      <c r="BD828" s="471"/>
      <c r="BE828" s="471"/>
      <c r="BF828" s="471"/>
      <c r="BG828" s="471"/>
      <c r="BH828" s="471"/>
      <c r="BI828" s="471"/>
      <c r="BJ828" s="471"/>
      <c r="BK828" s="471"/>
      <c r="BL828" s="471"/>
      <c r="BM828" s="471"/>
      <c r="BN828" s="471"/>
      <c r="BO828" s="471"/>
      <c r="BP828" s="471"/>
      <c r="BQ828" s="471"/>
      <c r="BR828" s="471"/>
      <c r="BS828" s="471"/>
      <c r="BT828" s="471"/>
      <c r="BU828" s="471"/>
      <c r="BV828" s="471"/>
      <c r="BW828" s="471"/>
      <c r="BX828" s="471"/>
      <c r="BY828" s="471"/>
      <c r="BZ828" s="471"/>
      <c r="CA828" s="471"/>
      <c r="CB828" s="471"/>
      <c r="CC828" s="471"/>
      <c r="CD828" s="471"/>
      <c r="CE828" s="471"/>
      <c r="CF828" s="471"/>
    </row>
    <row r="829" spans="7:84" x14ac:dyDescent="0.2">
      <c r="G829" s="471"/>
      <c r="H829" s="471"/>
      <c r="I829" s="471"/>
      <c r="J829" s="471"/>
      <c r="K829" s="471"/>
      <c r="L829" s="471"/>
      <c r="M829" s="471"/>
      <c r="N829" s="471"/>
      <c r="O829" s="471"/>
      <c r="P829" s="471"/>
      <c r="Q829" s="471"/>
      <c r="R829" s="471"/>
      <c r="S829" s="471"/>
      <c r="T829" s="471"/>
      <c r="U829" s="471"/>
      <c r="V829" s="471"/>
      <c r="W829" s="471"/>
      <c r="X829" s="471"/>
      <c r="Y829" s="471"/>
      <c r="Z829" s="471"/>
      <c r="AA829" s="471"/>
      <c r="AB829" s="471"/>
      <c r="AC829" s="471"/>
      <c r="AD829" s="471"/>
      <c r="AE829" s="471"/>
      <c r="AF829" s="471"/>
      <c r="AG829" s="471"/>
      <c r="AH829" s="471"/>
      <c r="AI829" s="471"/>
      <c r="AJ829" s="471"/>
      <c r="AK829" s="471"/>
      <c r="AL829" s="471"/>
      <c r="AM829" s="471"/>
      <c r="AN829" s="471"/>
      <c r="AO829" s="471"/>
      <c r="AP829" s="471"/>
      <c r="AQ829" s="471"/>
      <c r="AR829" s="471"/>
      <c r="AS829" s="471"/>
      <c r="AT829" s="471"/>
      <c r="AU829" s="471"/>
      <c r="AV829" s="471"/>
      <c r="AW829" s="471"/>
      <c r="AX829" s="471"/>
      <c r="AY829" s="471"/>
      <c r="AZ829" s="471"/>
      <c r="BA829" s="471"/>
      <c r="BB829" s="471"/>
      <c r="BC829" s="471"/>
      <c r="BD829" s="471"/>
      <c r="BE829" s="471"/>
      <c r="BF829" s="471"/>
      <c r="BG829" s="471"/>
      <c r="BH829" s="471"/>
      <c r="BI829" s="471"/>
      <c r="BJ829" s="471"/>
      <c r="BK829" s="471"/>
      <c r="BL829" s="471"/>
      <c r="BM829" s="471"/>
      <c r="BN829" s="471"/>
      <c r="BO829" s="471"/>
      <c r="BP829" s="471"/>
      <c r="BQ829" s="471"/>
      <c r="BR829" s="471"/>
      <c r="BS829" s="471"/>
      <c r="BT829" s="471"/>
      <c r="BU829" s="471"/>
      <c r="BV829" s="471"/>
      <c r="BW829" s="471"/>
      <c r="BX829" s="471"/>
      <c r="BY829" s="471"/>
      <c r="BZ829" s="471"/>
      <c r="CA829" s="471"/>
      <c r="CB829" s="471"/>
      <c r="CC829" s="471"/>
      <c r="CD829" s="471"/>
      <c r="CE829" s="471"/>
      <c r="CF829" s="471"/>
    </row>
    <row r="830" spans="7:84" x14ac:dyDescent="0.2">
      <c r="G830" s="471"/>
      <c r="H830" s="471"/>
      <c r="I830" s="471"/>
      <c r="J830" s="471"/>
      <c r="K830" s="471"/>
      <c r="L830" s="471"/>
      <c r="M830" s="471"/>
      <c r="N830" s="471"/>
      <c r="O830" s="471"/>
      <c r="P830" s="471"/>
      <c r="Q830" s="471"/>
      <c r="R830" s="471"/>
      <c r="S830" s="471"/>
      <c r="T830" s="471"/>
      <c r="U830" s="471"/>
      <c r="V830" s="471"/>
      <c r="W830" s="471"/>
      <c r="X830" s="471"/>
      <c r="Y830" s="471"/>
      <c r="Z830" s="471"/>
      <c r="AA830" s="471"/>
      <c r="AB830" s="471"/>
      <c r="AC830" s="471"/>
      <c r="AD830" s="471"/>
      <c r="AE830" s="471"/>
      <c r="AF830" s="471"/>
      <c r="AG830" s="471"/>
      <c r="AH830" s="471"/>
      <c r="AI830" s="471"/>
      <c r="AJ830" s="471"/>
      <c r="AK830" s="471"/>
      <c r="AL830" s="471"/>
      <c r="AM830" s="471"/>
      <c r="AN830" s="471"/>
      <c r="AO830" s="471"/>
      <c r="AP830" s="471"/>
      <c r="AQ830" s="471"/>
      <c r="AR830" s="471"/>
      <c r="AS830" s="471"/>
      <c r="AT830" s="471"/>
      <c r="AU830" s="471"/>
      <c r="AV830" s="471"/>
      <c r="AW830" s="471"/>
      <c r="AX830" s="471"/>
      <c r="AY830" s="471"/>
      <c r="AZ830" s="471"/>
      <c r="BA830" s="471"/>
      <c r="BB830" s="471"/>
      <c r="BC830" s="471"/>
      <c r="BD830" s="471"/>
      <c r="BE830" s="471"/>
      <c r="BF830" s="471"/>
      <c r="BG830" s="471"/>
      <c r="BH830" s="471"/>
      <c r="BI830" s="471"/>
      <c r="BJ830" s="471"/>
      <c r="BK830" s="471"/>
      <c r="BL830" s="471"/>
      <c r="BM830" s="471"/>
      <c r="BN830" s="471"/>
      <c r="BO830" s="471"/>
      <c r="BP830" s="471"/>
      <c r="BQ830" s="471"/>
      <c r="BR830" s="471"/>
      <c r="BS830" s="471"/>
      <c r="BT830" s="471"/>
      <c r="BU830" s="471"/>
      <c r="BV830" s="471"/>
      <c r="BW830" s="471"/>
      <c r="BX830" s="471"/>
      <c r="BY830" s="471"/>
      <c r="BZ830" s="471"/>
      <c r="CA830" s="471"/>
      <c r="CB830" s="471"/>
      <c r="CC830" s="471"/>
      <c r="CD830" s="471"/>
      <c r="CE830" s="471"/>
      <c r="CF830" s="471"/>
    </row>
    <row r="831" spans="7:84" x14ac:dyDescent="0.2">
      <c r="G831" s="471"/>
      <c r="H831" s="471"/>
      <c r="I831" s="471"/>
      <c r="J831" s="471"/>
      <c r="K831" s="471"/>
      <c r="L831" s="471"/>
      <c r="M831" s="471"/>
      <c r="N831" s="471"/>
      <c r="O831" s="471"/>
      <c r="P831" s="471"/>
      <c r="Q831" s="471"/>
      <c r="R831" s="471"/>
      <c r="S831" s="471"/>
      <c r="T831" s="471"/>
      <c r="U831" s="471"/>
      <c r="V831" s="471"/>
      <c r="W831" s="471"/>
      <c r="X831" s="471"/>
      <c r="Y831" s="471"/>
      <c r="Z831" s="471"/>
      <c r="AA831" s="471"/>
      <c r="AB831" s="471"/>
      <c r="AC831" s="471"/>
      <c r="AD831" s="471"/>
      <c r="AE831" s="471"/>
      <c r="AF831" s="471"/>
      <c r="AG831" s="471"/>
      <c r="AH831" s="471"/>
      <c r="AI831" s="471"/>
      <c r="AJ831" s="471"/>
      <c r="AK831" s="471"/>
      <c r="AL831" s="471"/>
      <c r="AM831" s="471"/>
      <c r="AN831" s="471"/>
      <c r="AO831" s="471"/>
      <c r="AP831" s="471"/>
      <c r="AQ831" s="471"/>
      <c r="AR831" s="471"/>
      <c r="AS831" s="471"/>
      <c r="AT831" s="471"/>
      <c r="AU831" s="471"/>
      <c r="AV831" s="471"/>
      <c r="AW831" s="471"/>
      <c r="AX831" s="471"/>
      <c r="AY831" s="471"/>
      <c r="AZ831" s="471"/>
      <c r="BA831" s="471"/>
      <c r="BB831" s="471"/>
      <c r="BC831" s="471"/>
      <c r="BD831" s="471"/>
      <c r="BE831" s="471"/>
      <c r="BF831" s="471"/>
      <c r="BG831" s="471"/>
      <c r="BH831" s="471"/>
      <c r="BI831" s="471"/>
      <c r="BJ831" s="471"/>
      <c r="BK831" s="471"/>
      <c r="BL831" s="471"/>
      <c r="BM831" s="471"/>
      <c r="BN831" s="471"/>
      <c r="BO831" s="471"/>
      <c r="BP831" s="471"/>
      <c r="BQ831" s="471"/>
      <c r="BR831" s="471"/>
      <c r="BS831" s="471"/>
      <c r="BT831" s="471"/>
      <c r="BU831" s="471"/>
      <c r="BV831" s="471"/>
      <c r="BW831" s="471"/>
      <c r="BX831" s="471"/>
      <c r="BY831" s="471"/>
      <c r="BZ831" s="471"/>
      <c r="CA831" s="471"/>
      <c r="CB831" s="471"/>
      <c r="CC831" s="471"/>
      <c r="CD831" s="471"/>
      <c r="CE831" s="471"/>
      <c r="CF831" s="471"/>
    </row>
    <row r="832" spans="7:84" x14ac:dyDescent="0.2">
      <c r="G832" s="471"/>
      <c r="H832" s="471"/>
      <c r="I832" s="471"/>
      <c r="J832" s="471"/>
      <c r="K832" s="471"/>
      <c r="L832" s="471"/>
      <c r="M832" s="471"/>
      <c r="N832" s="471"/>
      <c r="O832" s="471"/>
      <c r="P832" s="471"/>
      <c r="Q832" s="471"/>
      <c r="R832" s="471"/>
      <c r="S832" s="471"/>
      <c r="T832" s="471"/>
      <c r="U832" s="471"/>
      <c r="V832" s="471"/>
      <c r="W832" s="471"/>
      <c r="X832" s="471"/>
      <c r="Y832" s="471"/>
      <c r="Z832" s="471"/>
      <c r="AA832" s="471"/>
      <c r="AB832" s="471"/>
      <c r="AC832" s="471"/>
      <c r="AD832" s="471"/>
      <c r="AE832" s="471"/>
      <c r="AF832" s="471"/>
      <c r="AG832" s="471"/>
      <c r="AH832" s="471"/>
      <c r="AI832" s="471"/>
      <c r="AJ832" s="471"/>
      <c r="AK832" s="471"/>
      <c r="AL832" s="471"/>
      <c r="AM832" s="471"/>
      <c r="AN832" s="471"/>
      <c r="AO832" s="471"/>
      <c r="AP832" s="471"/>
      <c r="AQ832" s="471"/>
      <c r="AR832" s="471"/>
      <c r="AS832" s="471"/>
      <c r="AT832" s="471"/>
      <c r="AU832" s="471"/>
      <c r="AV832" s="471"/>
      <c r="AW832" s="471"/>
      <c r="AX832" s="471"/>
      <c r="AY832" s="471"/>
      <c r="AZ832" s="471"/>
      <c r="BA832" s="471"/>
      <c r="BB832" s="471"/>
      <c r="BC832" s="471"/>
      <c r="BD832" s="471"/>
      <c r="BE832" s="471"/>
      <c r="BF832" s="471"/>
      <c r="BG832" s="471"/>
      <c r="BH832" s="471"/>
      <c r="BI832" s="471"/>
      <c r="BJ832" s="471"/>
      <c r="BK832" s="471"/>
      <c r="BL832" s="471"/>
      <c r="BM832" s="471"/>
      <c r="BN832" s="471"/>
      <c r="BO832" s="471"/>
      <c r="BP832" s="471"/>
      <c r="BQ832" s="471"/>
      <c r="BR832" s="471"/>
      <c r="BS832" s="471"/>
      <c r="BT832" s="471"/>
      <c r="BU832" s="471"/>
      <c r="BV832" s="471"/>
      <c r="BW832" s="471"/>
      <c r="BX832" s="471"/>
      <c r="BY832" s="471"/>
      <c r="BZ832" s="471"/>
      <c r="CA832" s="471"/>
      <c r="CB832" s="471"/>
      <c r="CC832" s="471"/>
      <c r="CD832" s="471"/>
      <c r="CE832" s="471"/>
      <c r="CF832" s="471"/>
    </row>
    <row r="833" spans="7:84" x14ac:dyDescent="0.2">
      <c r="G833" s="471"/>
      <c r="H833" s="471"/>
      <c r="I833" s="471"/>
      <c r="J833" s="471"/>
      <c r="K833" s="471"/>
      <c r="L833" s="471"/>
      <c r="M833" s="471"/>
      <c r="N833" s="471"/>
      <c r="O833" s="471"/>
      <c r="P833" s="471"/>
      <c r="Q833" s="471"/>
      <c r="R833" s="471"/>
      <c r="S833" s="471"/>
      <c r="T833" s="471"/>
      <c r="U833" s="471"/>
      <c r="V833" s="471"/>
      <c r="W833" s="471"/>
      <c r="X833" s="471"/>
      <c r="Y833" s="471"/>
      <c r="Z833" s="471"/>
      <c r="AA833" s="471"/>
      <c r="AB833" s="471"/>
      <c r="AC833" s="471"/>
      <c r="AD833" s="471"/>
      <c r="AE833" s="471"/>
      <c r="AF833" s="471"/>
      <c r="AG833" s="471"/>
      <c r="AH833" s="471"/>
      <c r="AI833" s="471"/>
      <c r="AJ833" s="471"/>
      <c r="AK833" s="471"/>
      <c r="AL833" s="471"/>
      <c r="AM833" s="471"/>
      <c r="AN833" s="471"/>
      <c r="AO833" s="471"/>
      <c r="AP833" s="471"/>
      <c r="AQ833" s="471"/>
      <c r="AR833" s="471"/>
      <c r="AS833" s="471"/>
      <c r="AT833" s="471"/>
      <c r="AU833" s="471"/>
      <c r="AV833" s="471"/>
      <c r="AW833" s="471"/>
      <c r="AX833" s="471"/>
      <c r="AY833" s="471"/>
      <c r="AZ833" s="471"/>
      <c r="BA833" s="471"/>
      <c r="BB833" s="471"/>
      <c r="BC833" s="471"/>
      <c r="BD833" s="471"/>
      <c r="BE833" s="471"/>
      <c r="BF833" s="471"/>
      <c r="BG833" s="471"/>
      <c r="BH833" s="471"/>
      <c r="BI833" s="471"/>
      <c r="BJ833" s="471"/>
      <c r="BK833" s="471"/>
      <c r="BL833" s="471"/>
      <c r="BM833" s="471"/>
      <c r="BN833" s="471"/>
      <c r="BO833" s="471"/>
      <c r="BP833" s="471"/>
      <c r="BQ833" s="471"/>
      <c r="BR833" s="471"/>
      <c r="BS833" s="471"/>
      <c r="BT833" s="471"/>
      <c r="BU833" s="471"/>
      <c r="BV833" s="471"/>
      <c r="BW833" s="471"/>
      <c r="BX833" s="471"/>
      <c r="BY833" s="471"/>
      <c r="BZ833" s="471"/>
      <c r="CA833" s="471"/>
      <c r="CB833" s="471"/>
      <c r="CC833" s="471"/>
      <c r="CD833" s="471"/>
      <c r="CE833" s="471"/>
      <c r="CF833" s="471"/>
    </row>
    <row r="834" spans="7:84" x14ac:dyDescent="0.2">
      <c r="G834" s="471"/>
      <c r="H834" s="471"/>
      <c r="I834" s="471"/>
      <c r="J834" s="471"/>
      <c r="K834" s="471"/>
      <c r="L834" s="471"/>
      <c r="M834" s="471"/>
      <c r="N834" s="471"/>
      <c r="O834" s="471"/>
      <c r="P834" s="471"/>
      <c r="Q834" s="471"/>
      <c r="R834" s="471"/>
      <c r="S834" s="471"/>
      <c r="T834" s="471"/>
      <c r="U834" s="471"/>
      <c r="V834" s="471"/>
      <c r="W834" s="471"/>
      <c r="X834" s="471"/>
      <c r="Y834" s="471"/>
      <c r="Z834" s="471"/>
      <c r="AA834" s="471"/>
      <c r="AB834" s="471"/>
      <c r="AC834" s="471"/>
      <c r="AD834" s="471"/>
      <c r="AE834" s="471"/>
      <c r="AF834" s="471"/>
      <c r="AG834" s="471"/>
      <c r="AH834" s="471"/>
      <c r="AI834" s="471"/>
      <c r="AJ834" s="471"/>
      <c r="AK834" s="471"/>
      <c r="AL834" s="471"/>
      <c r="AM834" s="471"/>
      <c r="AN834" s="471"/>
      <c r="AO834" s="471"/>
      <c r="AP834" s="471"/>
      <c r="AQ834" s="471"/>
      <c r="AR834" s="471"/>
      <c r="AS834" s="471"/>
      <c r="AT834" s="471"/>
      <c r="AU834" s="471"/>
      <c r="AV834" s="471"/>
      <c r="AW834" s="471"/>
      <c r="AX834" s="471"/>
      <c r="AY834" s="471"/>
      <c r="AZ834" s="471"/>
      <c r="BA834" s="471"/>
      <c r="BB834" s="471"/>
      <c r="BC834" s="471"/>
      <c r="BD834" s="471"/>
      <c r="BE834" s="471"/>
      <c r="BF834" s="471"/>
      <c r="BG834" s="471"/>
      <c r="BH834" s="471"/>
      <c r="BI834" s="471"/>
      <c r="BJ834" s="471"/>
      <c r="BK834" s="471"/>
      <c r="BL834" s="471"/>
      <c r="BM834" s="471"/>
      <c r="BN834" s="471"/>
      <c r="BO834" s="471"/>
      <c r="BP834" s="471"/>
      <c r="BQ834" s="471"/>
      <c r="BR834" s="471"/>
      <c r="BS834" s="471"/>
      <c r="BT834" s="471"/>
      <c r="BU834" s="471"/>
      <c r="BV834" s="471"/>
      <c r="BW834" s="471"/>
      <c r="BX834" s="471"/>
      <c r="BY834" s="471"/>
      <c r="BZ834" s="471"/>
      <c r="CA834" s="471"/>
      <c r="CB834" s="471"/>
      <c r="CC834" s="471"/>
      <c r="CD834" s="471"/>
      <c r="CE834" s="471"/>
      <c r="CF834" s="471"/>
    </row>
    <row r="835" spans="7:84" x14ac:dyDescent="0.2">
      <c r="G835" s="471"/>
      <c r="H835" s="471"/>
      <c r="I835" s="471"/>
      <c r="J835" s="471"/>
      <c r="K835" s="471"/>
      <c r="L835" s="471"/>
      <c r="M835" s="471"/>
      <c r="N835" s="471"/>
      <c r="O835" s="471"/>
      <c r="P835" s="471"/>
      <c r="Q835" s="471"/>
      <c r="R835" s="471"/>
      <c r="S835" s="471"/>
      <c r="T835" s="471"/>
      <c r="U835" s="471"/>
      <c r="V835" s="471"/>
      <c r="W835" s="471"/>
      <c r="X835" s="471"/>
      <c r="Y835" s="471"/>
      <c r="Z835" s="471"/>
      <c r="AA835" s="471"/>
      <c r="AB835" s="471"/>
      <c r="AC835" s="471"/>
      <c r="AD835" s="471"/>
      <c r="AE835" s="471"/>
      <c r="AF835" s="471"/>
      <c r="AG835" s="471"/>
      <c r="AH835" s="471"/>
      <c r="AI835" s="471"/>
      <c r="AJ835" s="471"/>
      <c r="AK835" s="471"/>
      <c r="AL835" s="471"/>
      <c r="AM835" s="471"/>
      <c r="AN835" s="471"/>
      <c r="AO835" s="471"/>
      <c r="AP835" s="471"/>
      <c r="AQ835" s="471"/>
      <c r="AR835" s="471"/>
      <c r="AS835" s="471"/>
      <c r="AT835" s="471"/>
      <c r="AU835" s="471"/>
      <c r="AV835" s="471"/>
      <c r="AW835" s="471"/>
      <c r="AX835" s="471"/>
      <c r="AY835" s="471"/>
      <c r="AZ835" s="471"/>
      <c r="BA835" s="471"/>
      <c r="BB835" s="471"/>
      <c r="BC835" s="471"/>
      <c r="BD835" s="471"/>
      <c r="BE835" s="471"/>
      <c r="BF835" s="471"/>
      <c r="BG835" s="471"/>
      <c r="BH835" s="471"/>
      <c r="BI835" s="471"/>
      <c r="BJ835" s="471"/>
      <c r="BK835" s="471"/>
      <c r="BL835" s="471"/>
      <c r="BM835" s="471"/>
      <c r="BN835" s="471"/>
      <c r="BO835" s="471"/>
      <c r="BP835" s="471"/>
      <c r="BQ835" s="471"/>
      <c r="BR835" s="471"/>
      <c r="BS835" s="471"/>
      <c r="BT835" s="471"/>
      <c r="BU835" s="471"/>
      <c r="BV835" s="471"/>
      <c r="BW835" s="471"/>
      <c r="BX835" s="471"/>
      <c r="BY835" s="471"/>
      <c r="BZ835" s="471"/>
      <c r="CA835" s="471"/>
      <c r="CB835" s="471"/>
      <c r="CC835" s="471"/>
      <c r="CD835" s="471"/>
      <c r="CE835" s="471"/>
      <c r="CF835" s="471"/>
    </row>
    <row r="836" spans="7:84" x14ac:dyDescent="0.2">
      <c r="G836" s="471"/>
      <c r="H836" s="471"/>
      <c r="I836" s="471"/>
      <c r="J836" s="471"/>
      <c r="K836" s="471"/>
      <c r="L836" s="471"/>
      <c r="M836" s="471"/>
      <c r="N836" s="471"/>
      <c r="O836" s="471"/>
      <c r="P836" s="471"/>
      <c r="Q836" s="471"/>
      <c r="R836" s="471"/>
      <c r="S836" s="471"/>
      <c r="T836" s="471"/>
      <c r="U836" s="471"/>
      <c r="V836" s="471"/>
      <c r="W836" s="471"/>
      <c r="X836" s="471"/>
      <c r="Y836" s="471"/>
      <c r="Z836" s="471"/>
      <c r="AA836" s="471"/>
      <c r="AB836" s="471"/>
      <c r="AC836" s="471"/>
      <c r="AD836" s="471"/>
      <c r="AE836" s="471"/>
      <c r="AF836" s="471"/>
      <c r="AG836" s="471"/>
      <c r="AH836" s="471"/>
      <c r="AI836" s="471"/>
      <c r="AJ836" s="471"/>
      <c r="AK836" s="471"/>
      <c r="AL836" s="471"/>
      <c r="AM836" s="471"/>
      <c r="AN836" s="471"/>
      <c r="AO836" s="471"/>
      <c r="AP836" s="471"/>
      <c r="AQ836" s="471"/>
      <c r="AR836" s="471"/>
      <c r="AS836" s="471"/>
      <c r="AT836" s="471"/>
      <c r="AU836" s="471"/>
      <c r="AV836" s="471"/>
      <c r="AW836" s="471"/>
      <c r="AX836" s="471"/>
      <c r="AY836" s="471"/>
      <c r="AZ836" s="471"/>
      <c r="BA836" s="471"/>
      <c r="BB836" s="471"/>
      <c r="BC836" s="471"/>
      <c r="BD836" s="471"/>
      <c r="BE836" s="471"/>
      <c r="BF836" s="471"/>
      <c r="BG836" s="471"/>
      <c r="BH836" s="471"/>
      <c r="BI836" s="471"/>
      <c r="BJ836" s="471"/>
      <c r="BK836" s="471"/>
      <c r="BL836" s="471"/>
      <c r="BM836" s="471"/>
      <c r="BN836" s="471"/>
      <c r="BO836" s="471"/>
      <c r="BP836" s="471"/>
      <c r="BQ836" s="471"/>
      <c r="BR836" s="471"/>
      <c r="BS836" s="471"/>
      <c r="BT836" s="471"/>
      <c r="BU836" s="471"/>
      <c r="BV836" s="471"/>
      <c r="BW836" s="471"/>
      <c r="BX836" s="471"/>
      <c r="BY836" s="471"/>
      <c r="BZ836" s="471"/>
      <c r="CA836" s="471"/>
      <c r="CB836" s="471"/>
      <c r="CC836" s="471"/>
      <c r="CD836" s="471"/>
      <c r="CE836" s="471"/>
      <c r="CF836" s="471"/>
    </row>
    <row r="837" spans="7:84" x14ac:dyDescent="0.2">
      <c r="G837" s="471"/>
      <c r="H837" s="471"/>
      <c r="I837" s="471"/>
      <c r="J837" s="471"/>
      <c r="K837" s="471"/>
      <c r="L837" s="471"/>
      <c r="M837" s="471"/>
      <c r="N837" s="471"/>
      <c r="O837" s="471"/>
      <c r="P837" s="471"/>
      <c r="Q837" s="471"/>
      <c r="R837" s="471"/>
      <c r="S837" s="471"/>
      <c r="T837" s="471"/>
      <c r="U837" s="471"/>
      <c r="V837" s="471"/>
      <c r="W837" s="471"/>
      <c r="X837" s="471"/>
      <c r="Y837" s="471"/>
      <c r="Z837" s="471"/>
      <c r="AA837" s="471"/>
      <c r="AB837" s="471"/>
      <c r="AC837" s="471"/>
      <c r="AD837" s="471"/>
      <c r="AE837" s="471"/>
      <c r="AF837" s="471"/>
      <c r="AG837" s="471"/>
      <c r="AH837" s="471"/>
      <c r="AI837" s="471"/>
      <c r="AJ837" s="471"/>
      <c r="AK837" s="471"/>
      <c r="AL837" s="471"/>
      <c r="AM837" s="471"/>
      <c r="AN837" s="471"/>
      <c r="AO837" s="471"/>
      <c r="AP837" s="471"/>
      <c r="AQ837" s="471"/>
      <c r="AR837" s="471"/>
      <c r="AS837" s="471"/>
      <c r="AT837" s="471"/>
      <c r="AU837" s="471"/>
      <c r="AV837" s="471"/>
      <c r="AW837" s="471"/>
      <c r="AX837" s="471"/>
      <c r="AY837" s="471"/>
      <c r="AZ837" s="471"/>
      <c r="BA837" s="471"/>
      <c r="BB837" s="471"/>
      <c r="BC837" s="471"/>
      <c r="BD837" s="471"/>
      <c r="BE837" s="471"/>
      <c r="BF837" s="471"/>
      <c r="BG837" s="471"/>
      <c r="BH837" s="471"/>
      <c r="BI837" s="471"/>
      <c r="BJ837" s="471"/>
      <c r="BK837" s="471"/>
      <c r="BL837" s="471"/>
      <c r="BM837" s="471"/>
      <c r="BN837" s="471"/>
      <c r="BO837" s="471"/>
      <c r="BP837" s="471"/>
      <c r="BQ837" s="471"/>
      <c r="BR837" s="471"/>
      <c r="BS837" s="471"/>
      <c r="BT837" s="471"/>
      <c r="BU837" s="471"/>
      <c r="BV837" s="471"/>
      <c r="BW837" s="471"/>
      <c r="BX837" s="471"/>
      <c r="BY837" s="471"/>
      <c r="BZ837" s="471"/>
      <c r="CA837" s="471"/>
      <c r="CB837" s="471"/>
      <c r="CC837" s="471"/>
      <c r="CD837" s="471"/>
      <c r="CE837" s="471"/>
      <c r="CF837" s="471"/>
    </row>
    <row r="838" spans="7:84" x14ac:dyDescent="0.2">
      <c r="G838" s="471"/>
      <c r="H838" s="471"/>
      <c r="I838" s="471"/>
      <c r="J838" s="471"/>
      <c r="K838" s="471"/>
      <c r="L838" s="471"/>
      <c r="M838" s="471"/>
      <c r="N838" s="471"/>
      <c r="O838" s="471"/>
      <c r="P838" s="471"/>
      <c r="Q838" s="471"/>
      <c r="R838" s="471"/>
      <c r="S838" s="471"/>
      <c r="T838" s="471"/>
      <c r="U838" s="471"/>
      <c r="V838" s="471"/>
      <c r="W838" s="471"/>
      <c r="X838" s="471"/>
      <c r="Y838" s="471"/>
      <c r="Z838" s="471"/>
      <c r="AA838" s="471"/>
      <c r="AB838" s="471"/>
      <c r="AC838" s="471"/>
      <c r="AD838" s="471"/>
      <c r="AE838" s="471"/>
      <c r="AF838" s="471"/>
      <c r="AG838" s="471"/>
      <c r="AH838" s="471"/>
      <c r="AI838" s="471"/>
      <c r="AJ838" s="471"/>
      <c r="AK838" s="471"/>
      <c r="AL838" s="471"/>
      <c r="AM838" s="471"/>
      <c r="AN838" s="471"/>
      <c r="AO838" s="471"/>
      <c r="AP838" s="471"/>
      <c r="AQ838" s="471"/>
      <c r="AR838" s="471"/>
      <c r="AS838" s="471"/>
      <c r="AT838" s="471"/>
      <c r="AU838" s="471"/>
      <c r="AV838" s="471"/>
      <c r="AW838" s="471"/>
      <c r="AX838" s="471"/>
      <c r="AY838" s="471"/>
      <c r="AZ838" s="471"/>
      <c r="BA838" s="471"/>
      <c r="BB838" s="471"/>
      <c r="BC838" s="471"/>
      <c r="BD838" s="471"/>
      <c r="BE838" s="471"/>
      <c r="BF838" s="471"/>
      <c r="BG838" s="471"/>
      <c r="BH838" s="471"/>
      <c r="BI838" s="471"/>
      <c r="BJ838" s="471"/>
      <c r="BK838" s="471"/>
      <c r="BL838" s="471"/>
      <c r="BM838" s="471"/>
      <c r="BN838" s="471"/>
      <c r="BO838" s="471"/>
      <c r="BP838" s="471"/>
      <c r="BQ838" s="471"/>
      <c r="BR838" s="471"/>
      <c r="BS838" s="471"/>
      <c r="BT838" s="471"/>
      <c r="BU838" s="471"/>
      <c r="BV838" s="471"/>
      <c r="BW838" s="471"/>
      <c r="BX838" s="471"/>
      <c r="BY838" s="471"/>
      <c r="BZ838" s="471"/>
      <c r="CA838" s="471"/>
      <c r="CB838" s="471"/>
      <c r="CC838" s="471"/>
      <c r="CD838" s="471"/>
      <c r="CE838" s="471"/>
      <c r="CF838" s="471"/>
    </row>
    <row r="839" spans="7:84" x14ac:dyDescent="0.2">
      <c r="G839" s="471"/>
      <c r="H839" s="471"/>
      <c r="I839" s="471"/>
      <c r="J839" s="471"/>
      <c r="K839" s="471"/>
      <c r="L839" s="471"/>
      <c r="M839" s="471"/>
      <c r="N839" s="471"/>
      <c r="O839" s="471"/>
      <c r="P839" s="471"/>
      <c r="Q839" s="471"/>
      <c r="R839" s="471"/>
      <c r="S839" s="471"/>
      <c r="T839" s="471"/>
      <c r="U839" s="471"/>
      <c r="V839" s="471"/>
      <c r="W839" s="471"/>
      <c r="X839" s="471"/>
      <c r="Y839" s="471"/>
      <c r="Z839" s="471"/>
      <c r="AA839" s="471"/>
      <c r="AB839" s="471"/>
      <c r="AC839" s="471"/>
      <c r="AD839" s="471"/>
      <c r="AE839" s="471"/>
      <c r="AF839" s="471"/>
      <c r="AG839" s="471"/>
      <c r="AH839" s="471"/>
      <c r="AI839" s="471"/>
      <c r="AJ839" s="471"/>
      <c r="AK839" s="471"/>
      <c r="AL839" s="471"/>
      <c r="AM839" s="471"/>
      <c r="AN839" s="471"/>
      <c r="AO839" s="471"/>
      <c r="AP839" s="471"/>
      <c r="AQ839" s="471"/>
      <c r="AR839" s="471"/>
      <c r="AS839" s="471"/>
      <c r="AT839" s="471"/>
      <c r="AU839" s="471"/>
      <c r="AV839" s="471"/>
      <c r="AW839" s="471"/>
      <c r="AX839" s="471"/>
      <c r="AY839" s="471"/>
      <c r="AZ839" s="471"/>
      <c r="BA839" s="471"/>
      <c r="BB839" s="471"/>
      <c r="BC839" s="471"/>
      <c r="BD839" s="471"/>
      <c r="BE839" s="471"/>
      <c r="BF839" s="471"/>
      <c r="BG839" s="471"/>
      <c r="BH839" s="471"/>
      <c r="BI839" s="471"/>
      <c r="BJ839" s="471"/>
      <c r="BK839" s="471"/>
      <c r="BL839" s="471"/>
      <c r="BM839" s="471"/>
      <c r="BN839" s="471"/>
      <c r="BO839" s="471"/>
      <c r="BP839" s="471"/>
      <c r="BQ839" s="471"/>
      <c r="BR839" s="471"/>
      <c r="BS839" s="471"/>
      <c r="BT839" s="471"/>
      <c r="BU839" s="471"/>
      <c r="BV839" s="471"/>
      <c r="BW839" s="471"/>
      <c r="BX839" s="471"/>
      <c r="BY839" s="471"/>
      <c r="BZ839" s="471"/>
      <c r="CA839" s="471"/>
      <c r="CB839" s="471"/>
      <c r="CC839" s="471"/>
      <c r="CD839" s="471"/>
      <c r="CE839" s="471"/>
      <c r="CF839" s="471"/>
    </row>
    <row r="840" spans="7:84" x14ac:dyDescent="0.2">
      <c r="G840" s="471"/>
      <c r="H840" s="471"/>
      <c r="I840" s="471"/>
      <c r="J840" s="471"/>
      <c r="K840" s="471"/>
      <c r="L840" s="471"/>
      <c r="M840" s="471"/>
      <c r="N840" s="471"/>
      <c r="O840" s="471"/>
      <c r="P840" s="471"/>
      <c r="Q840" s="471"/>
      <c r="R840" s="471"/>
      <c r="S840" s="471"/>
      <c r="T840" s="471"/>
      <c r="U840" s="471"/>
      <c r="V840" s="471"/>
      <c r="W840" s="471"/>
      <c r="X840" s="471"/>
      <c r="Y840" s="471"/>
      <c r="Z840" s="471"/>
      <c r="AA840" s="471"/>
      <c r="AB840" s="471"/>
      <c r="AC840" s="471"/>
      <c r="AD840" s="471"/>
      <c r="AE840" s="471"/>
      <c r="AF840" s="471"/>
      <c r="AG840" s="471"/>
      <c r="AH840" s="471"/>
      <c r="AI840" s="471"/>
      <c r="AJ840" s="471"/>
      <c r="AK840" s="471"/>
      <c r="AL840" s="471"/>
      <c r="AM840" s="471"/>
      <c r="AN840" s="471"/>
      <c r="AO840" s="471"/>
      <c r="AP840" s="471"/>
      <c r="AQ840" s="471"/>
      <c r="AR840" s="471"/>
      <c r="AS840" s="471"/>
      <c r="AT840" s="471"/>
      <c r="AU840" s="471"/>
      <c r="AV840" s="471"/>
      <c r="AW840" s="471"/>
      <c r="AX840" s="471"/>
      <c r="AY840" s="471"/>
      <c r="AZ840" s="471"/>
      <c r="BA840" s="471"/>
      <c r="BB840" s="471"/>
      <c r="BC840" s="471"/>
      <c r="BD840" s="471"/>
      <c r="BE840" s="471"/>
      <c r="BF840" s="471"/>
      <c r="BG840" s="471"/>
      <c r="BH840" s="471"/>
      <c r="BI840" s="471"/>
      <c r="BJ840" s="471"/>
      <c r="BK840" s="471"/>
      <c r="BL840" s="471"/>
      <c r="BM840" s="471"/>
      <c r="BN840" s="471"/>
      <c r="BO840" s="471"/>
      <c r="BP840" s="471"/>
      <c r="BQ840" s="471"/>
      <c r="BR840" s="471"/>
      <c r="BS840" s="471"/>
      <c r="BT840" s="471"/>
      <c r="BU840" s="471"/>
      <c r="BV840" s="471"/>
      <c r="BW840" s="471"/>
      <c r="BX840" s="471"/>
      <c r="BY840" s="471"/>
      <c r="BZ840" s="471"/>
      <c r="CA840" s="471"/>
      <c r="CB840" s="471"/>
      <c r="CC840" s="471"/>
      <c r="CD840" s="471"/>
      <c r="CE840" s="471"/>
      <c r="CF840" s="471"/>
    </row>
    <row r="841" spans="7:84" x14ac:dyDescent="0.2">
      <c r="G841" s="471"/>
      <c r="H841" s="471"/>
      <c r="I841" s="471"/>
      <c r="J841" s="471"/>
      <c r="K841" s="471"/>
      <c r="L841" s="471"/>
      <c r="M841" s="471"/>
      <c r="N841" s="471"/>
      <c r="O841" s="471"/>
      <c r="P841" s="471"/>
      <c r="Q841" s="471"/>
      <c r="R841" s="471"/>
      <c r="S841" s="471"/>
      <c r="T841" s="471"/>
      <c r="U841" s="471"/>
      <c r="V841" s="471"/>
      <c r="W841" s="471"/>
      <c r="X841" s="471"/>
      <c r="Y841" s="471"/>
      <c r="Z841" s="471"/>
      <c r="AA841" s="471"/>
      <c r="AB841" s="471"/>
      <c r="AC841" s="471"/>
      <c r="AD841" s="471"/>
      <c r="AE841" s="471"/>
      <c r="AF841" s="471"/>
      <c r="AG841" s="471"/>
      <c r="AH841" s="471"/>
      <c r="AI841" s="471"/>
      <c r="AJ841" s="471"/>
      <c r="AK841" s="471"/>
      <c r="AL841" s="471"/>
      <c r="AM841" s="471"/>
      <c r="AN841" s="471"/>
      <c r="AO841" s="471"/>
      <c r="AP841" s="471"/>
      <c r="AQ841" s="471"/>
      <c r="AR841" s="471"/>
      <c r="AS841" s="471"/>
      <c r="AT841" s="471"/>
      <c r="AU841" s="471"/>
      <c r="AV841" s="471"/>
      <c r="AW841" s="471"/>
      <c r="AX841" s="471"/>
      <c r="AY841" s="471"/>
      <c r="AZ841" s="471"/>
      <c r="BA841" s="471"/>
      <c r="BB841" s="471"/>
      <c r="BC841" s="471"/>
      <c r="BD841" s="471"/>
      <c r="BE841" s="471"/>
      <c r="BF841" s="471"/>
      <c r="BG841" s="471"/>
      <c r="BH841" s="471"/>
      <c r="BI841" s="471"/>
      <c r="BJ841" s="471"/>
      <c r="BK841" s="471"/>
      <c r="BL841" s="471"/>
      <c r="BM841" s="471"/>
      <c r="BN841" s="471"/>
      <c r="BO841" s="471"/>
      <c r="BP841" s="471"/>
      <c r="BQ841" s="471"/>
      <c r="BR841" s="471"/>
      <c r="BS841" s="471"/>
      <c r="BT841" s="471"/>
      <c r="BU841" s="471"/>
      <c r="BV841" s="471"/>
      <c r="BW841" s="471"/>
      <c r="BX841" s="471"/>
      <c r="BY841" s="471"/>
      <c r="BZ841" s="471"/>
      <c r="CA841" s="471"/>
      <c r="CB841" s="471"/>
      <c r="CC841" s="471"/>
      <c r="CD841" s="471"/>
      <c r="CE841" s="471"/>
      <c r="CF841" s="471"/>
    </row>
    <row r="842" spans="7:84" x14ac:dyDescent="0.2">
      <c r="G842" s="471"/>
      <c r="H842" s="471"/>
      <c r="I842" s="471"/>
      <c r="J842" s="471"/>
      <c r="K842" s="471"/>
      <c r="L842" s="471"/>
      <c r="M842" s="471"/>
      <c r="N842" s="471"/>
      <c r="O842" s="471"/>
      <c r="P842" s="471"/>
      <c r="Q842" s="471"/>
      <c r="R842" s="471"/>
      <c r="S842" s="471"/>
      <c r="T842" s="471"/>
      <c r="U842" s="471"/>
      <c r="V842" s="471"/>
      <c r="W842" s="471"/>
      <c r="X842" s="471"/>
      <c r="Y842" s="471"/>
      <c r="Z842" s="471"/>
      <c r="AA842" s="471"/>
      <c r="AB842" s="471"/>
      <c r="AC842" s="471"/>
      <c r="AD842" s="471"/>
      <c r="AE842" s="471"/>
      <c r="AF842" s="471"/>
      <c r="AG842" s="471"/>
      <c r="AH842" s="471"/>
      <c r="AI842" s="471"/>
      <c r="AJ842" s="471"/>
      <c r="AK842" s="471"/>
      <c r="AL842" s="471"/>
      <c r="AM842" s="471"/>
      <c r="AN842" s="471"/>
      <c r="AO842" s="471"/>
      <c r="AP842" s="471"/>
      <c r="AQ842" s="471"/>
      <c r="AR842" s="471"/>
      <c r="AS842" s="471"/>
      <c r="AT842" s="471"/>
      <c r="AU842" s="471"/>
      <c r="AV842" s="471"/>
      <c r="AW842" s="471"/>
      <c r="AX842" s="471"/>
      <c r="AY842" s="471"/>
      <c r="AZ842" s="471"/>
      <c r="BA842" s="471"/>
      <c r="BB842" s="471"/>
      <c r="BC842" s="471"/>
      <c r="BD842" s="471"/>
      <c r="BE842" s="471"/>
      <c r="BF842" s="471"/>
      <c r="BG842" s="471"/>
      <c r="BH842" s="471"/>
      <c r="BI842" s="471"/>
      <c r="BJ842" s="471"/>
      <c r="BK842" s="471"/>
      <c r="BL842" s="471"/>
      <c r="BM842" s="471"/>
      <c r="BN842" s="471"/>
      <c r="BO842" s="471"/>
      <c r="BP842" s="471"/>
      <c r="BQ842" s="471"/>
      <c r="BR842" s="471"/>
      <c r="BS842" s="471"/>
      <c r="BT842" s="471"/>
      <c r="BU842" s="471"/>
      <c r="BV842" s="471"/>
      <c r="BW842" s="471"/>
      <c r="BX842" s="471"/>
      <c r="BY842" s="471"/>
      <c r="BZ842" s="471"/>
      <c r="CA842" s="471"/>
      <c r="CB842" s="471"/>
      <c r="CC842" s="471"/>
      <c r="CD842" s="471"/>
      <c r="CE842" s="471"/>
      <c r="CF842" s="471"/>
    </row>
    <row r="843" spans="7:84" x14ac:dyDescent="0.2">
      <c r="G843" s="471"/>
      <c r="H843" s="471"/>
      <c r="I843" s="471"/>
      <c r="J843" s="471"/>
      <c r="K843" s="471"/>
      <c r="L843" s="471"/>
      <c r="M843" s="471"/>
      <c r="N843" s="471"/>
      <c r="O843" s="471"/>
      <c r="P843" s="471"/>
      <c r="Q843" s="471"/>
      <c r="R843" s="471"/>
      <c r="S843" s="471"/>
      <c r="T843" s="471"/>
      <c r="U843" s="471"/>
      <c r="V843" s="471"/>
      <c r="W843" s="471"/>
      <c r="X843" s="471"/>
      <c r="Y843" s="471"/>
      <c r="Z843" s="471"/>
      <c r="AA843" s="471"/>
      <c r="AB843" s="471"/>
      <c r="AC843" s="471"/>
      <c r="AD843" s="471"/>
      <c r="AE843" s="471"/>
      <c r="AF843" s="471"/>
      <c r="AG843" s="471"/>
      <c r="AH843" s="471"/>
      <c r="AI843" s="471"/>
      <c r="AJ843" s="471"/>
      <c r="AK843" s="471"/>
      <c r="AL843" s="471"/>
      <c r="AM843" s="471"/>
      <c r="AN843" s="471"/>
      <c r="AO843" s="471"/>
      <c r="AP843" s="471"/>
      <c r="AQ843" s="471"/>
      <c r="AR843" s="471"/>
      <c r="AS843" s="471"/>
      <c r="AT843" s="471"/>
      <c r="AU843" s="471"/>
      <c r="AV843" s="471"/>
      <c r="AW843" s="471"/>
      <c r="AX843" s="471"/>
      <c r="AY843" s="471"/>
      <c r="AZ843" s="471"/>
      <c r="BA843" s="471"/>
      <c r="BB843" s="471"/>
      <c r="BC843" s="471"/>
      <c r="BD843" s="471"/>
      <c r="BE843" s="471"/>
      <c r="BF843" s="471"/>
      <c r="BG843" s="471"/>
      <c r="BH843" s="471"/>
      <c r="BI843" s="471"/>
      <c r="BJ843" s="471"/>
      <c r="BK843" s="471"/>
      <c r="BL843" s="471"/>
      <c r="BM843" s="471"/>
      <c r="BN843" s="471"/>
      <c r="BO843" s="471"/>
      <c r="BP843" s="471"/>
      <c r="BQ843" s="471"/>
      <c r="BR843" s="471"/>
      <c r="BS843" s="471"/>
      <c r="BT843" s="471"/>
      <c r="BU843" s="471"/>
      <c r="BV843" s="471"/>
      <c r="BW843" s="471"/>
      <c r="BX843" s="471"/>
      <c r="BY843" s="471"/>
      <c r="BZ843" s="471"/>
      <c r="CA843" s="471"/>
      <c r="CB843" s="471"/>
      <c r="CC843" s="471"/>
      <c r="CD843" s="471"/>
      <c r="CE843" s="471"/>
      <c r="CF843" s="471"/>
    </row>
    <row r="844" spans="7:84" x14ac:dyDescent="0.2">
      <c r="G844" s="471"/>
      <c r="H844" s="471"/>
      <c r="I844" s="471"/>
      <c r="J844" s="471"/>
      <c r="K844" s="471"/>
      <c r="L844" s="471"/>
      <c r="M844" s="471"/>
      <c r="N844" s="471"/>
      <c r="O844" s="471"/>
      <c r="P844" s="471"/>
      <c r="Q844" s="471"/>
      <c r="R844" s="471"/>
      <c r="S844" s="471"/>
      <c r="T844" s="471"/>
      <c r="U844" s="471"/>
      <c r="V844" s="471"/>
      <c r="W844" s="471"/>
      <c r="X844" s="471"/>
      <c r="Y844" s="471"/>
      <c r="Z844" s="471"/>
      <c r="AA844" s="471"/>
      <c r="AB844" s="471"/>
      <c r="AC844" s="471"/>
      <c r="AD844" s="471"/>
      <c r="AE844" s="471"/>
      <c r="AF844" s="471"/>
      <c r="AG844" s="471"/>
      <c r="AH844" s="471"/>
      <c r="AI844" s="471"/>
      <c r="AJ844" s="471"/>
      <c r="AK844" s="471"/>
      <c r="AL844" s="471"/>
      <c r="AM844" s="471"/>
      <c r="AN844" s="471"/>
      <c r="AO844" s="471"/>
      <c r="AP844" s="471"/>
      <c r="AQ844" s="471"/>
      <c r="AR844" s="471"/>
      <c r="AS844" s="471"/>
      <c r="AT844" s="471"/>
      <c r="AU844" s="471"/>
      <c r="AV844" s="471"/>
      <c r="AW844" s="471"/>
      <c r="AX844" s="471"/>
      <c r="AY844" s="471"/>
      <c r="AZ844" s="471"/>
      <c r="BA844" s="471"/>
      <c r="BB844" s="471"/>
      <c r="BC844" s="471"/>
      <c r="BD844" s="471"/>
      <c r="BE844" s="471"/>
      <c r="BF844" s="471"/>
      <c r="BG844" s="471"/>
      <c r="BH844" s="471"/>
      <c r="BI844" s="471"/>
      <c r="BJ844" s="471"/>
      <c r="BK844" s="471"/>
      <c r="BL844" s="471"/>
      <c r="BM844" s="471"/>
      <c r="BN844" s="471"/>
      <c r="BO844" s="471"/>
      <c r="BP844" s="471"/>
      <c r="BQ844" s="471"/>
      <c r="BR844" s="471"/>
      <c r="BS844" s="471"/>
      <c r="BT844" s="471"/>
      <c r="BU844" s="471"/>
      <c r="BV844" s="471"/>
      <c r="BW844" s="471"/>
      <c r="BX844" s="471"/>
      <c r="BY844" s="471"/>
      <c r="BZ844" s="471"/>
      <c r="CA844" s="471"/>
      <c r="CB844" s="471"/>
      <c r="CC844" s="471"/>
      <c r="CD844" s="471"/>
      <c r="CE844" s="471"/>
      <c r="CF844" s="471"/>
    </row>
    <row r="845" spans="7:84" x14ac:dyDescent="0.2">
      <c r="G845" s="471"/>
      <c r="H845" s="471"/>
      <c r="I845" s="471"/>
      <c r="J845" s="471"/>
      <c r="K845" s="471"/>
      <c r="L845" s="471"/>
      <c r="M845" s="471"/>
      <c r="N845" s="471"/>
      <c r="O845" s="471"/>
      <c r="P845" s="471"/>
      <c r="Q845" s="471"/>
      <c r="R845" s="471"/>
      <c r="S845" s="471"/>
      <c r="T845" s="471"/>
      <c r="U845" s="471"/>
      <c r="V845" s="471"/>
      <c r="W845" s="471"/>
      <c r="X845" s="471"/>
      <c r="Y845" s="471"/>
      <c r="Z845" s="471"/>
      <c r="AA845" s="471"/>
      <c r="AB845" s="471"/>
      <c r="AC845" s="471"/>
      <c r="AD845" s="471"/>
      <c r="AE845" s="471"/>
      <c r="AF845" s="471"/>
      <c r="AG845" s="471"/>
      <c r="AH845" s="471"/>
      <c r="AI845" s="471"/>
      <c r="AJ845" s="471"/>
      <c r="AK845" s="471"/>
      <c r="AL845" s="471"/>
      <c r="AM845" s="471"/>
      <c r="AN845" s="471"/>
      <c r="AO845" s="471"/>
      <c r="AP845" s="471"/>
      <c r="AQ845" s="471"/>
      <c r="AR845" s="471"/>
      <c r="AS845" s="471"/>
      <c r="AT845" s="471"/>
      <c r="AU845" s="471"/>
      <c r="AV845" s="471"/>
      <c r="AW845" s="471"/>
      <c r="AX845" s="471"/>
      <c r="AY845" s="471"/>
      <c r="AZ845" s="471"/>
      <c r="BA845" s="471"/>
      <c r="BB845" s="471"/>
      <c r="BC845" s="471"/>
      <c r="BD845" s="471"/>
      <c r="BE845" s="471"/>
      <c r="BF845" s="471"/>
      <c r="BG845" s="471"/>
      <c r="BH845" s="471"/>
      <c r="BI845" s="471"/>
      <c r="BJ845" s="471"/>
      <c r="BK845" s="471"/>
      <c r="BL845" s="471"/>
      <c r="BM845" s="471"/>
      <c r="BN845" s="471"/>
      <c r="BO845" s="471"/>
      <c r="BP845" s="471"/>
      <c r="BQ845" s="471"/>
      <c r="BR845" s="471"/>
      <c r="BS845" s="471"/>
      <c r="BT845" s="471"/>
      <c r="BU845" s="471"/>
      <c r="BV845" s="471"/>
      <c r="BW845" s="471"/>
      <c r="BX845" s="471"/>
      <c r="BY845" s="471"/>
      <c r="BZ845" s="471"/>
      <c r="CA845" s="471"/>
      <c r="CB845" s="471"/>
      <c r="CC845" s="471"/>
      <c r="CD845" s="471"/>
      <c r="CE845" s="471"/>
      <c r="CF845" s="471"/>
    </row>
    <row r="846" spans="7:84" x14ac:dyDescent="0.2">
      <c r="G846" s="471"/>
      <c r="H846" s="471"/>
      <c r="I846" s="471"/>
      <c r="J846" s="471"/>
      <c r="K846" s="471"/>
      <c r="L846" s="471"/>
      <c r="M846" s="471"/>
      <c r="N846" s="471"/>
      <c r="O846" s="471"/>
      <c r="P846" s="471"/>
      <c r="Q846" s="471"/>
      <c r="R846" s="471"/>
      <c r="S846" s="471"/>
      <c r="T846" s="471"/>
      <c r="U846" s="471"/>
      <c r="V846" s="471"/>
      <c r="W846" s="471"/>
      <c r="X846" s="471"/>
      <c r="Y846" s="471"/>
      <c r="Z846" s="471"/>
      <c r="AA846" s="471"/>
      <c r="AB846" s="471"/>
      <c r="AC846" s="471"/>
      <c r="AD846" s="471"/>
      <c r="AE846" s="471"/>
      <c r="AF846" s="471"/>
      <c r="AG846" s="471"/>
      <c r="AH846" s="471"/>
      <c r="AI846" s="471"/>
      <c r="AJ846" s="471"/>
      <c r="AK846" s="471"/>
      <c r="AL846" s="471"/>
      <c r="AM846" s="471"/>
      <c r="AN846" s="471"/>
      <c r="AO846" s="471"/>
      <c r="AP846" s="471"/>
      <c r="AQ846" s="471"/>
      <c r="AR846" s="471"/>
      <c r="AS846" s="471"/>
      <c r="AT846" s="471"/>
      <c r="AU846" s="471"/>
      <c r="AV846" s="471"/>
      <c r="AW846" s="471"/>
      <c r="AX846" s="471"/>
      <c r="AY846" s="471"/>
      <c r="AZ846" s="471"/>
      <c r="BA846" s="471"/>
      <c r="BB846" s="471"/>
      <c r="BC846" s="471"/>
      <c r="BD846" s="471"/>
      <c r="BE846" s="471"/>
      <c r="BF846" s="471"/>
      <c r="BG846" s="471"/>
      <c r="BH846" s="471"/>
      <c r="BI846" s="471"/>
      <c r="BJ846" s="471"/>
      <c r="BK846" s="471"/>
      <c r="BL846" s="471"/>
      <c r="BM846" s="471"/>
      <c r="BN846" s="471"/>
      <c r="BO846" s="471"/>
      <c r="BP846" s="471"/>
      <c r="BQ846" s="471"/>
      <c r="BR846" s="471"/>
      <c r="BS846" s="471"/>
      <c r="BT846" s="471"/>
      <c r="BU846" s="471"/>
      <c r="BV846" s="471"/>
      <c r="BW846" s="471"/>
      <c r="BX846" s="471"/>
      <c r="BY846" s="471"/>
      <c r="BZ846" s="471"/>
      <c r="CA846" s="471"/>
      <c r="CB846" s="471"/>
      <c r="CC846" s="471"/>
      <c r="CD846" s="471"/>
      <c r="CE846" s="471"/>
      <c r="CF846" s="471"/>
    </row>
    <row r="847" spans="7:84" x14ac:dyDescent="0.2">
      <c r="G847" s="471"/>
      <c r="H847" s="471"/>
      <c r="I847" s="471"/>
      <c r="J847" s="471"/>
      <c r="K847" s="471"/>
      <c r="L847" s="471"/>
      <c r="M847" s="471"/>
      <c r="N847" s="471"/>
      <c r="O847" s="471"/>
      <c r="P847" s="471"/>
      <c r="Q847" s="471"/>
      <c r="R847" s="471"/>
      <c r="S847" s="471"/>
      <c r="T847" s="471"/>
      <c r="U847" s="471"/>
      <c r="V847" s="471"/>
      <c r="W847" s="471"/>
      <c r="X847" s="471"/>
      <c r="Y847" s="471"/>
      <c r="Z847" s="471"/>
      <c r="AA847" s="471"/>
      <c r="AB847" s="471"/>
      <c r="AC847" s="471"/>
      <c r="AD847" s="471"/>
      <c r="AE847" s="471"/>
      <c r="AF847" s="471"/>
      <c r="AG847" s="471"/>
      <c r="AH847" s="471"/>
      <c r="AI847" s="471"/>
      <c r="AJ847" s="471"/>
      <c r="AK847" s="471"/>
      <c r="AL847" s="471"/>
      <c r="AM847" s="471"/>
      <c r="AN847" s="471"/>
      <c r="AO847" s="471"/>
      <c r="AP847" s="471"/>
      <c r="AQ847" s="471"/>
      <c r="AR847" s="471"/>
      <c r="AS847" s="471"/>
      <c r="AT847" s="471"/>
      <c r="AU847" s="471"/>
      <c r="AV847" s="471"/>
      <c r="AW847" s="471"/>
      <c r="AX847" s="471"/>
      <c r="AY847" s="471"/>
      <c r="AZ847" s="471"/>
      <c r="BA847" s="471"/>
      <c r="BB847" s="471"/>
      <c r="BC847" s="471"/>
      <c r="BD847" s="471"/>
      <c r="BE847" s="471"/>
      <c r="BF847" s="471"/>
      <c r="BG847" s="471"/>
      <c r="BH847" s="471"/>
      <c r="BI847" s="471"/>
      <c r="BJ847" s="471"/>
      <c r="BK847" s="471"/>
      <c r="BL847" s="471"/>
      <c r="BM847" s="471"/>
      <c r="BN847" s="471"/>
      <c r="BO847" s="471"/>
      <c r="BP847" s="471"/>
      <c r="BQ847" s="471"/>
      <c r="BR847" s="471"/>
      <c r="BS847" s="471"/>
      <c r="BT847" s="471"/>
      <c r="BU847" s="471"/>
      <c r="BV847" s="471"/>
      <c r="BW847" s="471"/>
      <c r="BX847" s="471"/>
      <c r="BY847" s="471"/>
      <c r="BZ847" s="471"/>
      <c r="CA847" s="471"/>
      <c r="CB847" s="471"/>
      <c r="CC847" s="471"/>
      <c r="CD847" s="471"/>
      <c r="CE847" s="471"/>
      <c r="CF847" s="471"/>
    </row>
    <row r="848" spans="7:84" x14ac:dyDescent="0.2">
      <c r="G848" s="471"/>
      <c r="H848" s="471"/>
      <c r="I848" s="471"/>
      <c r="J848" s="471"/>
      <c r="K848" s="471"/>
      <c r="L848" s="471"/>
      <c r="M848" s="471"/>
      <c r="N848" s="471"/>
      <c r="O848" s="471"/>
      <c r="P848" s="471"/>
      <c r="Q848" s="471"/>
      <c r="R848" s="471"/>
      <c r="S848" s="471"/>
      <c r="T848" s="471"/>
      <c r="U848" s="471"/>
      <c r="V848" s="471"/>
      <c r="W848" s="471"/>
      <c r="X848" s="471"/>
      <c r="Y848" s="471"/>
      <c r="Z848" s="471"/>
      <c r="AA848" s="471"/>
      <c r="AB848" s="471"/>
      <c r="AC848" s="471"/>
      <c r="AD848" s="471"/>
      <c r="AE848" s="471"/>
      <c r="AF848" s="471"/>
      <c r="AG848" s="471"/>
      <c r="AH848" s="471"/>
      <c r="AI848" s="471"/>
      <c r="AJ848" s="471"/>
      <c r="AK848" s="471"/>
      <c r="AL848" s="471"/>
      <c r="AM848" s="471"/>
      <c r="AN848" s="471"/>
      <c r="AO848" s="471"/>
      <c r="AP848" s="471"/>
      <c r="AQ848" s="471"/>
      <c r="AR848" s="471"/>
      <c r="AS848" s="471"/>
      <c r="AT848" s="471"/>
      <c r="AU848" s="471"/>
      <c r="AV848" s="471"/>
      <c r="AW848" s="471"/>
      <c r="AX848" s="471"/>
      <c r="AY848" s="471"/>
      <c r="AZ848" s="471"/>
      <c r="BA848" s="471"/>
      <c r="BB848" s="471"/>
      <c r="BC848" s="471"/>
      <c r="BD848" s="471"/>
      <c r="BE848" s="471"/>
      <c r="BF848" s="471"/>
      <c r="BG848" s="471"/>
      <c r="BH848" s="471"/>
      <c r="BI848" s="471"/>
      <c r="BJ848" s="471"/>
      <c r="BK848" s="471"/>
      <c r="BL848" s="471"/>
      <c r="BM848" s="471"/>
      <c r="BN848" s="471"/>
      <c r="BO848" s="471"/>
      <c r="BP848" s="471"/>
      <c r="BQ848" s="471"/>
      <c r="BR848" s="471"/>
      <c r="BS848" s="471"/>
      <c r="BT848" s="471"/>
      <c r="BU848" s="471"/>
      <c r="BV848" s="471"/>
      <c r="BW848" s="471"/>
      <c r="BX848" s="471"/>
      <c r="BY848" s="471"/>
      <c r="BZ848" s="471"/>
      <c r="CA848" s="471"/>
      <c r="CB848" s="471"/>
      <c r="CC848" s="471"/>
      <c r="CD848" s="471"/>
      <c r="CE848" s="471"/>
      <c r="CF848" s="471"/>
    </row>
    <row r="849" spans="7:84" x14ac:dyDescent="0.2">
      <c r="G849" s="471"/>
      <c r="H849" s="471"/>
      <c r="I849" s="471"/>
      <c r="J849" s="471"/>
      <c r="K849" s="471"/>
      <c r="L849" s="471"/>
      <c r="M849" s="471"/>
      <c r="N849" s="471"/>
      <c r="O849" s="471"/>
      <c r="P849" s="471"/>
      <c r="Q849" s="471"/>
      <c r="R849" s="471"/>
      <c r="S849" s="471"/>
      <c r="T849" s="471"/>
      <c r="U849" s="471"/>
      <c r="V849" s="471"/>
      <c r="W849" s="471"/>
      <c r="X849" s="471"/>
      <c r="Y849" s="471"/>
      <c r="Z849" s="471"/>
      <c r="AA849" s="471"/>
      <c r="AB849" s="471"/>
      <c r="AC849" s="471"/>
      <c r="AD849" s="471"/>
      <c r="AE849" s="471"/>
      <c r="AF849" s="471"/>
      <c r="AG849" s="471"/>
      <c r="AH849" s="471"/>
      <c r="AI849" s="471"/>
      <c r="AJ849" s="471"/>
      <c r="AK849" s="471"/>
      <c r="AL849" s="471"/>
      <c r="AM849" s="471"/>
      <c r="AN849" s="471"/>
      <c r="AO849" s="471"/>
      <c r="AP849" s="471"/>
      <c r="AQ849" s="471"/>
      <c r="AR849" s="471"/>
      <c r="AS849" s="471"/>
      <c r="AT849" s="471"/>
      <c r="AU849" s="471"/>
      <c r="AV849" s="471"/>
      <c r="AW849" s="471"/>
      <c r="AX849" s="471"/>
      <c r="AY849" s="471"/>
      <c r="AZ849" s="471"/>
      <c r="BA849" s="471"/>
      <c r="BB849" s="471"/>
      <c r="BC849" s="471"/>
      <c r="BD849" s="471"/>
      <c r="BE849" s="471"/>
      <c r="BF849" s="471"/>
      <c r="BG849" s="471"/>
      <c r="BH849" s="471"/>
      <c r="BI849" s="471"/>
      <c r="BJ849" s="471"/>
      <c r="BK849" s="471"/>
      <c r="BL849" s="471"/>
      <c r="BM849" s="471"/>
      <c r="BN849" s="471"/>
      <c r="BO849" s="471"/>
      <c r="BP849" s="471"/>
      <c r="BQ849" s="471"/>
      <c r="BR849" s="471"/>
      <c r="BS849" s="471"/>
      <c r="BT849" s="471"/>
      <c r="BU849" s="471"/>
      <c r="BV849" s="471"/>
      <c r="BW849" s="471"/>
      <c r="BX849" s="471"/>
      <c r="BY849" s="471"/>
      <c r="BZ849" s="471"/>
      <c r="CA849" s="471"/>
      <c r="CB849" s="471"/>
      <c r="CC849" s="471"/>
      <c r="CD849" s="471"/>
      <c r="CE849" s="471"/>
      <c r="CF849" s="471"/>
    </row>
    <row r="850" spans="7:84" x14ac:dyDescent="0.2">
      <c r="G850" s="471"/>
      <c r="H850" s="471"/>
      <c r="I850" s="471"/>
      <c r="J850" s="471"/>
      <c r="K850" s="471"/>
      <c r="L850" s="471"/>
      <c r="M850" s="471"/>
      <c r="N850" s="471"/>
      <c r="O850" s="471"/>
      <c r="P850" s="471"/>
      <c r="Q850" s="471"/>
      <c r="R850" s="471"/>
      <c r="S850" s="471"/>
      <c r="T850" s="471"/>
      <c r="U850" s="471"/>
      <c r="V850" s="471"/>
      <c r="W850" s="471"/>
      <c r="X850" s="471"/>
      <c r="Y850" s="471"/>
      <c r="Z850" s="471"/>
      <c r="AA850" s="471"/>
      <c r="AB850" s="471"/>
      <c r="AC850" s="471"/>
      <c r="AD850" s="471"/>
      <c r="AE850" s="471"/>
      <c r="AF850" s="471"/>
      <c r="AG850" s="471"/>
      <c r="AH850" s="471"/>
      <c r="AI850" s="471"/>
      <c r="AJ850" s="471"/>
      <c r="AK850" s="471"/>
      <c r="AL850" s="471"/>
      <c r="AM850" s="471"/>
      <c r="AN850" s="471"/>
      <c r="AO850" s="471"/>
      <c r="AP850" s="471"/>
      <c r="AQ850" s="471"/>
      <c r="AR850" s="471"/>
      <c r="AS850" s="471"/>
      <c r="AT850" s="471"/>
      <c r="AU850" s="471"/>
      <c r="AV850" s="471"/>
      <c r="AW850" s="471"/>
      <c r="AX850" s="471"/>
      <c r="AY850" s="471"/>
      <c r="AZ850" s="471"/>
      <c r="BA850" s="471"/>
      <c r="BB850" s="471"/>
      <c r="BC850" s="471"/>
      <c r="BD850" s="471"/>
      <c r="BE850" s="471"/>
      <c r="BF850" s="471"/>
      <c r="BG850" s="471"/>
      <c r="BH850" s="471"/>
      <c r="BI850" s="471"/>
      <c r="BJ850" s="471"/>
      <c r="BK850" s="471"/>
      <c r="BL850" s="471"/>
      <c r="BM850" s="471"/>
      <c r="BN850" s="471"/>
      <c r="BO850" s="471"/>
      <c r="BP850" s="471"/>
      <c r="BQ850" s="471"/>
      <c r="BR850" s="471"/>
      <c r="BS850" s="471"/>
      <c r="BT850" s="471"/>
      <c r="BU850" s="471"/>
      <c r="BV850" s="471"/>
      <c r="BW850" s="471"/>
      <c r="BX850" s="471"/>
      <c r="BY850" s="471"/>
      <c r="BZ850" s="471"/>
      <c r="CA850" s="471"/>
      <c r="CB850" s="471"/>
      <c r="CC850" s="471"/>
      <c r="CD850" s="471"/>
      <c r="CE850" s="471"/>
      <c r="CF850" s="471"/>
    </row>
    <row r="851" spans="7:84" x14ac:dyDescent="0.2">
      <c r="G851" s="471"/>
      <c r="H851" s="471"/>
      <c r="I851" s="471"/>
      <c r="J851" s="471"/>
      <c r="K851" s="471"/>
      <c r="L851" s="471"/>
      <c r="M851" s="471"/>
      <c r="N851" s="471"/>
      <c r="O851" s="471"/>
      <c r="P851" s="471"/>
      <c r="Q851" s="471"/>
      <c r="R851" s="471"/>
      <c r="S851" s="471"/>
      <c r="T851" s="471"/>
      <c r="U851" s="471"/>
      <c r="V851" s="471"/>
      <c r="W851" s="471"/>
      <c r="X851" s="471"/>
      <c r="Y851" s="471"/>
      <c r="Z851" s="471"/>
      <c r="AA851" s="471"/>
      <c r="AB851" s="471"/>
      <c r="AC851" s="471"/>
      <c r="AD851" s="471"/>
      <c r="AE851" s="471"/>
      <c r="AF851" s="471"/>
      <c r="AG851" s="471"/>
      <c r="AH851" s="471"/>
      <c r="AI851" s="471"/>
      <c r="AJ851" s="471"/>
      <c r="AK851" s="471"/>
      <c r="AL851" s="471"/>
      <c r="AM851" s="471"/>
      <c r="AN851" s="471"/>
      <c r="AO851" s="471"/>
      <c r="AP851" s="471"/>
      <c r="AQ851" s="471"/>
      <c r="AR851" s="471"/>
      <c r="AS851" s="471"/>
      <c r="AT851" s="471"/>
      <c r="AU851" s="471"/>
      <c r="AV851" s="471"/>
      <c r="AW851" s="471"/>
      <c r="AX851" s="471"/>
      <c r="AY851" s="471"/>
      <c r="AZ851" s="471"/>
      <c r="BA851" s="471"/>
      <c r="BB851" s="471"/>
      <c r="BC851" s="471"/>
      <c r="BD851" s="471"/>
      <c r="BE851" s="471"/>
      <c r="BF851" s="471"/>
      <c r="BG851" s="471"/>
      <c r="BH851" s="471"/>
      <c r="BI851" s="471"/>
      <c r="BJ851" s="471"/>
      <c r="BK851" s="471"/>
      <c r="BL851" s="471"/>
      <c r="BM851" s="471"/>
      <c r="BN851" s="471"/>
      <c r="BO851" s="471"/>
      <c r="BP851" s="471"/>
      <c r="BQ851" s="471"/>
      <c r="BR851" s="471"/>
      <c r="BS851" s="471"/>
      <c r="BT851" s="471"/>
      <c r="BU851" s="471"/>
      <c r="BV851" s="471"/>
      <c r="BW851" s="471"/>
      <c r="BX851" s="471"/>
      <c r="BY851" s="471"/>
      <c r="BZ851" s="471"/>
      <c r="CA851" s="471"/>
      <c r="CB851" s="471"/>
      <c r="CC851" s="471"/>
      <c r="CD851" s="471"/>
      <c r="CE851" s="471"/>
      <c r="CF851" s="471"/>
    </row>
    <row r="852" spans="7:84" x14ac:dyDescent="0.2">
      <c r="G852" s="471"/>
      <c r="H852" s="471"/>
      <c r="I852" s="471"/>
      <c r="J852" s="471"/>
      <c r="K852" s="471"/>
      <c r="L852" s="471"/>
      <c r="M852" s="471"/>
      <c r="N852" s="471"/>
      <c r="O852" s="471"/>
      <c r="P852" s="471"/>
      <c r="Q852" s="471"/>
      <c r="R852" s="471"/>
      <c r="S852" s="471"/>
      <c r="T852" s="471"/>
      <c r="U852" s="471"/>
      <c r="V852" s="471"/>
      <c r="W852" s="471"/>
      <c r="X852" s="471"/>
      <c r="Y852" s="471"/>
      <c r="Z852" s="471"/>
      <c r="AA852" s="471"/>
      <c r="AB852" s="471"/>
      <c r="AC852" s="471"/>
      <c r="AD852" s="471"/>
      <c r="AE852" s="471"/>
      <c r="AF852" s="471"/>
      <c r="AG852" s="471"/>
      <c r="AH852" s="471"/>
      <c r="AI852" s="471"/>
      <c r="AJ852" s="471"/>
      <c r="AK852" s="471"/>
      <c r="AL852" s="471"/>
      <c r="AM852" s="471"/>
      <c r="AN852" s="471"/>
      <c r="AO852" s="471"/>
      <c r="AP852" s="471"/>
      <c r="AQ852" s="471"/>
      <c r="AR852" s="471"/>
      <c r="AS852" s="471"/>
      <c r="AT852" s="471"/>
      <c r="AU852" s="471"/>
      <c r="AV852" s="471"/>
      <c r="AW852" s="471"/>
      <c r="AX852" s="471"/>
      <c r="AY852" s="471"/>
      <c r="AZ852" s="471"/>
      <c r="BA852" s="471"/>
      <c r="BB852" s="471"/>
      <c r="BC852" s="471"/>
      <c r="BD852" s="471"/>
      <c r="BE852" s="471"/>
      <c r="BF852" s="471"/>
      <c r="BG852" s="471"/>
      <c r="BH852" s="471"/>
      <c r="BI852" s="471"/>
      <c r="BJ852" s="471"/>
      <c r="BK852" s="471"/>
      <c r="BL852" s="471"/>
      <c r="BM852" s="471"/>
      <c r="BN852" s="471"/>
      <c r="BO852" s="471"/>
      <c r="BP852" s="471"/>
      <c r="BQ852" s="471"/>
      <c r="BR852" s="471"/>
      <c r="BS852" s="471"/>
      <c r="BT852" s="471"/>
      <c r="BU852" s="471"/>
      <c r="BV852" s="471"/>
      <c r="BW852" s="471"/>
      <c r="BX852" s="471"/>
      <c r="BY852" s="471"/>
      <c r="BZ852" s="471"/>
      <c r="CA852" s="471"/>
      <c r="CB852" s="471"/>
      <c r="CC852" s="471"/>
      <c r="CD852" s="471"/>
      <c r="CE852" s="471"/>
      <c r="CF852" s="471"/>
    </row>
    <row r="853" spans="7:84" x14ac:dyDescent="0.2">
      <c r="G853" s="471"/>
      <c r="H853" s="471"/>
      <c r="I853" s="471"/>
      <c r="J853" s="471"/>
      <c r="K853" s="471"/>
      <c r="L853" s="471"/>
      <c r="M853" s="471"/>
      <c r="N853" s="471"/>
      <c r="O853" s="471"/>
      <c r="P853" s="471"/>
      <c r="Q853" s="471"/>
      <c r="R853" s="471"/>
      <c r="S853" s="471"/>
      <c r="T853" s="471"/>
      <c r="U853" s="471"/>
      <c r="V853" s="471"/>
      <c r="W853" s="471"/>
      <c r="X853" s="471"/>
      <c r="Y853" s="471"/>
      <c r="Z853" s="471"/>
      <c r="AA853" s="471"/>
      <c r="AB853" s="471"/>
      <c r="AC853" s="471"/>
      <c r="AD853" s="471"/>
      <c r="AE853" s="471"/>
      <c r="AF853" s="471"/>
      <c r="AG853" s="471"/>
      <c r="AH853" s="471"/>
      <c r="AI853" s="471"/>
      <c r="AJ853" s="471"/>
      <c r="AK853" s="471"/>
      <c r="AL853" s="471"/>
      <c r="AM853" s="471"/>
      <c r="AN853" s="471"/>
      <c r="AO853" s="471"/>
      <c r="AP853" s="471"/>
      <c r="AQ853" s="471"/>
      <c r="AR853" s="471"/>
      <c r="AS853" s="471"/>
      <c r="AT853" s="471"/>
      <c r="AU853" s="471"/>
      <c r="AV853" s="471"/>
      <c r="AW853" s="471"/>
      <c r="AX853" s="471"/>
      <c r="AY853" s="471"/>
      <c r="AZ853" s="471"/>
      <c r="BA853" s="471"/>
      <c r="BB853" s="471"/>
      <c r="BC853" s="471"/>
      <c r="BD853" s="471"/>
      <c r="BE853" s="471"/>
      <c r="BF853" s="471"/>
      <c r="BG853" s="471"/>
      <c r="BH853" s="471"/>
      <c r="BI853" s="471"/>
      <c r="BJ853" s="471"/>
      <c r="BK853" s="471"/>
      <c r="BL853" s="471"/>
      <c r="BM853" s="471"/>
      <c r="BN853" s="471"/>
      <c r="BO853" s="471"/>
      <c r="BP853" s="471"/>
      <c r="BQ853" s="471"/>
      <c r="BR853" s="471"/>
      <c r="BS853" s="471"/>
      <c r="BT853" s="471"/>
      <c r="BU853" s="471"/>
      <c r="BV853" s="471"/>
      <c r="BW853" s="471"/>
      <c r="BX853" s="471"/>
      <c r="BY853" s="471"/>
      <c r="BZ853" s="471"/>
      <c r="CA853" s="471"/>
      <c r="CB853" s="471"/>
      <c r="CC853" s="471"/>
      <c r="CD853" s="471"/>
      <c r="CE853" s="471"/>
      <c r="CF853" s="471"/>
    </row>
    <row r="854" spans="7:84" x14ac:dyDescent="0.2">
      <c r="G854" s="471"/>
      <c r="H854" s="471"/>
      <c r="I854" s="471"/>
      <c r="J854" s="471"/>
      <c r="K854" s="471"/>
      <c r="L854" s="471"/>
      <c r="M854" s="471"/>
      <c r="N854" s="471"/>
      <c r="O854" s="471"/>
      <c r="P854" s="471"/>
      <c r="Q854" s="471"/>
      <c r="R854" s="471"/>
      <c r="S854" s="471"/>
      <c r="T854" s="471"/>
      <c r="U854" s="471"/>
      <c r="V854" s="471"/>
      <c r="W854" s="471"/>
      <c r="X854" s="471"/>
      <c r="Y854" s="471"/>
      <c r="Z854" s="471"/>
      <c r="AA854" s="471"/>
      <c r="AB854" s="471"/>
      <c r="AC854" s="471"/>
      <c r="AD854" s="471"/>
      <c r="AE854" s="471"/>
      <c r="AF854" s="471"/>
      <c r="AG854" s="471"/>
      <c r="AH854" s="471"/>
      <c r="AI854" s="471"/>
      <c r="AJ854" s="471"/>
      <c r="AK854" s="471"/>
      <c r="AL854" s="471"/>
      <c r="AM854" s="471"/>
      <c r="AN854" s="471"/>
      <c r="AO854" s="471"/>
      <c r="AP854" s="471"/>
      <c r="AQ854" s="471"/>
      <c r="AR854" s="471"/>
      <c r="AS854" s="471"/>
      <c r="AT854" s="471"/>
      <c r="AU854" s="471"/>
      <c r="AV854" s="471"/>
      <c r="AW854" s="471"/>
      <c r="AX854" s="471"/>
      <c r="AY854" s="471"/>
      <c r="AZ854" s="471"/>
      <c r="BA854" s="471"/>
      <c r="BB854" s="471"/>
      <c r="BC854" s="471"/>
      <c r="BD854" s="471"/>
      <c r="BE854" s="471"/>
      <c r="BF854" s="471"/>
      <c r="BG854" s="471"/>
      <c r="BH854" s="471"/>
      <c r="BI854" s="471"/>
      <c r="BJ854" s="471"/>
      <c r="BK854" s="471"/>
      <c r="BL854" s="471"/>
      <c r="BM854" s="471"/>
      <c r="BN854" s="471"/>
      <c r="BO854" s="471"/>
      <c r="BP854" s="471"/>
      <c r="BQ854" s="471"/>
      <c r="BR854" s="471"/>
      <c r="BS854" s="471"/>
      <c r="BT854" s="471"/>
      <c r="BU854" s="471"/>
      <c r="BV854" s="471"/>
      <c r="BW854" s="471"/>
      <c r="BX854" s="471"/>
      <c r="BY854" s="471"/>
      <c r="BZ854" s="471"/>
      <c r="CA854" s="471"/>
      <c r="CB854" s="471"/>
      <c r="CC854" s="471"/>
      <c r="CD854" s="471"/>
      <c r="CE854" s="471"/>
      <c r="CF854" s="471"/>
    </row>
    <row r="855" spans="7:84" x14ac:dyDescent="0.2">
      <c r="G855" s="471"/>
      <c r="H855" s="471"/>
      <c r="I855" s="471"/>
      <c r="J855" s="471"/>
      <c r="K855" s="471"/>
      <c r="L855" s="471"/>
      <c r="M855" s="471"/>
      <c r="N855" s="471"/>
      <c r="O855" s="471"/>
      <c r="P855" s="471"/>
      <c r="Q855" s="471"/>
      <c r="R855" s="471"/>
      <c r="S855" s="471"/>
      <c r="T855" s="471"/>
      <c r="U855" s="471"/>
      <c r="V855" s="471"/>
      <c r="W855" s="471"/>
      <c r="X855" s="471"/>
      <c r="Y855" s="471"/>
      <c r="Z855" s="471"/>
      <c r="AA855" s="471"/>
      <c r="AB855" s="471"/>
      <c r="AC855" s="471"/>
      <c r="AD855" s="471"/>
      <c r="AE855" s="471"/>
      <c r="AF855" s="471"/>
      <c r="AG855" s="471"/>
      <c r="AH855" s="471"/>
      <c r="AI855" s="471"/>
      <c r="AJ855" s="471"/>
      <c r="AK855" s="471"/>
      <c r="AL855" s="471"/>
      <c r="AM855" s="471"/>
      <c r="AN855" s="471"/>
      <c r="AO855" s="471"/>
      <c r="AP855" s="471"/>
      <c r="AQ855" s="471"/>
      <c r="AR855" s="471"/>
      <c r="AS855" s="471"/>
      <c r="AT855" s="471"/>
      <c r="AU855" s="471"/>
      <c r="AV855" s="471"/>
      <c r="AW855" s="471"/>
      <c r="AX855" s="471"/>
      <c r="AY855" s="471"/>
      <c r="AZ855" s="471"/>
      <c r="BA855" s="471"/>
      <c r="BB855" s="471"/>
      <c r="BC855" s="471"/>
      <c r="BD855" s="471"/>
      <c r="BE855" s="471"/>
      <c r="BF855" s="471"/>
      <c r="BG855" s="471"/>
      <c r="BH855" s="471"/>
      <c r="BI855" s="471"/>
      <c r="BJ855" s="471"/>
      <c r="BK855" s="471"/>
      <c r="BL855" s="471"/>
      <c r="BM855" s="471"/>
      <c r="BN855" s="471"/>
      <c r="BO855" s="471"/>
      <c r="BP855" s="471"/>
      <c r="BQ855" s="471"/>
      <c r="BR855" s="471"/>
      <c r="BS855" s="471"/>
      <c r="BT855" s="471"/>
      <c r="BU855" s="471"/>
      <c r="BV855" s="471"/>
      <c r="BW855" s="471"/>
      <c r="BX855" s="471"/>
      <c r="BY855" s="471"/>
      <c r="BZ855" s="471"/>
      <c r="CA855" s="471"/>
      <c r="CB855" s="471"/>
      <c r="CC855" s="471"/>
      <c r="CD855" s="471"/>
      <c r="CE855" s="471"/>
      <c r="CF855" s="471"/>
    </row>
    <row r="856" spans="7:84" x14ac:dyDescent="0.2">
      <c r="G856" s="471"/>
      <c r="H856" s="471"/>
      <c r="I856" s="471"/>
      <c r="J856" s="471"/>
      <c r="K856" s="471"/>
      <c r="L856" s="471"/>
      <c r="M856" s="471"/>
      <c r="N856" s="471"/>
      <c r="O856" s="471"/>
      <c r="P856" s="471"/>
      <c r="Q856" s="471"/>
      <c r="R856" s="471"/>
      <c r="S856" s="471"/>
      <c r="T856" s="471"/>
      <c r="U856" s="471"/>
      <c r="V856" s="471"/>
      <c r="W856" s="471"/>
      <c r="X856" s="471"/>
      <c r="Y856" s="471"/>
      <c r="Z856" s="471"/>
      <c r="AA856" s="471"/>
      <c r="AB856" s="471"/>
      <c r="AC856" s="471"/>
      <c r="AD856" s="471"/>
      <c r="AE856" s="471"/>
      <c r="AF856" s="471"/>
      <c r="AG856" s="471"/>
      <c r="AH856" s="471"/>
      <c r="AI856" s="471"/>
      <c r="AJ856" s="471"/>
      <c r="AK856" s="471"/>
      <c r="AL856" s="471"/>
      <c r="AM856" s="471"/>
      <c r="AN856" s="471"/>
      <c r="AO856" s="471"/>
      <c r="AP856" s="471"/>
      <c r="AQ856" s="471"/>
      <c r="AR856" s="471"/>
      <c r="AS856" s="471"/>
      <c r="AT856" s="471"/>
      <c r="AU856" s="471"/>
      <c r="AV856" s="471"/>
      <c r="AW856" s="471"/>
      <c r="AX856" s="471"/>
      <c r="AY856" s="471"/>
      <c r="AZ856" s="471"/>
      <c r="BA856" s="471"/>
      <c r="BB856" s="471"/>
      <c r="BC856" s="471"/>
      <c r="BD856" s="471"/>
      <c r="BE856" s="471"/>
      <c r="BF856" s="471"/>
      <c r="BG856" s="471"/>
      <c r="BH856" s="471"/>
      <c r="BI856" s="471"/>
      <c r="BJ856" s="471"/>
      <c r="BK856" s="471"/>
      <c r="BL856" s="471"/>
      <c r="BM856" s="471"/>
      <c r="BN856" s="471"/>
      <c r="BO856" s="471"/>
      <c r="BP856" s="471"/>
      <c r="BQ856" s="471"/>
      <c r="BR856" s="471"/>
      <c r="BS856" s="471"/>
      <c r="BT856" s="471"/>
      <c r="BU856" s="471"/>
      <c r="BV856" s="471"/>
      <c r="BW856" s="471"/>
      <c r="BX856" s="471"/>
      <c r="BY856" s="471"/>
      <c r="BZ856" s="471"/>
      <c r="CA856" s="471"/>
      <c r="CB856" s="471"/>
      <c r="CC856" s="471"/>
      <c r="CD856" s="471"/>
      <c r="CE856" s="471"/>
      <c r="CF856" s="471"/>
    </row>
    <row r="857" spans="7:84" x14ac:dyDescent="0.2">
      <c r="G857" s="471"/>
      <c r="H857" s="471"/>
      <c r="I857" s="471"/>
      <c r="J857" s="471"/>
      <c r="K857" s="471"/>
      <c r="L857" s="471"/>
      <c r="M857" s="471"/>
      <c r="N857" s="471"/>
      <c r="O857" s="471"/>
      <c r="P857" s="471"/>
      <c r="Q857" s="471"/>
      <c r="R857" s="471"/>
      <c r="S857" s="471"/>
      <c r="T857" s="471"/>
      <c r="U857" s="471"/>
      <c r="V857" s="471"/>
      <c r="W857" s="471"/>
      <c r="X857" s="471"/>
      <c r="Y857" s="471"/>
      <c r="Z857" s="471"/>
      <c r="AA857" s="471"/>
      <c r="AB857" s="471"/>
      <c r="AC857" s="471"/>
      <c r="AD857" s="471"/>
      <c r="AE857" s="471"/>
      <c r="AF857" s="471"/>
      <c r="AG857" s="471"/>
      <c r="AH857" s="471"/>
      <c r="AI857" s="471"/>
      <c r="AJ857" s="471"/>
      <c r="AK857" s="471"/>
      <c r="AL857" s="471"/>
      <c r="AM857" s="471"/>
      <c r="AN857" s="471"/>
      <c r="AO857" s="471"/>
      <c r="AP857" s="471"/>
      <c r="AQ857" s="471"/>
      <c r="AR857" s="471"/>
      <c r="AS857" s="471"/>
      <c r="AT857" s="471"/>
      <c r="AU857" s="471"/>
      <c r="AV857" s="471"/>
      <c r="AW857" s="471"/>
      <c r="AX857" s="471"/>
      <c r="AY857" s="471"/>
      <c r="AZ857" s="471"/>
      <c r="BA857" s="471"/>
      <c r="BB857" s="471"/>
      <c r="BC857" s="471"/>
      <c r="BD857" s="471"/>
      <c r="BE857" s="471"/>
      <c r="BF857" s="471"/>
      <c r="BG857" s="471"/>
      <c r="BH857" s="471"/>
      <c r="BI857" s="471"/>
      <c r="BJ857" s="471"/>
      <c r="BK857" s="471"/>
      <c r="BL857" s="471"/>
      <c r="BM857" s="471"/>
      <c r="BN857" s="471"/>
      <c r="BO857" s="471"/>
      <c r="BP857" s="471"/>
      <c r="BQ857" s="471"/>
      <c r="BR857" s="471"/>
      <c r="BS857" s="471"/>
      <c r="BT857" s="471"/>
      <c r="BU857" s="471"/>
      <c r="BV857" s="471"/>
      <c r="BW857" s="471"/>
      <c r="BX857" s="471"/>
      <c r="BY857" s="471"/>
      <c r="BZ857" s="471"/>
      <c r="CA857" s="471"/>
      <c r="CB857" s="471"/>
      <c r="CC857" s="471"/>
      <c r="CD857" s="471"/>
      <c r="CE857" s="471"/>
      <c r="CF857" s="471"/>
    </row>
    <row r="858" spans="7:84" x14ac:dyDescent="0.2">
      <c r="G858" s="471"/>
      <c r="H858" s="471"/>
      <c r="I858" s="471"/>
      <c r="J858" s="471"/>
      <c r="K858" s="471"/>
      <c r="L858" s="471"/>
      <c r="M858" s="471"/>
      <c r="N858" s="471"/>
      <c r="O858" s="471"/>
      <c r="P858" s="471"/>
      <c r="Q858" s="471"/>
      <c r="R858" s="471"/>
      <c r="S858" s="471"/>
      <c r="T858" s="471"/>
      <c r="U858" s="471"/>
      <c r="V858" s="471"/>
      <c r="W858" s="471"/>
      <c r="X858" s="471"/>
      <c r="Y858" s="471"/>
      <c r="Z858" s="471"/>
      <c r="AA858" s="471"/>
      <c r="AB858" s="471"/>
      <c r="AC858" s="471"/>
      <c r="AD858" s="471"/>
      <c r="AE858" s="471"/>
      <c r="AF858" s="471"/>
      <c r="AG858" s="471"/>
      <c r="AH858" s="471"/>
      <c r="AI858" s="471"/>
      <c r="AJ858" s="471"/>
      <c r="AK858" s="471"/>
      <c r="AL858" s="471"/>
      <c r="AM858" s="471"/>
      <c r="AN858" s="471"/>
      <c r="AO858" s="471"/>
      <c r="AP858" s="471"/>
      <c r="AQ858" s="471"/>
      <c r="AR858" s="471"/>
      <c r="AS858" s="471"/>
      <c r="AT858" s="471"/>
      <c r="AU858" s="471"/>
      <c r="AV858" s="471"/>
      <c r="AW858" s="471"/>
      <c r="AX858" s="471"/>
      <c r="AY858" s="471"/>
      <c r="AZ858" s="471"/>
      <c r="BA858" s="471"/>
      <c r="BB858" s="471"/>
      <c r="BC858" s="471"/>
      <c r="BD858" s="471"/>
      <c r="BE858" s="471"/>
      <c r="BF858" s="471"/>
      <c r="BG858" s="471"/>
      <c r="BH858" s="471"/>
      <c r="BI858" s="471"/>
      <c r="BJ858" s="471"/>
      <c r="BK858" s="471"/>
      <c r="BL858" s="471"/>
      <c r="BM858" s="471"/>
      <c r="BN858" s="471"/>
      <c r="BO858" s="471"/>
      <c r="BP858" s="471"/>
      <c r="BQ858" s="471"/>
      <c r="BR858" s="471"/>
      <c r="BS858" s="471"/>
      <c r="BT858" s="471"/>
      <c r="BU858" s="471"/>
      <c r="BV858" s="471"/>
      <c r="BW858" s="471"/>
      <c r="BX858" s="471"/>
      <c r="BY858" s="471"/>
      <c r="BZ858" s="471"/>
      <c r="CA858" s="471"/>
      <c r="CB858" s="471"/>
      <c r="CC858" s="471"/>
      <c r="CD858" s="471"/>
      <c r="CE858" s="471"/>
      <c r="CF858" s="471"/>
    </row>
    <row r="859" spans="7:84" x14ac:dyDescent="0.2">
      <c r="G859" s="471"/>
      <c r="H859" s="471"/>
      <c r="I859" s="471"/>
      <c r="J859" s="471"/>
      <c r="K859" s="471"/>
      <c r="L859" s="471"/>
      <c r="M859" s="471"/>
      <c r="N859" s="471"/>
      <c r="O859" s="471"/>
      <c r="P859" s="471"/>
      <c r="Q859" s="471"/>
      <c r="R859" s="471"/>
      <c r="S859" s="471"/>
      <c r="T859" s="471"/>
      <c r="U859" s="471"/>
      <c r="V859" s="471"/>
      <c r="W859" s="471"/>
      <c r="X859" s="471"/>
      <c r="Y859" s="471"/>
      <c r="Z859" s="471"/>
      <c r="AA859" s="471"/>
      <c r="AB859" s="471"/>
      <c r="AC859" s="471"/>
      <c r="AD859" s="471"/>
      <c r="AE859" s="471"/>
      <c r="AF859" s="471"/>
      <c r="AG859" s="471"/>
      <c r="AH859" s="471"/>
      <c r="AI859" s="471"/>
      <c r="AJ859" s="471"/>
      <c r="AK859" s="471"/>
      <c r="AL859" s="471"/>
      <c r="AM859" s="471"/>
      <c r="AN859" s="471"/>
      <c r="AO859" s="471"/>
      <c r="AP859" s="471"/>
      <c r="AQ859" s="471"/>
      <c r="AR859" s="471"/>
      <c r="AS859" s="471"/>
      <c r="AT859" s="471"/>
      <c r="AU859" s="471"/>
      <c r="AV859" s="471"/>
      <c r="AW859" s="471"/>
      <c r="AX859" s="471"/>
      <c r="AY859" s="471"/>
      <c r="AZ859" s="471"/>
      <c r="BA859" s="471"/>
      <c r="BB859" s="471"/>
      <c r="BC859" s="471"/>
      <c r="BD859" s="471"/>
      <c r="BE859" s="471"/>
      <c r="BF859" s="471"/>
      <c r="BG859" s="471"/>
      <c r="BH859" s="471"/>
      <c r="BI859" s="471"/>
      <c r="BJ859" s="471"/>
      <c r="BK859" s="471"/>
      <c r="BL859" s="471"/>
      <c r="BM859" s="471"/>
      <c r="BN859" s="471"/>
      <c r="BO859" s="471"/>
      <c r="BP859" s="471"/>
      <c r="BQ859" s="471"/>
      <c r="BR859" s="471"/>
      <c r="BS859" s="471"/>
      <c r="BT859" s="471"/>
      <c r="BU859" s="471"/>
      <c r="BV859" s="471"/>
      <c r="BW859" s="471"/>
      <c r="BX859" s="471"/>
      <c r="BY859" s="471"/>
      <c r="BZ859" s="471"/>
      <c r="CA859" s="471"/>
      <c r="CB859" s="471"/>
      <c r="CC859" s="471"/>
      <c r="CD859" s="471"/>
      <c r="CE859" s="471"/>
      <c r="CF859" s="471"/>
    </row>
    <row r="860" spans="7:84" x14ac:dyDescent="0.2">
      <c r="G860" s="471"/>
      <c r="H860" s="471"/>
      <c r="I860" s="471"/>
      <c r="J860" s="471"/>
      <c r="K860" s="471"/>
      <c r="L860" s="471"/>
      <c r="M860" s="471"/>
      <c r="N860" s="471"/>
      <c r="O860" s="471"/>
      <c r="P860" s="471"/>
      <c r="Q860" s="471"/>
      <c r="R860" s="471"/>
      <c r="S860" s="471"/>
      <c r="T860" s="471"/>
      <c r="U860" s="471"/>
      <c r="V860" s="471"/>
      <c r="W860" s="471"/>
      <c r="X860" s="471"/>
      <c r="Y860" s="471"/>
      <c r="Z860" s="471"/>
      <c r="AA860" s="471"/>
      <c r="AB860" s="471"/>
      <c r="AC860" s="471"/>
      <c r="AD860" s="471"/>
      <c r="AE860" s="471"/>
      <c r="AF860" s="471"/>
      <c r="AG860" s="471"/>
      <c r="AH860" s="471"/>
      <c r="AI860" s="471"/>
      <c r="AJ860" s="471"/>
      <c r="AK860" s="471"/>
      <c r="AL860" s="471"/>
      <c r="AM860" s="471"/>
      <c r="AN860" s="471"/>
      <c r="AO860" s="471"/>
      <c r="AP860" s="471"/>
      <c r="AQ860" s="471"/>
      <c r="AR860" s="471"/>
      <c r="AS860" s="471"/>
      <c r="AT860" s="471"/>
      <c r="AU860" s="471"/>
      <c r="AV860" s="471"/>
      <c r="AW860" s="471"/>
      <c r="AX860" s="471"/>
      <c r="AY860" s="471"/>
      <c r="AZ860" s="471"/>
      <c r="BA860" s="471"/>
      <c r="BB860" s="471"/>
      <c r="BC860" s="471"/>
      <c r="BD860" s="471"/>
      <c r="BE860" s="471"/>
      <c r="BF860" s="471"/>
      <c r="BG860" s="471"/>
      <c r="BH860" s="471"/>
      <c r="BI860" s="471"/>
      <c r="BJ860" s="471"/>
      <c r="BK860" s="471"/>
      <c r="BL860" s="471"/>
      <c r="BM860" s="471"/>
      <c r="BN860" s="471"/>
      <c r="BO860" s="471"/>
      <c r="BP860" s="471"/>
      <c r="BQ860" s="471"/>
      <c r="BR860" s="471"/>
      <c r="BS860" s="471"/>
      <c r="BT860" s="471"/>
      <c r="BU860" s="471"/>
      <c r="BV860" s="471"/>
      <c r="BW860" s="471"/>
      <c r="BX860" s="471"/>
      <c r="BY860" s="471"/>
      <c r="BZ860" s="471"/>
      <c r="CA860" s="471"/>
      <c r="CB860" s="471"/>
      <c r="CC860" s="471"/>
      <c r="CD860" s="471"/>
      <c r="CE860" s="471"/>
      <c r="CF860" s="471"/>
    </row>
    <row r="861" spans="7:84" x14ac:dyDescent="0.2">
      <c r="G861" s="471"/>
      <c r="H861" s="471"/>
      <c r="I861" s="471"/>
      <c r="J861" s="471"/>
      <c r="K861" s="471"/>
      <c r="L861" s="471"/>
      <c r="M861" s="471"/>
      <c r="N861" s="471"/>
      <c r="O861" s="471"/>
      <c r="P861" s="471"/>
      <c r="Q861" s="471"/>
      <c r="R861" s="471"/>
      <c r="S861" s="471"/>
      <c r="T861" s="471"/>
      <c r="U861" s="471"/>
      <c r="V861" s="471"/>
      <c r="W861" s="471"/>
      <c r="X861" s="471"/>
      <c r="Y861" s="471"/>
      <c r="Z861" s="471"/>
      <c r="AA861" s="471"/>
      <c r="AB861" s="471"/>
      <c r="AC861" s="471"/>
      <c r="AD861" s="471"/>
      <c r="AE861" s="471"/>
      <c r="AF861" s="471"/>
      <c r="AG861" s="471"/>
      <c r="AH861" s="471"/>
      <c r="AI861" s="471"/>
      <c r="AJ861" s="471"/>
      <c r="AK861" s="471"/>
      <c r="AL861" s="471"/>
      <c r="AM861" s="471"/>
      <c r="AN861" s="471"/>
      <c r="AO861" s="471"/>
      <c r="AP861" s="471"/>
      <c r="AQ861" s="471"/>
      <c r="AR861" s="471"/>
      <c r="AS861" s="471"/>
      <c r="AT861" s="471"/>
      <c r="AU861" s="471"/>
      <c r="AV861" s="471"/>
      <c r="AW861" s="471"/>
      <c r="AX861" s="471"/>
      <c r="AY861" s="471"/>
      <c r="AZ861" s="471"/>
      <c r="BA861" s="471"/>
      <c r="BB861" s="471"/>
      <c r="BC861" s="471"/>
      <c r="BD861" s="471"/>
      <c r="BE861" s="471"/>
      <c r="BF861" s="471"/>
      <c r="BG861" s="471"/>
      <c r="BH861" s="471"/>
      <c r="BI861" s="471"/>
      <c r="BJ861" s="471"/>
      <c r="BK861" s="471"/>
      <c r="BL861" s="471"/>
      <c r="BM861" s="471"/>
      <c r="BN861" s="471"/>
      <c r="BO861" s="471"/>
      <c r="BP861" s="471"/>
      <c r="BQ861" s="471"/>
      <c r="BR861" s="471"/>
      <c r="BS861" s="471"/>
      <c r="BT861" s="471"/>
      <c r="BU861" s="471"/>
      <c r="BV861" s="471"/>
      <c r="BW861" s="471"/>
      <c r="BX861" s="471"/>
      <c r="BY861" s="471"/>
      <c r="BZ861" s="471"/>
      <c r="CA861" s="471"/>
      <c r="CB861" s="471"/>
      <c r="CC861" s="471"/>
      <c r="CD861" s="471"/>
      <c r="CE861" s="471"/>
      <c r="CF861" s="471"/>
    </row>
    <row r="862" spans="7:84" x14ac:dyDescent="0.2">
      <c r="G862" s="471"/>
      <c r="H862" s="471"/>
      <c r="I862" s="471"/>
      <c r="J862" s="471"/>
      <c r="K862" s="471"/>
      <c r="L862" s="471"/>
      <c r="M862" s="471"/>
      <c r="N862" s="471"/>
      <c r="O862" s="471"/>
      <c r="P862" s="471"/>
      <c r="Q862" s="471"/>
      <c r="R862" s="471"/>
      <c r="S862" s="471"/>
      <c r="T862" s="471"/>
      <c r="U862" s="471"/>
      <c r="V862" s="471"/>
      <c r="W862" s="471"/>
      <c r="X862" s="471"/>
      <c r="Y862" s="471"/>
      <c r="Z862" s="471"/>
      <c r="AA862" s="471"/>
      <c r="AB862" s="471"/>
      <c r="AC862" s="471"/>
      <c r="AD862" s="471"/>
      <c r="AE862" s="471"/>
      <c r="AF862" s="471"/>
      <c r="AG862" s="471"/>
      <c r="AH862" s="471"/>
      <c r="AI862" s="471"/>
      <c r="AJ862" s="471"/>
      <c r="AK862" s="471"/>
      <c r="AL862" s="471"/>
      <c r="AM862" s="471"/>
      <c r="AN862" s="471"/>
      <c r="AO862" s="471"/>
      <c r="AP862" s="471"/>
      <c r="AQ862" s="471"/>
      <c r="AR862" s="471"/>
      <c r="AS862" s="471"/>
      <c r="AT862" s="471"/>
      <c r="AU862" s="471"/>
      <c r="AV862" s="471"/>
      <c r="AW862" s="471"/>
      <c r="AX862" s="471"/>
      <c r="AY862" s="471"/>
      <c r="AZ862" s="471"/>
      <c r="BA862" s="471"/>
      <c r="BB862" s="471"/>
      <c r="BC862" s="471"/>
      <c r="BD862" s="471"/>
      <c r="BE862" s="471"/>
      <c r="BF862" s="471"/>
      <c r="BG862" s="471"/>
      <c r="BH862" s="471"/>
      <c r="BI862" s="471"/>
      <c r="BJ862" s="471"/>
      <c r="BK862" s="471"/>
      <c r="BL862" s="471"/>
      <c r="BM862" s="471"/>
      <c r="BN862" s="471"/>
      <c r="BO862" s="471"/>
      <c r="BP862" s="471"/>
      <c r="BQ862" s="471"/>
      <c r="BR862" s="471"/>
      <c r="BS862" s="471"/>
      <c r="BT862" s="471"/>
      <c r="BU862" s="471"/>
      <c r="BV862" s="471"/>
      <c r="BW862" s="471"/>
      <c r="BX862" s="471"/>
      <c r="BY862" s="471"/>
      <c r="BZ862" s="471"/>
      <c r="CA862" s="471"/>
      <c r="CB862" s="471"/>
      <c r="CC862" s="471"/>
      <c r="CD862" s="471"/>
      <c r="CE862" s="471"/>
      <c r="CF862" s="471"/>
    </row>
    <row r="863" spans="7:84" x14ac:dyDescent="0.2">
      <c r="G863" s="471"/>
      <c r="H863" s="471"/>
      <c r="I863" s="471"/>
      <c r="J863" s="471"/>
      <c r="K863" s="471"/>
      <c r="L863" s="471"/>
      <c r="M863" s="471"/>
      <c r="N863" s="471"/>
      <c r="O863" s="471"/>
      <c r="P863" s="471"/>
      <c r="Q863" s="471"/>
      <c r="R863" s="471"/>
      <c r="S863" s="471"/>
      <c r="T863" s="471"/>
      <c r="U863" s="471"/>
      <c r="V863" s="471"/>
      <c r="W863" s="471"/>
      <c r="X863" s="471"/>
      <c r="Y863" s="471"/>
      <c r="Z863" s="471"/>
      <c r="AA863" s="471"/>
      <c r="AB863" s="471"/>
      <c r="AC863" s="471"/>
      <c r="AD863" s="471"/>
      <c r="AE863" s="471"/>
      <c r="AF863" s="471"/>
      <c r="AG863" s="471"/>
      <c r="AH863" s="471"/>
      <c r="AI863" s="471"/>
      <c r="AJ863" s="471"/>
      <c r="AK863" s="471"/>
      <c r="AL863" s="471"/>
      <c r="AM863" s="471"/>
      <c r="AN863" s="471"/>
      <c r="AO863" s="471"/>
      <c r="AP863" s="471"/>
      <c r="AQ863" s="471"/>
      <c r="AR863" s="471"/>
      <c r="AS863" s="471"/>
      <c r="AT863" s="471"/>
      <c r="AU863" s="471"/>
      <c r="AV863" s="471"/>
      <c r="AW863" s="471"/>
      <c r="AX863" s="471"/>
      <c r="AY863" s="471"/>
      <c r="AZ863" s="471"/>
      <c r="BA863" s="471"/>
      <c r="BB863" s="471"/>
      <c r="BC863" s="471"/>
      <c r="BD863" s="471"/>
      <c r="BE863" s="471"/>
      <c r="BF863" s="471"/>
      <c r="BG863" s="471"/>
      <c r="BH863" s="471"/>
      <c r="BI863" s="471"/>
      <c r="BJ863" s="471"/>
      <c r="BK863" s="471"/>
      <c r="BL863" s="471"/>
      <c r="BM863" s="471"/>
      <c r="BN863" s="471"/>
      <c r="BO863" s="471"/>
      <c r="BP863" s="471"/>
      <c r="BQ863" s="471"/>
      <c r="BR863" s="471"/>
      <c r="BS863" s="471"/>
      <c r="BT863" s="471"/>
      <c r="BU863" s="471"/>
      <c r="BV863" s="471"/>
      <c r="BW863" s="471"/>
      <c r="BX863" s="471"/>
      <c r="BY863" s="471"/>
      <c r="BZ863" s="471"/>
      <c r="CA863" s="471"/>
      <c r="CB863" s="471"/>
      <c r="CC863" s="471"/>
      <c r="CD863" s="471"/>
      <c r="CE863" s="471"/>
      <c r="CF863" s="471"/>
    </row>
    <row r="864" spans="7:84" x14ac:dyDescent="0.2">
      <c r="G864" s="471"/>
      <c r="H864" s="471"/>
      <c r="I864" s="471"/>
      <c r="J864" s="471"/>
      <c r="K864" s="471"/>
      <c r="L864" s="471"/>
      <c r="M864" s="471"/>
      <c r="N864" s="471"/>
      <c r="O864" s="471"/>
      <c r="P864" s="471"/>
      <c r="Q864" s="471"/>
      <c r="R864" s="471"/>
      <c r="S864" s="471"/>
      <c r="T864" s="471"/>
      <c r="U864" s="471"/>
      <c r="V864" s="471"/>
      <c r="W864" s="471"/>
      <c r="X864" s="471"/>
      <c r="Y864" s="471"/>
      <c r="Z864" s="471"/>
      <c r="AA864" s="471"/>
      <c r="AB864" s="471"/>
      <c r="AC864" s="471"/>
      <c r="AD864" s="471"/>
      <c r="AE864" s="471"/>
      <c r="AF864" s="471"/>
      <c r="AG864" s="471"/>
      <c r="AH864" s="471"/>
      <c r="AI864" s="471"/>
      <c r="AJ864" s="471"/>
      <c r="AK864" s="471"/>
      <c r="AL864" s="471"/>
      <c r="AM864" s="471"/>
      <c r="AN864" s="471"/>
      <c r="AO864" s="471"/>
      <c r="AP864" s="471"/>
      <c r="AQ864" s="471"/>
      <c r="AR864" s="471"/>
      <c r="AS864" s="471"/>
      <c r="AT864" s="471"/>
      <c r="AU864" s="471"/>
      <c r="AV864" s="471"/>
      <c r="AW864" s="471"/>
      <c r="AX864" s="471"/>
      <c r="AY864" s="471"/>
      <c r="AZ864" s="471"/>
      <c r="BA864" s="471"/>
      <c r="BB864" s="471"/>
      <c r="BC864" s="471"/>
      <c r="BD864" s="471"/>
      <c r="BE864" s="471"/>
      <c r="BF864" s="471"/>
      <c r="BG864" s="471"/>
      <c r="BH864" s="471"/>
      <c r="BI864" s="471"/>
      <c r="BJ864" s="471"/>
      <c r="BK864" s="471"/>
      <c r="BL864" s="471"/>
      <c r="BM864" s="471"/>
      <c r="BN864" s="471"/>
      <c r="BO864" s="471"/>
      <c r="BP864" s="471"/>
      <c r="BQ864" s="471"/>
      <c r="BR864" s="471"/>
      <c r="BS864" s="471"/>
      <c r="BT864" s="471"/>
      <c r="BU864" s="471"/>
      <c r="BV864" s="471"/>
      <c r="BW864" s="471"/>
      <c r="BX864" s="471"/>
      <c r="BY864" s="471"/>
      <c r="BZ864" s="471"/>
      <c r="CA864" s="471"/>
      <c r="CB864" s="471"/>
      <c r="CC864" s="471"/>
      <c r="CD864" s="471"/>
      <c r="CE864" s="471"/>
      <c r="CF864" s="471"/>
    </row>
    <row r="865" spans="7:84" x14ac:dyDescent="0.2">
      <c r="G865" s="471"/>
      <c r="H865" s="471"/>
      <c r="I865" s="471"/>
      <c r="J865" s="471"/>
      <c r="K865" s="471"/>
      <c r="L865" s="471"/>
      <c r="M865" s="471"/>
      <c r="N865" s="471"/>
      <c r="O865" s="471"/>
      <c r="P865" s="471"/>
      <c r="Q865" s="471"/>
      <c r="R865" s="471"/>
      <c r="S865" s="471"/>
      <c r="T865" s="471"/>
      <c r="U865" s="471"/>
      <c r="V865" s="471"/>
      <c r="W865" s="471"/>
      <c r="X865" s="471"/>
      <c r="Y865" s="471"/>
      <c r="Z865" s="471"/>
      <c r="AA865" s="471"/>
      <c r="AB865" s="471"/>
      <c r="AC865" s="471"/>
      <c r="AD865" s="471"/>
      <c r="AE865" s="471"/>
      <c r="AF865" s="471"/>
      <c r="AG865" s="471"/>
      <c r="AH865" s="471"/>
      <c r="AI865" s="471"/>
      <c r="AJ865" s="471"/>
      <c r="AK865" s="471"/>
      <c r="AL865" s="471"/>
      <c r="AM865" s="471"/>
      <c r="AN865" s="471"/>
      <c r="AO865" s="471"/>
      <c r="AP865" s="471"/>
      <c r="AQ865" s="471"/>
      <c r="AR865" s="471"/>
      <c r="AS865" s="471"/>
      <c r="AT865" s="471"/>
      <c r="AU865" s="471"/>
      <c r="AV865" s="471"/>
      <c r="AW865" s="471"/>
      <c r="AX865" s="471"/>
      <c r="AY865" s="471"/>
      <c r="AZ865" s="471"/>
      <c r="BA865" s="471"/>
      <c r="BB865" s="471"/>
      <c r="BC865" s="471"/>
      <c r="BD865" s="471"/>
      <c r="BE865" s="471"/>
      <c r="BF865" s="471"/>
      <c r="BG865" s="471"/>
      <c r="BH865" s="471"/>
      <c r="BI865" s="471"/>
      <c r="BJ865" s="471"/>
      <c r="BK865" s="471"/>
      <c r="BL865" s="471"/>
      <c r="BM865" s="471"/>
      <c r="BN865" s="471"/>
      <c r="BO865" s="471"/>
      <c r="BP865" s="471"/>
      <c r="BQ865" s="471"/>
      <c r="BR865" s="471"/>
      <c r="BS865" s="471"/>
      <c r="BT865" s="471"/>
      <c r="BU865" s="471"/>
      <c r="BV865" s="471"/>
      <c r="BW865" s="471"/>
      <c r="BX865" s="471"/>
      <c r="BY865" s="471"/>
      <c r="BZ865" s="471"/>
      <c r="CA865" s="471"/>
      <c r="CB865" s="471"/>
      <c r="CC865" s="471"/>
      <c r="CD865" s="471"/>
      <c r="CE865" s="471"/>
      <c r="CF865" s="471"/>
    </row>
    <row r="866" spans="7:84" x14ac:dyDescent="0.2">
      <c r="G866" s="471"/>
      <c r="H866" s="471"/>
      <c r="I866" s="471"/>
      <c r="J866" s="471"/>
      <c r="K866" s="471"/>
      <c r="L866" s="471"/>
      <c r="M866" s="471"/>
      <c r="N866" s="471"/>
      <c r="O866" s="471"/>
      <c r="P866" s="471"/>
      <c r="Q866" s="471"/>
      <c r="R866" s="471"/>
      <c r="S866" s="471"/>
      <c r="T866" s="471"/>
      <c r="U866" s="471"/>
      <c r="V866" s="471"/>
      <c r="W866" s="471"/>
      <c r="X866" s="471"/>
      <c r="Y866" s="471"/>
      <c r="Z866" s="471"/>
      <c r="AA866" s="471"/>
      <c r="AB866" s="471"/>
      <c r="AC866" s="471"/>
      <c r="AD866" s="471"/>
      <c r="AE866" s="471"/>
      <c r="AF866" s="471"/>
      <c r="AG866" s="471"/>
      <c r="AH866" s="471"/>
      <c r="AI866" s="471"/>
      <c r="AJ866" s="471"/>
      <c r="AK866" s="471"/>
      <c r="AL866" s="471"/>
      <c r="AM866" s="471"/>
      <c r="AN866" s="471"/>
      <c r="AO866" s="471"/>
      <c r="AP866" s="471"/>
      <c r="AQ866" s="471"/>
      <c r="AR866" s="471"/>
      <c r="AS866" s="471"/>
      <c r="AT866" s="471"/>
      <c r="AU866" s="471"/>
      <c r="AV866" s="471"/>
      <c r="AW866" s="471"/>
      <c r="AX866" s="471"/>
      <c r="AY866" s="471"/>
      <c r="AZ866" s="471"/>
      <c r="BA866" s="471"/>
      <c r="BB866" s="471"/>
      <c r="BC866" s="471"/>
      <c r="BD866" s="471"/>
      <c r="BE866" s="471"/>
      <c r="BF866" s="471"/>
      <c r="BG866" s="471"/>
      <c r="BH866" s="471"/>
      <c r="BI866" s="471"/>
      <c r="BJ866" s="471"/>
      <c r="BK866" s="471"/>
      <c r="BL866" s="471"/>
      <c r="BM866" s="471"/>
      <c r="BN866" s="471"/>
      <c r="BO866" s="471"/>
      <c r="BP866" s="471"/>
      <c r="BQ866" s="471"/>
      <c r="BR866" s="471"/>
      <c r="BS866" s="471"/>
      <c r="BT866" s="471"/>
      <c r="BU866" s="471"/>
      <c r="BV866" s="471"/>
      <c r="BW866" s="471"/>
      <c r="BX866" s="471"/>
      <c r="BY866" s="471"/>
      <c r="BZ866" s="471"/>
      <c r="CA866" s="471"/>
      <c r="CB866" s="471"/>
      <c r="CC866" s="471"/>
      <c r="CD866" s="471"/>
      <c r="CE866" s="471"/>
      <c r="CF866" s="471"/>
    </row>
    <row r="867" spans="7:84" x14ac:dyDescent="0.2">
      <c r="G867" s="471"/>
      <c r="H867" s="471"/>
      <c r="I867" s="471"/>
      <c r="J867" s="471"/>
      <c r="K867" s="471"/>
      <c r="L867" s="471"/>
      <c r="M867" s="471"/>
      <c r="N867" s="471"/>
      <c r="O867" s="471"/>
      <c r="P867" s="471"/>
      <c r="Q867" s="471"/>
      <c r="R867" s="471"/>
      <c r="S867" s="471"/>
      <c r="T867" s="471"/>
      <c r="U867" s="471"/>
      <c r="V867" s="471"/>
      <c r="W867" s="471"/>
      <c r="X867" s="471"/>
      <c r="Y867" s="471"/>
      <c r="Z867" s="471"/>
      <c r="AA867" s="471"/>
      <c r="AB867" s="471"/>
      <c r="AC867" s="471"/>
      <c r="AD867" s="471"/>
      <c r="AE867" s="471"/>
      <c r="AF867" s="471"/>
      <c r="AG867" s="471"/>
      <c r="AH867" s="471"/>
      <c r="AI867" s="471"/>
      <c r="AJ867" s="471"/>
      <c r="AK867" s="471"/>
      <c r="AL867" s="471"/>
      <c r="AM867" s="471"/>
      <c r="AN867" s="471"/>
      <c r="AO867" s="471"/>
      <c r="AP867" s="471"/>
      <c r="AQ867" s="471"/>
      <c r="AR867" s="471"/>
      <c r="AS867" s="471"/>
      <c r="AT867" s="471"/>
      <c r="AU867" s="471"/>
      <c r="AV867" s="471"/>
      <c r="AW867" s="471"/>
      <c r="AX867" s="471"/>
      <c r="AY867" s="471"/>
      <c r="AZ867" s="471"/>
      <c r="BA867" s="471"/>
      <c r="BB867" s="471"/>
      <c r="BC867" s="471"/>
      <c r="BD867" s="471"/>
      <c r="BE867" s="471"/>
      <c r="BF867" s="471"/>
      <c r="BG867" s="471"/>
      <c r="BH867" s="471"/>
      <c r="BI867" s="471"/>
      <c r="BJ867" s="471"/>
      <c r="BK867" s="471"/>
      <c r="BL867" s="471"/>
      <c r="BM867" s="471"/>
      <c r="BN867" s="471"/>
      <c r="BO867" s="471"/>
      <c r="BP867" s="471"/>
      <c r="BQ867" s="471"/>
      <c r="BR867" s="471"/>
      <c r="BS867" s="471"/>
      <c r="BT867" s="471"/>
      <c r="BU867" s="471"/>
      <c r="BV867" s="471"/>
      <c r="BW867" s="471"/>
      <c r="BX867" s="471"/>
      <c r="BY867" s="471"/>
      <c r="BZ867" s="471"/>
      <c r="CA867" s="471"/>
      <c r="CB867" s="471"/>
      <c r="CC867" s="471"/>
      <c r="CD867" s="471"/>
      <c r="CE867" s="471"/>
      <c r="CF867" s="471"/>
    </row>
    <row r="868" spans="7:84" x14ac:dyDescent="0.2">
      <c r="G868" s="471"/>
      <c r="H868" s="471"/>
      <c r="I868" s="471"/>
      <c r="J868" s="471"/>
      <c r="K868" s="471"/>
      <c r="L868" s="471"/>
      <c r="M868" s="471"/>
      <c r="N868" s="471"/>
      <c r="O868" s="471"/>
      <c r="P868" s="471"/>
      <c r="Q868" s="471"/>
      <c r="R868" s="471"/>
      <c r="S868" s="471"/>
      <c r="T868" s="471"/>
      <c r="U868" s="471"/>
      <c r="V868" s="471"/>
      <c r="W868" s="471"/>
      <c r="X868" s="471"/>
      <c r="Y868" s="471"/>
      <c r="Z868" s="471"/>
      <c r="AA868" s="471"/>
      <c r="AB868" s="471"/>
      <c r="AC868" s="471"/>
      <c r="AD868" s="471"/>
      <c r="AE868" s="471"/>
      <c r="AF868" s="471"/>
      <c r="AG868" s="471"/>
      <c r="AH868" s="471"/>
      <c r="AI868" s="471"/>
      <c r="AJ868" s="471"/>
      <c r="AK868" s="471"/>
      <c r="AL868" s="471"/>
      <c r="AM868" s="471"/>
      <c r="AN868" s="471"/>
      <c r="AO868" s="471"/>
      <c r="AP868" s="471"/>
      <c r="AQ868" s="471"/>
      <c r="AR868" s="471"/>
      <c r="AS868" s="471"/>
      <c r="AT868" s="471"/>
      <c r="AU868" s="471"/>
      <c r="AV868" s="471"/>
      <c r="AW868" s="471"/>
      <c r="AX868" s="471"/>
      <c r="AY868" s="471"/>
      <c r="AZ868" s="471"/>
      <c r="BA868" s="471"/>
      <c r="BB868" s="471"/>
      <c r="BC868" s="471"/>
      <c r="BD868" s="471"/>
      <c r="BE868" s="471"/>
      <c r="BF868" s="471"/>
      <c r="BG868" s="471"/>
      <c r="BH868" s="471"/>
      <c r="BI868" s="471"/>
      <c r="BJ868" s="471"/>
      <c r="BK868" s="471"/>
      <c r="BL868" s="471"/>
      <c r="BM868" s="471"/>
      <c r="BN868" s="471"/>
      <c r="BO868" s="471"/>
      <c r="BP868" s="471"/>
      <c r="BQ868" s="471"/>
      <c r="BR868" s="471"/>
      <c r="BS868" s="471"/>
      <c r="BT868" s="471"/>
      <c r="BU868" s="471"/>
      <c r="BV868" s="471"/>
      <c r="BW868" s="471"/>
      <c r="BX868" s="471"/>
      <c r="BY868" s="471"/>
      <c r="BZ868" s="471"/>
      <c r="CA868" s="471"/>
      <c r="CB868" s="471"/>
      <c r="CC868" s="471"/>
      <c r="CD868" s="471"/>
      <c r="CE868" s="471"/>
      <c r="CF868" s="471"/>
    </row>
    <row r="869" spans="7:84" x14ac:dyDescent="0.2">
      <c r="G869" s="471"/>
      <c r="H869" s="471"/>
      <c r="I869" s="471"/>
      <c r="J869" s="471"/>
      <c r="K869" s="471"/>
      <c r="L869" s="471"/>
      <c r="M869" s="471"/>
      <c r="N869" s="471"/>
      <c r="O869" s="471"/>
      <c r="P869" s="471"/>
      <c r="Q869" s="471"/>
      <c r="R869" s="471"/>
      <c r="S869" s="471"/>
      <c r="T869" s="471"/>
      <c r="U869" s="471"/>
      <c r="V869" s="471"/>
      <c r="W869" s="471"/>
      <c r="X869" s="471"/>
      <c r="Y869" s="471"/>
      <c r="Z869" s="471"/>
      <c r="AA869" s="471"/>
      <c r="AB869" s="471"/>
      <c r="AC869" s="471"/>
      <c r="AD869" s="471"/>
      <c r="AE869" s="471"/>
      <c r="AF869" s="471"/>
      <c r="AG869" s="471"/>
      <c r="AH869" s="471"/>
      <c r="AI869" s="471"/>
      <c r="AJ869" s="471"/>
      <c r="AK869" s="471"/>
      <c r="AL869" s="471"/>
      <c r="AM869" s="471"/>
      <c r="AN869" s="471"/>
      <c r="AO869" s="471"/>
      <c r="AP869" s="471"/>
      <c r="AQ869" s="471"/>
      <c r="AR869" s="471"/>
      <c r="AS869" s="471"/>
      <c r="AT869" s="471"/>
      <c r="AU869" s="471"/>
      <c r="AV869" s="471"/>
      <c r="AW869" s="471"/>
      <c r="AX869" s="471"/>
      <c r="AY869" s="471"/>
      <c r="AZ869" s="471"/>
      <c r="BA869" s="471"/>
      <c r="BB869" s="471"/>
      <c r="BC869" s="471"/>
      <c r="BD869" s="471"/>
      <c r="BE869" s="471"/>
      <c r="BF869" s="471"/>
      <c r="BG869" s="471"/>
      <c r="BH869" s="471"/>
      <c r="BI869" s="471"/>
      <c r="BJ869" s="471"/>
      <c r="BK869" s="471"/>
      <c r="BL869" s="471"/>
      <c r="BM869" s="471"/>
      <c r="BN869" s="471"/>
      <c r="BO869" s="471"/>
      <c r="BP869" s="471"/>
      <c r="BQ869" s="471"/>
      <c r="BR869" s="471"/>
      <c r="BS869" s="471"/>
      <c r="BT869" s="471"/>
      <c r="BU869" s="471"/>
      <c r="BV869" s="471"/>
      <c r="BW869" s="471"/>
      <c r="BX869" s="471"/>
      <c r="BY869" s="471"/>
      <c r="BZ869" s="471"/>
      <c r="CA869" s="471"/>
      <c r="CB869" s="471"/>
      <c r="CC869" s="471"/>
      <c r="CD869" s="471"/>
      <c r="CE869" s="471"/>
      <c r="CF869" s="471"/>
    </row>
    <row r="870" spans="7:84" x14ac:dyDescent="0.2">
      <c r="G870" s="471"/>
      <c r="H870" s="471"/>
      <c r="I870" s="471"/>
      <c r="J870" s="471"/>
      <c r="K870" s="471"/>
      <c r="L870" s="471"/>
      <c r="M870" s="471"/>
      <c r="N870" s="471"/>
      <c r="O870" s="471"/>
      <c r="P870" s="471"/>
      <c r="Q870" s="471"/>
      <c r="R870" s="471"/>
      <c r="S870" s="471"/>
      <c r="T870" s="471"/>
      <c r="U870" s="471"/>
      <c r="V870" s="471"/>
      <c r="W870" s="471"/>
      <c r="X870" s="471"/>
      <c r="Y870" s="471"/>
      <c r="Z870" s="471"/>
      <c r="AA870" s="471"/>
      <c r="AB870" s="471"/>
      <c r="AC870" s="471"/>
      <c r="AD870" s="471"/>
      <c r="AE870" s="471"/>
      <c r="AF870" s="471"/>
      <c r="AG870" s="471"/>
      <c r="AH870" s="471"/>
      <c r="AI870" s="471"/>
      <c r="AJ870" s="471"/>
      <c r="AK870" s="471"/>
      <c r="AL870" s="471"/>
      <c r="AM870" s="471"/>
      <c r="AN870" s="471"/>
      <c r="AO870" s="471"/>
      <c r="AP870" s="471"/>
      <c r="AQ870" s="471"/>
      <c r="AR870" s="471"/>
      <c r="AS870" s="471"/>
      <c r="AT870" s="471"/>
      <c r="AU870" s="471"/>
      <c r="AV870" s="471"/>
      <c r="AW870" s="471"/>
      <c r="AX870" s="471"/>
      <c r="AY870" s="471"/>
      <c r="AZ870" s="471"/>
      <c r="BA870" s="471"/>
      <c r="BB870" s="471"/>
      <c r="BC870" s="471"/>
      <c r="BD870" s="471"/>
      <c r="BE870" s="471"/>
      <c r="BF870" s="471"/>
      <c r="BG870" s="471"/>
      <c r="BH870" s="471"/>
      <c r="BI870" s="471"/>
      <c r="BJ870" s="471"/>
      <c r="BK870" s="471"/>
      <c r="BL870" s="471"/>
      <c r="BM870" s="471"/>
      <c r="BN870" s="471"/>
      <c r="BO870" s="471"/>
      <c r="BP870" s="471"/>
      <c r="BQ870" s="471"/>
      <c r="BR870" s="471"/>
      <c r="BS870" s="471"/>
      <c r="BT870" s="471"/>
      <c r="BU870" s="471"/>
      <c r="BV870" s="471"/>
      <c r="BW870" s="471"/>
      <c r="BX870" s="471"/>
      <c r="BY870" s="471"/>
      <c r="BZ870" s="471"/>
      <c r="CA870" s="471"/>
      <c r="CB870" s="471"/>
      <c r="CC870" s="471"/>
      <c r="CD870" s="471"/>
      <c r="CE870" s="471"/>
      <c r="CF870" s="471"/>
    </row>
    <row r="871" spans="7:84" x14ac:dyDescent="0.2">
      <c r="G871" s="471"/>
      <c r="H871" s="471"/>
      <c r="I871" s="471"/>
      <c r="J871" s="471"/>
      <c r="K871" s="471"/>
      <c r="L871" s="471"/>
      <c r="M871" s="471"/>
      <c r="N871" s="471"/>
      <c r="O871" s="471"/>
      <c r="P871" s="471"/>
      <c r="Q871" s="471"/>
      <c r="R871" s="471"/>
      <c r="S871" s="471"/>
      <c r="T871" s="471"/>
      <c r="U871" s="471"/>
      <c r="V871" s="471"/>
      <c r="W871" s="471"/>
      <c r="X871" s="471"/>
      <c r="Y871" s="471"/>
      <c r="Z871" s="471"/>
      <c r="AA871" s="471"/>
      <c r="AB871" s="471"/>
      <c r="AC871" s="471"/>
      <c r="AD871" s="471"/>
      <c r="AE871" s="471"/>
      <c r="AF871" s="471"/>
      <c r="AG871" s="471"/>
      <c r="AH871" s="471"/>
      <c r="AI871" s="471"/>
      <c r="AJ871" s="471"/>
      <c r="AK871" s="471"/>
      <c r="AL871" s="471"/>
      <c r="AM871" s="471"/>
      <c r="AN871" s="471"/>
      <c r="AO871" s="471"/>
      <c r="AP871" s="471"/>
      <c r="AQ871" s="471"/>
      <c r="AR871" s="471"/>
      <c r="AS871" s="471"/>
      <c r="AT871" s="471"/>
      <c r="AU871" s="471"/>
      <c r="AV871" s="471"/>
      <c r="AW871" s="471"/>
      <c r="AX871" s="471"/>
      <c r="AY871" s="471"/>
      <c r="AZ871" s="471"/>
      <c r="BA871" s="471"/>
      <c r="BB871" s="471"/>
      <c r="BC871" s="471"/>
      <c r="BD871" s="471"/>
      <c r="BE871" s="471"/>
      <c r="BF871" s="471"/>
      <c r="BG871" s="471"/>
      <c r="BH871" s="471"/>
      <c r="BI871" s="471"/>
      <c r="BJ871" s="471"/>
      <c r="BK871" s="471"/>
      <c r="BL871" s="471"/>
      <c r="BM871" s="471"/>
      <c r="BN871" s="471"/>
      <c r="BO871" s="471"/>
      <c r="BP871" s="471"/>
      <c r="BQ871" s="471"/>
      <c r="BR871" s="471"/>
      <c r="BS871" s="471"/>
      <c r="BT871" s="471"/>
      <c r="BU871" s="471"/>
      <c r="BV871" s="471"/>
      <c r="BW871" s="471"/>
      <c r="BX871" s="471"/>
      <c r="BY871" s="471"/>
      <c r="BZ871" s="471"/>
      <c r="CA871" s="471"/>
      <c r="CB871" s="471"/>
      <c r="CC871" s="471"/>
      <c r="CD871" s="471"/>
      <c r="CE871" s="471"/>
      <c r="CF871" s="471"/>
    </row>
    <row r="872" spans="7:84" x14ac:dyDescent="0.2">
      <c r="G872" s="471"/>
      <c r="H872" s="471"/>
      <c r="I872" s="471"/>
      <c r="J872" s="471"/>
      <c r="K872" s="471"/>
      <c r="L872" s="471"/>
      <c r="M872" s="471"/>
      <c r="N872" s="471"/>
      <c r="O872" s="471"/>
      <c r="P872" s="471"/>
      <c r="Q872" s="471"/>
      <c r="R872" s="471"/>
      <c r="S872" s="471"/>
      <c r="T872" s="471"/>
      <c r="U872" s="471"/>
      <c r="V872" s="471"/>
      <c r="W872" s="471"/>
      <c r="X872" s="471"/>
      <c r="Y872" s="471"/>
      <c r="Z872" s="471"/>
      <c r="AA872" s="471"/>
      <c r="AB872" s="471"/>
      <c r="AC872" s="471"/>
      <c r="AD872" s="471"/>
      <c r="AE872" s="471"/>
      <c r="AF872" s="471"/>
      <c r="AG872" s="471"/>
      <c r="AH872" s="471"/>
      <c r="AI872" s="471"/>
      <c r="AJ872" s="471"/>
      <c r="AK872" s="471"/>
      <c r="AL872" s="471"/>
      <c r="AM872" s="471"/>
      <c r="AN872" s="471"/>
      <c r="AO872" s="471"/>
      <c r="AP872" s="471"/>
      <c r="AQ872" s="471"/>
      <c r="AR872" s="471"/>
      <c r="AS872" s="471"/>
      <c r="AT872" s="471"/>
      <c r="AU872" s="471"/>
      <c r="AV872" s="471"/>
      <c r="AW872" s="471"/>
      <c r="AX872" s="471"/>
      <c r="AY872" s="471"/>
      <c r="AZ872" s="471"/>
      <c r="BA872" s="471"/>
      <c r="BB872" s="471"/>
      <c r="BC872" s="471"/>
      <c r="BD872" s="471"/>
      <c r="BE872" s="471"/>
      <c r="BF872" s="471"/>
      <c r="BG872" s="471"/>
      <c r="BH872" s="471"/>
      <c r="BI872" s="471"/>
      <c r="BJ872" s="471"/>
      <c r="BK872" s="471"/>
      <c r="BL872" s="471"/>
      <c r="BM872" s="471"/>
      <c r="BN872" s="471"/>
      <c r="BO872" s="471"/>
      <c r="BP872" s="471"/>
      <c r="BQ872" s="471"/>
      <c r="BR872" s="471"/>
      <c r="BS872" s="471"/>
      <c r="BT872" s="471"/>
      <c r="BU872" s="471"/>
      <c r="BV872" s="471"/>
      <c r="BW872" s="471"/>
      <c r="BX872" s="471"/>
      <c r="BY872" s="471"/>
      <c r="BZ872" s="471"/>
      <c r="CA872" s="471"/>
      <c r="CB872" s="471"/>
      <c r="CC872" s="471"/>
      <c r="CD872" s="471"/>
      <c r="CE872" s="471"/>
      <c r="CF872" s="471"/>
    </row>
    <row r="873" spans="7:84" x14ac:dyDescent="0.2">
      <c r="G873" s="471"/>
      <c r="H873" s="471"/>
      <c r="I873" s="471"/>
      <c r="J873" s="471"/>
      <c r="K873" s="471"/>
      <c r="L873" s="471"/>
      <c r="M873" s="471"/>
      <c r="N873" s="471"/>
      <c r="O873" s="471"/>
      <c r="P873" s="471"/>
      <c r="Q873" s="471"/>
      <c r="R873" s="471"/>
      <c r="S873" s="471"/>
      <c r="T873" s="471"/>
      <c r="U873" s="471"/>
      <c r="V873" s="471"/>
      <c r="W873" s="471"/>
      <c r="X873" s="471"/>
      <c r="Y873" s="471"/>
      <c r="Z873" s="471"/>
      <c r="AA873" s="471"/>
      <c r="AB873" s="471"/>
      <c r="AC873" s="471"/>
      <c r="AD873" s="471"/>
      <c r="AE873" s="471"/>
      <c r="AF873" s="471"/>
      <c r="AG873" s="471"/>
      <c r="AH873" s="471"/>
      <c r="AI873" s="471"/>
      <c r="AJ873" s="471"/>
      <c r="AK873" s="471"/>
      <c r="AL873" s="471"/>
      <c r="AM873" s="471"/>
      <c r="AN873" s="471"/>
      <c r="AO873" s="471"/>
      <c r="AP873" s="471"/>
      <c r="AQ873" s="471"/>
      <c r="AR873" s="471"/>
      <c r="AS873" s="471"/>
      <c r="AT873" s="471"/>
      <c r="AU873" s="471"/>
      <c r="AV873" s="471"/>
      <c r="AW873" s="471"/>
      <c r="AX873" s="471"/>
      <c r="AY873" s="471"/>
      <c r="AZ873" s="471"/>
      <c r="BA873" s="471"/>
      <c r="BB873" s="471"/>
      <c r="BC873" s="471"/>
      <c r="BD873" s="471"/>
      <c r="BE873" s="471"/>
      <c r="BF873" s="471"/>
      <c r="BG873" s="471"/>
      <c r="BH873" s="471"/>
      <c r="BI873" s="471"/>
      <c r="BJ873" s="471"/>
      <c r="BK873" s="471"/>
      <c r="BL873" s="471"/>
      <c r="BM873" s="471"/>
      <c r="BN873" s="471"/>
      <c r="BO873" s="471"/>
      <c r="BP873" s="471"/>
      <c r="BQ873" s="471"/>
      <c r="BR873" s="471"/>
      <c r="BS873" s="471"/>
      <c r="BT873" s="471"/>
      <c r="BU873" s="471"/>
      <c r="BV873" s="471"/>
      <c r="BW873" s="471"/>
      <c r="BX873" s="471"/>
      <c r="BY873" s="471"/>
      <c r="BZ873" s="471"/>
      <c r="CA873" s="471"/>
      <c r="CB873" s="471"/>
      <c r="CC873" s="471"/>
      <c r="CD873" s="471"/>
      <c r="CE873" s="471"/>
      <c r="CF873" s="471"/>
    </row>
    <row r="874" spans="7:84" x14ac:dyDescent="0.2">
      <c r="G874" s="471"/>
      <c r="H874" s="471"/>
      <c r="I874" s="471"/>
      <c r="J874" s="471"/>
      <c r="K874" s="471"/>
      <c r="L874" s="471"/>
      <c r="M874" s="471"/>
      <c r="N874" s="471"/>
      <c r="O874" s="471"/>
      <c r="P874" s="471"/>
      <c r="Q874" s="471"/>
      <c r="R874" s="471"/>
      <c r="S874" s="471"/>
      <c r="T874" s="471"/>
      <c r="U874" s="471"/>
      <c r="V874" s="471"/>
      <c r="W874" s="471"/>
      <c r="X874" s="471"/>
      <c r="Y874" s="471"/>
      <c r="Z874" s="471"/>
      <c r="AA874" s="471"/>
      <c r="AB874" s="471"/>
      <c r="AC874" s="471"/>
      <c r="AD874" s="471"/>
      <c r="AE874" s="471"/>
      <c r="AF874" s="471"/>
      <c r="AG874" s="471"/>
      <c r="AH874" s="471"/>
      <c r="AI874" s="471"/>
      <c r="AJ874" s="471"/>
      <c r="AK874" s="471"/>
      <c r="AL874" s="471"/>
      <c r="AM874" s="471"/>
      <c r="AN874" s="471"/>
      <c r="AO874" s="471"/>
      <c r="AP874" s="471"/>
      <c r="AQ874" s="471"/>
      <c r="AR874" s="471"/>
      <c r="AS874" s="471"/>
      <c r="AT874" s="471"/>
      <c r="AU874" s="471"/>
      <c r="AV874" s="471"/>
      <c r="AW874" s="471"/>
      <c r="AX874" s="471"/>
      <c r="AY874" s="471"/>
      <c r="AZ874" s="471"/>
      <c r="BA874" s="471"/>
      <c r="BB874" s="471"/>
      <c r="BC874" s="471"/>
      <c r="BD874" s="471"/>
      <c r="BE874" s="471"/>
      <c r="BF874" s="471"/>
      <c r="BG874" s="471"/>
      <c r="BH874" s="471"/>
      <c r="BI874" s="471"/>
      <c r="BJ874" s="471"/>
      <c r="BK874" s="471"/>
      <c r="BL874" s="471"/>
      <c r="BM874" s="471"/>
      <c r="BN874" s="471"/>
      <c r="BO874" s="471"/>
      <c r="BP874" s="471"/>
      <c r="BQ874" s="471"/>
      <c r="BR874" s="471"/>
      <c r="BS874" s="471"/>
      <c r="BT874" s="471"/>
      <c r="BU874" s="471"/>
      <c r="BV874" s="471"/>
      <c r="BW874" s="471"/>
      <c r="BX874" s="471"/>
      <c r="BY874" s="471"/>
      <c r="BZ874" s="471"/>
      <c r="CA874" s="471"/>
      <c r="CB874" s="471"/>
      <c r="CC874" s="471"/>
      <c r="CD874" s="471"/>
      <c r="CE874" s="471"/>
      <c r="CF874" s="471"/>
    </row>
    <row r="875" spans="7:84" x14ac:dyDescent="0.2">
      <c r="G875" s="471"/>
      <c r="H875" s="471"/>
      <c r="I875" s="471"/>
      <c r="J875" s="471"/>
      <c r="K875" s="471"/>
      <c r="L875" s="471"/>
      <c r="M875" s="471"/>
      <c r="N875" s="471"/>
      <c r="O875" s="471"/>
      <c r="P875" s="471"/>
      <c r="Q875" s="471"/>
      <c r="R875" s="471"/>
      <c r="S875" s="471"/>
      <c r="T875" s="471"/>
      <c r="U875" s="471"/>
      <c r="V875" s="471"/>
      <c r="W875" s="471"/>
      <c r="X875" s="471"/>
      <c r="Y875" s="471"/>
      <c r="Z875" s="471"/>
      <c r="AA875" s="471"/>
      <c r="AB875" s="471"/>
      <c r="AC875" s="471"/>
      <c r="AD875" s="471"/>
      <c r="AE875" s="471"/>
      <c r="AF875" s="471"/>
      <c r="AG875" s="471"/>
      <c r="AH875" s="471"/>
      <c r="AI875" s="471"/>
      <c r="AJ875" s="471"/>
      <c r="AK875" s="471"/>
      <c r="AL875" s="471"/>
      <c r="AM875" s="471"/>
      <c r="AN875" s="471"/>
      <c r="AO875" s="471"/>
      <c r="AP875" s="471"/>
      <c r="AQ875" s="471"/>
      <c r="AR875" s="471"/>
      <c r="AS875" s="471"/>
      <c r="AT875" s="471"/>
      <c r="AU875" s="471"/>
      <c r="AV875" s="471"/>
      <c r="AW875" s="471"/>
      <c r="AX875" s="471"/>
      <c r="AY875" s="471"/>
      <c r="AZ875" s="471"/>
      <c r="BA875" s="471"/>
      <c r="BB875" s="471"/>
      <c r="BC875" s="471"/>
      <c r="BD875" s="471"/>
      <c r="BE875" s="471"/>
      <c r="BF875" s="471"/>
      <c r="BG875" s="471"/>
      <c r="BH875" s="471"/>
      <c r="BI875" s="471"/>
      <c r="BJ875" s="471"/>
      <c r="BK875" s="471"/>
      <c r="BL875" s="471"/>
      <c r="BM875" s="471"/>
      <c r="BN875" s="471"/>
      <c r="BO875" s="471"/>
      <c r="BP875" s="471"/>
      <c r="BQ875" s="471"/>
      <c r="BR875" s="471"/>
      <c r="BS875" s="471"/>
      <c r="BT875" s="471"/>
      <c r="BU875" s="471"/>
      <c r="BV875" s="471"/>
      <c r="BW875" s="471"/>
      <c r="BX875" s="471"/>
      <c r="BY875" s="471"/>
      <c r="BZ875" s="471"/>
      <c r="CA875" s="471"/>
      <c r="CB875" s="471"/>
      <c r="CC875" s="471"/>
      <c r="CD875" s="471"/>
      <c r="CE875" s="471"/>
      <c r="CF875" s="471"/>
    </row>
    <row r="876" spans="7:84" x14ac:dyDescent="0.2">
      <c r="G876" s="471"/>
      <c r="H876" s="471"/>
      <c r="I876" s="471"/>
      <c r="J876" s="471"/>
      <c r="K876" s="471"/>
      <c r="L876" s="471"/>
      <c r="M876" s="471"/>
      <c r="N876" s="471"/>
      <c r="O876" s="471"/>
      <c r="P876" s="471"/>
      <c r="Q876" s="471"/>
      <c r="R876" s="471"/>
      <c r="S876" s="471"/>
      <c r="T876" s="471"/>
      <c r="U876" s="471"/>
      <c r="V876" s="471"/>
      <c r="W876" s="471"/>
      <c r="X876" s="471"/>
      <c r="Y876" s="471"/>
      <c r="Z876" s="471"/>
      <c r="AA876" s="471"/>
      <c r="AB876" s="471"/>
      <c r="AC876" s="471"/>
      <c r="AD876" s="471"/>
      <c r="AE876" s="471"/>
      <c r="AF876" s="471"/>
      <c r="AG876" s="471"/>
      <c r="AH876" s="471"/>
      <c r="AI876" s="471"/>
      <c r="AJ876" s="471"/>
      <c r="AK876" s="471"/>
      <c r="AL876" s="471"/>
      <c r="AM876" s="471"/>
      <c r="AN876" s="471"/>
      <c r="AO876" s="471"/>
      <c r="AP876" s="471"/>
      <c r="AQ876" s="471"/>
      <c r="AR876" s="471"/>
      <c r="AS876" s="471"/>
      <c r="AT876" s="471"/>
      <c r="AU876" s="471"/>
      <c r="AV876" s="471"/>
      <c r="AW876" s="471"/>
      <c r="AX876" s="471"/>
      <c r="AY876" s="471"/>
      <c r="AZ876" s="471"/>
      <c r="BA876" s="471"/>
      <c r="BB876" s="471"/>
      <c r="BC876" s="471"/>
      <c r="BD876" s="471"/>
      <c r="BE876" s="471"/>
      <c r="BF876" s="471"/>
      <c r="BG876" s="471"/>
      <c r="BH876" s="471"/>
      <c r="BI876" s="471"/>
      <c r="BJ876" s="471"/>
      <c r="BK876" s="471"/>
      <c r="BL876" s="471"/>
      <c r="BM876" s="471"/>
      <c r="BN876" s="471"/>
      <c r="BO876" s="471"/>
      <c r="BP876" s="471"/>
      <c r="BQ876" s="471"/>
      <c r="BR876" s="471"/>
      <c r="BS876" s="471"/>
      <c r="BT876" s="471"/>
      <c r="BU876" s="471"/>
      <c r="BV876" s="471"/>
      <c r="BW876" s="471"/>
      <c r="BX876" s="471"/>
      <c r="BY876" s="471"/>
      <c r="BZ876" s="471"/>
      <c r="CA876" s="471"/>
      <c r="CB876" s="471"/>
      <c r="CC876" s="471"/>
      <c r="CD876" s="471"/>
      <c r="CE876" s="471"/>
      <c r="CF876" s="471"/>
    </row>
    <row r="877" spans="7:84" x14ac:dyDescent="0.2">
      <c r="G877" s="471"/>
      <c r="H877" s="471"/>
      <c r="I877" s="471"/>
      <c r="J877" s="471"/>
      <c r="K877" s="471"/>
      <c r="L877" s="471"/>
      <c r="M877" s="471"/>
      <c r="N877" s="471"/>
      <c r="O877" s="471"/>
      <c r="P877" s="471"/>
      <c r="Q877" s="471"/>
      <c r="R877" s="471"/>
      <c r="S877" s="471"/>
      <c r="T877" s="471"/>
      <c r="U877" s="471"/>
      <c r="V877" s="471"/>
      <c r="W877" s="471"/>
      <c r="X877" s="471"/>
      <c r="Y877" s="471"/>
      <c r="Z877" s="471"/>
      <c r="AA877" s="471"/>
      <c r="AB877" s="471"/>
      <c r="AC877" s="471"/>
      <c r="AD877" s="471"/>
      <c r="AE877" s="471"/>
      <c r="AF877" s="471"/>
      <c r="AG877" s="471"/>
      <c r="AH877" s="471"/>
      <c r="AI877" s="471"/>
      <c r="AJ877" s="471"/>
      <c r="AK877" s="471"/>
      <c r="AL877" s="471"/>
      <c r="AM877" s="471"/>
      <c r="AN877" s="471"/>
      <c r="AO877" s="471"/>
      <c r="AP877" s="471"/>
      <c r="AQ877" s="471"/>
      <c r="AR877" s="471"/>
      <c r="AS877" s="471"/>
      <c r="AT877" s="471"/>
      <c r="AU877" s="471"/>
      <c r="AV877" s="471"/>
      <c r="AW877" s="471"/>
      <c r="AX877" s="471"/>
      <c r="AY877" s="471"/>
      <c r="AZ877" s="471"/>
      <c r="BA877" s="471"/>
      <c r="BB877" s="471"/>
      <c r="BC877" s="471"/>
      <c r="BD877" s="471"/>
      <c r="BE877" s="471"/>
      <c r="BF877" s="471"/>
      <c r="BG877" s="471"/>
      <c r="BH877" s="471"/>
      <c r="BI877" s="471"/>
      <c r="BJ877" s="471"/>
      <c r="BK877" s="471"/>
      <c r="BL877" s="471"/>
      <c r="BM877" s="471"/>
      <c r="BN877" s="471"/>
      <c r="BO877" s="471"/>
      <c r="BP877" s="471"/>
      <c r="BQ877" s="471"/>
      <c r="BR877" s="471"/>
      <c r="BS877" s="471"/>
      <c r="BT877" s="471"/>
      <c r="BU877" s="471"/>
      <c r="BV877" s="471"/>
      <c r="BW877" s="471"/>
      <c r="BX877" s="471"/>
      <c r="BY877" s="471"/>
      <c r="BZ877" s="471"/>
      <c r="CA877" s="471"/>
      <c r="CB877" s="471"/>
      <c r="CC877" s="471"/>
      <c r="CD877" s="471"/>
      <c r="CE877" s="471"/>
      <c r="CF877" s="471"/>
    </row>
    <row r="878" spans="7:84" x14ac:dyDescent="0.2">
      <c r="G878" s="471"/>
      <c r="H878" s="471"/>
      <c r="I878" s="471"/>
      <c r="J878" s="471"/>
      <c r="K878" s="471"/>
      <c r="L878" s="471"/>
      <c r="M878" s="471"/>
      <c r="N878" s="471"/>
      <c r="O878" s="471"/>
      <c r="P878" s="471"/>
      <c r="Q878" s="471"/>
      <c r="R878" s="471"/>
      <c r="S878" s="471"/>
      <c r="T878" s="471"/>
      <c r="U878" s="471"/>
      <c r="V878" s="471"/>
      <c r="W878" s="471"/>
      <c r="X878" s="471"/>
      <c r="Y878" s="471"/>
      <c r="Z878" s="471"/>
      <c r="AA878" s="471"/>
      <c r="AB878" s="471"/>
      <c r="AC878" s="471"/>
      <c r="AD878" s="471"/>
      <c r="AE878" s="471"/>
      <c r="AF878" s="471"/>
      <c r="AG878" s="471"/>
      <c r="AH878" s="471"/>
      <c r="AI878" s="471"/>
      <c r="AJ878" s="471"/>
      <c r="AK878" s="471"/>
      <c r="AL878" s="471"/>
      <c r="AM878" s="471"/>
      <c r="AN878" s="471"/>
      <c r="AO878" s="471"/>
      <c r="AP878" s="471"/>
      <c r="AQ878" s="471"/>
      <c r="AR878" s="471"/>
      <c r="AS878" s="471"/>
      <c r="AT878" s="471"/>
      <c r="AU878" s="471"/>
      <c r="AV878" s="471"/>
      <c r="AW878" s="471"/>
      <c r="AX878" s="471"/>
      <c r="AY878" s="471"/>
      <c r="AZ878" s="471"/>
      <c r="BA878" s="471"/>
      <c r="BB878" s="471"/>
      <c r="BC878" s="471"/>
      <c r="BD878" s="471"/>
      <c r="BE878" s="471"/>
      <c r="BF878" s="471"/>
      <c r="BG878" s="471"/>
      <c r="BH878" s="471"/>
      <c r="BI878" s="471"/>
      <c r="BJ878" s="471"/>
      <c r="BK878" s="471"/>
      <c r="BL878" s="471"/>
      <c r="BM878" s="471"/>
      <c r="BN878" s="471"/>
      <c r="BO878" s="471"/>
      <c r="BP878" s="471"/>
      <c r="BQ878" s="471"/>
      <c r="BR878" s="471"/>
      <c r="BS878" s="471"/>
      <c r="BT878" s="471"/>
      <c r="BU878" s="471"/>
      <c r="BV878" s="471"/>
      <c r="BW878" s="471"/>
      <c r="BX878" s="471"/>
      <c r="BY878" s="471"/>
      <c r="BZ878" s="471"/>
      <c r="CA878" s="471"/>
      <c r="CB878" s="471"/>
      <c r="CC878" s="471"/>
      <c r="CD878" s="471"/>
      <c r="CE878" s="471"/>
      <c r="CF878" s="471"/>
    </row>
    <row r="879" spans="7:84" x14ac:dyDescent="0.2">
      <c r="G879" s="471"/>
      <c r="H879" s="471"/>
      <c r="I879" s="471"/>
      <c r="J879" s="471"/>
      <c r="K879" s="471"/>
      <c r="L879" s="471"/>
      <c r="M879" s="471"/>
      <c r="N879" s="471"/>
      <c r="O879" s="471"/>
      <c r="P879" s="471"/>
      <c r="Q879" s="471"/>
      <c r="R879" s="471"/>
      <c r="S879" s="471"/>
      <c r="T879" s="471"/>
      <c r="U879" s="471"/>
      <c r="V879" s="471"/>
      <c r="W879" s="471"/>
      <c r="X879" s="471"/>
      <c r="Y879" s="471"/>
      <c r="Z879" s="471"/>
      <c r="AA879" s="471"/>
      <c r="AB879" s="471"/>
      <c r="AC879" s="471"/>
      <c r="AD879" s="471"/>
      <c r="AE879" s="471"/>
      <c r="AF879" s="471"/>
      <c r="AG879" s="471"/>
      <c r="AH879" s="471"/>
      <c r="AI879" s="471"/>
      <c r="AJ879" s="471"/>
      <c r="AK879" s="471"/>
      <c r="AL879" s="471"/>
      <c r="AM879" s="471"/>
      <c r="AN879" s="471"/>
      <c r="AO879" s="471"/>
      <c r="AP879" s="471"/>
      <c r="AQ879" s="471"/>
      <c r="AR879" s="471"/>
      <c r="AS879" s="471"/>
      <c r="AT879" s="471"/>
      <c r="AU879" s="471"/>
      <c r="AV879" s="471"/>
      <c r="AW879" s="471"/>
      <c r="AX879" s="471"/>
      <c r="AY879" s="471"/>
      <c r="AZ879" s="471"/>
      <c r="BA879" s="471"/>
      <c r="BB879" s="471"/>
      <c r="BC879" s="471"/>
      <c r="BD879" s="471"/>
      <c r="BE879" s="471"/>
      <c r="BF879" s="471"/>
      <c r="BG879" s="471"/>
      <c r="BH879" s="471"/>
      <c r="BI879" s="471"/>
      <c r="BJ879" s="471"/>
      <c r="BK879" s="471"/>
      <c r="BL879" s="471"/>
      <c r="BM879" s="471"/>
      <c r="BN879" s="471"/>
      <c r="BO879" s="471"/>
      <c r="BP879" s="471"/>
      <c r="BQ879" s="471"/>
      <c r="BR879" s="471"/>
      <c r="BS879" s="471"/>
      <c r="BT879" s="471"/>
      <c r="BU879" s="471"/>
      <c r="BV879" s="471"/>
      <c r="BW879" s="471"/>
      <c r="BX879" s="471"/>
      <c r="BY879" s="471"/>
      <c r="BZ879" s="471"/>
      <c r="CA879" s="471"/>
      <c r="CB879" s="471"/>
      <c r="CC879" s="471"/>
      <c r="CD879" s="471"/>
      <c r="CE879" s="471"/>
      <c r="CF879" s="471"/>
    </row>
    <row r="880" spans="7:84" x14ac:dyDescent="0.2">
      <c r="G880" s="471"/>
      <c r="H880" s="471"/>
      <c r="I880" s="471"/>
      <c r="J880" s="471"/>
      <c r="K880" s="471"/>
      <c r="L880" s="471"/>
      <c r="M880" s="471"/>
      <c r="N880" s="471"/>
      <c r="O880" s="471"/>
      <c r="P880" s="471"/>
      <c r="Q880" s="471"/>
      <c r="R880" s="471"/>
      <c r="S880" s="471"/>
      <c r="T880" s="471"/>
      <c r="U880" s="471"/>
      <c r="V880" s="471"/>
      <c r="W880" s="471"/>
      <c r="X880" s="471"/>
      <c r="Y880" s="471"/>
      <c r="Z880" s="471"/>
      <c r="AA880" s="471"/>
      <c r="AB880" s="471"/>
      <c r="AC880" s="471"/>
      <c r="AD880" s="471"/>
      <c r="AE880" s="471"/>
      <c r="AF880" s="471"/>
      <c r="AG880" s="471"/>
      <c r="AH880" s="471"/>
      <c r="AI880" s="471"/>
      <c r="AJ880" s="471"/>
      <c r="AK880" s="471"/>
      <c r="AL880" s="471"/>
      <c r="AM880" s="471"/>
      <c r="AN880" s="471"/>
      <c r="AO880" s="471"/>
      <c r="AP880" s="471"/>
      <c r="AQ880" s="471"/>
      <c r="AR880" s="471"/>
      <c r="AS880" s="471"/>
      <c r="AT880" s="471"/>
      <c r="AU880" s="471"/>
      <c r="AV880" s="471"/>
      <c r="AW880" s="471"/>
      <c r="AX880" s="471"/>
      <c r="AY880" s="471"/>
      <c r="AZ880" s="471"/>
      <c r="BA880" s="471"/>
      <c r="BB880" s="471"/>
      <c r="BC880" s="471"/>
      <c r="BD880" s="471"/>
      <c r="BE880" s="471"/>
      <c r="BF880" s="471"/>
      <c r="BG880" s="471"/>
      <c r="BH880" s="471"/>
      <c r="BI880" s="471"/>
      <c r="BJ880" s="471"/>
      <c r="BK880" s="471"/>
      <c r="BL880" s="471"/>
      <c r="BM880" s="471"/>
      <c r="BN880" s="471"/>
      <c r="BO880" s="471"/>
      <c r="BP880" s="471"/>
      <c r="BQ880" s="471"/>
      <c r="BR880" s="471"/>
      <c r="BS880" s="471"/>
      <c r="BT880" s="471"/>
      <c r="BU880" s="471"/>
      <c r="BV880" s="471"/>
      <c r="BW880" s="471"/>
      <c r="BX880" s="471"/>
      <c r="BY880" s="471"/>
      <c r="BZ880" s="471"/>
      <c r="CA880" s="471"/>
      <c r="CB880" s="471"/>
      <c r="CC880" s="471"/>
      <c r="CD880" s="471"/>
      <c r="CE880" s="471"/>
      <c r="CF880" s="471"/>
    </row>
    <row r="881" spans="7:84" x14ac:dyDescent="0.2">
      <c r="G881" s="471"/>
      <c r="H881" s="471"/>
      <c r="I881" s="471"/>
      <c r="J881" s="471"/>
      <c r="K881" s="471"/>
      <c r="L881" s="471"/>
      <c r="M881" s="471"/>
      <c r="N881" s="471"/>
      <c r="O881" s="471"/>
      <c r="P881" s="471"/>
      <c r="Q881" s="471"/>
      <c r="R881" s="471"/>
      <c r="S881" s="471"/>
      <c r="T881" s="471"/>
      <c r="U881" s="471"/>
      <c r="V881" s="471"/>
      <c r="W881" s="471"/>
      <c r="X881" s="471"/>
      <c r="Y881" s="471"/>
      <c r="Z881" s="471"/>
      <c r="AA881" s="471"/>
      <c r="AB881" s="471"/>
      <c r="AC881" s="471"/>
      <c r="AD881" s="471"/>
      <c r="AE881" s="471"/>
      <c r="AF881" s="471"/>
      <c r="AG881" s="471"/>
      <c r="AH881" s="471"/>
      <c r="AI881" s="471"/>
      <c r="AJ881" s="471"/>
      <c r="AK881" s="471"/>
      <c r="AL881" s="471"/>
      <c r="AM881" s="471"/>
      <c r="AN881" s="471"/>
      <c r="AO881" s="471"/>
      <c r="AP881" s="471"/>
      <c r="AQ881" s="471"/>
      <c r="AR881" s="471"/>
      <c r="AS881" s="471"/>
      <c r="AT881" s="471"/>
      <c r="AU881" s="471"/>
      <c r="AV881" s="471"/>
      <c r="AW881" s="471"/>
      <c r="AX881" s="471"/>
      <c r="AY881" s="471"/>
      <c r="AZ881" s="471"/>
      <c r="BA881" s="471"/>
      <c r="BB881" s="471"/>
      <c r="BC881" s="471"/>
      <c r="BD881" s="471"/>
      <c r="BE881" s="471"/>
      <c r="BF881" s="471"/>
      <c r="BG881" s="471"/>
      <c r="BH881" s="471"/>
      <c r="BI881" s="471"/>
      <c r="BJ881" s="471"/>
      <c r="BK881" s="471"/>
      <c r="BL881" s="471"/>
      <c r="BM881" s="471"/>
      <c r="BN881" s="471"/>
      <c r="BO881" s="471"/>
      <c r="BP881" s="471"/>
      <c r="BQ881" s="471"/>
      <c r="BR881" s="471"/>
      <c r="BS881" s="471"/>
      <c r="BT881" s="471"/>
      <c r="BU881" s="471"/>
      <c r="BV881" s="471"/>
      <c r="BW881" s="471"/>
      <c r="BX881" s="471"/>
      <c r="BY881" s="471"/>
      <c r="BZ881" s="471"/>
      <c r="CA881" s="471"/>
      <c r="CB881" s="471"/>
      <c r="CC881" s="471"/>
      <c r="CD881" s="471"/>
      <c r="CE881" s="471"/>
      <c r="CF881" s="471"/>
    </row>
    <row r="882" spans="7:84" x14ac:dyDescent="0.2">
      <c r="G882" s="471"/>
      <c r="H882" s="471"/>
      <c r="I882" s="471"/>
      <c r="J882" s="471"/>
      <c r="K882" s="471"/>
      <c r="L882" s="471"/>
      <c r="M882" s="471"/>
      <c r="N882" s="471"/>
      <c r="O882" s="471"/>
      <c r="P882" s="471"/>
      <c r="Q882" s="471"/>
      <c r="R882" s="471"/>
      <c r="S882" s="471"/>
      <c r="T882" s="471"/>
      <c r="U882" s="471"/>
      <c r="V882" s="471"/>
      <c r="W882" s="471"/>
      <c r="X882" s="471"/>
      <c r="Y882" s="471"/>
      <c r="Z882" s="471"/>
      <c r="AA882" s="471"/>
      <c r="AB882" s="471"/>
      <c r="AC882" s="471"/>
      <c r="AD882" s="471"/>
      <c r="AE882" s="471"/>
      <c r="AF882" s="471"/>
      <c r="AG882" s="471"/>
      <c r="AH882" s="471"/>
      <c r="AI882" s="471"/>
      <c r="AJ882" s="471"/>
      <c r="AK882" s="471"/>
      <c r="AL882" s="471"/>
      <c r="AM882" s="471"/>
      <c r="AN882" s="471"/>
      <c r="AO882" s="471"/>
      <c r="AP882" s="471"/>
      <c r="AQ882" s="471"/>
      <c r="AR882" s="471"/>
      <c r="AS882" s="471"/>
      <c r="AT882" s="471"/>
      <c r="AU882" s="471"/>
      <c r="AV882" s="471"/>
      <c r="AW882" s="471"/>
      <c r="AX882" s="471"/>
      <c r="AY882" s="471"/>
      <c r="AZ882" s="471"/>
      <c r="BA882" s="471"/>
      <c r="BB882" s="471"/>
      <c r="BC882" s="471"/>
      <c r="BD882" s="471"/>
      <c r="BE882" s="471"/>
      <c r="BF882" s="471"/>
      <c r="BG882" s="471"/>
      <c r="BH882" s="471"/>
      <c r="BI882" s="471"/>
      <c r="BJ882" s="471"/>
      <c r="BK882" s="471"/>
      <c r="BL882" s="471"/>
      <c r="BM882" s="471"/>
      <c r="BN882" s="471"/>
      <c r="BO882" s="471"/>
      <c r="BP882" s="471"/>
      <c r="BQ882" s="471"/>
      <c r="BR882" s="471"/>
      <c r="BS882" s="471"/>
      <c r="BT882" s="471"/>
      <c r="BU882" s="471"/>
      <c r="BV882" s="471"/>
      <c r="BW882" s="471"/>
      <c r="BX882" s="471"/>
      <c r="BY882" s="471"/>
      <c r="BZ882" s="471"/>
      <c r="CA882" s="471"/>
      <c r="CB882" s="471"/>
      <c r="CC882" s="471"/>
      <c r="CD882" s="471"/>
      <c r="CE882" s="471"/>
      <c r="CF882" s="471"/>
    </row>
    <row r="883" spans="7:84" x14ac:dyDescent="0.2">
      <c r="G883" s="471"/>
      <c r="H883" s="471"/>
      <c r="I883" s="471"/>
      <c r="J883" s="471"/>
      <c r="K883" s="471"/>
      <c r="L883" s="471"/>
      <c r="M883" s="471"/>
      <c r="N883" s="471"/>
      <c r="O883" s="471"/>
      <c r="P883" s="471"/>
      <c r="Q883" s="471"/>
      <c r="R883" s="471"/>
      <c r="S883" s="471"/>
      <c r="T883" s="471"/>
      <c r="U883" s="471"/>
      <c r="V883" s="471"/>
      <c r="W883" s="471"/>
      <c r="X883" s="471"/>
      <c r="Y883" s="471"/>
      <c r="Z883" s="471"/>
      <c r="AA883" s="471"/>
      <c r="AB883" s="471"/>
      <c r="AC883" s="471"/>
      <c r="AD883" s="471"/>
      <c r="AE883" s="471"/>
      <c r="AF883" s="471"/>
      <c r="AG883" s="471"/>
      <c r="AH883" s="471"/>
      <c r="AI883" s="471"/>
      <c r="AJ883" s="471"/>
      <c r="AK883" s="471"/>
      <c r="AL883" s="471"/>
      <c r="AM883" s="471"/>
      <c r="AN883" s="471"/>
      <c r="AO883" s="471"/>
      <c r="AP883" s="471"/>
      <c r="AQ883" s="471"/>
      <c r="AR883" s="471"/>
      <c r="AS883" s="471"/>
      <c r="AT883" s="471"/>
      <c r="AU883" s="471"/>
      <c r="AV883" s="471"/>
      <c r="AW883" s="471"/>
      <c r="AX883" s="471"/>
      <c r="AY883" s="471"/>
      <c r="AZ883" s="471"/>
      <c r="BA883" s="471"/>
      <c r="BB883" s="471"/>
      <c r="BC883" s="471"/>
      <c r="BD883" s="471"/>
      <c r="BE883" s="471"/>
      <c r="BF883" s="471"/>
      <c r="BG883" s="471"/>
      <c r="BH883" s="471"/>
      <c r="BI883" s="471"/>
      <c r="BJ883" s="471"/>
      <c r="BK883" s="471"/>
      <c r="BL883" s="471"/>
      <c r="BM883" s="471"/>
      <c r="BN883" s="471"/>
      <c r="BO883" s="471"/>
      <c r="BP883" s="471"/>
      <c r="BQ883" s="471"/>
      <c r="BR883" s="471"/>
      <c r="BS883" s="471"/>
      <c r="BT883" s="471"/>
      <c r="BU883" s="471"/>
      <c r="BV883" s="471"/>
      <c r="BW883" s="471"/>
      <c r="BX883" s="471"/>
      <c r="BY883" s="471"/>
      <c r="BZ883" s="471"/>
      <c r="CA883" s="471"/>
      <c r="CB883" s="471"/>
      <c r="CC883" s="471"/>
      <c r="CD883" s="471"/>
      <c r="CE883" s="471"/>
      <c r="CF883" s="471"/>
    </row>
    <row r="884" spans="7:84" x14ac:dyDescent="0.2">
      <c r="G884" s="471"/>
      <c r="H884" s="471"/>
      <c r="I884" s="471"/>
      <c r="J884" s="471"/>
      <c r="K884" s="471"/>
      <c r="L884" s="471"/>
      <c r="M884" s="471"/>
      <c r="N884" s="471"/>
      <c r="O884" s="471"/>
      <c r="P884" s="471"/>
      <c r="Q884" s="471"/>
      <c r="R884" s="471"/>
      <c r="S884" s="471"/>
      <c r="T884" s="471"/>
      <c r="U884" s="471"/>
      <c r="V884" s="471"/>
      <c r="W884" s="471"/>
      <c r="X884" s="471"/>
      <c r="Y884" s="471"/>
      <c r="Z884" s="471"/>
      <c r="AA884" s="471"/>
      <c r="AB884" s="471"/>
      <c r="AC884" s="471"/>
      <c r="AD884" s="471"/>
      <c r="AE884" s="471"/>
      <c r="AF884" s="471"/>
      <c r="AG884" s="471"/>
      <c r="AH884" s="471"/>
      <c r="AI884" s="471"/>
      <c r="AJ884" s="471"/>
      <c r="AK884" s="471"/>
      <c r="AL884" s="471"/>
      <c r="AM884" s="471"/>
      <c r="AN884" s="471"/>
      <c r="AO884" s="471"/>
      <c r="AP884" s="471"/>
      <c r="AQ884" s="471"/>
      <c r="AR884" s="471"/>
      <c r="AS884" s="471"/>
      <c r="AT884" s="471"/>
      <c r="AU884" s="471"/>
      <c r="AV884" s="471"/>
      <c r="AW884" s="471"/>
      <c r="AX884" s="471"/>
      <c r="AY884" s="471"/>
      <c r="AZ884" s="471"/>
      <c r="BA884" s="471"/>
      <c r="BB884" s="471"/>
      <c r="BC884" s="471"/>
      <c r="BD884" s="471"/>
      <c r="BE884" s="471"/>
      <c r="BF884" s="471"/>
      <c r="BG884" s="471"/>
      <c r="BH884" s="471"/>
      <c r="BI884" s="471"/>
      <c r="BJ884" s="471"/>
      <c r="BK884" s="471"/>
      <c r="BL884" s="471"/>
      <c r="BM884" s="471"/>
      <c r="BN884" s="471"/>
      <c r="BO884" s="471"/>
      <c r="BP884" s="471"/>
      <c r="BQ884" s="471"/>
      <c r="BR884" s="471"/>
      <c r="BS884" s="471"/>
      <c r="BT884" s="471"/>
      <c r="BU884" s="471"/>
      <c r="BV884" s="471"/>
      <c r="BW884" s="471"/>
      <c r="BX884" s="471"/>
      <c r="BY884" s="471"/>
      <c r="BZ884" s="471"/>
      <c r="CA884" s="471"/>
      <c r="CB884" s="471"/>
      <c r="CC884" s="471"/>
      <c r="CD884" s="471"/>
      <c r="CE884" s="471"/>
      <c r="CF884" s="471"/>
    </row>
    <row r="885" spans="7:84" x14ac:dyDescent="0.2">
      <c r="G885" s="471"/>
      <c r="H885" s="471"/>
      <c r="I885" s="471"/>
      <c r="J885" s="471"/>
      <c r="K885" s="471"/>
      <c r="L885" s="471"/>
      <c r="M885" s="471"/>
      <c r="N885" s="471"/>
      <c r="O885" s="471"/>
      <c r="P885" s="471"/>
      <c r="Q885" s="471"/>
      <c r="R885" s="471"/>
      <c r="S885" s="471"/>
      <c r="T885" s="471"/>
      <c r="U885" s="471"/>
      <c r="V885" s="471"/>
      <c r="W885" s="471"/>
      <c r="X885" s="471"/>
      <c r="Y885" s="471"/>
      <c r="Z885" s="471"/>
      <c r="AA885" s="471"/>
      <c r="AB885" s="471"/>
      <c r="AC885" s="471"/>
      <c r="AD885" s="471"/>
      <c r="AE885" s="471"/>
      <c r="AF885" s="471"/>
      <c r="AG885" s="471"/>
      <c r="AH885" s="471"/>
      <c r="AI885" s="471"/>
      <c r="AJ885" s="471"/>
      <c r="AK885" s="471"/>
      <c r="AL885" s="471"/>
      <c r="AM885" s="471"/>
      <c r="AN885" s="471"/>
      <c r="AO885" s="471"/>
      <c r="AP885" s="471"/>
      <c r="AQ885" s="471"/>
      <c r="AR885" s="471"/>
      <c r="AS885" s="471"/>
      <c r="AT885" s="471"/>
      <c r="AU885" s="471"/>
      <c r="AV885" s="471"/>
      <c r="AW885" s="471"/>
      <c r="AX885" s="471"/>
      <c r="AY885" s="471"/>
      <c r="AZ885" s="471"/>
      <c r="BA885" s="471"/>
      <c r="BB885" s="471"/>
      <c r="BC885" s="471"/>
      <c r="BD885" s="471"/>
      <c r="BE885" s="471"/>
      <c r="BF885" s="471"/>
      <c r="BG885" s="471"/>
      <c r="BH885" s="471"/>
      <c r="BI885" s="471"/>
      <c r="BJ885" s="471"/>
      <c r="BK885" s="471"/>
      <c r="BL885" s="471"/>
      <c r="BM885" s="471"/>
      <c r="BN885" s="471"/>
      <c r="BO885" s="471"/>
      <c r="BP885" s="471"/>
      <c r="BQ885" s="471"/>
      <c r="BR885" s="471"/>
      <c r="BS885" s="471"/>
      <c r="BT885" s="471"/>
      <c r="BU885" s="471"/>
      <c r="BV885" s="471"/>
      <c r="BW885" s="471"/>
      <c r="BX885" s="471"/>
      <c r="BY885" s="471"/>
      <c r="BZ885" s="471"/>
      <c r="CA885" s="471"/>
      <c r="CB885" s="471"/>
      <c r="CC885" s="471"/>
      <c r="CD885" s="471"/>
      <c r="CE885" s="471"/>
      <c r="CF885" s="471"/>
    </row>
    <row r="886" spans="7:84" x14ac:dyDescent="0.2">
      <c r="G886" s="471"/>
      <c r="H886" s="471"/>
      <c r="I886" s="471"/>
      <c r="J886" s="471"/>
      <c r="K886" s="471"/>
      <c r="L886" s="471"/>
      <c r="M886" s="471"/>
      <c r="N886" s="471"/>
      <c r="O886" s="471"/>
      <c r="P886" s="471"/>
      <c r="Q886" s="471"/>
      <c r="R886" s="471"/>
      <c r="S886" s="471"/>
      <c r="T886" s="471"/>
      <c r="U886" s="471"/>
      <c r="V886" s="471"/>
      <c r="W886" s="471"/>
      <c r="X886" s="471"/>
      <c r="Y886" s="471"/>
      <c r="Z886" s="471"/>
      <c r="AA886" s="471"/>
      <c r="AB886" s="471"/>
      <c r="AC886" s="471"/>
      <c r="AD886" s="471"/>
      <c r="AE886" s="471"/>
      <c r="AF886" s="471"/>
      <c r="AG886" s="471"/>
      <c r="AH886" s="471"/>
      <c r="AI886" s="471"/>
      <c r="AJ886" s="471"/>
      <c r="AK886" s="471"/>
      <c r="AL886" s="471"/>
      <c r="AM886" s="471"/>
      <c r="AN886" s="471"/>
      <c r="AO886" s="471"/>
      <c r="AP886" s="471"/>
      <c r="AQ886" s="471"/>
      <c r="AR886" s="471"/>
      <c r="AS886" s="471"/>
      <c r="AT886" s="471"/>
      <c r="AU886" s="471"/>
      <c r="AV886" s="471"/>
      <c r="AW886" s="471"/>
      <c r="AX886" s="471"/>
      <c r="AY886" s="471"/>
      <c r="AZ886" s="471"/>
      <c r="BA886" s="471"/>
      <c r="BB886" s="471"/>
      <c r="BC886" s="471"/>
      <c r="BD886" s="471"/>
      <c r="BE886" s="471"/>
      <c r="BF886" s="471"/>
      <c r="BG886" s="471"/>
      <c r="BH886" s="471"/>
      <c r="BI886" s="471"/>
      <c r="BJ886" s="471"/>
      <c r="BK886" s="471"/>
      <c r="BL886" s="471"/>
      <c r="BM886" s="471"/>
      <c r="BN886" s="471"/>
      <c r="BO886" s="471"/>
      <c r="BP886" s="471"/>
      <c r="BQ886" s="471"/>
      <c r="BR886" s="471"/>
      <c r="BS886" s="471"/>
      <c r="BT886" s="471"/>
      <c r="BU886" s="471"/>
      <c r="BV886" s="471"/>
      <c r="BW886" s="471"/>
      <c r="BX886" s="471"/>
      <c r="BY886" s="471"/>
      <c r="BZ886" s="471"/>
      <c r="CA886" s="471"/>
      <c r="CB886" s="471"/>
      <c r="CC886" s="471"/>
      <c r="CD886" s="471"/>
      <c r="CE886" s="471"/>
      <c r="CF886" s="471"/>
    </row>
    <row r="887" spans="7:84" x14ac:dyDescent="0.2">
      <c r="G887" s="471"/>
      <c r="H887" s="471"/>
      <c r="I887" s="471"/>
      <c r="J887" s="471"/>
      <c r="K887" s="471"/>
      <c r="L887" s="471"/>
      <c r="M887" s="471"/>
      <c r="N887" s="471"/>
      <c r="O887" s="471"/>
      <c r="P887" s="471"/>
      <c r="Q887" s="471"/>
      <c r="R887" s="471"/>
      <c r="S887" s="471"/>
      <c r="T887" s="471"/>
      <c r="U887" s="471"/>
      <c r="V887" s="471"/>
      <c r="W887" s="471"/>
      <c r="X887" s="471"/>
      <c r="Y887" s="471"/>
      <c r="Z887" s="471"/>
      <c r="AA887" s="471"/>
      <c r="AB887" s="471"/>
      <c r="AC887" s="471"/>
      <c r="AD887" s="471"/>
      <c r="AE887" s="471"/>
      <c r="AF887" s="471"/>
      <c r="AG887" s="471"/>
      <c r="AH887" s="471"/>
      <c r="AI887" s="471"/>
      <c r="AJ887" s="471"/>
      <c r="AK887" s="471"/>
      <c r="AL887" s="471"/>
      <c r="AM887" s="471"/>
      <c r="AN887" s="471"/>
      <c r="AO887" s="471"/>
      <c r="AP887" s="471"/>
      <c r="AQ887" s="471"/>
      <c r="AR887" s="471"/>
      <c r="AS887" s="471"/>
      <c r="AT887" s="471"/>
      <c r="AU887" s="471"/>
      <c r="AV887" s="471"/>
      <c r="AW887" s="471"/>
      <c r="AX887" s="471"/>
      <c r="AY887" s="471"/>
      <c r="AZ887" s="471"/>
      <c r="BA887" s="471"/>
      <c r="BB887" s="471"/>
      <c r="BC887" s="471"/>
      <c r="BD887" s="471"/>
      <c r="BE887" s="471"/>
      <c r="BF887" s="471"/>
      <c r="BG887" s="471"/>
      <c r="BH887" s="471"/>
      <c r="BI887" s="471"/>
      <c r="BJ887" s="471"/>
      <c r="BK887" s="471"/>
      <c r="BL887" s="471"/>
      <c r="BM887" s="471"/>
      <c r="BN887" s="471"/>
      <c r="BO887" s="471"/>
      <c r="BP887" s="471"/>
      <c r="BQ887" s="471"/>
      <c r="BR887" s="471"/>
      <c r="BS887" s="471"/>
      <c r="BT887" s="471"/>
      <c r="BU887" s="471"/>
      <c r="BV887" s="471"/>
      <c r="BW887" s="471"/>
      <c r="BX887" s="471"/>
      <c r="BY887" s="471"/>
      <c r="BZ887" s="471"/>
      <c r="CA887" s="471"/>
      <c r="CB887" s="471"/>
      <c r="CC887" s="471"/>
      <c r="CD887" s="471"/>
      <c r="CE887" s="471"/>
      <c r="CF887" s="471"/>
    </row>
    <row r="888" spans="7:84" x14ac:dyDescent="0.2">
      <c r="G888" s="471"/>
      <c r="H888" s="471"/>
      <c r="I888" s="471"/>
      <c r="J888" s="471"/>
      <c r="K888" s="471"/>
      <c r="L888" s="471"/>
      <c r="M888" s="471"/>
      <c r="N888" s="471"/>
      <c r="O888" s="471"/>
      <c r="P888" s="471"/>
      <c r="Q888" s="471"/>
      <c r="R888" s="471"/>
      <c r="S888" s="471"/>
      <c r="T888" s="471"/>
      <c r="U888" s="471"/>
      <c r="V888" s="471"/>
      <c r="W888" s="471"/>
      <c r="X888" s="471"/>
      <c r="Y888" s="471"/>
      <c r="Z888" s="471"/>
      <c r="AA888" s="471"/>
      <c r="AB888" s="471"/>
      <c r="AC888" s="471"/>
      <c r="AD888" s="471"/>
      <c r="AE888" s="471"/>
      <c r="AF888" s="471"/>
      <c r="AG888" s="471"/>
      <c r="AH888" s="471"/>
      <c r="AI888" s="471"/>
      <c r="AJ888" s="471"/>
      <c r="AK888" s="471"/>
      <c r="AL888" s="471"/>
      <c r="AM888" s="471"/>
      <c r="AN888" s="471"/>
      <c r="AO888" s="471"/>
      <c r="AP888" s="471"/>
      <c r="AQ888" s="471"/>
      <c r="AR888" s="471"/>
      <c r="AS888" s="471"/>
      <c r="AT888" s="471"/>
      <c r="AU888" s="471"/>
      <c r="AV888" s="471"/>
      <c r="AW888" s="471"/>
      <c r="AX888" s="471"/>
      <c r="AY888" s="471"/>
      <c r="AZ888" s="471"/>
      <c r="BA888" s="471"/>
      <c r="BB888" s="471"/>
      <c r="BC888" s="471"/>
      <c r="BD888" s="471"/>
      <c r="BE888" s="471"/>
      <c r="BF888" s="471"/>
      <c r="BG888" s="471"/>
      <c r="BH888" s="471"/>
      <c r="BI888" s="471"/>
      <c r="BJ888" s="471"/>
      <c r="BK888" s="471"/>
      <c r="BL888" s="471"/>
      <c r="BM888" s="471"/>
      <c r="BN888" s="471"/>
      <c r="BO888" s="471"/>
      <c r="BP888" s="471"/>
      <c r="BQ888" s="471"/>
      <c r="BR888" s="471"/>
      <c r="BS888" s="471"/>
      <c r="BT888" s="471"/>
      <c r="BU888" s="471"/>
      <c r="BV888" s="471"/>
      <c r="BW888" s="471"/>
      <c r="BX888" s="471"/>
      <c r="BY888" s="471"/>
      <c r="BZ888" s="471"/>
      <c r="CA888" s="471"/>
      <c r="CB888" s="471"/>
      <c r="CC888" s="471"/>
      <c r="CD888" s="471"/>
      <c r="CE888" s="471"/>
      <c r="CF888" s="471"/>
    </row>
    <row r="889" spans="7:84" x14ac:dyDescent="0.2">
      <c r="G889" s="471"/>
      <c r="H889" s="471"/>
      <c r="I889" s="471"/>
      <c r="J889" s="471"/>
      <c r="K889" s="471"/>
      <c r="L889" s="471"/>
      <c r="M889" s="471"/>
      <c r="N889" s="471"/>
      <c r="O889" s="471"/>
      <c r="P889" s="471"/>
      <c r="Q889" s="471"/>
      <c r="R889" s="471"/>
      <c r="S889" s="471"/>
      <c r="T889" s="471"/>
      <c r="U889" s="471"/>
      <c r="V889" s="471"/>
      <c r="W889" s="471"/>
      <c r="X889" s="471"/>
      <c r="Y889" s="471"/>
      <c r="Z889" s="471"/>
      <c r="AA889" s="471"/>
      <c r="AB889" s="471"/>
      <c r="AC889" s="471"/>
      <c r="AD889" s="471"/>
      <c r="AE889" s="471"/>
      <c r="AF889" s="471"/>
      <c r="AG889" s="471"/>
      <c r="AH889" s="471"/>
      <c r="AI889" s="471"/>
      <c r="AJ889" s="471"/>
      <c r="AK889" s="471"/>
      <c r="AL889" s="471"/>
      <c r="AM889" s="471"/>
      <c r="AN889" s="471"/>
      <c r="AO889" s="471"/>
      <c r="AP889" s="471"/>
      <c r="AQ889" s="471"/>
      <c r="AR889" s="471"/>
      <c r="AS889" s="471"/>
      <c r="AT889" s="471"/>
      <c r="AU889" s="471"/>
      <c r="AV889" s="471"/>
      <c r="AW889" s="471"/>
      <c r="AX889" s="471"/>
      <c r="AY889" s="471"/>
      <c r="AZ889" s="471"/>
      <c r="BA889" s="471"/>
      <c r="BB889" s="471"/>
      <c r="BC889" s="471"/>
      <c r="BD889" s="471"/>
      <c r="BE889" s="471"/>
      <c r="BF889" s="471"/>
      <c r="BG889" s="471"/>
      <c r="BH889" s="471"/>
      <c r="BI889" s="471"/>
      <c r="BJ889" s="471"/>
      <c r="BK889" s="471"/>
      <c r="BL889" s="471"/>
      <c r="BM889" s="471"/>
      <c r="BN889" s="471"/>
      <c r="BO889" s="471"/>
      <c r="BP889" s="471"/>
      <c r="BQ889" s="471"/>
      <c r="BR889" s="471"/>
      <c r="BS889" s="471"/>
      <c r="BT889" s="471"/>
      <c r="BU889" s="471"/>
      <c r="BV889" s="471"/>
      <c r="BW889" s="471"/>
      <c r="BX889" s="471"/>
      <c r="BY889" s="471"/>
      <c r="BZ889" s="471"/>
      <c r="CA889" s="471"/>
      <c r="CB889" s="471"/>
      <c r="CC889" s="471"/>
      <c r="CD889" s="471"/>
      <c r="CE889" s="471"/>
      <c r="CF889" s="471"/>
    </row>
    <row r="890" spans="7:84" x14ac:dyDescent="0.2">
      <c r="G890" s="471"/>
      <c r="H890" s="471"/>
      <c r="I890" s="471"/>
      <c r="J890" s="471"/>
      <c r="K890" s="471"/>
      <c r="L890" s="471"/>
      <c r="M890" s="471"/>
      <c r="N890" s="471"/>
      <c r="O890" s="471"/>
      <c r="P890" s="471"/>
      <c r="Q890" s="471"/>
      <c r="R890" s="471"/>
      <c r="S890" s="471"/>
      <c r="T890" s="471"/>
      <c r="U890" s="471"/>
      <c r="V890" s="471"/>
      <c r="W890" s="471"/>
      <c r="X890" s="471"/>
      <c r="Y890" s="471"/>
      <c r="Z890" s="471"/>
      <c r="AA890" s="471"/>
      <c r="AB890" s="471"/>
      <c r="AC890" s="471"/>
      <c r="AD890" s="471"/>
      <c r="AE890" s="471"/>
      <c r="AF890" s="471"/>
      <c r="AG890" s="471"/>
      <c r="AH890" s="471"/>
      <c r="AI890" s="471"/>
      <c r="AJ890" s="471"/>
      <c r="AK890" s="471"/>
      <c r="AL890" s="471"/>
      <c r="AM890" s="471"/>
      <c r="AN890" s="471"/>
      <c r="AO890" s="471"/>
      <c r="AP890" s="471"/>
      <c r="AQ890" s="471"/>
      <c r="AR890" s="471"/>
      <c r="AS890" s="471"/>
      <c r="AT890" s="471"/>
      <c r="AU890" s="471"/>
      <c r="AV890" s="471"/>
      <c r="AW890" s="471"/>
      <c r="AX890" s="471"/>
      <c r="AY890" s="471"/>
      <c r="AZ890" s="471"/>
      <c r="BA890" s="471"/>
      <c r="BB890" s="471"/>
      <c r="BC890" s="471"/>
      <c r="BD890" s="471"/>
      <c r="BE890" s="471"/>
      <c r="BF890" s="471"/>
      <c r="BG890" s="471"/>
      <c r="BH890" s="471"/>
      <c r="BI890" s="471"/>
      <c r="BJ890" s="471"/>
      <c r="BK890" s="471"/>
      <c r="BL890" s="471"/>
      <c r="BM890" s="471"/>
      <c r="BN890" s="471"/>
      <c r="BO890" s="471"/>
      <c r="BP890" s="471"/>
      <c r="BQ890" s="471"/>
      <c r="BR890" s="471"/>
      <c r="BS890" s="471"/>
      <c r="BT890" s="471"/>
      <c r="BU890" s="471"/>
      <c r="BV890" s="471"/>
      <c r="BW890" s="471"/>
      <c r="BX890" s="471"/>
      <c r="BY890" s="471"/>
      <c r="BZ890" s="471"/>
      <c r="CA890" s="471"/>
      <c r="CB890" s="471"/>
      <c r="CC890" s="471"/>
      <c r="CD890" s="471"/>
      <c r="CE890" s="471"/>
      <c r="CF890" s="471"/>
    </row>
    <row r="891" spans="7:84" x14ac:dyDescent="0.2">
      <c r="G891" s="471"/>
      <c r="H891" s="471"/>
      <c r="I891" s="471"/>
      <c r="J891" s="471"/>
      <c r="K891" s="471"/>
      <c r="L891" s="471"/>
      <c r="M891" s="471"/>
      <c r="N891" s="471"/>
      <c r="O891" s="471"/>
      <c r="P891" s="471"/>
      <c r="Q891" s="471"/>
      <c r="R891" s="471"/>
      <c r="S891" s="471"/>
      <c r="T891" s="471"/>
      <c r="U891" s="471"/>
      <c r="V891" s="471"/>
      <c r="W891" s="471"/>
      <c r="X891" s="471"/>
      <c r="Y891" s="471"/>
      <c r="Z891" s="471"/>
      <c r="AA891" s="471"/>
      <c r="AB891" s="471"/>
      <c r="AC891" s="471"/>
      <c r="AD891" s="471"/>
      <c r="AE891" s="471"/>
      <c r="AF891" s="471"/>
      <c r="AG891" s="471"/>
      <c r="AH891" s="471"/>
      <c r="AI891" s="471"/>
      <c r="AJ891" s="471"/>
      <c r="AK891" s="471"/>
      <c r="AL891" s="471"/>
      <c r="AM891" s="471"/>
      <c r="AN891" s="471"/>
      <c r="AO891" s="471"/>
      <c r="AP891" s="471"/>
      <c r="AQ891" s="471"/>
      <c r="AR891" s="471"/>
      <c r="AS891" s="471"/>
      <c r="AT891" s="471"/>
      <c r="AU891" s="471"/>
      <c r="AV891" s="471"/>
      <c r="AW891" s="471"/>
      <c r="AX891" s="471"/>
      <c r="AY891" s="471"/>
      <c r="AZ891" s="471"/>
      <c r="BA891" s="471"/>
      <c r="BB891" s="471"/>
      <c r="BC891" s="471"/>
      <c r="BD891" s="471"/>
      <c r="BE891" s="471"/>
      <c r="BF891" s="471"/>
      <c r="BG891" s="471"/>
      <c r="BH891" s="471"/>
      <c r="BI891" s="471"/>
      <c r="BJ891" s="471"/>
      <c r="BK891" s="471"/>
      <c r="BL891" s="471"/>
      <c r="BM891" s="471"/>
      <c r="BN891" s="471"/>
      <c r="BO891" s="471"/>
      <c r="BP891" s="471"/>
      <c r="BQ891" s="471"/>
      <c r="BR891" s="471"/>
      <c r="BS891" s="471"/>
      <c r="BT891" s="471"/>
      <c r="BU891" s="471"/>
      <c r="BV891" s="471"/>
      <c r="BW891" s="471"/>
      <c r="BX891" s="471"/>
      <c r="BY891" s="471"/>
      <c r="BZ891" s="471"/>
      <c r="CA891" s="471"/>
      <c r="CB891" s="471"/>
      <c r="CC891" s="471"/>
      <c r="CD891" s="471"/>
      <c r="CE891" s="471"/>
      <c r="CF891" s="471"/>
    </row>
    <row r="892" spans="7:84" x14ac:dyDescent="0.2">
      <c r="G892" s="471"/>
      <c r="H892" s="471"/>
      <c r="I892" s="471"/>
      <c r="J892" s="471"/>
      <c r="K892" s="471"/>
      <c r="L892" s="471"/>
      <c r="M892" s="471"/>
      <c r="N892" s="471"/>
      <c r="O892" s="471"/>
      <c r="P892" s="471"/>
      <c r="Q892" s="471"/>
      <c r="R892" s="471"/>
      <c r="S892" s="471"/>
      <c r="T892" s="471"/>
      <c r="U892" s="471"/>
      <c r="V892" s="471"/>
      <c r="W892" s="471"/>
      <c r="X892" s="471"/>
      <c r="Y892" s="471"/>
      <c r="Z892" s="471"/>
      <c r="AA892" s="471"/>
      <c r="AB892" s="471"/>
      <c r="AC892" s="471"/>
      <c r="AD892" s="471"/>
      <c r="AE892" s="471"/>
      <c r="AF892" s="471"/>
      <c r="AG892" s="471"/>
      <c r="AH892" s="471"/>
      <c r="AI892" s="471"/>
      <c r="AJ892" s="471"/>
      <c r="AK892" s="471"/>
      <c r="AL892" s="471"/>
      <c r="AM892" s="471"/>
      <c r="AN892" s="471"/>
      <c r="AO892" s="471"/>
      <c r="AP892" s="471"/>
      <c r="AQ892" s="471"/>
      <c r="AR892" s="471"/>
      <c r="AS892" s="471"/>
      <c r="AT892" s="471"/>
      <c r="AU892" s="471"/>
      <c r="AV892" s="471"/>
      <c r="AW892" s="471"/>
      <c r="AX892" s="471"/>
      <c r="AY892" s="471"/>
      <c r="AZ892" s="471"/>
      <c r="BA892" s="471"/>
      <c r="BB892" s="471"/>
      <c r="BC892" s="471"/>
      <c r="BD892" s="471"/>
      <c r="BE892" s="471"/>
      <c r="BF892" s="471"/>
      <c r="BG892" s="471"/>
      <c r="BH892" s="471"/>
      <c r="BI892" s="471"/>
      <c r="BJ892" s="471"/>
      <c r="BK892" s="471"/>
      <c r="BL892" s="471"/>
      <c r="BM892" s="471"/>
      <c r="BN892" s="471"/>
      <c r="BO892" s="471"/>
      <c r="BP892" s="471"/>
      <c r="BQ892" s="471"/>
      <c r="BR892" s="471"/>
      <c r="BS892" s="471"/>
      <c r="BT892" s="471"/>
      <c r="BU892" s="471"/>
      <c r="BV892" s="471"/>
      <c r="BW892" s="471"/>
      <c r="BX892" s="471"/>
      <c r="BY892" s="471"/>
      <c r="BZ892" s="471"/>
      <c r="CA892" s="471"/>
      <c r="CB892" s="471"/>
      <c r="CC892" s="471"/>
      <c r="CD892" s="471"/>
      <c r="CE892" s="471"/>
      <c r="CF892" s="471"/>
    </row>
    <row r="893" spans="7:84" x14ac:dyDescent="0.2">
      <c r="G893" s="471"/>
      <c r="H893" s="471"/>
      <c r="I893" s="471"/>
      <c r="J893" s="471"/>
      <c r="K893" s="471"/>
      <c r="L893" s="471"/>
      <c r="M893" s="471"/>
      <c r="N893" s="471"/>
      <c r="O893" s="471"/>
      <c r="P893" s="471"/>
      <c r="Q893" s="471"/>
      <c r="R893" s="471"/>
      <c r="S893" s="471"/>
      <c r="T893" s="471"/>
      <c r="U893" s="471"/>
      <c r="V893" s="471"/>
      <c r="W893" s="471"/>
      <c r="X893" s="471"/>
      <c r="Y893" s="471"/>
      <c r="Z893" s="471"/>
      <c r="AA893" s="471"/>
      <c r="AB893" s="471"/>
      <c r="AC893" s="471"/>
      <c r="AD893" s="471"/>
      <c r="AE893" s="471"/>
      <c r="AF893" s="471"/>
      <c r="AG893" s="471"/>
      <c r="AH893" s="471"/>
      <c r="AI893" s="471"/>
      <c r="AJ893" s="471"/>
      <c r="AK893" s="471"/>
      <c r="AL893" s="471"/>
      <c r="AM893" s="471"/>
      <c r="AN893" s="471"/>
      <c r="AO893" s="471"/>
      <c r="AP893" s="471"/>
      <c r="AQ893" s="471"/>
      <c r="AR893" s="471"/>
      <c r="AS893" s="471"/>
      <c r="AT893" s="471"/>
      <c r="AU893" s="471"/>
      <c r="AV893" s="471"/>
      <c r="AW893" s="471"/>
      <c r="AX893" s="471"/>
      <c r="AY893" s="471"/>
      <c r="AZ893" s="471"/>
      <c r="BA893" s="471"/>
      <c r="BB893" s="471"/>
      <c r="BC893" s="471"/>
      <c r="BD893" s="471"/>
      <c r="BE893" s="471"/>
      <c r="BF893" s="471"/>
      <c r="BG893" s="471"/>
      <c r="BH893" s="471"/>
      <c r="BI893" s="471"/>
      <c r="BJ893" s="471"/>
      <c r="BK893" s="471"/>
      <c r="BL893" s="471"/>
      <c r="BM893" s="471"/>
      <c r="BN893" s="471"/>
      <c r="BO893" s="471"/>
      <c r="BP893" s="471"/>
      <c r="BQ893" s="471"/>
      <c r="BR893" s="471"/>
      <c r="BS893" s="471"/>
      <c r="BT893" s="471"/>
      <c r="BU893" s="471"/>
      <c r="BV893" s="471"/>
      <c r="BW893" s="471"/>
      <c r="BX893" s="471"/>
      <c r="BY893" s="471"/>
      <c r="BZ893" s="471"/>
      <c r="CA893" s="471"/>
      <c r="CB893" s="471"/>
      <c r="CC893" s="471"/>
      <c r="CD893" s="471"/>
      <c r="CE893" s="471"/>
      <c r="CF893" s="471"/>
    </row>
    <row r="894" spans="7:84" x14ac:dyDescent="0.2">
      <c r="G894" s="471"/>
      <c r="H894" s="471"/>
      <c r="I894" s="471"/>
      <c r="J894" s="471"/>
      <c r="K894" s="471"/>
      <c r="L894" s="471"/>
      <c r="M894" s="471"/>
      <c r="N894" s="471"/>
      <c r="O894" s="471"/>
      <c r="P894" s="471"/>
      <c r="Q894" s="471"/>
      <c r="R894" s="471"/>
      <c r="S894" s="471"/>
      <c r="T894" s="471"/>
      <c r="U894" s="471"/>
      <c r="V894" s="471"/>
      <c r="W894" s="471"/>
      <c r="X894" s="471"/>
      <c r="Y894" s="471"/>
      <c r="Z894" s="471"/>
      <c r="AA894" s="471"/>
      <c r="AB894" s="471"/>
      <c r="AC894" s="471"/>
      <c r="AD894" s="471"/>
      <c r="AE894" s="471"/>
      <c r="AF894" s="471"/>
      <c r="AG894" s="471"/>
      <c r="AH894" s="471"/>
      <c r="AI894" s="471"/>
      <c r="AJ894" s="471"/>
      <c r="AK894" s="471"/>
      <c r="AL894" s="471"/>
      <c r="AM894" s="471"/>
      <c r="AN894" s="471"/>
      <c r="AO894" s="471"/>
      <c r="AP894" s="471"/>
      <c r="AQ894" s="471"/>
      <c r="AR894" s="471"/>
      <c r="AS894" s="471"/>
      <c r="AT894" s="471"/>
      <c r="AU894" s="471"/>
      <c r="AV894" s="471"/>
      <c r="AW894" s="471"/>
      <c r="AX894" s="471"/>
      <c r="AY894" s="471"/>
      <c r="AZ894" s="471"/>
      <c r="BA894" s="471"/>
      <c r="BB894" s="471"/>
      <c r="BC894" s="471"/>
      <c r="BD894" s="471"/>
      <c r="BE894" s="471"/>
      <c r="BF894" s="471"/>
      <c r="BG894" s="471"/>
      <c r="BH894" s="471"/>
      <c r="BI894" s="471"/>
      <c r="BJ894" s="471"/>
      <c r="BK894" s="471"/>
      <c r="BL894" s="471"/>
      <c r="BM894" s="471"/>
      <c r="BN894" s="471"/>
      <c r="BO894" s="471"/>
      <c r="BP894" s="471"/>
      <c r="BQ894" s="471"/>
      <c r="BR894" s="471"/>
      <c r="BS894" s="471"/>
      <c r="BT894" s="471"/>
      <c r="BU894" s="471"/>
      <c r="BV894" s="471"/>
      <c r="BW894" s="471"/>
      <c r="BX894" s="471"/>
      <c r="BY894" s="471"/>
      <c r="BZ894" s="471"/>
      <c r="CA894" s="471"/>
      <c r="CB894" s="471"/>
      <c r="CC894" s="471"/>
      <c r="CD894" s="471"/>
      <c r="CE894" s="471"/>
      <c r="CF894" s="471"/>
    </row>
    <row r="895" spans="7:84" x14ac:dyDescent="0.2">
      <c r="G895" s="471"/>
      <c r="H895" s="471"/>
      <c r="I895" s="471"/>
      <c r="J895" s="471"/>
      <c r="K895" s="471"/>
      <c r="L895" s="471"/>
      <c r="M895" s="471"/>
      <c r="N895" s="471"/>
      <c r="O895" s="471"/>
      <c r="P895" s="471"/>
      <c r="Q895" s="471"/>
      <c r="R895" s="471"/>
      <c r="S895" s="471"/>
      <c r="T895" s="471"/>
      <c r="U895" s="471"/>
      <c r="V895" s="471"/>
      <c r="W895" s="471"/>
      <c r="X895" s="471"/>
      <c r="Y895" s="471"/>
      <c r="Z895" s="471"/>
      <c r="AA895" s="471"/>
      <c r="AB895" s="471"/>
      <c r="AC895" s="471"/>
      <c r="AD895" s="471"/>
      <c r="AE895" s="471"/>
      <c r="AF895" s="471"/>
      <c r="AG895" s="471"/>
      <c r="AH895" s="471"/>
      <c r="AI895" s="471"/>
      <c r="AJ895" s="471"/>
      <c r="AK895" s="471"/>
      <c r="AL895" s="471"/>
      <c r="AM895" s="471"/>
      <c r="AN895" s="471"/>
      <c r="AO895" s="471"/>
      <c r="AP895" s="471"/>
      <c r="AQ895" s="471"/>
      <c r="AR895" s="471"/>
      <c r="AS895" s="471"/>
      <c r="AT895" s="471"/>
      <c r="AU895" s="471"/>
      <c r="AV895" s="471"/>
      <c r="AW895" s="471"/>
      <c r="AX895" s="471"/>
      <c r="AY895" s="471"/>
      <c r="AZ895" s="471"/>
      <c r="BA895" s="471"/>
      <c r="BB895" s="471"/>
      <c r="BC895" s="471"/>
      <c r="BD895" s="471"/>
      <c r="BE895" s="471"/>
      <c r="BF895" s="471"/>
      <c r="BG895" s="471"/>
      <c r="BH895" s="471"/>
      <c r="BI895" s="471"/>
      <c r="BJ895" s="471"/>
      <c r="BK895" s="471"/>
      <c r="BL895" s="471"/>
      <c r="BM895" s="471"/>
      <c r="BN895" s="471"/>
      <c r="BO895" s="471"/>
      <c r="BP895" s="471"/>
      <c r="BQ895" s="471"/>
      <c r="BR895" s="471"/>
      <c r="BS895" s="471"/>
      <c r="BT895" s="471"/>
      <c r="BU895" s="471"/>
      <c r="BV895" s="471"/>
      <c r="BW895" s="471"/>
      <c r="BX895" s="471"/>
      <c r="BY895" s="471"/>
      <c r="BZ895" s="471"/>
      <c r="CA895" s="471"/>
      <c r="CB895" s="471"/>
      <c r="CC895" s="471"/>
      <c r="CD895" s="471"/>
      <c r="CE895" s="471"/>
      <c r="CF895" s="471"/>
    </row>
    <row r="896" spans="7:84" x14ac:dyDescent="0.2">
      <c r="G896" s="471"/>
      <c r="H896" s="471"/>
      <c r="I896" s="471"/>
      <c r="J896" s="471"/>
      <c r="K896" s="471"/>
      <c r="L896" s="471"/>
      <c r="M896" s="471"/>
      <c r="N896" s="471"/>
      <c r="O896" s="471"/>
      <c r="P896" s="471"/>
      <c r="Q896" s="471"/>
      <c r="R896" s="471"/>
      <c r="S896" s="471"/>
      <c r="T896" s="471"/>
      <c r="U896" s="471"/>
      <c r="V896" s="471"/>
      <c r="W896" s="471"/>
      <c r="X896" s="471"/>
      <c r="Y896" s="471"/>
      <c r="Z896" s="471"/>
      <c r="AA896" s="471"/>
      <c r="AB896" s="471"/>
      <c r="AC896" s="471"/>
      <c r="AD896" s="471"/>
      <c r="AE896" s="471"/>
      <c r="AF896" s="471"/>
      <c r="AG896" s="471"/>
      <c r="AH896" s="471"/>
      <c r="AI896" s="471"/>
      <c r="AJ896" s="471"/>
      <c r="AK896" s="471"/>
      <c r="AL896" s="471"/>
      <c r="AM896" s="471"/>
      <c r="AN896" s="471"/>
      <c r="AO896" s="471"/>
      <c r="AP896" s="471"/>
      <c r="AQ896" s="471"/>
      <c r="AR896" s="471"/>
      <c r="AS896" s="471"/>
      <c r="AT896" s="471"/>
      <c r="AU896" s="471"/>
      <c r="AV896" s="471"/>
      <c r="AW896" s="471"/>
      <c r="AX896" s="471"/>
      <c r="AY896" s="471"/>
      <c r="AZ896" s="471"/>
      <c r="BA896" s="471"/>
      <c r="BB896" s="471"/>
      <c r="BC896" s="471"/>
      <c r="BD896" s="471"/>
      <c r="BE896" s="471"/>
      <c r="BF896" s="471"/>
      <c r="BG896" s="471"/>
      <c r="BH896" s="471"/>
      <c r="BI896" s="471"/>
      <c r="BJ896" s="471"/>
      <c r="BK896" s="471"/>
      <c r="BL896" s="471"/>
      <c r="BM896" s="471"/>
      <c r="BN896" s="471"/>
      <c r="BO896" s="471"/>
      <c r="BP896" s="471"/>
      <c r="BQ896" s="471"/>
      <c r="BR896" s="471"/>
      <c r="BS896" s="471"/>
      <c r="BT896" s="471"/>
      <c r="BU896" s="471"/>
      <c r="BV896" s="471"/>
      <c r="BW896" s="471"/>
      <c r="BX896" s="471"/>
      <c r="BY896" s="471"/>
      <c r="BZ896" s="471"/>
      <c r="CA896" s="471"/>
      <c r="CB896" s="471"/>
      <c r="CC896" s="471"/>
      <c r="CD896" s="471"/>
      <c r="CE896" s="471"/>
      <c r="CF896" s="471"/>
    </row>
    <row r="897" spans="7:84" x14ac:dyDescent="0.2">
      <c r="G897" s="471"/>
      <c r="H897" s="471"/>
      <c r="I897" s="471"/>
      <c r="J897" s="471"/>
      <c r="K897" s="471"/>
      <c r="L897" s="471"/>
      <c r="M897" s="471"/>
      <c r="N897" s="471"/>
      <c r="O897" s="471"/>
      <c r="P897" s="471"/>
      <c r="Q897" s="471"/>
      <c r="R897" s="471"/>
      <c r="S897" s="471"/>
      <c r="T897" s="471"/>
      <c r="U897" s="471"/>
      <c r="V897" s="471"/>
      <c r="W897" s="471"/>
      <c r="X897" s="471"/>
      <c r="Y897" s="471"/>
      <c r="Z897" s="471"/>
      <c r="AA897" s="471"/>
      <c r="AB897" s="471"/>
      <c r="AC897" s="471"/>
      <c r="AD897" s="471"/>
      <c r="AE897" s="471"/>
      <c r="AF897" s="471"/>
      <c r="AG897" s="471"/>
      <c r="AH897" s="471"/>
      <c r="AI897" s="471"/>
      <c r="AJ897" s="471"/>
      <c r="AK897" s="471"/>
      <c r="AL897" s="471"/>
      <c r="AM897" s="471"/>
      <c r="AN897" s="471"/>
      <c r="AO897" s="471"/>
      <c r="AP897" s="471"/>
      <c r="AQ897" s="471"/>
      <c r="AR897" s="471"/>
      <c r="AS897" s="471"/>
      <c r="AT897" s="471"/>
      <c r="AU897" s="471"/>
      <c r="AV897" s="471"/>
      <c r="AW897" s="471"/>
      <c r="AX897" s="471"/>
      <c r="AY897" s="471"/>
      <c r="AZ897" s="471"/>
      <c r="BA897" s="471"/>
      <c r="BB897" s="471"/>
      <c r="BC897" s="471"/>
      <c r="BD897" s="471"/>
      <c r="BE897" s="471"/>
      <c r="BF897" s="471"/>
      <c r="BG897" s="471"/>
      <c r="BH897" s="471"/>
      <c r="BI897" s="471"/>
      <c r="BJ897" s="471"/>
      <c r="BK897" s="471"/>
      <c r="BL897" s="471"/>
      <c r="BM897" s="471"/>
      <c r="BN897" s="471"/>
      <c r="BO897" s="471"/>
      <c r="BP897" s="471"/>
      <c r="BQ897" s="471"/>
      <c r="BR897" s="471"/>
      <c r="BS897" s="471"/>
      <c r="BT897" s="471"/>
      <c r="BU897" s="471"/>
      <c r="BV897" s="471"/>
      <c r="BW897" s="471"/>
      <c r="BX897" s="471"/>
      <c r="BY897" s="471"/>
      <c r="BZ897" s="471"/>
      <c r="CA897" s="471"/>
      <c r="CB897" s="471"/>
      <c r="CC897" s="471"/>
      <c r="CD897" s="471"/>
      <c r="CE897" s="471"/>
      <c r="CF897" s="471"/>
    </row>
    <row r="898" spans="7:84" x14ac:dyDescent="0.2">
      <c r="G898" s="471"/>
      <c r="H898" s="471"/>
      <c r="I898" s="471"/>
      <c r="J898" s="471"/>
      <c r="K898" s="471"/>
      <c r="L898" s="471"/>
      <c r="M898" s="471"/>
      <c r="N898" s="471"/>
      <c r="O898" s="471"/>
      <c r="P898" s="471"/>
      <c r="Q898" s="471"/>
      <c r="R898" s="471"/>
      <c r="S898" s="471"/>
      <c r="T898" s="471"/>
      <c r="U898" s="471"/>
      <c r="V898" s="471"/>
      <c r="W898" s="471"/>
      <c r="X898" s="471"/>
      <c r="Y898" s="471"/>
      <c r="Z898" s="471"/>
      <c r="AA898" s="471"/>
      <c r="AB898" s="471"/>
      <c r="AC898" s="471"/>
      <c r="AD898" s="471"/>
      <c r="AE898" s="471"/>
      <c r="AF898" s="471"/>
      <c r="AG898" s="471"/>
      <c r="AH898" s="471"/>
      <c r="AI898" s="471"/>
      <c r="AJ898" s="471"/>
      <c r="AK898" s="471"/>
      <c r="AL898" s="471"/>
      <c r="AM898" s="471"/>
      <c r="AN898" s="471"/>
      <c r="AO898" s="471"/>
      <c r="AP898" s="471"/>
      <c r="AQ898" s="471"/>
      <c r="AR898" s="471"/>
      <c r="AS898" s="471"/>
      <c r="AT898" s="471"/>
      <c r="AU898" s="471"/>
      <c r="AV898" s="471"/>
      <c r="AW898" s="471"/>
      <c r="AX898" s="471"/>
      <c r="AY898" s="471"/>
      <c r="AZ898" s="471"/>
      <c r="BA898" s="471"/>
      <c r="BB898" s="471"/>
      <c r="BC898" s="471"/>
      <c r="BD898" s="471"/>
      <c r="BE898" s="471"/>
      <c r="BF898" s="471"/>
      <c r="BG898" s="471"/>
      <c r="BH898" s="471"/>
      <c r="BI898" s="471"/>
      <c r="BJ898" s="471"/>
      <c r="BK898" s="471"/>
      <c r="BL898" s="471"/>
      <c r="BM898" s="471"/>
      <c r="BN898" s="471"/>
      <c r="BO898" s="471"/>
      <c r="BP898" s="471"/>
      <c r="BQ898" s="471"/>
      <c r="BR898" s="471"/>
      <c r="BS898" s="471"/>
      <c r="BT898" s="471"/>
      <c r="BU898" s="471"/>
      <c r="BV898" s="471"/>
      <c r="BW898" s="471"/>
      <c r="BX898" s="471"/>
      <c r="BY898" s="471"/>
      <c r="BZ898" s="471"/>
      <c r="CA898" s="471"/>
      <c r="CB898" s="471"/>
      <c r="CC898" s="471"/>
      <c r="CD898" s="471"/>
      <c r="CE898" s="471"/>
      <c r="CF898" s="471"/>
    </row>
    <row r="899" spans="7:84" x14ac:dyDescent="0.2">
      <c r="G899" s="471"/>
      <c r="H899" s="471"/>
      <c r="I899" s="471"/>
      <c r="J899" s="471"/>
      <c r="K899" s="471"/>
      <c r="L899" s="471"/>
      <c r="M899" s="471"/>
      <c r="N899" s="471"/>
      <c r="O899" s="471"/>
      <c r="P899" s="471"/>
      <c r="Q899" s="471"/>
      <c r="R899" s="471"/>
      <c r="S899" s="471"/>
      <c r="T899" s="471"/>
      <c r="U899" s="471"/>
      <c r="V899" s="471"/>
      <c r="W899" s="471"/>
      <c r="X899" s="471"/>
      <c r="Y899" s="471"/>
      <c r="Z899" s="471"/>
      <c r="AA899" s="471"/>
      <c r="AB899" s="471"/>
      <c r="AC899" s="471"/>
      <c r="AD899" s="471"/>
      <c r="AE899" s="471"/>
      <c r="AF899" s="471"/>
      <c r="AG899" s="471"/>
      <c r="AH899" s="471"/>
      <c r="AI899" s="471"/>
      <c r="AJ899" s="471"/>
      <c r="AK899" s="471"/>
      <c r="AL899" s="471"/>
      <c r="AM899" s="471"/>
      <c r="AN899" s="471"/>
      <c r="AO899" s="471"/>
      <c r="AP899" s="471"/>
      <c r="AQ899" s="471"/>
      <c r="AR899" s="471"/>
      <c r="AS899" s="471"/>
      <c r="AT899" s="471"/>
      <c r="AU899" s="471"/>
      <c r="AV899" s="471"/>
      <c r="AW899" s="471"/>
      <c r="AX899" s="471"/>
      <c r="AY899" s="471"/>
      <c r="AZ899" s="471"/>
      <c r="BA899" s="471"/>
      <c r="BB899" s="471"/>
      <c r="BC899" s="471"/>
      <c r="BD899" s="471"/>
      <c r="BE899" s="471"/>
      <c r="BF899" s="471"/>
      <c r="BG899" s="471"/>
      <c r="BH899" s="471"/>
      <c r="BI899" s="471"/>
      <c r="BJ899" s="471"/>
      <c r="BK899" s="471"/>
      <c r="BL899" s="471"/>
      <c r="BM899" s="471"/>
      <c r="BN899" s="471"/>
      <c r="BO899" s="471"/>
      <c r="BP899" s="471"/>
      <c r="BQ899" s="471"/>
      <c r="BR899" s="471"/>
      <c r="BS899" s="471"/>
      <c r="BT899" s="471"/>
      <c r="BU899" s="471"/>
      <c r="BV899" s="471"/>
      <c r="BW899" s="471"/>
      <c r="BX899" s="471"/>
      <c r="BY899" s="471"/>
      <c r="BZ899" s="471"/>
      <c r="CA899" s="471"/>
      <c r="CB899" s="471"/>
      <c r="CC899" s="471"/>
      <c r="CD899" s="471"/>
      <c r="CE899" s="471"/>
      <c r="CF899" s="471"/>
    </row>
    <row r="900" spans="7:84" x14ac:dyDescent="0.2">
      <c r="G900" s="471"/>
      <c r="H900" s="471"/>
      <c r="I900" s="471"/>
      <c r="J900" s="471"/>
      <c r="K900" s="471"/>
      <c r="L900" s="471"/>
      <c r="M900" s="471"/>
      <c r="N900" s="471"/>
      <c r="O900" s="471"/>
      <c r="P900" s="471"/>
      <c r="Q900" s="471"/>
      <c r="R900" s="471"/>
      <c r="S900" s="471"/>
      <c r="T900" s="471"/>
      <c r="U900" s="471"/>
      <c r="V900" s="471"/>
      <c r="W900" s="471"/>
      <c r="X900" s="471"/>
      <c r="Y900" s="471"/>
      <c r="Z900" s="471"/>
      <c r="AA900" s="471"/>
      <c r="AB900" s="471"/>
      <c r="AC900" s="471"/>
      <c r="AD900" s="471"/>
      <c r="AE900" s="471"/>
      <c r="AF900" s="471"/>
      <c r="AG900" s="471"/>
      <c r="AH900" s="471"/>
      <c r="AI900" s="471"/>
      <c r="AJ900" s="471"/>
      <c r="AK900" s="471"/>
      <c r="AL900" s="471"/>
      <c r="AM900" s="471"/>
      <c r="AN900" s="471"/>
      <c r="AO900" s="471"/>
      <c r="AP900" s="471"/>
      <c r="AQ900" s="471"/>
      <c r="AR900" s="471"/>
      <c r="AS900" s="471"/>
      <c r="AT900" s="471"/>
      <c r="AU900" s="471"/>
      <c r="AV900" s="471"/>
      <c r="AW900" s="471"/>
      <c r="AX900" s="471"/>
      <c r="AY900" s="471"/>
      <c r="AZ900" s="471"/>
      <c r="BA900" s="471"/>
      <c r="BB900" s="471"/>
      <c r="BC900" s="471"/>
      <c r="BD900" s="471"/>
      <c r="BE900" s="471"/>
      <c r="BF900" s="471"/>
      <c r="BG900" s="471"/>
      <c r="BH900" s="471"/>
      <c r="BI900" s="471"/>
      <c r="BJ900" s="471"/>
      <c r="BK900" s="471"/>
      <c r="BL900" s="471"/>
      <c r="BM900" s="471"/>
      <c r="BN900" s="471"/>
      <c r="BO900" s="471"/>
      <c r="BP900" s="471"/>
      <c r="BQ900" s="471"/>
      <c r="BR900" s="471"/>
      <c r="BS900" s="471"/>
      <c r="BT900" s="471"/>
      <c r="BU900" s="471"/>
      <c r="BV900" s="471"/>
      <c r="BW900" s="471"/>
      <c r="BX900" s="471"/>
      <c r="BY900" s="471"/>
      <c r="BZ900" s="471"/>
      <c r="CA900" s="471"/>
      <c r="CB900" s="471"/>
      <c r="CC900" s="471"/>
      <c r="CD900" s="471"/>
      <c r="CE900" s="471"/>
      <c r="CF900" s="471"/>
    </row>
    <row r="901" spans="7:84" x14ac:dyDescent="0.2">
      <c r="G901" s="471"/>
      <c r="H901" s="471"/>
      <c r="I901" s="471"/>
      <c r="J901" s="471"/>
      <c r="K901" s="471"/>
      <c r="L901" s="471"/>
      <c r="M901" s="471"/>
      <c r="N901" s="471"/>
      <c r="O901" s="471"/>
      <c r="P901" s="471"/>
      <c r="Q901" s="471"/>
      <c r="R901" s="471"/>
      <c r="S901" s="471"/>
      <c r="T901" s="471"/>
      <c r="U901" s="471"/>
      <c r="V901" s="471"/>
      <c r="W901" s="471"/>
      <c r="X901" s="471"/>
      <c r="Y901" s="471"/>
      <c r="Z901" s="471"/>
      <c r="AA901" s="471"/>
      <c r="AB901" s="471"/>
      <c r="AC901" s="471"/>
      <c r="AD901" s="471"/>
      <c r="AE901" s="471"/>
      <c r="AF901" s="471"/>
      <c r="AG901" s="471"/>
      <c r="AH901" s="471"/>
      <c r="AI901" s="471"/>
      <c r="AJ901" s="471"/>
      <c r="AK901" s="471"/>
      <c r="AL901" s="471"/>
      <c r="AM901" s="471"/>
      <c r="AN901" s="471"/>
      <c r="AO901" s="471"/>
      <c r="AP901" s="471"/>
      <c r="AQ901" s="471"/>
      <c r="AR901" s="471"/>
      <c r="AS901" s="471"/>
      <c r="AT901" s="471"/>
      <c r="AU901" s="471"/>
      <c r="AV901" s="471"/>
      <c r="AW901" s="471"/>
      <c r="AX901" s="471"/>
      <c r="AY901" s="471"/>
      <c r="AZ901" s="471"/>
      <c r="BA901" s="471"/>
      <c r="BB901" s="471"/>
      <c r="BC901" s="471"/>
      <c r="BD901" s="471"/>
      <c r="BE901" s="471"/>
      <c r="BF901" s="471"/>
      <c r="BG901" s="471"/>
      <c r="BH901" s="471"/>
      <c r="BI901" s="471"/>
      <c r="BJ901" s="471"/>
      <c r="BK901" s="471"/>
      <c r="BL901" s="471"/>
      <c r="BM901" s="471"/>
      <c r="BN901" s="471"/>
      <c r="BO901" s="471"/>
      <c r="BP901" s="471"/>
      <c r="BQ901" s="471"/>
      <c r="BR901" s="471"/>
      <c r="BS901" s="471"/>
      <c r="BT901" s="471"/>
      <c r="BU901" s="471"/>
      <c r="BV901" s="471"/>
      <c r="BW901" s="471"/>
      <c r="BX901" s="471"/>
      <c r="BY901" s="471"/>
      <c r="BZ901" s="471"/>
      <c r="CA901" s="471"/>
      <c r="CB901" s="471"/>
      <c r="CC901" s="471"/>
      <c r="CD901" s="471"/>
      <c r="CE901" s="471"/>
      <c r="CF901" s="471"/>
    </row>
    <row r="902" spans="7:84" x14ac:dyDescent="0.2">
      <c r="G902" s="471"/>
      <c r="H902" s="471"/>
      <c r="I902" s="471"/>
      <c r="J902" s="471"/>
      <c r="K902" s="471"/>
      <c r="L902" s="471"/>
      <c r="M902" s="471"/>
      <c r="N902" s="471"/>
      <c r="O902" s="471"/>
      <c r="P902" s="471"/>
      <c r="Q902" s="471"/>
      <c r="R902" s="471"/>
      <c r="S902" s="471"/>
      <c r="T902" s="471"/>
      <c r="U902" s="471"/>
      <c r="V902" s="471"/>
      <c r="W902" s="471"/>
      <c r="X902" s="471"/>
      <c r="Y902" s="471"/>
      <c r="Z902" s="471"/>
      <c r="AA902" s="471"/>
      <c r="AB902" s="471"/>
      <c r="AC902" s="471"/>
      <c r="AD902" s="471"/>
      <c r="AE902" s="471"/>
      <c r="AF902" s="471"/>
      <c r="AG902" s="471"/>
      <c r="AH902" s="471"/>
      <c r="AI902" s="471"/>
      <c r="AJ902" s="471"/>
      <c r="AK902" s="471"/>
      <c r="AL902" s="471"/>
      <c r="AM902" s="471"/>
      <c r="AN902" s="471"/>
      <c r="AO902" s="471"/>
      <c r="AP902" s="471"/>
      <c r="AQ902" s="471"/>
      <c r="AR902" s="471"/>
      <c r="AS902" s="471"/>
      <c r="AT902" s="471"/>
      <c r="AU902" s="471"/>
      <c r="AV902" s="471"/>
      <c r="AW902" s="471"/>
      <c r="AX902" s="471"/>
      <c r="AY902" s="471"/>
      <c r="AZ902" s="471"/>
      <c r="BA902" s="471"/>
      <c r="BB902" s="471"/>
      <c r="BC902" s="471"/>
      <c r="BD902" s="471"/>
      <c r="BE902" s="471"/>
      <c r="BF902" s="471"/>
      <c r="BG902" s="471"/>
      <c r="BH902" s="471"/>
      <c r="BI902" s="471"/>
      <c r="BJ902" s="471"/>
      <c r="BK902" s="471"/>
      <c r="BL902" s="471"/>
      <c r="BM902" s="471"/>
      <c r="BN902" s="471"/>
      <c r="BO902" s="471"/>
      <c r="BP902" s="471"/>
      <c r="BQ902" s="471"/>
      <c r="BR902" s="471"/>
      <c r="BS902" s="471"/>
      <c r="BT902" s="471"/>
      <c r="BU902" s="471"/>
      <c r="BV902" s="471"/>
      <c r="BW902" s="471"/>
      <c r="BX902" s="471"/>
      <c r="BY902" s="471"/>
      <c r="BZ902" s="471"/>
      <c r="CA902" s="471"/>
      <c r="CB902" s="471"/>
      <c r="CC902" s="471"/>
      <c r="CD902" s="471"/>
      <c r="CE902" s="471"/>
      <c r="CF902" s="471"/>
    </row>
    <row r="903" spans="7:84" x14ac:dyDescent="0.2">
      <c r="G903" s="471"/>
      <c r="H903" s="471"/>
      <c r="I903" s="471"/>
      <c r="J903" s="471"/>
      <c r="K903" s="471"/>
      <c r="L903" s="471"/>
      <c r="M903" s="471"/>
      <c r="N903" s="471"/>
      <c r="O903" s="471"/>
      <c r="P903" s="471"/>
      <c r="Q903" s="471"/>
      <c r="R903" s="471"/>
      <c r="S903" s="471"/>
      <c r="T903" s="471"/>
      <c r="U903" s="471"/>
      <c r="V903" s="471"/>
      <c r="W903" s="471"/>
      <c r="X903" s="471"/>
      <c r="Y903" s="471"/>
      <c r="Z903" s="471"/>
      <c r="AA903" s="471"/>
      <c r="AB903" s="471"/>
      <c r="AC903" s="471"/>
      <c r="AD903" s="471"/>
      <c r="AE903" s="471"/>
      <c r="AF903" s="471"/>
      <c r="AG903" s="471"/>
      <c r="AH903" s="471"/>
      <c r="AI903" s="471"/>
      <c r="AJ903" s="471"/>
      <c r="AK903" s="471"/>
      <c r="AL903" s="471"/>
      <c r="AM903" s="471"/>
      <c r="AN903" s="471"/>
      <c r="AO903" s="471"/>
      <c r="AP903" s="471"/>
      <c r="AQ903" s="471"/>
      <c r="AR903" s="471"/>
      <c r="AS903" s="471"/>
      <c r="AT903" s="471"/>
      <c r="AU903" s="471"/>
      <c r="AV903" s="471"/>
      <c r="AW903" s="471"/>
      <c r="AX903" s="471"/>
      <c r="AY903" s="471"/>
      <c r="AZ903" s="471"/>
      <c r="BA903" s="471"/>
      <c r="BB903" s="471"/>
      <c r="BC903" s="471"/>
      <c r="BD903" s="471"/>
      <c r="BE903" s="471"/>
      <c r="BF903" s="471"/>
      <c r="BG903" s="471"/>
      <c r="BH903" s="471"/>
      <c r="BI903" s="471"/>
      <c r="BJ903" s="471"/>
      <c r="BK903" s="471"/>
      <c r="BL903" s="471"/>
      <c r="BM903" s="471"/>
      <c r="BN903" s="471"/>
      <c r="BO903" s="471"/>
      <c r="BP903" s="471"/>
      <c r="BQ903" s="471"/>
      <c r="BR903" s="471"/>
      <c r="BS903" s="471"/>
      <c r="BT903" s="471"/>
      <c r="BU903" s="471"/>
      <c r="BV903" s="471"/>
      <c r="BW903" s="471"/>
      <c r="BX903" s="471"/>
      <c r="BY903" s="471"/>
      <c r="BZ903" s="471"/>
      <c r="CA903" s="471"/>
      <c r="CB903" s="471"/>
      <c r="CC903" s="471"/>
      <c r="CD903" s="471"/>
      <c r="CE903" s="471"/>
      <c r="CF903" s="471"/>
    </row>
    <row r="904" spans="7:84" x14ac:dyDescent="0.2">
      <c r="G904" s="471"/>
      <c r="H904" s="471"/>
      <c r="I904" s="471"/>
      <c r="J904" s="471"/>
      <c r="K904" s="471"/>
      <c r="L904" s="471"/>
      <c r="M904" s="471"/>
      <c r="N904" s="471"/>
      <c r="O904" s="471"/>
      <c r="P904" s="471"/>
      <c r="Q904" s="471"/>
      <c r="R904" s="471"/>
      <c r="S904" s="471"/>
      <c r="T904" s="471"/>
      <c r="U904" s="471"/>
      <c r="V904" s="471"/>
      <c r="W904" s="471"/>
      <c r="X904" s="471"/>
      <c r="Y904" s="471"/>
      <c r="Z904" s="471"/>
      <c r="AA904" s="471"/>
      <c r="AB904" s="471"/>
      <c r="AC904" s="471"/>
      <c r="AD904" s="471"/>
      <c r="AE904" s="471"/>
      <c r="AF904" s="471"/>
      <c r="AG904" s="471"/>
      <c r="AH904" s="471"/>
      <c r="AI904" s="471"/>
      <c r="AJ904" s="471"/>
      <c r="AK904" s="471"/>
      <c r="AL904" s="471"/>
      <c r="AM904" s="471"/>
      <c r="AN904" s="471"/>
      <c r="AO904" s="471"/>
      <c r="AP904" s="471"/>
      <c r="AQ904" s="471"/>
      <c r="AR904" s="471"/>
      <c r="AS904" s="471"/>
      <c r="AT904" s="471"/>
      <c r="AU904" s="471"/>
      <c r="AV904" s="471"/>
      <c r="AW904" s="471"/>
      <c r="AX904" s="471"/>
      <c r="AY904" s="471"/>
      <c r="AZ904" s="471"/>
      <c r="BA904" s="471"/>
      <c r="BB904" s="471"/>
      <c r="BC904" s="471"/>
      <c r="BD904" s="471"/>
      <c r="BE904" s="471"/>
      <c r="BF904" s="471"/>
      <c r="BG904" s="471"/>
      <c r="BH904" s="471"/>
      <c r="BI904" s="471"/>
      <c r="BJ904" s="471"/>
      <c r="BK904" s="471"/>
      <c r="BL904" s="471"/>
      <c r="BM904" s="471"/>
      <c r="BN904" s="471"/>
      <c r="BO904" s="471"/>
      <c r="BP904" s="471"/>
      <c r="BQ904" s="471"/>
      <c r="BR904" s="471"/>
      <c r="BS904" s="471"/>
      <c r="BT904" s="471"/>
      <c r="BU904" s="471"/>
      <c r="BV904" s="471"/>
      <c r="BW904" s="471"/>
      <c r="BX904" s="471"/>
      <c r="BY904" s="471"/>
      <c r="BZ904" s="471"/>
      <c r="CA904" s="471"/>
      <c r="CB904" s="471"/>
      <c r="CC904" s="471"/>
      <c r="CD904" s="471"/>
      <c r="CE904" s="471"/>
      <c r="CF904" s="471"/>
    </row>
    <row r="905" spans="7:84" x14ac:dyDescent="0.2">
      <c r="G905" s="471"/>
      <c r="H905" s="471"/>
      <c r="I905" s="471"/>
      <c r="J905" s="471"/>
      <c r="K905" s="471"/>
      <c r="L905" s="471"/>
      <c r="M905" s="471"/>
      <c r="N905" s="471"/>
      <c r="O905" s="471"/>
      <c r="P905" s="471"/>
      <c r="Q905" s="471"/>
      <c r="R905" s="471"/>
      <c r="S905" s="471"/>
      <c r="T905" s="471"/>
      <c r="U905" s="471"/>
      <c r="V905" s="471"/>
      <c r="W905" s="471"/>
      <c r="X905" s="471"/>
      <c r="Y905" s="471"/>
      <c r="Z905" s="471"/>
      <c r="AA905" s="471"/>
      <c r="AB905" s="471"/>
      <c r="AC905" s="471"/>
      <c r="AD905" s="471"/>
      <c r="AE905" s="471"/>
      <c r="AF905" s="471"/>
      <c r="AG905" s="471"/>
      <c r="AH905" s="471"/>
      <c r="AI905" s="471"/>
      <c r="AJ905" s="471"/>
      <c r="AK905" s="471"/>
      <c r="AL905" s="471"/>
      <c r="AM905" s="471"/>
      <c r="AN905" s="471"/>
      <c r="AO905" s="471"/>
      <c r="AP905" s="471"/>
      <c r="AQ905" s="471"/>
      <c r="AR905" s="471"/>
      <c r="AS905" s="471"/>
      <c r="AT905" s="471"/>
      <c r="AU905" s="471"/>
      <c r="AV905" s="471"/>
      <c r="AW905" s="471"/>
      <c r="AX905" s="471"/>
      <c r="AY905" s="471"/>
      <c r="AZ905" s="471"/>
      <c r="BA905" s="471"/>
      <c r="BB905" s="471"/>
      <c r="BC905" s="471"/>
      <c r="BD905" s="471"/>
      <c r="BE905" s="471"/>
      <c r="BF905" s="471"/>
      <c r="BG905" s="471"/>
      <c r="BH905" s="471"/>
      <c r="BI905" s="471"/>
      <c r="BJ905" s="471"/>
      <c r="BK905" s="471"/>
      <c r="BL905" s="471"/>
      <c r="BM905" s="471"/>
      <c r="BN905" s="471"/>
      <c r="BO905" s="471"/>
      <c r="BP905" s="471"/>
      <c r="BQ905" s="471"/>
      <c r="BR905" s="471"/>
      <c r="BS905" s="471"/>
      <c r="BT905" s="471"/>
      <c r="BU905" s="471"/>
      <c r="BV905" s="471"/>
      <c r="BW905" s="471"/>
      <c r="BX905" s="471"/>
      <c r="BY905" s="471"/>
      <c r="BZ905" s="471"/>
      <c r="CA905" s="471"/>
      <c r="CB905" s="471"/>
      <c r="CC905" s="471"/>
      <c r="CD905" s="471"/>
      <c r="CE905" s="471"/>
      <c r="CF905" s="471"/>
    </row>
    <row r="906" spans="7:84" x14ac:dyDescent="0.2">
      <c r="G906" s="471"/>
      <c r="H906" s="471"/>
      <c r="I906" s="471"/>
      <c r="J906" s="471"/>
      <c r="K906" s="471"/>
      <c r="L906" s="471"/>
      <c r="M906" s="471"/>
      <c r="N906" s="471"/>
      <c r="O906" s="471"/>
      <c r="P906" s="471"/>
      <c r="Q906" s="471"/>
      <c r="R906" s="471"/>
      <c r="S906" s="471"/>
      <c r="T906" s="471"/>
      <c r="U906" s="471"/>
      <c r="V906" s="471"/>
      <c r="W906" s="471"/>
      <c r="X906" s="471"/>
      <c r="Y906" s="471"/>
      <c r="Z906" s="471"/>
      <c r="AA906" s="471"/>
      <c r="AB906" s="471"/>
      <c r="AC906" s="471"/>
      <c r="AD906" s="471"/>
      <c r="AE906" s="471"/>
      <c r="AF906" s="471"/>
      <c r="AG906" s="471"/>
      <c r="AH906" s="471"/>
      <c r="AI906" s="471"/>
      <c r="AJ906" s="471"/>
      <c r="AK906" s="471"/>
      <c r="AL906" s="471"/>
      <c r="AM906" s="471"/>
      <c r="AN906" s="471"/>
      <c r="AO906" s="471"/>
      <c r="AP906" s="471"/>
      <c r="AQ906" s="471"/>
      <c r="AR906" s="471"/>
      <c r="AS906" s="471"/>
      <c r="AT906" s="471"/>
      <c r="AU906" s="471"/>
      <c r="AV906" s="471"/>
      <c r="AW906" s="471"/>
      <c r="AX906" s="471"/>
      <c r="AY906" s="471"/>
      <c r="AZ906" s="471"/>
      <c r="BA906" s="471"/>
      <c r="BB906" s="471"/>
      <c r="BC906" s="471"/>
      <c r="BD906" s="471"/>
      <c r="BE906" s="471"/>
      <c r="BF906" s="471"/>
      <c r="BG906" s="471"/>
      <c r="BH906" s="471"/>
      <c r="BI906" s="471"/>
      <c r="BJ906" s="471"/>
      <c r="BK906" s="471"/>
      <c r="BL906" s="471"/>
      <c r="BM906" s="471"/>
      <c r="BN906" s="471"/>
      <c r="BO906" s="471"/>
      <c r="BP906" s="471"/>
      <c r="BQ906" s="471"/>
      <c r="BR906" s="471"/>
      <c r="BS906" s="471"/>
      <c r="BT906" s="471"/>
      <c r="BU906" s="471"/>
      <c r="BV906" s="471"/>
      <c r="BW906" s="471"/>
      <c r="BX906" s="471"/>
      <c r="BY906" s="471"/>
      <c r="BZ906" s="471"/>
      <c r="CA906" s="471"/>
      <c r="CB906" s="471"/>
      <c r="CC906" s="471"/>
      <c r="CD906" s="471"/>
      <c r="CE906" s="471"/>
      <c r="CF906" s="471"/>
    </row>
    <row r="907" spans="7:84" x14ac:dyDescent="0.2">
      <c r="G907" s="471"/>
      <c r="H907" s="471"/>
      <c r="I907" s="471"/>
      <c r="J907" s="471"/>
      <c r="K907" s="471"/>
      <c r="L907" s="471"/>
      <c r="M907" s="471"/>
      <c r="N907" s="471"/>
      <c r="O907" s="471"/>
      <c r="P907" s="471"/>
      <c r="Q907" s="471"/>
      <c r="R907" s="471"/>
      <c r="S907" s="471"/>
      <c r="T907" s="471"/>
      <c r="U907" s="471"/>
      <c r="V907" s="471"/>
      <c r="W907" s="471"/>
      <c r="X907" s="471"/>
      <c r="Y907" s="471"/>
      <c r="Z907" s="471"/>
      <c r="AA907" s="471"/>
      <c r="AB907" s="471"/>
      <c r="AC907" s="471"/>
      <c r="AD907" s="471"/>
      <c r="AE907" s="471"/>
      <c r="AF907" s="471"/>
      <c r="AG907" s="471"/>
      <c r="AH907" s="471"/>
      <c r="AI907" s="471"/>
      <c r="AJ907" s="471"/>
      <c r="AK907" s="471"/>
      <c r="AL907" s="471"/>
      <c r="AM907" s="471"/>
      <c r="AN907" s="471"/>
      <c r="AO907" s="471"/>
      <c r="AP907" s="471"/>
      <c r="AQ907" s="471"/>
      <c r="AR907" s="471"/>
      <c r="AS907" s="471"/>
      <c r="AT907" s="471"/>
      <c r="AU907" s="471"/>
      <c r="AV907" s="471"/>
      <c r="AW907" s="471"/>
      <c r="AX907" s="471"/>
      <c r="AY907" s="471"/>
      <c r="AZ907" s="471"/>
      <c r="BA907" s="471"/>
      <c r="BB907" s="471"/>
      <c r="BC907" s="471"/>
      <c r="BD907" s="471"/>
      <c r="BE907" s="471"/>
      <c r="BF907" s="471"/>
      <c r="BG907" s="471"/>
      <c r="BH907" s="471"/>
      <c r="BI907" s="471"/>
      <c r="BJ907" s="471"/>
      <c r="BK907" s="471"/>
      <c r="BL907" s="471"/>
      <c r="BM907" s="471"/>
      <c r="BN907" s="471"/>
      <c r="BO907" s="471"/>
      <c r="BP907" s="471"/>
      <c r="BQ907" s="471"/>
      <c r="BR907" s="471"/>
      <c r="BS907" s="471"/>
      <c r="BT907" s="471"/>
      <c r="BU907" s="471"/>
      <c r="BV907" s="471"/>
      <c r="BW907" s="471"/>
      <c r="BX907" s="471"/>
      <c r="BY907" s="471"/>
      <c r="BZ907" s="471"/>
      <c r="CA907" s="471"/>
      <c r="CB907" s="471"/>
      <c r="CC907" s="471"/>
      <c r="CD907" s="471"/>
      <c r="CE907" s="471"/>
      <c r="CF907" s="471"/>
    </row>
    <row r="908" spans="7:84" x14ac:dyDescent="0.2">
      <c r="G908" s="471"/>
      <c r="H908" s="471"/>
      <c r="I908" s="471"/>
      <c r="J908" s="471"/>
      <c r="K908" s="471"/>
      <c r="L908" s="471"/>
      <c r="M908" s="471"/>
      <c r="N908" s="471"/>
      <c r="O908" s="471"/>
      <c r="P908" s="471"/>
      <c r="Q908" s="471"/>
      <c r="R908" s="471"/>
      <c r="S908" s="471"/>
      <c r="T908" s="471"/>
      <c r="U908" s="471"/>
      <c r="V908" s="471"/>
      <c r="W908" s="471"/>
      <c r="X908" s="471"/>
      <c r="Y908" s="471"/>
      <c r="Z908" s="471"/>
      <c r="AA908" s="471"/>
      <c r="AB908" s="471"/>
      <c r="AC908" s="471"/>
      <c r="AD908" s="471"/>
      <c r="AE908" s="471"/>
      <c r="AF908" s="471"/>
      <c r="AG908" s="471"/>
      <c r="AH908" s="471"/>
      <c r="AI908" s="471"/>
      <c r="AJ908" s="471"/>
      <c r="AK908" s="471"/>
      <c r="AL908" s="471"/>
      <c r="AM908" s="471"/>
      <c r="AN908" s="471"/>
      <c r="AO908" s="471"/>
      <c r="AP908" s="471"/>
      <c r="AQ908" s="471"/>
      <c r="AR908" s="471"/>
      <c r="AS908" s="471"/>
      <c r="AT908" s="471"/>
      <c r="AU908" s="471"/>
      <c r="AV908" s="471"/>
      <c r="AW908" s="471"/>
      <c r="AX908" s="471"/>
      <c r="AY908" s="471"/>
      <c r="AZ908" s="471"/>
      <c r="BA908" s="471"/>
      <c r="BB908" s="471"/>
      <c r="BC908" s="471"/>
      <c r="BD908" s="471"/>
      <c r="BE908" s="471"/>
      <c r="BF908" s="471"/>
      <c r="BG908" s="471"/>
      <c r="BH908" s="471"/>
      <c r="BI908" s="471"/>
      <c r="BJ908" s="471"/>
      <c r="BK908" s="471"/>
      <c r="BL908" s="471"/>
      <c r="BM908" s="471"/>
      <c r="BN908" s="471"/>
      <c r="BO908" s="471"/>
      <c r="BP908" s="471"/>
      <c r="BQ908" s="471"/>
      <c r="BR908" s="471"/>
      <c r="BS908" s="471"/>
      <c r="BT908" s="471"/>
      <c r="BU908" s="471"/>
      <c r="BV908" s="471"/>
      <c r="BW908" s="471"/>
      <c r="BX908" s="471"/>
      <c r="BY908" s="471"/>
      <c r="BZ908" s="471"/>
      <c r="CA908" s="471"/>
      <c r="CB908" s="471"/>
      <c r="CC908" s="471"/>
      <c r="CD908" s="471"/>
      <c r="CE908" s="471"/>
      <c r="CF908" s="471"/>
    </row>
    <row r="909" spans="7:84" x14ac:dyDescent="0.2">
      <c r="G909" s="471"/>
      <c r="H909" s="471"/>
      <c r="I909" s="471"/>
      <c r="J909" s="471"/>
      <c r="K909" s="471"/>
      <c r="L909" s="471"/>
      <c r="M909" s="471"/>
      <c r="N909" s="471"/>
      <c r="O909" s="471"/>
      <c r="P909" s="471"/>
      <c r="Q909" s="471"/>
      <c r="R909" s="471"/>
      <c r="S909" s="471"/>
      <c r="T909" s="471"/>
      <c r="U909" s="471"/>
      <c r="V909" s="471"/>
      <c r="W909" s="471"/>
      <c r="X909" s="471"/>
      <c r="Y909" s="471"/>
      <c r="Z909" s="471"/>
      <c r="AA909" s="471"/>
      <c r="AB909" s="471"/>
      <c r="AC909" s="471"/>
      <c r="AD909" s="471"/>
      <c r="AE909" s="471"/>
      <c r="AF909" s="471"/>
      <c r="AG909" s="471"/>
      <c r="AH909" s="471"/>
      <c r="AI909" s="471"/>
      <c r="AJ909" s="471"/>
      <c r="AK909" s="471"/>
      <c r="AL909" s="471"/>
      <c r="AM909" s="471"/>
      <c r="AN909" s="471"/>
      <c r="AO909" s="471"/>
      <c r="AP909" s="471"/>
      <c r="AQ909" s="471"/>
      <c r="AR909" s="471"/>
      <c r="AS909" s="471"/>
      <c r="AT909" s="471"/>
      <c r="AU909" s="471"/>
      <c r="AV909" s="471"/>
      <c r="AW909" s="471"/>
      <c r="AX909" s="471"/>
      <c r="AY909" s="471"/>
      <c r="AZ909" s="471"/>
      <c r="BA909" s="471"/>
      <c r="BB909" s="471"/>
      <c r="BC909" s="471"/>
      <c r="BD909" s="471"/>
      <c r="BE909" s="471"/>
      <c r="BF909" s="471"/>
      <c r="BG909" s="471"/>
      <c r="BH909" s="471"/>
      <c r="BI909" s="471"/>
      <c r="BJ909" s="471"/>
      <c r="BK909" s="471"/>
      <c r="BL909" s="471"/>
      <c r="BM909" s="471"/>
      <c r="BN909" s="471"/>
      <c r="BO909" s="471"/>
      <c r="BP909" s="471"/>
      <c r="BQ909" s="471"/>
      <c r="BR909" s="471"/>
      <c r="BS909" s="471"/>
      <c r="BT909" s="471"/>
      <c r="BU909" s="471"/>
      <c r="BV909" s="471"/>
      <c r="BW909" s="471"/>
      <c r="BX909" s="471"/>
      <c r="BY909" s="471"/>
      <c r="BZ909" s="471"/>
      <c r="CA909" s="471"/>
      <c r="CB909" s="471"/>
      <c r="CC909" s="471"/>
      <c r="CD909" s="471"/>
      <c r="CE909" s="471"/>
      <c r="CF909" s="471"/>
    </row>
    <row r="910" spans="7:84" x14ac:dyDescent="0.2">
      <c r="G910" s="471"/>
      <c r="H910" s="471"/>
      <c r="I910" s="471"/>
      <c r="J910" s="471"/>
      <c r="K910" s="471"/>
      <c r="L910" s="471"/>
      <c r="M910" s="471"/>
      <c r="N910" s="471"/>
      <c r="O910" s="471"/>
      <c r="P910" s="471"/>
      <c r="Q910" s="471"/>
      <c r="R910" s="471"/>
      <c r="S910" s="471"/>
      <c r="T910" s="471"/>
      <c r="U910" s="471"/>
      <c r="V910" s="471"/>
      <c r="W910" s="471"/>
      <c r="X910" s="471"/>
      <c r="Y910" s="471"/>
      <c r="Z910" s="471"/>
      <c r="AA910" s="471"/>
      <c r="AB910" s="471"/>
      <c r="AC910" s="471"/>
      <c r="AD910" s="471"/>
      <c r="AE910" s="471"/>
      <c r="AF910" s="471"/>
      <c r="AG910" s="471"/>
      <c r="AH910" s="471"/>
      <c r="AI910" s="471"/>
      <c r="AJ910" s="471"/>
      <c r="AK910" s="471"/>
      <c r="AL910" s="471"/>
      <c r="AM910" s="471"/>
      <c r="AN910" s="471"/>
      <c r="AO910" s="471"/>
      <c r="AP910" s="471"/>
      <c r="AQ910" s="471"/>
      <c r="AR910" s="471"/>
      <c r="AS910" s="471"/>
      <c r="AT910" s="471"/>
      <c r="AU910" s="471"/>
      <c r="AV910" s="471"/>
      <c r="AW910" s="471"/>
      <c r="AX910" s="471"/>
      <c r="AY910" s="471"/>
      <c r="AZ910" s="471"/>
      <c r="BA910" s="471"/>
      <c r="BB910" s="471"/>
      <c r="BC910" s="471"/>
      <c r="BD910" s="471"/>
      <c r="BE910" s="471"/>
      <c r="BF910" s="471"/>
      <c r="BG910" s="471"/>
      <c r="BH910" s="471"/>
      <c r="BI910" s="471"/>
      <c r="BJ910" s="471"/>
      <c r="BK910" s="471"/>
      <c r="BL910" s="471"/>
      <c r="BM910" s="471"/>
      <c r="BN910" s="471"/>
      <c r="BO910" s="471"/>
      <c r="BP910" s="471"/>
      <c r="BQ910" s="471"/>
      <c r="BR910" s="471"/>
      <c r="BS910" s="471"/>
      <c r="BT910" s="471"/>
      <c r="BU910" s="471"/>
      <c r="BV910" s="471"/>
      <c r="BW910" s="471"/>
      <c r="BX910" s="471"/>
      <c r="BY910" s="471"/>
      <c r="BZ910" s="471"/>
      <c r="CA910" s="471"/>
      <c r="CB910" s="471"/>
      <c r="CC910" s="471"/>
      <c r="CD910" s="471"/>
      <c r="CE910" s="471"/>
      <c r="CF910" s="471"/>
    </row>
    <row r="911" spans="7:84" x14ac:dyDescent="0.2">
      <c r="G911" s="471"/>
      <c r="H911" s="471"/>
      <c r="I911" s="471"/>
      <c r="J911" s="471"/>
      <c r="K911" s="471"/>
      <c r="L911" s="471"/>
      <c r="M911" s="471"/>
      <c r="N911" s="471"/>
      <c r="O911" s="471"/>
      <c r="P911" s="471"/>
      <c r="Q911" s="471"/>
      <c r="R911" s="471"/>
      <c r="S911" s="471"/>
      <c r="T911" s="471"/>
      <c r="U911" s="471"/>
      <c r="V911" s="471"/>
      <c r="W911" s="471"/>
      <c r="X911" s="471"/>
      <c r="Y911" s="471"/>
      <c r="Z911" s="471"/>
      <c r="AA911" s="471"/>
      <c r="AB911" s="471"/>
      <c r="AC911" s="471"/>
      <c r="AD911" s="471"/>
      <c r="AE911" s="471"/>
      <c r="AF911" s="471"/>
      <c r="AG911" s="471"/>
      <c r="AH911" s="471"/>
      <c r="AI911" s="471"/>
      <c r="AJ911" s="471"/>
      <c r="AK911" s="471"/>
      <c r="AL911" s="471"/>
      <c r="AM911" s="471"/>
      <c r="AN911" s="471"/>
      <c r="AO911" s="471"/>
      <c r="AP911" s="471"/>
      <c r="AQ911" s="471"/>
      <c r="AR911" s="471"/>
      <c r="AS911" s="471"/>
      <c r="AT911" s="471"/>
      <c r="AU911" s="471"/>
      <c r="AV911" s="471"/>
      <c r="AW911" s="471"/>
      <c r="AX911" s="471"/>
      <c r="AY911" s="471"/>
      <c r="AZ911" s="471"/>
      <c r="BA911" s="471"/>
      <c r="BB911" s="471"/>
      <c r="BC911" s="471"/>
      <c r="BD911" s="471"/>
      <c r="BE911" s="471"/>
      <c r="BF911" s="471"/>
      <c r="BG911" s="471"/>
      <c r="BH911" s="471"/>
      <c r="BI911" s="471"/>
      <c r="BJ911" s="471"/>
      <c r="BK911" s="471"/>
      <c r="BL911" s="471"/>
      <c r="BM911" s="471"/>
      <c r="BN911" s="471"/>
      <c r="BO911" s="471"/>
      <c r="BP911" s="471"/>
      <c r="BQ911" s="471"/>
      <c r="BR911" s="471"/>
      <c r="BS911" s="471"/>
      <c r="BT911" s="471"/>
      <c r="BU911" s="471"/>
      <c r="BV911" s="471"/>
      <c r="BW911" s="471"/>
      <c r="BX911" s="471"/>
      <c r="BY911" s="471"/>
      <c r="BZ911" s="471"/>
      <c r="CA911" s="471"/>
      <c r="CB911" s="471"/>
      <c r="CC911" s="471"/>
      <c r="CD911" s="471"/>
      <c r="CE911" s="471"/>
      <c r="CF911" s="471"/>
    </row>
    <row r="912" spans="7:84" x14ac:dyDescent="0.2">
      <c r="G912" s="471"/>
      <c r="H912" s="471"/>
      <c r="I912" s="471"/>
      <c r="J912" s="471"/>
      <c r="K912" s="471"/>
      <c r="L912" s="471"/>
      <c r="M912" s="471"/>
      <c r="N912" s="471"/>
      <c r="O912" s="471"/>
      <c r="P912" s="471"/>
      <c r="Q912" s="471"/>
      <c r="R912" s="471"/>
      <c r="S912" s="471"/>
      <c r="T912" s="471"/>
      <c r="U912" s="471"/>
      <c r="V912" s="471"/>
      <c r="W912" s="471"/>
      <c r="X912" s="471"/>
      <c r="Y912" s="471"/>
      <c r="Z912" s="471"/>
      <c r="AA912" s="471"/>
      <c r="AB912" s="471"/>
      <c r="AC912" s="471"/>
      <c r="AD912" s="471"/>
      <c r="AE912" s="471"/>
      <c r="AF912" s="471"/>
      <c r="AG912" s="471"/>
      <c r="AH912" s="471"/>
      <c r="AI912" s="471"/>
      <c r="AJ912" s="471"/>
      <c r="AK912" s="471"/>
      <c r="AL912" s="471"/>
      <c r="AM912" s="471"/>
      <c r="AN912" s="471"/>
      <c r="AO912" s="471"/>
      <c r="AP912" s="471"/>
      <c r="AQ912" s="471"/>
      <c r="AR912" s="471"/>
      <c r="AS912" s="471"/>
      <c r="AT912" s="471"/>
      <c r="AU912" s="471"/>
      <c r="AV912" s="471"/>
      <c r="AW912" s="471"/>
      <c r="AX912" s="471"/>
      <c r="AY912" s="471"/>
      <c r="AZ912" s="471"/>
      <c r="BA912" s="471"/>
      <c r="BB912" s="471"/>
      <c r="BC912" s="471"/>
      <c r="BD912" s="471"/>
      <c r="BE912" s="471"/>
      <c r="BF912" s="471"/>
      <c r="BG912" s="471"/>
      <c r="BH912" s="471"/>
      <c r="BI912" s="471"/>
      <c r="BJ912" s="471"/>
      <c r="BK912" s="471"/>
      <c r="BL912" s="471"/>
      <c r="BM912" s="471"/>
      <c r="BN912" s="471"/>
      <c r="BO912" s="471"/>
      <c r="BP912" s="471"/>
      <c r="BQ912" s="471"/>
      <c r="BR912" s="471"/>
      <c r="BS912" s="471"/>
      <c r="BT912" s="471"/>
      <c r="BU912" s="471"/>
      <c r="BV912" s="471"/>
      <c r="BW912" s="471"/>
      <c r="BX912" s="471"/>
      <c r="BY912" s="471"/>
      <c r="BZ912" s="471"/>
      <c r="CA912" s="471"/>
      <c r="CB912" s="471"/>
      <c r="CC912" s="471"/>
      <c r="CD912" s="471"/>
      <c r="CE912" s="471"/>
      <c r="CF912" s="471"/>
    </row>
    <row r="913" spans="7:84" x14ac:dyDescent="0.2">
      <c r="G913" s="471"/>
      <c r="H913" s="471"/>
      <c r="I913" s="471"/>
      <c r="J913" s="471"/>
      <c r="K913" s="471"/>
      <c r="L913" s="471"/>
      <c r="M913" s="471"/>
      <c r="N913" s="471"/>
      <c r="O913" s="471"/>
      <c r="P913" s="471"/>
      <c r="Q913" s="471"/>
      <c r="R913" s="471"/>
      <c r="S913" s="471"/>
      <c r="T913" s="471"/>
      <c r="U913" s="471"/>
      <c r="V913" s="471"/>
      <c r="W913" s="471"/>
      <c r="X913" s="471"/>
      <c r="Y913" s="471"/>
      <c r="Z913" s="471"/>
      <c r="AA913" s="471"/>
      <c r="AB913" s="471"/>
      <c r="AC913" s="471"/>
      <c r="AD913" s="471"/>
      <c r="AE913" s="471"/>
      <c r="AF913" s="471"/>
      <c r="AG913" s="471"/>
      <c r="AH913" s="471"/>
      <c r="AI913" s="471"/>
      <c r="AJ913" s="471"/>
      <c r="AK913" s="471"/>
      <c r="AL913" s="471"/>
      <c r="AM913" s="471"/>
      <c r="AN913" s="471"/>
      <c r="AO913" s="471"/>
      <c r="AP913" s="471"/>
      <c r="AQ913" s="471"/>
      <c r="AR913" s="471"/>
      <c r="AS913" s="471"/>
      <c r="AT913" s="471"/>
      <c r="AU913" s="471"/>
      <c r="AV913" s="471"/>
      <c r="AW913" s="471"/>
      <c r="AX913" s="471"/>
      <c r="AY913" s="471"/>
      <c r="AZ913" s="471"/>
      <c r="BA913" s="471"/>
      <c r="BB913" s="471"/>
      <c r="BC913" s="471"/>
      <c r="BD913" s="471"/>
      <c r="BE913" s="471"/>
      <c r="BF913" s="471"/>
      <c r="BG913" s="471"/>
      <c r="BH913" s="471"/>
      <c r="BI913" s="471"/>
      <c r="BJ913" s="471"/>
      <c r="BK913" s="471"/>
      <c r="BL913" s="471"/>
      <c r="BM913" s="471"/>
      <c r="BN913" s="471"/>
      <c r="BO913" s="471"/>
      <c r="BP913" s="471"/>
      <c r="BQ913" s="471"/>
      <c r="BR913" s="471"/>
      <c r="BS913" s="471"/>
      <c r="BT913" s="471"/>
      <c r="BU913" s="471"/>
      <c r="BV913" s="471"/>
      <c r="BW913" s="471"/>
      <c r="BX913" s="471"/>
      <c r="BY913" s="471"/>
      <c r="BZ913" s="471"/>
      <c r="CA913" s="471"/>
      <c r="CB913" s="471"/>
      <c r="CC913" s="471"/>
      <c r="CD913" s="471"/>
      <c r="CE913" s="471"/>
      <c r="CF913" s="471"/>
    </row>
    <row r="914" spans="7:84" x14ac:dyDescent="0.2">
      <c r="G914" s="471"/>
      <c r="H914" s="471"/>
      <c r="I914" s="471"/>
      <c r="J914" s="471"/>
      <c r="K914" s="471"/>
      <c r="L914" s="471"/>
      <c r="M914" s="471"/>
      <c r="N914" s="471"/>
      <c r="O914" s="471"/>
      <c r="P914" s="471"/>
      <c r="Q914" s="471"/>
      <c r="R914" s="471"/>
      <c r="S914" s="471"/>
      <c r="T914" s="471"/>
      <c r="U914" s="471"/>
      <c r="V914" s="471"/>
      <c r="W914" s="471"/>
      <c r="X914" s="471"/>
      <c r="Y914" s="471"/>
      <c r="Z914" s="471"/>
      <c r="AA914" s="471"/>
      <c r="AB914" s="471"/>
      <c r="AC914" s="471"/>
      <c r="AD914" s="471"/>
      <c r="AE914" s="471"/>
      <c r="AF914" s="471"/>
      <c r="AG914" s="471"/>
      <c r="AH914" s="471"/>
      <c r="AI914" s="471"/>
      <c r="AJ914" s="471"/>
      <c r="AK914" s="471"/>
      <c r="AL914" s="471"/>
      <c r="AM914" s="471"/>
      <c r="AN914" s="471"/>
      <c r="AO914" s="471"/>
      <c r="AP914" s="471"/>
      <c r="AQ914" s="471"/>
      <c r="AR914" s="471"/>
      <c r="AS914" s="471"/>
      <c r="AT914" s="471"/>
      <c r="AU914" s="471"/>
      <c r="AV914" s="471"/>
      <c r="AW914" s="471"/>
      <c r="AX914" s="471"/>
      <c r="AY914" s="471"/>
      <c r="AZ914" s="471"/>
      <c r="BA914" s="471"/>
      <c r="BB914" s="471"/>
      <c r="BC914" s="471"/>
      <c r="BD914" s="471"/>
      <c r="BE914" s="471"/>
      <c r="BF914" s="471"/>
      <c r="BG914" s="471"/>
      <c r="BH914" s="471"/>
      <c r="BI914" s="471"/>
      <c r="BJ914" s="471"/>
      <c r="BK914" s="471"/>
      <c r="BL914" s="471"/>
      <c r="BM914" s="471"/>
      <c r="BN914" s="471"/>
      <c r="BO914" s="471"/>
      <c r="BP914" s="471"/>
      <c r="BQ914" s="471"/>
      <c r="BR914" s="471"/>
      <c r="BS914" s="471"/>
      <c r="BT914" s="471"/>
      <c r="BU914" s="471"/>
      <c r="BV914" s="471"/>
      <c r="BW914" s="471"/>
      <c r="BX914" s="471"/>
      <c r="BY914" s="471"/>
      <c r="BZ914" s="471"/>
      <c r="CA914" s="471"/>
      <c r="CB914" s="471"/>
      <c r="CC914" s="471"/>
      <c r="CD914" s="471"/>
      <c r="CE914" s="471"/>
      <c r="CF914" s="471"/>
    </row>
    <row r="915" spans="7:84" x14ac:dyDescent="0.2">
      <c r="G915" s="471"/>
      <c r="H915" s="471"/>
      <c r="I915" s="471"/>
      <c r="J915" s="471"/>
      <c r="K915" s="471"/>
      <c r="L915" s="471"/>
      <c r="M915" s="471"/>
      <c r="N915" s="471"/>
      <c r="O915" s="471"/>
      <c r="P915" s="471"/>
      <c r="Q915" s="471"/>
      <c r="R915" s="471"/>
      <c r="S915" s="471"/>
      <c r="T915" s="471"/>
      <c r="U915" s="471"/>
      <c r="V915" s="471"/>
      <c r="W915" s="471"/>
      <c r="X915" s="471"/>
      <c r="Y915" s="471"/>
      <c r="Z915" s="471"/>
      <c r="AA915" s="471"/>
      <c r="AB915" s="471"/>
      <c r="AC915" s="471"/>
      <c r="AD915" s="471"/>
      <c r="AE915" s="471"/>
      <c r="AF915" s="471"/>
      <c r="AG915" s="471"/>
      <c r="AH915" s="471"/>
      <c r="AI915" s="471"/>
      <c r="AJ915" s="471"/>
      <c r="AK915" s="471"/>
      <c r="AL915" s="471"/>
      <c r="AM915" s="471"/>
      <c r="AN915" s="471"/>
      <c r="AO915" s="471"/>
      <c r="AP915" s="471"/>
      <c r="AQ915" s="471"/>
      <c r="AR915" s="471"/>
      <c r="AS915" s="471"/>
      <c r="AT915" s="471"/>
      <c r="AU915" s="471"/>
      <c r="AV915" s="471"/>
      <c r="AW915" s="471"/>
      <c r="AX915" s="471"/>
      <c r="AY915" s="471"/>
      <c r="AZ915" s="471"/>
      <c r="BA915" s="471"/>
      <c r="BB915" s="471"/>
      <c r="BC915" s="471"/>
      <c r="BD915" s="471"/>
      <c r="BE915" s="471"/>
      <c r="BF915" s="471"/>
      <c r="BG915" s="471"/>
      <c r="BH915" s="471"/>
      <c r="BI915" s="471"/>
      <c r="BJ915" s="471"/>
      <c r="BK915" s="471"/>
      <c r="BL915" s="471"/>
      <c r="BM915" s="471"/>
      <c r="BN915" s="471"/>
      <c r="BO915" s="471"/>
      <c r="BP915" s="471"/>
      <c r="BQ915" s="471"/>
      <c r="BR915" s="471"/>
      <c r="BS915" s="471"/>
      <c r="BT915" s="471"/>
      <c r="BU915" s="471"/>
      <c r="BV915" s="471"/>
      <c r="BW915" s="471"/>
      <c r="BX915" s="471"/>
      <c r="BY915" s="471"/>
      <c r="BZ915" s="471"/>
      <c r="CA915" s="471"/>
      <c r="CB915" s="471"/>
      <c r="CC915" s="471"/>
      <c r="CD915" s="471"/>
      <c r="CE915" s="471"/>
      <c r="CF915" s="471"/>
    </row>
    <row r="916" spans="7:84" x14ac:dyDescent="0.2">
      <c r="G916" s="471"/>
      <c r="H916" s="471"/>
      <c r="I916" s="471"/>
      <c r="J916" s="471"/>
      <c r="K916" s="471"/>
      <c r="L916" s="471"/>
      <c r="M916" s="471"/>
      <c r="N916" s="471"/>
      <c r="O916" s="471"/>
      <c r="P916" s="471"/>
      <c r="Q916" s="471"/>
      <c r="R916" s="471"/>
      <c r="S916" s="471"/>
      <c r="T916" s="471"/>
      <c r="U916" s="471"/>
      <c r="V916" s="471"/>
      <c r="W916" s="471"/>
      <c r="X916" s="471"/>
      <c r="Y916" s="471"/>
      <c r="Z916" s="471"/>
      <c r="AA916" s="471"/>
      <c r="AB916" s="471"/>
      <c r="AC916" s="471"/>
      <c r="AD916" s="471"/>
      <c r="AE916" s="471"/>
      <c r="AF916" s="471"/>
      <c r="AG916" s="471"/>
      <c r="AH916" s="471"/>
      <c r="AI916" s="471"/>
      <c r="AJ916" s="471"/>
      <c r="AK916" s="471"/>
      <c r="AL916" s="471"/>
      <c r="AM916" s="471"/>
      <c r="AN916" s="471"/>
      <c r="AO916" s="471"/>
      <c r="AP916" s="471"/>
      <c r="AQ916" s="471"/>
      <c r="AR916" s="471"/>
      <c r="AS916" s="471"/>
      <c r="AT916" s="471"/>
      <c r="AU916" s="471"/>
      <c r="AV916" s="471"/>
      <c r="AW916" s="471"/>
      <c r="AX916" s="471"/>
      <c r="AY916" s="471"/>
      <c r="AZ916" s="471"/>
      <c r="BA916" s="471"/>
      <c r="BB916" s="471"/>
      <c r="BC916" s="471"/>
      <c r="BD916" s="471"/>
      <c r="BE916" s="471"/>
      <c r="BF916" s="471"/>
      <c r="BG916" s="471"/>
      <c r="BH916" s="471"/>
      <c r="BI916" s="471"/>
      <c r="BJ916" s="471"/>
      <c r="BK916" s="471"/>
      <c r="BL916" s="471"/>
      <c r="BM916" s="471"/>
      <c r="BN916" s="471"/>
      <c r="BO916" s="471"/>
      <c r="BP916" s="471"/>
      <c r="BQ916" s="471"/>
      <c r="BR916" s="471"/>
      <c r="BS916" s="471"/>
      <c r="BT916" s="471"/>
      <c r="BU916" s="471"/>
      <c r="BV916" s="471"/>
      <c r="BW916" s="471"/>
      <c r="BX916" s="471"/>
      <c r="BY916" s="471"/>
      <c r="BZ916" s="471"/>
      <c r="CA916" s="471"/>
      <c r="CB916" s="471"/>
      <c r="CC916" s="471"/>
      <c r="CD916" s="471"/>
      <c r="CE916" s="471"/>
      <c r="CF916" s="471"/>
    </row>
    <row r="917" spans="7:84" x14ac:dyDescent="0.2">
      <c r="G917" s="471"/>
      <c r="H917" s="471"/>
      <c r="I917" s="471"/>
      <c r="J917" s="471"/>
      <c r="K917" s="471"/>
      <c r="L917" s="471"/>
      <c r="M917" s="471"/>
      <c r="N917" s="471"/>
      <c r="O917" s="471"/>
      <c r="P917" s="471"/>
      <c r="Q917" s="471"/>
      <c r="R917" s="471"/>
      <c r="S917" s="471"/>
      <c r="T917" s="471"/>
      <c r="U917" s="471"/>
      <c r="V917" s="471"/>
      <c r="W917" s="471"/>
      <c r="X917" s="471"/>
      <c r="Y917" s="471"/>
      <c r="Z917" s="471"/>
      <c r="AA917" s="471"/>
      <c r="AB917" s="471"/>
      <c r="AC917" s="471"/>
      <c r="AD917" s="471"/>
      <c r="AE917" s="471"/>
      <c r="AF917" s="471"/>
      <c r="AG917" s="471"/>
      <c r="AH917" s="471"/>
      <c r="AI917" s="471"/>
      <c r="AJ917" s="471"/>
      <c r="AK917" s="471"/>
      <c r="AL917" s="471"/>
      <c r="AM917" s="471"/>
      <c r="AN917" s="471"/>
      <c r="AO917" s="471"/>
      <c r="AP917" s="471"/>
      <c r="AQ917" s="471"/>
      <c r="AR917" s="471"/>
      <c r="AS917" s="471"/>
      <c r="AT917" s="471"/>
      <c r="AU917" s="471"/>
      <c r="AV917" s="471"/>
      <c r="AW917" s="471"/>
      <c r="AX917" s="471"/>
      <c r="AY917" s="471"/>
      <c r="AZ917" s="471"/>
      <c r="BA917" s="471"/>
      <c r="BB917" s="471"/>
      <c r="BC917" s="471"/>
      <c r="BD917" s="471"/>
      <c r="BE917" s="471"/>
      <c r="BF917" s="471"/>
      <c r="BG917" s="471"/>
      <c r="BH917" s="471"/>
      <c r="BI917" s="471"/>
      <c r="BJ917" s="471"/>
      <c r="BK917" s="471"/>
      <c r="BL917" s="471"/>
      <c r="BM917" s="471"/>
      <c r="BN917" s="471"/>
      <c r="BO917" s="471"/>
      <c r="BP917" s="471"/>
      <c r="BQ917" s="471"/>
      <c r="BR917" s="471"/>
      <c r="BS917" s="471"/>
      <c r="BT917" s="471"/>
      <c r="BU917" s="471"/>
      <c r="BV917" s="471"/>
      <c r="BW917" s="471"/>
      <c r="BX917" s="471"/>
      <c r="BY917" s="471"/>
      <c r="BZ917" s="471"/>
      <c r="CA917" s="471"/>
      <c r="CB917" s="471"/>
      <c r="CC917" s="471"/>
      <c r="CD917" s="471"/>
      <c r="CE917" s="471"/>
      <c r="CF917" s="471"/>
    </row>
    <row r="918" spans="7:84" x14ac:dyDescent="0.2">
      <c r="G918" s="471"/>
      <c r="H918" s="471"/>
      <c r="I918" s="471"/>
      <c r="J918" s="471"/>
      <c r="K918" s="471"/>
      <c r="L918" s="471"/>
      <c r="M918" s="471"/>
      <c r="N918" s="471"/>
      <c r="O918" s="471"/>
      <c r="P918" s="471"/>
      <c r="Q918" s="471"/>
      <c r="R918" s="471"/>
      <c r="S918" s="471"/>
      <c r="T918" s="471"/>
      <c r="U918" s="471"/>
      <c r="V918" s="471"/>
      <c r="W918" s="471"/>
      <c r="X918" s="471"/>
      <c r="Y918" s="471"/>
      <c r="Z918" s="471"/>
      <c r="AA918" s="471"/>
      <c r="AB918" s="471"/>
      <c r="AC918" s="471"/>
      <c r="AD918" s="471"/>
      <c r="AE918" s="471"/>
      <c r="AF918" s="471"/>
      <c r="AG918" s="471"/>
      <c r="AH918" s="471"/>
      <c r="AI918" s="471"/>
      <c r="AJ918" s="471"/>
      <c r="AK918" s="471"/>
      <c r="AL918" s="471"/>
      <c r="AM918" s="471"/>
      <c r="AN918" s="471"/>
      <c r="AO918" s="471"/>
      <c r="AP918" s="471"/>
      <c r="AQ918" s="471"/>
      <c r="AR918" s="471"/>
      <c r="AS918" s="471"/>
      <c r="AT918" s="471"/>
      <c r="AU918" s="471"/>
      <c r="AV918" s="471"/>
      <c r="AW918" s="471"/>
      <c r="AX918" s="471"/>
      <c r="AY918" s="471"/>
      <c r="AZ918" s="471"/>
      <c r="BA918" s="471"/>
      <c r="BB918" s="471"/>
      <c r="BC918" s="471"/>
      <c r="BD918" s="471"/>
      <c r="BE918" s="471"/>
      <c r="BF918" s="471"/>
      <c r="BG918" s="471"/>
      <c r="BH918" s="471"/>
      <c r="BI918" s="471"/>
      <c r="BJ918" s="471"/>
      <c r="BK918" s="471"/>
      <c r="BL918" s="471"/>
      <c r="BM918" s="471"/>
      <c r="BN918" s="471"/>
      <c r="BO918" s="471"/>
      <c r="BP918" s="471"/>
      <c r="BQ918" s="471"/>
      <c r="BR918" s="471"/>
      <c r="BS918" s="471"/>
      <c r="BT918" s="471"/>
      <c r="BU918" s="471"/>
      <c r="BV918" s="471"/>
      <c r="BW918" s="471"/>
      <c r="BX918" s="471"/>
      <c r="BY918" s="471"/>
      <c r="BZ918" s="471"/>
      <c r="CA918" s="471"/>
      <c r="CB918" s="471"/>
      <c r="CC918" s="471"/>
      <c r="CD918" s="471"/>
      <c r="CE918" s="471"/>
      <c r="CF918" s="471"/>
    </row>
    <row r="919" spans="7:84" x14ac:dyDescent="0.2">
      <c r="G919" s="471"/>
      <c r="H919" s="471"/>
      <c r="I919" s="471"/>
      <c r="J919" s="471"/>
      <c r="K919" s="471"/>
      <c r="L919" s="471"/>
      <c r="M919" s="471"/>
      <c r="N919" s="471"/>
      <c r="O919" s="471"/>
      <c r="P919" s="471"/>
      <c r="Q919" s="471"/>
      <c r="R919" s="471"/>
      <c r="S919" s="471"/>
      <c r="T919" s="471"/>
      <c r="U919" s="471"/>
      <c r="V919" s="471"/>
      <c r="W919" s="471"/>
      <c r="X919" s="471"/>
      <c r="Y919" s="471"/>
      <c r="Z919" s="471"/>
      <c r="AA919" s="471"/>
      <c r="AB919" s="471"/>
      <c r="AC919" s="471"/>
      <c r="AD919" s="471"/>
      <c r="AE919" s="471"/>
      <c r="AF919" s="471"/>
      <c r="AG919" s="471"/>
      <c r="AH919" s="471"/>
      <c r="AI919" s="471"/>
      <c r="AJ919" s="471"/>
      <c r="AK919" s="471"/>
      <c r="AL919" s="471"/>
      <c r="AM919" s="471"/>
      <c r="AN919" s="471"/>
      <c r="AO919" s="471"/>
      <c r="AP919" s="471"/>
      <c r="AQ919" s="471"/>
      <c r="AR919" s="471"/>
      <c r="AS919" s="471"/>
      <c r="AT919" s="471"/>
      <c r="AU919" s="471"/>
      <c r="AV919" s="471"/>
      <c r="AW919" s="471"/>
      <c r="AX919" s="471"/>
      <c r="AY919" s="471"/>
      <c r="AZ919" s="471"/>
      <c r="BA919" s="471"/>
      <c r="BB919" s="471"/>
      <c r="BC919" s="471"/>
      <c r="BD919" s="471"/>
      <c r="BE919" s="471"/>
      <c r="BF919" s="471"/>
      <c r="BG919" s="471"/>
      <c r="BH919" s="471"/>
      <c r="BI919" s="471"/>
      <c r="BJ919" s="471"/>
      <c r="BK919" s="471"/>
      <c r="BL919" s="471"/>
      <c r="BM919" s="471"/>
      <c r="BN919" s="471"/>
      <c r="BO919" s="471"/>
      <c r="BP919" s="471"/>
      <c r="BQ919" s="471"/>
      <c r="BR919" s="471"/>
      <c r="BS919" s="471"/>
      <c r="BT919" s="471"/>
      <c r="BU919" s="471"/>
      <c r="BV919" s="471"/>
      <c r="BW919" s="471"/>
      <c r="BX919" s="471"/>
      <c r="BY919" s="471"/>
      <c r="BZ919" s="471"/>
      <c r="CA919" s="471"/>
      <c r="CB919" s="471"/>
      <c r="CC919" s="471"/>
      <c r="CD919" s="471"/>
      <c r="CE919" s="471"/>
      <c r="CF919" s="471"/>
    </row>
    <row r="920" spans="7:84" x14ac:dyDescent="0.2">
      <c r="G920" s="471"/>
      <c r="H920" s="471"/>
      <c r="I920" s="471"/>
      <c r="J920" s="471"/>
      <c r="K920" s="471"/>
      <c r="L920" s="471"/>
      <c r="M920" s="471"/>
      <c r="N920" s="471"/>
      <c r="O920" s="471"/>
      <c r="P920" s="471"/>
      <c r="Q920" s="471"/>
      <c r="R920" s="471"/>
      <c r="S920" s="471"/>
      <c r="T920" s="471"/>
      <c r="U920" s="471"/>
      <c r="V920" s="471"/>
      <c r="W920" s="471"/>
      <c r="X920" s="471"/>
      <c r="Y920" s="471"/>
      <c r="Z920" s="471"/>
      <c r="AA920" s="471"/>
      <c r="AB920" s="471"/>
      <c r="AC920" s="471"/>
      <c r="AD920" s="471"/>
      <c r="AE920" s="471"/>
      <c r="AF920" s="471"/>
      <c r="AG920" s="471"/>
      <c r="AH920" s="471"/>
      <c r="AI920" s="471"/>
      <c r="AJ920" s="471"/>
      <c r="AK920" s="471"/>
      <c r="AL920" s="471"/>
      <c r="AM920" s="471"/>
      <c r="AN920" s="471"/>
      <c r="AO920" s="471"/>
      <c r="AP920" s="471"/>
      <c r="AQ920" s="471"/>
      <c r="AR920" s="471"/>
      <c r="AS920" s="471"/>
      <c r="AT920" s="471"/>
      <c r="AU920" s="471"/>
      <c r="AV920" s="471"/>
      <c r="AW920" s="471"/>
      <c r="AX920" s="471"/>
      <c r="AY920" s="471"/>
      <c r="AZ920" s="471"/>
      <c r="BA920" s="471"/>
      <c r="BB920" s="471"/>
      <c r="BC920" s="471"/>
      <c r="BD920" s="471"/>
      <c r="BE920" s="471"/>
      <c r="BF920" s="471"/>
      <c r="BG920" s="471"/>
      <c r="BH920" s="471"/>
      <c r="BI920" s="471"/>
      <c r="BJ920" s="471"/>
      <c r="BK920" s="471"/>
      <c r="BL920" s="471"/>
      <c r="BM920" s="471"/>
      <c r="BN920" s="471"/>
      <c r="BO920" s="471"/>
      <c r="BP920" s="471"/>
      <c r="BQ920" s="471"/>
      <c r="BR920" s="471"/>
      <c r="BS920" s="471"/>
      <c r="BT920" s="471"/>
      <c r="BU920" s="471"/>
      <c r="BV920" s="471"/>
      <c r="BW920" s="471"/>
      <c r="BX920" s="471"/>
      <c r="BY920" s="471"/>
      <c r="BZ920" s="471"/>
      <c r="CA920" s="471"/>
      <c r="CB920" s="471"/>
      <c r="CC920" s="471"/>
      <c r="CD920" s="471"/>
      <c r="CE920" s="471"/>
      <c r="CF920" s="471"/>
    </row>
    <row r="921" spans="7:84" x14ac:dyDescent="0.2">
      <c r="G921" s="471"/>
      <c r="H921" s="471"/>
      <c r="I921" s="471"/>
      <c r="J921" s="471"/>
      <c r="K921" s="471"/>
      <c r="L921" s="471"/>
      <c r="M921" s="471"/>
      <c r="N921" s="471"/>
      <c r="O921" s="471"/>
      <c r="P921" s="471"/>
      <c r="Q921" s="471"/>
      <c r="R921" s="471"/>
      <c r="S921" s="471"/>
      <c r="T921" s="471"/>
      <c r="U921" s="471"/>
      <c r="V921" s="471"/>
      <c r="W921" s="471"/>
      <c r="X921" s="471"/>
      <c r="Y921" s="471"/>
      <c r="Z921" s="471"/>
      <c r="AA921" s="471"/>
      <c r="AB921" s="471"/>
      <c r="AC921" s="471"/>
      <c r="AD921" s="471"/>
      <c r="AE921" s="471"/>
      <c r="AF921" s="471"/>
      <c r="AG921" s="471"/>
      <c r="AH921" s="471"/>
      <c r="AI921" s="471"/>
      <c r="AJ921" s="471"/>
      <c r="AK921" s="471"/>
      <c r="AL921" s="471"/>
      <c r="AM921" s="471"/>
      <c r="AN921" s="471"/>
      <c r="AO921" s="471"/>
      <c r="AP921" s="471"/>
      <c r="AQ921" s="471"/>
      <c r="AR921" s="471"/>
      <c r="AS921" s="471"/>
      <c r="AT921" s="471"/>
      <c r="AU921" s="471"/>
      <c r="AV921" s="471"/>
      <c r="AW921" s="471"/>
      <c r="AX921" s="471"/>
      <c r="AY921" s="471"/>
      <c r="AZ921" s="471"/>
      <c r="BA921" s="471"/>
      <c r="BB921" s="471"/>
      <c r="BC921" s="471"/>
      <c r="BD921" s="471"/>
      <c r="BE921" s="471"/>
      <c r="BF921" s="471"/>
      <c r="BG921" s="471"/>
      <c r="BH921" s="471"/>
      <c r="BI921" s="471"/>
      <c r="BJ921" s="471"/>
      <c r="BK921" s="471"/>
      <c r="BL921" s="471"/>
      <c r="BM921" s="471"/>
      <c r="BN921" s="471"/>
      <c r="BO921" s="471"/>
      <c r="BP921" s="471"/>
      <c r="BQ921" s="471"/>
      <c r="BR921" s="471"/>
      <c r="BS921" s="471"/>
      <c r="BT921" s="471"/>
      <c r="BU921" s="471"/>
      <c r="BV921" s="471"/>
      <c r="BW921" s="471"/>
      <c r="BX921" s="471"/>
      <c r="BY921" s="471"/>
      <c r="BZ921" s="471"/>
      <c r="CA921" s="471"/>
      <c r="CB921" s="471"/>
      <c r="CC921" s="471"/>
      <c r="CD921" s="471"/>
      <c r="CE921" s="471"/>
      <c r="CF921" s="471"/>
    </row>
    <row r="922" spans="7:84" x14ac:dyDescent="0.2">
      <c r="G922" s="471"/>
      <c r="H922" s="471"/>
      <c r="I922" s="471"/>
      <c r="J922" s="471"/>
      <c r="K922" s="471"/>
      <c r="L922" s="471"/>
      <c r="M922" s="471"/>
      <c r="N922" s="471"/>
      <c r="O922" s="471"/>
      <c r="P922" s="471"/>
      <c r="Q922" s="471"/>
      <c r="R922" s="471"/>
      <c r="S922" s="471"/>
      <c r="T922" s="471"/>
      <c r="U922" s="471"/>
      <c r="V922" s="471"/>
      <c r="W922" s="471"/>
      <c r="X922" s="471"/>
      <c r="Y922" s="471"/>
      <c r="Z922" s="471"/>
      <c r="AA922" s="471"/>
      <c r="AB922" s="471"/>
      <c r="AC922" s="471"/>
      <c r="AD922" s="471"/>
      <c r="AE922" s="471"/>
      <c r="AF922" s="471"/>
      <c r="AG922" s="471"/>
      <c r="AH922" s="471"/>
      <c r="AI922" s="471"/>
      <c r="AJ922" s="471"/>
      <c r="AK922" s="471"/>
      <c r="AL922" s="471"/>
      <c r="AM922" s="471"/>
      <c r="AN922" s="471"/>
      <c r="AO922" s="471"/>
      <c r="AP922" s="471"/>
      <c r="AQ922" s="471"/>
      <c r="AR922" s="471"/>
      <c r="AS922" s="471"/>
      <c r="AT922" s="471"/>
      <c r="AU922" s="471"/>
      <c r="AV922" s="471"/>
      <c r="AW922" s="471"/>
      <c r="AX922" s="471"/>
      <c r="AY922" s="471"/>
      <c r="AZ922" s="471"/>
      <c r="BA922" s="471"/>
      <c r="BB922" s="471"/>
      <c r="BC922" s="471"/>
      <c r="BD922" s="471"/>
      <c r="BE922" s="471"/>
      <c r="BF922" s="471"/>
      <c r="BG922" s="471"/>
      <c r="BH922" s="471"/>
      <c r="BI922" s="471"/>
      <c r="BJ922" s="471"/>
      <c r="BK922" s="471"/>
      <c r="BL922" s="471"/>
      <c r="BM922" s="471"/>
      <c r="BN922" s="471"/>
      <c r="BO922" s="471"/>
      <c r="BP922" s="471"/>
      <c r="BQ922" s="471"/>
      <c r="BR922" s="471"/>
      <c r="BS922" s="471"/>
      <c r="BT922" s="471"/>
      <c r="BU922" s="471"/>
      <c r="BV922" s="471"/>
      <c r="BW922" s="471"/>
      <c r="BX922" s="471"/>
      <c r="BY922" s="471"/>
      <c r="BZ922" s="471"/>
      <c r="CA922" s="471"/>
      <c r="CB922" s="471"/>
      <c r="CC922" s="471"/>
      <c r="CD922" s="471"/>
      <c r="CE922" s="471"/>
      <c r="CF922" s="471"/>
    </row>
    <row r="923" spans="7:84" x14ac:dyDescent="0.2">
      <c r="G923" s="471"/>
      <c r="H923" s="471"/>
      <c r="I923" s="471"/>
      <c r="J923" s="471"/>
      <c r="K923" s="471"/>
      <c r="L923" s="471"/>
      <c r="M923" s="471"/>
      <c r="N923" s="471"/>
      <c r="O923" s="471"/>
      <c r="P923" s="471"/>
      <c r="Q923" s="471"/>
      <c r="R923" s="471"/>
      <c r="S923" s="471"/>
      <c r="T923" s="471"/>
      <c r="U923" s="471"/>
      <c r="V923" s="471"/>
      <c r="W923" s="471"/>
      <c r="X923" s="471"/>
      <c r="Y923" s="471"/>
      <c r="Z923" s="471"/>
      <c r="AA923" s="471"/>
      <c r="AB923" s="471"/>
      <c r="AC923" s="471"/>
      <c r="AD923" s="471"/>
      <c r="AE923" s="471"/>
      <c r="AF923" s="471"/>
      <c r="AG923" s="471"/>
      <c r="AH923" s="471"/>
      <c r="AI923" s="471"/>
      <c r="AJ923" s="471"/>
      <c r="AK923" s="471"/>
      <c r="AL923" s="471"/>
      <c r="AM923" s="471"/>
      <c r="AN923" s="471"/>
      <c r="AO923" s="471"/>
      <c r="AP923" s="471"/>
      <c r="AQ923" s="471"/>
      <c r="AR923" s="471"/>
      <c r="AS923" s="471"/>
      <c r="AT923" s="471"/>
      <c r="AU923" s="471"/>
      <c r="AV923" s="471"/>
      <c r="AW923" s="471"/>
      <c r="AX923" s="471"/>
      <c r="AY923" s="471"/>
      <c r="AZ923" s="471"/>
      <c r="BA923" s="471"/>
      <c r="BB923" s="471"/>
      <c r="BC923" s="471"/>
      <c r="BD923" s="471"/>
      <c r="BE923" s="471"/>
      <c r="BF923" s="471"/>
      <c r="BG923" s="471"/>
      <c r="BH923" s="471"/>
      <c r="BI923" s="471"/>
      <c r="BJ923" s="471"/>
      <c r="BK923" s="471"/>
      <c r="BL923" s="471"/>
      <c r="BM923" s="471"/>
      <c r="BN923" s="471"/>
      <c r="BO923" s="471"/>
      <c r="BP923" s="471"/>
      <c r="BQ923" s="471"/>
      <c r="BR923" s="471"/>
      <c r="BS923" s="471"/>
      <c r="BT923" s="471"/>
      <c r="BU923" s="471"/>
      <c r="BV923" s="471"/>
      <c r="BW923" s="471"/>
      <c r="BX923" s="471"/>
      <c r="BY923" s="471"/>
      <c r="BZ923" s="471"/>
      <c r="CA923" s="471"/>
      <c r="CB923" s="471"/>
      <c r="CC923" s="471"/>
      <c r="CD923" s="471"/>
      <c r="CE923" s="471"/>
      <c r="CF923" s="471"/>
    </row>
    <row r="924" spans="7:84" x14ac:dyDescent="0.2">
      <c r="G924" s="471"/>
      <c r="H924" s="471"/>
      <c r="I924" s="471"/>
      <c r="J924" s="471"/>
      <c r="K924" s="471"/>
      <c r="L924" s="471"/>
      <c r="M924" s="471"/>
      <c r="N924" s="471"/>
      <c r="O924" s="471"/>
      <c r="P924" s="471"/>
      <c r="Q924" s="471"/>
      <c r="R924" s="471"/>
      <c r="S924" s="471"/>
      <c r="T924" s="471"/>
      <c r="U924" s="471"/>
      <c r="V924" s="471"/>
      <c r="W924" s="471"/>
      <c r="X924" s="471"/>
      <c r="Y924" s="471"/>
      <c r="Z924" s="471"/>
      <c r="AA924" s="471"/>
      <c r="AB924" s="471"/>
      <c r="AC924" s="471"/>
      <c r="AD924" s="471"/>
      <c r="AE924" s="471"/>
      <c r="AF924" s="471"/>
      <c r="AG924" s="471"/>
      <c r="AH924" s="471"/>
      <c r="AI924" s="471"/>
      <c r="AJ924" s="471"/>
      <c r="AK924" s="471"/>
      <c r="AL924" s="471"/>
      <c r="AM924" s="471"/>
      <c r="AN924" s="471"/>
      <c r="AO924" s="471"/>
      <c r="AP924" s="471"/>
      <c r="AQ924" s="471"/>
      <c r="AR924" s="471"/>
      <c r="AS924" s="471"/>
      <c r="AT924" s="471"/>
      <c r="AU924" s="471"/>
      <c r="AV924" s="471"/>
      <c r="AW924" s="471"/>
      <c r="AX924" s="471"/>
      <c r="AY924" s="471"/>
      <c r="AZ924" s="471"/>
      <c r="BA924" s="471"/>
      <c r="BB924" s="471"/>
      <c r="BC924" s="471"/>
      <c r="BD924" s="471"/>
      <c r="BE924" s="471"/>
      <c r="BF924" s="471"/>
      <c r="BG924" s="471"/>
      <c r="BH924" s="471"/>
      <c r="BI924" s="471"/>
      <c r="BJ924" s="471"/>
      <c r="BK924" s="471"/>
      <c r="BL924" s="471"/>
      <c r="BM924" s="471"/>
      <c r="BN924" s="471"/>
      <c r="BO924" s="471"/>
      <c r="BP924" s="471"/>
      <c r="BQ924" s="471"/>
      <c r="BR924" s="471"/>
      <c r="BS924" s="471"/>
      <c r="BT924" s="471"/>
      <c r="BU924" s="471"/>
      <c r="BV924" s="471"/>
      <c r="BW924" s="471"/>
      <c r="BX924" s="471"/>
      <c r="BY924" s="471"/>
      <c r="BZ924" s="471"/>
      <c r="CA924" s="471"/>
      <c r="CB924" s="471"/>
      <c r="CC924" s="471"/>
      <c r="CD924" s="471"/>
      <c r="CE924" s="471"/>
      <c r="CF924" s="471"/>
    </row>
    <row r="925" spans="7:84" x14ac:dyDescent="0.2">
      <c r="G925" s="471"/>
      <c r="H925" s="471"/>
      <c r="I925" s="471"/>
      <c r="J925" s="471"/>
      <c r="K925" s="471"/>
      <c r="L925" s="471"/>
      <c r="M925" s="471"/>
      <c r="N925" s="471"/>
      <c r="O925" s="471"/>
      <c r="P925" s="471"/>
      <c r="Q925" s="471"/>
      <c r="R925" s="471"/>
      <c r="S925" s="471"/>
      <c r="T925" s="471"/>
      <c r="U925" s="471"/>
      <c r="V925" s="471"/>
      <c r="W925" s="471"/>
      <c r="X925" s="471"/>
      <c r="Y925" s="471"/>
      <c r="Z925" s="471"/>
      <c r="AA925" s="471"/>
      <c r="AB925" s="471"/>
      <c r="AC925" s="471"/>
      <c r="AD925" s="471"/>
      <c r="AE925" s="471"/>
      <c r="AF925" s="471"/>
      <c r="AG925" s="471"/>
      <c r="AH925" s="471"/>
      <c r="AI925" s="471"/>
      <c r="AJ925" s="471"/>
      <c r="AK925" s="471"/>
      <c r="AL925" s="471"/>
      <c r="AM925" s="471"/>
      <c r="AN925" s="471"/>
      <c r="AO925" s="471"/>
      <c r="AP925" s="471"/>
      <c r="AQ925" s="471"/>
      <c r="AR925" s="471"/>
      <c r="AS925" s="471"/>
      <c r="AT925" s="471"/>
      <c r="AU925" s="471"/>
      <c r="AV925" s="471"/>
      <c r="AW925" s="471"/>
      <c r="AX925" s="471"/>
      <c r="AY925" s="471"/>
      <c r="AZ925" s="471"/>
      <c r="BA925" s="471"/>
      <c r="BB925" s="471"/>
      <c r="BC925" s="471"/>
      <c r="BD925" s="471"/>
      <c r="BE925" s="471"/>
      <c r="BF925" s="471"/>
      <c r="BG925" s="471"/>
      <c r="BH925" s="471"/>
      <c r="BI925" s="471"/>
      <c r="BJ925" s="471"/>
      <c r="BK925" s="471"/>
      <c r="BL925" s="471"/>
      <c r="BM925" s="471"/>
      <c r="BN925" s="471"/>
      <c r="BO925" s="471"/>
      <c r="BP925" s="471"/>
      <c r="BQ925" s="471"/>
      <c r="BR925" s="471"/>
      <c r="BS925" s="471"/>
      <c r="BT925" s="471"/>
      <c r="BU925" s="471"/>
      <c r="BV925" s="471"/>
      <c r="BW925" s="471"/>
      <c r="BX925" s="471"/>
      <c r="BY925" s="471"/>
      <c r="BZ925" s="471"/>
      <c r="CA925" s="471"/>
      <c r="CB925" s="471"/>
      <c r="CC925" s="471"/>
      <c r="CD925" s="471"/>
      <c r="CE925" s="471"/>
      <c r="CF925" s="471"/>
    </row>
    <row r="926" spans="7:84" x14ac:dyDescent="0.2">
      <c r="G926" s="471"/>
      <c r="H926" s="471"/>
      <c r="I926" s="471"/>
      <c r="J926" s="471"/>
      <c r="K926" s="471"/>
      <c r="L926" s="471"/>
      <c r="M926" s="471"/>
      <c r="N926" s="471"/>
      <c r="O926" s="471"/>
      <c r="P926" s="471"/>
      <c r="Q926" s="471"/>
      <c r="R926" s="471"/>
      <c r="S926" s="471"/>
      <c r="T926" s="471"/>
      <c r="U926" s="471"/>
      <c r="V926" s="471"/>
      <c r="W926" s="471"/>
      <c r="X926" s="471"/>
      <c r="Y926" s="471"/>
      <c r="Z926" s="471"/>
      <c r="AA926" s="471"/>
      <c r="AB926" s="471"/>
      <c r="AC926" s="471"/>
      <c r="AD926" s="471"/>
      <c r="AE926" s="471"/>
      <c r="AF926" s="471"/>
      <c r="AG926" s="471"/>
      <c r="AH926" s="471"/>
      <c r="AI926" s="471"/>
      <c r="AJ926" s="471"/>
      <c r="AK926" s="471"/>
      <c r="AL926" s="471"/>
      <c r="AM926" s="471"/>
      <c r="AN926" s="471"/>
      <c r="AO926" s="471"/>
      <c r="AP926" s="471"/>
      <c r="AQ926" s="471"/>
      <c r="AR926" s="471"/>
      <c r="AS926" s="471"/>
      <c r="AT926" s="471"/>
      <c r="AU926" s="471"/>
      <c r="AV926" s="471"/>
      <c r="AW926" s="471"/>
      <c r="AX926" s="471"/>
      <c r="AY926" s="471"/>
      <c r="AZ926" s="471"/>
      <c r="BA926" s="471"/>
      <c r="BB926" s="471"/>
      <c r="BC926" s="471"/>
      <c r="BD926" s="471"/>
      <c r="BE926" s="471"/>
      <c r="BF926" s="471"/>
      <c r="BG926" s="471"/>
      <c r="BH926" s="471"/>
      <c r="BI926" s="471"/>
      <c r="BJ926" s="471"/>
      <c r="BK926" s="471"/>
      <c r="BL926" s="471"/>
      <c r="BM926" s="471"/>
      <c r="BN926" s="471"/>
      <c r="BO926" s="471"/>
      <c r="BP926" s="471"/>
      <c r="BQ926" s="471"/>
      <c r="BR926" s="471"/>
      <c r="BS926" s="471"/>
      <c r="BT926" s="471"/>
      <c r="BU926" s="471"/>
      <c r="BV926" s="471"/>
      <c r="BW926" s="471"/>
      <c r="BX926" s="471"/>
      <c r="BY926" s="471"/>
      <c r="BZ926" s="471"/>
      <c r="CA926" s="471"/>
      <c r="CB926" s="471"/>
      <c r="CC926" s="471"/>
      <c r="CD926" s="471"/>
      <c r="CE926" s="471"/>
      <c r="CF926" s="471"/>
    </row>
    <row r="927" spans="7:84" x14ac:dyDescent="0.2">
      <c r="G927" s="471"/>
      <c r="H927" s="471"/>
      <c r="I927" s="471"/>
      <c r="J927" s="471"/>
      <c r="K927" s="471"/>
      <c r="L927" s="471"/>
      <c r="M927" s="471"/>
      <c r="N927" s="471"/>
      <c r="O927" s="471"/>
      <c r="P927" s="471"/>
      <c r="Q927" s="471"/>
      <c r="R927" s="471"/>
      <c r="S927" s="471"/>
      <c r="T927" s="471"/>
      <c r="U927" s="471"/>
      <c r="V927" s="471"/>
      <c r="W927" s="471"/>
      <c r="X927" s="471"/>
      <c r="Y927" s="471"/>
      <c r="Z927" s="471"/>
      <c r="AA927" s="471"/>
      <c r="AB927" s="471"/>
      <c r="AC927" s="471"/>
      <c r="AD927" s="471"/>
      <c r="AE927" s="471"/>
      <c r="AF927" s="471"/>
      <c r="AG927" s="471"/>
      <c r="AH927" s="471"/>
      <c r="AI927" s="471"/>
      <c r="AJ927" s="471"/>
      <c r="AK927" s="471"/>
      <c r="AL927" s="471"/>
      <c r="AM927" s="471"/>
      <c r="AN927" s="471"/>
      <c r="AO927" s="471"/>
      <c r="AP927" s="471"/>
      <c r="AQ927" s="471"/>
      <c r="AR927" s="471"/>
      <c r="AS927" s="471"/>
      <c r="AT927" s="471"/>
      <c r="AU927" s="471"/>
      <c r="AV927" s="471"/>
      <c r="AW927" s="471"/>
      <c r="AX927" s="471"/>
      <c r="AY927" s="471"/>
      <c r="AZ927" s="471"/>
      <c r="BA927" s="471"/>
      <c r="BB927" s="471"/>
      <c r="BC927" s="471"/>
      <c r="BD927" s="471"/>
      <c r="BE927" s="471"/>
      <c r="BF927" s="471"/>
      <c r="BG927" s="471"/>
      <c r="BH927" s="471"/>
      <c r="BI927" s="471"/>
      <c r="BJ927" s="471"/>
      <c r="BK927" s="471"/>
      <c r="BL927" s="471"/>
      <c r="BM927" s="471"/>
      <c r="BN927" s="471"/>
      <c r="BO927" s="471"/>
      <c r="BP927" s="471"/>
      <c r="BQ927" s="471"/>
      <c r="BR927" s="471"/>
      <c r="BS927" s="471"/>
      <c r="BT927" s="471"/>
      <c r="BU927" s="471"/>
      <c r="BV927" s="471"/>
      <c r="BW927" s="471"/>
      <c r="BX927" s="471"/>
      <c r="BY927" s="471"/>
      <c r="BZ927" s="471"/>
      <c r="CA927" s="471"/>
      <c r="CB927" s="471"/>
      <c r="CC927" s="471"/>
      <c r="CD927" s="471"/>
      <c r="CE927" s="471"/>
      <c r="CF927" s="471"/>
    </row>
    <row r="928" spans="7:84" x14ac:dyDescent="0.2">
      <c r="G928" s="471"/>
      <c r="H928" s="471"/>
      <c r="I928" s="471"/>
      <c r="J928" s="471"/>
      <c r="K928" s="471"/>
      <c r="L928" s="471"/>
      <c r="M928" s="471"/>
      <c r="N928" s="471"/>
      <c r="O928" s="471"/>
      <c r="P928" s="471"/>
      <c r="Q928" s="471"/>
      <c r="R928" s="471"/>
      <c r="S928" s="471"/>
      <c r="T928" s="471"/>
      <c r="U928" s="471"/>
      <c r="V928" s="471"/>
      <c r="W928" s="471"/>
      <c r="X928" s="471"/>
      <c r="Y928" s="471"/>
      <c r="Z928" s="471"/>
      <c r="AA928" s="471"/>
      <c r="AB928" s="471"/>
      <c r="AC928" s="471"/>
      <c r="AD928" s="471"/>
      <c r="AE928" s="471"/>
      <c r="AF928" s="471"/>
      <c r="AG928" s="471"/>
      <c r="AH928" s="471"/>
      <c r="AI928" s="471"/>
      <c r="AJ928" s="471"/>
      <c r="AK928" s="471"/>
      <c r="AL928" s="471"/>
      <c r="AM928" s="471"/>
      <c r="AN928" s="471"/>
      <c r="AO928" s="471"/>
      <c r="AP928" s="471"/>
      <c r="AQ928" s="471"/>
      <c r="AR928" s="471"/>
      <c r="AS928" s="471"/>
      <c r="AT928" s="471"/>
      <c r="AU928" s="471"/>
      <c r="AV928" s="471"/>
      <c r="AW928" s="471"/>
      <c r="AX928" s="471"/>
      <c r="AY928" s="471"/>
      <c r="AZ928" s="471"/>
      <c r="BA928" s="471"/>
      <c r="BB928" s="471"/>
      <c r="BC928" s="471"/>
      <c r="BD928" s="471"/>
      <c r="BE928" s="471"/>
      <c r="BF928" s="471"/>
      <c r="BG928" s="471"/>
      <c r="BH928" s="471"/>
      <c r="BI928" s="471"/>
      <c r="BJ928" s="471"/>
      <c r="BK928" s="471"/>
      <c r="BL928" s="471"/>
      <c r="BM928" s="471"/>
      <c r="BN928" s="471"/>
      <c r="BO928" s="471"/>
      <c r="BP928" s="471"/>
      <c r="BQ928" s="471"/>
      <c r="BR928" s="471"/>
      <c r="BS928" s="471"/>
      <c r="BT928" s="471"/>
      <c r="BU928" s="471"/>
      <c r="BV928" s="471"/>
      <c r="BW928" s="471"/>
      <c r="BX928" s="471"/>
      <c r="BY928" s="471"/>
      <c r="BZ928" s="471"/>
      <c r="CA928" s="471"/>
      <c r="CB928" s="471"/>
      <c r="CC928" s="471"/>
      <c r="CD928" s="471"/>
      <c r="CE928" s="471"/>
      <c r="CF928" s="471"/>
    </row>
    <row r="929" spans="7:84" x14ac:dyDescent="0.2">
      <c r="G929" s="471"/>
      <c r="H929" s="471"/>
      <c r="I929" s="471"/>
      <c r="J929" s="471"/>
      <c r="K929" s="471"/>
      <c r="L929" s="471"/>
      <c r="M929" s="471"/>
      <c r="N929" s="471"/>
      <c r="O929" s="471"/>
      <c r="P929" s="471"/>
      <c r="Q929" s="471"/>
      <c r="R929" s="471"/>
      <c r="S929" s="471"/>
      <c r="T929" s="471"/>
      <c r="U929" s="471"/>
      <c r="V929" s="471"/>
      <c r="W929" s="471"/>
      <c r="X929" s="471"/>
      <c r="Y929" s="471"/>
      <c r="Z929" s="471"/>
      <c r="AA929" s="471"/>
      <c r="AB929" s="471"/>
      <c r="AC929" s="471"/>
      <c r="AD929" s="471"/>
      <c r="AE929" s="471"/>
      <c r="AF929" s="471"/>
      <c r="AG929" s="471"/>
      <c r="AH929" s="471"/>
      <c r="AI929" s="471"/>
      <c r="AJ929" s="471"/>
      <c r="AK929" s="471"/>
      <c r="AL929" s="471"/>
      <c r="AM929" s="471"/>
      <c r="AN929" s="471"/>
      <c r="AO929" s="471"/>
      <c r="AP929" s="471"/>
      <c r="AQ929" s="471"/>
      <c r="AR929" s="471"/>
      <c r="AS929" s="471"/>
      <c r="AT929" s="471"/>
      <c r="AU929" s="471"/>
      <c r="AV929" s="471"/>
      <c r="AW929" s="471"/>
      <c r="AX929" s="471"/>
      <c r="AY929" s="471"/>
      <c r="AZ929" s="471"/>
      <c r="BA929" s="471"/>
      <c r="BB929" s="471"/>
      <c r="BC929" s="471"/>
      <c r="BD929" s="471"/>
      <c r="BE929" s="471"/>
      <c r="BF929" s="471"/>
      <c r="BG929" s="471"/>
      <c r="BH929" s="471"/>
      <c r="BI929" s="471"/>
      <c r="BJ929" s="471"/>
      <c r="BK929" s="471"/>
      <c r="BL929" s="471"/>
      <c r="BM929" s="471"/>
      <c r="BN929" s="471"/>
      <c r="BO929" s="471"/>
      <c r="BP929" s="471"/>
      <c r="BQ929" s="471"/>
      <c r="BR929" s="471"/>
      <c r="BS929" s="471"/>
      <c r="BT929" s="471"/>
      <c r="BU929" s="471"/>
      <c r="BV929" s="471"/>
      <c r="BW929" s="471"/>
      <c r="BX929" s="471"/>
      <c r="BY929" s="471"/>
      <c r="BZ929" s="471"/>
      <c r="CA929" s="471"/>
      <c r="CB929" s="471"/>
      <c r="CC929" s="471"/>
      <c r="CD929" s="471"/>
      <c r="CE929" s="471"/>
      <c r="CF929" s="471"/>
    </row>
    <row r="930" spans="7:84" x14ac:dyDescent="0.2">
      <c r="G930" s="471"/>
      <c r="H930" s="471"/>
      <c r="I930" s="471"/>
      <c r="J930" s="471"/>
      <c r="K930" s="471"/>
      <c r="L930" s="471"/>
      <c r="M930" s="471"/>
      <c r="N930" s="471"/>
      <c r="O930" s="471"/>
      <c r="P930" s="471"/>
      <c r="Q930" s="471"/>
      <c r="R930" s="471"/>
      <c r="S930" s="471"/>
      <c r="T930" s="471"/>
      <c r="U930" s="471"/>
      <c r="V930" s="471"/>
      <c r="W930" s="471"/>
      <c r="X930" s="471"/>
      <c r="Y930" s="471"/>
      <c r="Z930" s="471"/>
      <c r="AA930" s="471"/>
      <c r="AB930" s="471"/>
      <c r="AC930" s="471"/>
      <c r="AD930" s="471"/>
      <c r="AE930" s="471"/>
      <c r="AF930" s="471"/>
      <c r="AG930" s="471"/>
      <c r="AH930" s="471"/>
      <c r="AI930" s="471"/>
      <c r="AJ930" s="471"/>
      <c r="AK930" s="471"/>
      <c r="AL930" s="471"/>
      <c r="AM930" s="471"/>
      <c r="AN930" s="471"/>
      <c r="AO930" s="471"/>
      <c r="AP930" s="471"/>
      <c r="AQ930" s="471"/>
      <c r="AR930" s="471"/>
      <c r="AS930" s="471"/>
      <c r="AT930" s="471"/>
      <c r="AU930" s="471"/>
      <c r="AV930" s="471"/>
      <c r="AW930" s="471"/>
      <c r="AX930" s="471"/>
      <c r="AY930" s="471"/>
      <c r="AZ930" s="471"/>
      <c r="BA930" s="471"/>
      <c r="BB930" s="471"/>
      <c r="BC930" s="471"/>
      <c r="BD930" s="471"/>
      <c r="BE930" s="471"/>
      <c r="BF930" s="471"/>
      <c r="BG930" s="471"/>
      <c r="BH930" s="471"/>
      <c r="BI930" s="471"/>
      <c r="BJ930" s="471"/>
      <c r="BK930" s="471"/>
      <c r="BL930" s="471"/>
      <c r="BM930" s="471"/>
      <c r="BN930" s="471"/>
      <c r="BO930" s="471"/>
      <c r="BP930" s="471"/>
      <c r="BQ930" s="471"/>
      <c r="BR930" s="471"/>
      <c r="BS930" s="471"/>
      <c r="BT930" s="471"/>
      <c r="BU930" s="471"/>
      <c r="BV930" s="471"/>
      <c r="BW930" s="471"/>
      <c r="BX930" s="471"/>
      <c r="BY930" s="471"/>
      <c r="BZ930" s="471"/>
      <c r="CA930" s="471"/>
      <c r="CB930" s="471"/>
      <c r="CC930" s="471"/>
      <c r="CD930" s="471"/>
      <c r="CE930" s="471"/>
      <c r="CF930" s="471"/>
    </row>
    <row r="931" spans="7:84" x14ac:dyDescent="0.2">
      <c r="G931" s="471"/>
      <c r="H931" s="471"/>
      <c r="I931" s="471"/>
      <c r="J931" s="471"/>
      <c r="K931" s="471"/>
      <c r="L931" s="471"/>
      <c r="M931" s="471"/>
      <c r="N931" s="471"/>
      <c r="O931" s="471"/>
      <c r="P931" s="471"/>
      <c r="Q931" s="471"/>
      <c r="R931" s="471"/>
      <c r="S931" s="471"/>
      <c r="T931" s="471"/>
      <c r="U931" s="471"/>
      <c r="V931" s="471"/>
      <c r="W931" s="471"/>
      <c r="X931" s="471"/>
      <c r="Y931" s="471"/>
      <c r="Z931" s="471"/>
      <c r="AA931" s="471"/>
      <c r="AB931" s="471"/>
      <c r="AC931" s="471"/>
      <c r="AD931" s="471"/>
      <c r="AE931" s="471"/>
      <c r="AF931" s="471"/>
      <c r="AG931" s="471"/>
      <c r="AH931" s="471"/>
      <c r="AI931" s="471"/>
      <c r="AJ931" s="471"/>
      <c r="AK931" s="471"/>
      <c r="AL931" s="471"/>
      <c r="AM931" s="471"/>
      <c r="AN931" s="471"/>
      <c r="AO931" s="471"/>
      <c r="AP931" s="471"/>
      <c r="AQ931" s="471"/>
      <c r="AR931" s="471"/>
      <c r="AS931" s="471"/>
      <c r="AT931" s="471"/>
      <c r="AU931" s="471"/>
      <c r="AV931" s="471"/>
      <c r="AW931" s="471"/>
      <c r="AX931" s="471"/>
      <c r="AY931" s="471"/>
      <c r="AZ931" s="471"/>
      <c r="BA931" s="471"/>
      <c r="BB931" s="471"/>
      <c r="BC931" s="471"/>
      <c r="BD931" s="471"/>
      <c r="BE931" s="471"/>
      <c r="BF931" s="471"/>
      <c r="BG931" s="471"/>
      <c r="BH931" s="471"/>
      <c r="BI931" s="471"/>
      <c r="BJ931" s="471"/>
      <c r="BK931" s="471"/>
      <c r="BL931" s="471"/>
      <c r="BM931" s="471"/>
      <c r="BN931" s="471"/>
      <c r="BO931" s="471"/>
      <c r="BP931" s="471"/>
      <c r="BQ931" s="471"/>
      <c r="BR931" s="471"/>
      <c r="BS931" s="471"/>
      <c r="BT931" s="471"/>
      <c r="BU931" s="471"/>
      <c r="BV931" s="471"/>
      <c r="BW931" s="471"/>
      <c r="BX931" s="471"/>
      <c r="BY931" s="471"/>
      <c r="BZ931" s="471"/>
      <c r="CA931" s="471"/>
      <c r="CB931" s="471"/>
      <c r="CC931" s="471"/>
      <c r="CD931" s="471"/>
      <c r="CE931" s="471"/>
      <c r="CF931" s="471"/>
    </row>
    <row r="932" spans="7:84" x14ac:dyDescent="0.2">
      <c r="G932" s="471"/>
      <c r="H932" s="471"/>
      <c r="I932" s="471"/>
      <c r="J932" s="471"/>
      <c r="K932" s="471"/>
      <c r="L932" s="471"/>
      <c r="M932" s="471"/>
      <c r="N932" s="471"/>
      <c r="O932" s="471"/>
      <c r="P932" s="471"/>
      <c r="Q932" s="471"/>
      <c r="R932" s="471"/>
      <c r="S932" s="471"/>
      <c r="T932" s="471"/>
      <c r="U932" s="471"/>
      <c r="V932" s="471"/>
      <c r="W932" s="471"/>
      <c r="X932" s="471"/>
      <c r="Y932" s="471"/>
      <c r="Z932" s="471"/>
      <c r="AA932" s="471"/>
      <c r="AB932" s="471"/>
      <c r="AC932" s="471"/>
      <c r="AD932" s="471"/>
      <c r="AE932" s="471"/>
      <c r="AF932" s="471"/>
      <c r="AG932" s="471"/>
      <c r="AH932" s="471"/>
      <c r="AI932" s="471"/>
      <c r="AJ932" s="471"/>
      <c r="AK932" s="471"/>
      <c r="AL932" s="471"/>
      <c r="AM932" s="471"/>
      <c r="AN932" s="471"/>
      <c r="AO932" s="471"/>
      <c r="AP932" s="471"/>
      <c r="AQ932" s="471"/>
      <c r="AR932" s="471"/>
      <c r="AS932" s="471"/>
      <c r="AT932" s="471"/>
      <c r="AU932" s="471"/>
      <c r="AV932" s="471"/>
      <c r="AW932" s="471"/>
      <c r="AX932" s="471"/>
      <c r="AY932" s="471"/>
      <c r="AZ932" s="471"/>
      <c r="BA932" s="471"/>
      <c r="BB932" s="471"/>
      <c r="BC932" s="471"/>
      <c r="BD932" s="471"/>
      <c r="BE932" s="471"/>
      <c r="BF932" s="471"/>
      <c r="BG932" s="471"/>
      <c r="BH932" s="471"/>
      <c r="BI932" s="471"/>
      <c r="BJ932" s="471"/>
      <c r="BK932" s="471"/>
      <c r="BL932" s="471"/>
      <c r="BM932" s="471"/>
      <c r="BN932" s="471"/>
      <c r="BO932" s="471"/>
      <c r="BP932" s="471"/>
      <c r="BQ932" s="471"/>
      <c r="BR932" s="471"/>
      <c r="BS932" s="471"/>
      <c r="BT932" s="471"/>
      <c r="BU932" s="471"/>
      <c r="BV932" s="471"/>
      <c r="BW932" s="471"/>
      <c r="BX932" s="471"/>
      <c r="BY932" s="471"/>
      <c r="BZ932" s="471"/>
      <c r="CA932" s="471"/>
      <c r="CB932" s="471"/>
      <c r="CC932" s="471"/>
      <c r="CD932" s="471"/>
      <c r="CE932" s="471"/>
      <c r="CF932" s="471"/>
    </row>
    <row r="933" spans="7:84" x14ac:dyDescent="0.2">
      <c r="G933" s="471"/>
      <c r="H933" s="471"/>
      <c r="I933" s="471"/>
      <c r="J933" s="471"/>
      <c r="K933" s="471"/>
      <c r="L933" s="471"/>
      <c r="M933" s="471"/>
      <c r="N933" s="471"/>
      <c r="O933" s="471"/>
      <c r="P933" s="471"/>
      <c r="Q933" s="471"/>
      <c r="R933" s="471"/>
      <c r="S933" s="471"/>
      <c r="T933" s="471"/>
      <c r="U933" s="471"/>
      <c r="V933" s="471"/>
      <c r="W933" s="471"/>
      <c r="X933" s="471"/>
      <c r="Y933" s="471"/>
      <c r="Z933" s="471"/>
      <c r="AA933" s="471"/>
      <c r="AB933" s="471"/>
      <c r="AC933" s="471"/>
      <c r="AD933" s="471"/>
      <c r="AE933" s="471"/>
      <c r="AF933" s="471"/>
      <c r="AG933" s="471"/>
      <c r="AH933" s="471"/>
      <c r="AI933" s="471"/>
      <c r="AJ933" s="471"/>
      <c r="AK933" s="471"/>
      <c r="AL933" s="471"/>
      <c r="AM933" s="471"/>
      <c r="AN933" s="471"/>
      <c r="AO933" s="471"/>
      <c r="AP933" s="471"/>
      <c r="AQ933" s="471"/>
      <c r="AR933" s="471"/>
      <c r="AS933" s="471"/>
      <c r="AT933" s="471"/>
      <c r="AU933" s="471"/>
      <c r="AV933" s="471"/>
      <c r="AW933" s="471"/>
      <c r="AX933" s="471"/>
      <c r="AY933" s="471"/>
      <c r="AZ933" s="471"/>
      <c r="BA933" s="471"/>
      <c r="BB933" s="471"/>
      <c r="BC933" s="471"/>
      <c r="BD933" s="471"/>
      <c r="BE933" s="471"/>
      <c r="BF933" s="471"/>
      <c r="BG933" s="471"/>
      <c r="BH933" s="471"/>
      <c r="BI933" s="471"/>
      <c r="BJ933" s="471"/>
      <c r="BK933" s="471"/>
      <c r="BL933" s="471"/>
      <c r="BM933" s="471"/>
      <c r="BN933" s="471"/>
      <c r="BO933" s="471"/>
      <c r="BP933" s="471"/>
      <c r="BQ933" s="471"/>
      <c r="BR933" s="471"/>
      <c r="BS933" s="471"/>
      <c r="BT933" s="471"/>
      <c r="BU933" s="471"/>
      <c r="BV933" s="471"/>
      <c r="BW933" s="471"/>
      <c r="BX933" s="471"/>
      <c r="BY933" s="471"/>
      <c r="BZ933" s="471"/>
      <c r="CA933" s="471"/>
      <c r="CB933" s="471"/>
      <c r="CC933" s="471"/>
      <c r="CD933" s="471"/>
      <c r="CE933" s="471"/>
      <c r="CF933" s="471"/>
    </row>
    <row r="934" spans="7:84" x14ac:dyDescent="0.2">
      <c r="G934" s="471"/>
      <c r="H934" s="471"/>
      <c r="I934" s="471"/>
      <c r="J934" s="471"/>
      <c r="K934" s="471"/>
      <c r="L934" s="471"/>
      <c r="M934" s="471"/>
      <c r="N934" s="471"/>
      <c r="O934" s="471"/>
      <c r="P934" s="471"/>
      <c r="Q934" s="471"/>
      <c r="R934" s="471"/>
      <c r="S934" s="471"/>
      <c r="T934" s="471"/>
      <c r="U934" s="471"/>
      <c r="V934" s="471"/>
      <c r="W934" s="471"/>
      <c r="X934" s="471"/>
      <c r="Y934" s="471"/>
      <c r="Z934" s="471"/>
      <c r="AA934" s="471"/>
      <c r="AB934" s="471"/>
      <c r="AC934" s="471"/>
      <c r="AD934" s="471"/>
      <c r="AE934" s="471"/>
      <c r="AF934" s="471"/>
      <c r="AG934" s="471"/>
      <c r="AH934" s="471"/>
      <c r="AI934" s="471"/>
      <c r="AJ934" s="471"/>
      <c r="AK934" s="471"/>
      <c r="AL934" s="471"/>
      <c r="AM934" s="471"/>
      <c r="AN934" s="471"/>
      <c r="AO934" s="471"/>
      <c r="AP934" s="471"/>
      <c r="AQ934" s="471"/>
      <c r="AR934" s="471"/>
      <c r="AS934" s="471"/>
      <c r="AT934" s="471"/>
      <c r="AU934" s="471"/>
      <c r="AV934" s="471"/>
      <c r="AW934" s="471"/>
      <c r="AX934" s="471"/>
      <c r="AY934" s="471"/>
      <c r="AZ934" s="471"/>
      <c r="BA934" s="471"/>
      <c r="BB934" s="471"/>
      <c r="BC934" s="471"/>
      <c r="BD934" s="471"/>
      <c r="BE934" s="471"/>
      <c r="BF934" s="471"/>
      <c r="BG934" s="471"/>
      <c r="BH934" s="471"/>
      <c r="BI934" s="471"/>
      <c r="BJ934" s="471"/>
      <c r="BK934" s="471"/>
      <c r="BL934" s="471"/>
      <c r="BM934" s="471"/>
      <c r="BN934" s="471"/>
      <c r="BO934" s="471"/>
      <c r="BP934" s="471"/>
      <c r="BQ934" s="471"/>
      <c r="BR934" s="471"/>
      <c r="BS934" s="471"/>
      <c r="BT934" s="471"/>
      <c r="BU934" s="471"/>
      <c r="BV934" s="471"/>
      <c r="BW934" s="471"/>
      <c r="BX934" s="471"/>
      <c r="BY934" s="471"/>
      <c r="BZ934" s="471"/>
      <c r="CA934" s="471"/>
      <c r="CB934" s="471"/>
      <c r="CC934" s="471"/>
      <c r="CD934" s="471"/>
      <c r="CE934" s="471"/>
      <c r="CF934" s="471"/>
    </row>
    <row r="935" spans="7:84" x14ac:dyDescent="0.2">
      <c r="G935" s="471"/>
      <c r="H935" s="471"/>
      <c r="I935" s="471"/>
      <c r="J935" s="471"/>
      <c r="K935" s="471"/>
      <c r="L935" s="471"/>
      <c r="M935" s="471"/>
      <c r="N935" s="471"/>
      <c r="O935" s="471"/>
      <c r="P935" s="471"/>
      <c r="Q935" s="471"/>
      <c r="R935" s="471"/>
      <c r="S935" s="471"/>
      <c r="T935" s="471"/>
      <c r="U935" s="471"/>
      <c r="V935" s="471"/>
      <c r="W935" s="471"/>
      <c r="X935" s="471"/>
      <c r="Y935" s="471"/>
      <c r="Z935" s="471"/>
      <c r="AA935" s="471"/>
      <c r="AB935" s="471"/>
      <c r="AC935" s="471"/>
      <c r="AD935" s="471"/>
      <c r="AE935" s="471"/>
      <c r="AF935" s="471"/>
      <c r="AG935" s="471"/>
      <c r="AH935" s="471"/>
      <c r="AI935" s="471"/>
      <c r="AJ935" s="471"/>
      <c r="AK935" s="471"/>
      <c r="AL935" s="471"/>
      <c r="AM935" s="471"/>
      <c r="AN935" s="471"/>
      <c r="AO935" s="471"/>
      <c r="AP935" s="471"/>
      <c r="AQ935" s="471"/>
      <c r="AR935" s="471"/>
      <c r="AS935" s="471"/>
      <c r="AT935" s="471"/>
      <c r="AU935" s="471"/>
      <c r="AV935" s="471"/>
      <c r="AW935" s="471"/>
      <c r="AX935" s="471"/>
      <c r="AY935" s="471"/>
      <c r="AZ935" s="471"/>
      <c r="BA935" s="471"/>
      <c r="BB935" s="471"/>
      <c r="BC935" s="471"/>
      <c r="BD935" s="471"/>
      <c r="BE935" s="471"/>
      <c r="BF935" s="471"/>
      <c r="BG935" s="471"/>
      <c r="BH935" s="471"/>
      <c r="BI935" s="471"/>
      <c r="BJ935" s="471"/>
      <c r="BK935" s="471"/>
      <c r="BL935" s="471"/>
      <c r="BM935" s="471"/>
      <c r="BN935" s="471"/>
      <c r="BO935" s="471"/>
      <c r="BP935" s="471"/>
      <c r="BQ935" s="471"/>
      <c r="BR935" s="471"/>
      <c r="BS935" s="471"/>
      <c r="BT935" s="471"/>
      <c r="BU935" s="471"/>
      <c r="BV935" s="471"/>
      <c r="BW935" s="471"/>
      <c r="BX935" s="471"/>
      <c r="BY935" s="471"/>
      <c r="BZ935" s="471"/>
      <c r="CA935" s="471"/>
      <c r="CB935" s="471"/>
      <c r="CC935" s="471"/>
      <c r="CD935" s="471"/>
      <c r="CE935" s="471"/>
      <c r="CF935" s="471"/>
    </row>
    <row r="936" spans="7:84" x14ac:dyDescent="0.2">
      <c r="G936" s="471"/>
      <c r="H936" s="471"/>
      <c r="I936" s="471"/>
      <c r="J936" s="471"/>
      <c r="K936" s="471"/>
      <c r="L936" s="471"/>
      <c r="M936" s="471"/>
      <c r="N936" s="471"/>
      <c r="O936" s="471"/>
      <c r="P936" s="471"/>
      <c r="Q936" s="471"/>
      <c r="R936" s="471"/>
      <c r="S936" s="471"/>
      <c r="T936" s="471"/>
      <c r="U936" s="471"/>
      <c r="V936" s="471"/>
      <c r="W936" s="471"/>
      <c r="X936" s="471"/>
      <c r="Y936" s="471"/>
      <c r="Z936" s="471"/>
      <c r="AA936" s="471"/>
      <c r="AB936" s="471"/>
      <c r="AC936" s="471"/>
      <c r="AD936" s="471"/>
      <c r="AE936" s="471"/>
      <c r="AF936" s="471"/>
      <c r="AG936" s="471"/>
      <c r="AH936" s="471"/>
      <c r="AI936" s="471"/>
      <c r="AJ936" s="471"/>
      <c r="AK936" s="471"/>
      <c r="AL936" s="471"/>
      <c r="AM936" s="471"/>
      <c r="AN936" s="471"/>
      <c r="AO936" s="471"/>
      <c r="AP936" s="471"/>
      <c r="AQ936" s="471"/>
      <c r="AR936" s="471"/>
      <c r="AS936" s="471"/>
      <c r="AT936" s="471"/>
      <c r="AU936" s="471"/>
      <c r="AV936" s="471"/>
      <c r="AW936" s="471"/>
      <c r="AX936" s="471"/>
      <c r="AY936" s="471"/>
      <c r="AZ936" s="471"/>
      <c r="BA936" s="471"/>
      <c r="BB936" s="471"/>
      <c r="BC936" s="471"/>
      <c r="BD936" s="471"/>
      <c r="BE936" s="471"/>
      <c r="BF936" s="471"/>
      <c r="BG936" s="471"/>
      <c r="BH936" s="471"/>
      <c r="BI936" s="471"/>
      <c r="BJ936" s="471"/>
      <c r="BK936" s="471"/>
      <c r="BL936" s="471"/>
      <c r="BM936" s="471"/>
      <c r="BN936" s="471"/>
      <c r="BO936" s="471"/>
      <c r="BP936" s="471"/>
      <c r="BQ936" s="471"/>
      <c r="BR936" s="471"/>
      <c r="BS936" s="471"/>
      <c r="BT936" s="471"/>
      <c r="BU936" s="471"/>
      <c r="BV936" s="471"/>
      <c r="BW936" s="471"/>
      <c r="BX936" s="471"/>
      <c r="BY936" s="471"/>
      <c r="BZ936" s="471"/>
      <c r="CA936" s="471"/>
      <c r="CB936" s="471"/>
      <c r="CC936" s="471"/>
      <c r="CD936" s="471"/>
      <c r="CE936" s="471"/>
      <c r="CF936" s="471"/>
    </row>
    <row r="937" spans="7:84" x14ac:dyDescent="0.2">
      <c r="G937" s="471"/>
      <c r="H937" s="471"/>
      <c r="I937" s="471"/>
      <c r="J937" s="471"/>
      <c r="K937" s="471"/>
      <c r="L937" s="471"/>
      <c r="M937" s="471"/>
      <c r="N937" s="471"/>
      <c r="O937" s="471"/>
      <c r="P937" s="471"/>
      <c r="Q937" s="471"/>
      <c r="R937" s="471"/>
      <c r="S937" s="471"/>
      <c r="T937" s="471"/>
      <c r="U937" s="471"/>
      <c r="V937" s="471"/>
      <c r="W937" s="471"/>
      <c r="X937" s="471"/>
      <c r="Y937" s="471"/>
      <c r="Z937" s="471"/>
      <c r="AA937" s="471"/>
      <c r="AB937" s="471"/>
      <c r="AC937" s="471"/>
      <c r="AD937" s="471"/>
      <c r="AE937" s="471"/>
      <c r="AF937" s="471"/>
      <c r="AG937" s="471"/>
      <c r="AH937" s="471"/>
      <c r="AI937" s="471"/>
      <c r="AJ937" s="471"/>
      <c r="AK937" s="471"/>
      <c r="AL937" s="471"/>
      <c r="AM937" s="471"/>
      <c r="AN937" s="471"/>
      <c r="AO937" s="471"/>
      <c r="AP937" s="471"/>
      <c r="AQ937" s="471"/>
      <c r="AR937" s="471"/>
      <c r="AS937" s="471"/>
      <c r="AT937" s="471"/>
      <c r="AU937" s="471"/>
      <c r="AV937" s="471"/>
      <c r="AW937" s="471"/>
      <c r="AX937" s="471"/>
      <c r="AY937" s="471"/>
      <c r="AZ937" s="471"/>
      <c r="BA937" s="471"/>
      <c r="BB937" s="471"/>
      <c r="BC937" s="471"/>
      <c r="BD937" s="471"/>
      <c r="BE937" s="471"/>
      <c r="BF937" s="471"/>
      <c r="BG937" s="471"/>
      <c r="BH937" s="471"/>
      <c r="BI937" s="471"/>
      <c r="BJ937" s="471"/>
      <c r="BK937" s="471"/>
      <c r="BL937" s="471"/>
      <c r="BM937" s="471"/>
      <c r="BN937" s="471"/>
      <c r="BO937" s="471"/>
      <c r="BP937" s="471"/>
      <c r="BQ937" s="471"/>
      <c r="BR937" s="471"/>
      <c r="BS937" s="471"/>
      <c r="BT937" s="471"/>
      <c r="BU937" s="471"/>
      <c r="BV937" s="471"/>
      <c r="BW937" s="471"/>
      <c r="BX937" s="471"/>
      <c r="BY937" s="471"/>
      <c r="BZ937" s="471"/>
      <c r="CA937" s="471"/>
      <c r="CB937" s="471"/>
      <c r="CC937" s="471"/>
      <c r="CD937" s="471"/>
      <c r="CE937" s="471"/>
      <c r="CF937" s="471"/>
    </row>
    <row r="938" spans="7:84" x14ac:dyDescent="0.2">
      <c r="G938" s="471"/>
      <c r="H938" s="471"/>
      <c r="I938" s="471"/>
      <c r="J938" s="471"/>
      <c r="K938" s="471"/>
      <c r="L938" s="471"/>
      <c r="M938" s="471"/>
      <c r="N938" s="471"/>
      <c r="O938" s="471"/>
      <c r="P938" s="471"/>
      <c r="Q938" s="471"/>
      <c r="R938" s="471"/>
      <c r="S938" s="471"/>
      <c r="T938" s="471"/>
      <c r="U938" s="471"/>
      <c r="V938" s="471"/>
      <c r="W938" s="471"/>
      <c r="X938" s="471"/>
      <c r="Y938" s="471"/>
      <c r="Z938" s="471"/>
      <c r="AA938" s="471"/>
      <c r="AB938" s="471"/>
      <c r="AC938" s="471"/>
      <c r="AD938" s="471"/>
      <c r="AE938" s="471"/>
      <c r="AF938" s="471"/>
      <c r="AG938" s="471"/>
      <c r="AH938" s="471"/>
      <c r="AI938" s="471"/>
      <c r="AJ938" s="471"/>
      <c r="AK938" s="471"/>
      <c r="AL938" s="471"/>
      <c r="AM938" s="471"/>
      <c r="AN938" s="471"/>
      <c r="AO938" s="471"/>
      <c r="AP938" s="471"/>
      <c r="AQ938" s="471"/>
      <c r="AR938" s="471"/>
      <c r="AS938" s="471"/>
      <c r="AT938" s="471"/>
      <c r="AU938" s="471"/>
      <c r="AV938" s="471"/>
      <c r="AW938" s="471"/>
      <c r="AX938" s="471"/>
      <c r="AY938" s="471"/>
      <c r="AZ938" s="471"/>
      <c r="BA938" s="471"/>
      <c r="BB938" s="471"/>
      <c r="BC938" s="471"/>
      <c r="BD938" s="471"/>
      <c r="BE938" s="471"/>
      <c r="BF938" s="471"/>
      <c r="BG938" s="471"/>
      <c r="BH938" s="471"/>
      <c r="BI938" s="471"/>
      <c r="BJ938" s="471"/>
      <c r="BK938" s="471"/>
      <c r="BL938" s="471"/>
      <c r="BM938" s="471"/>
      <c r="BN938" s="471"/>
      <c r="BO938" s="471"/>
      <c r="BP938" s="471"/>
      <c r="BQ938" s="471"/>
      <c r="BR938" s="471"/>
      <c r="BS938" s="471"/>
      <c r="BT938" s="471"/>
      <c r="BU938" s="471"/>
      <c r="BV938" s="471"/>
      <c r="BW938" s="471"/>
      <c r="BX938" s="471"/>
      <c r="BY938" s="471"/>
      <c r="BZ938" s="471"/>
      <c r="CA938" s="471"/>
      <c r="CB938" s="471"/>
      <c r="CC938" s="471"/>
      <c r="CD938" s="471"/>
      <c r="CE938" s="471"/>
      <c r="CF938" s="471"/>
    </row>
    <row r="939" spans="7:84" x14ac:dyDescent="0.2">
      <c r="G939" s="471"/>
      <c r="H939" s="471"/>
      <c r="I939" s="471"/>
      <c r="J939" s="471"/>
      <c r="K939" s="471"/>
      <c r="L939" s="471"/>
      <c r="M939" s="471"/>
      <c r="N939" s="471"/>
      <c r="O939" s="471"/>
      <c r="P939" s="471"/>
      <c r="Q939" s="471"/>
      <c r="R939" s="471"/>
      <c r="S939" s="471"/>
      <c r="T939" s="471"/>
      <c r="U939" s="471"/>
      <c r="V939" s="471"/>
      <c r="W939" s="471"/>
      <c r="X939" s="471"/>
      <c r="Y939" s="471"/>
      <c r="Z939" s="471"/>
      <c r="AA939" s="471"/>
      <c r="AB939" s="471"/>
      <c r="AC939" s="471"/>
      <c r="AD939" s="471"/>
      <c r="AE939" s="471"/>
      <c r="AF939" s="471"/>
      <c r="AG939" s="471"/>
      <c r="AH939" s="471"/>
      <c r="AI939" s="471"/>
      <c r="AJ939" s="471"/>
      <c r="AK939" s="471"/>
      <c r="AL939" s="471"/>
      <c r="AM939" s="471"/>
      <c r="AN939" s="471"/>
      <c r="AO939" s="471"/>
      <c r="AP939" s="471"/>
      <c r="AQ939" s="471"/>
      <c r="AR939" s="471"/>
      <c r="AS939" s="471"/>
      <c r="AT939" s="471"/>
      <c r="AU939" s="471"/>
      <c r="AV939" s="471"/>
      <c r="AW939" s="471"/>
      <c r="AX939" s="471"/>
      <c r="AY939" s="471"/>
      <c r="AZ939" s="471"/>
      <c r="BA939" s="471"/>
      <c r="BB939" s="471"/>
      <c r="BC939" s="471"/>
      <c r="BD939" s="471"/>
      <c r="BE939" s="471"/>
      <c r="BF939" s="471"/>
      <c r="BG939" s="471"/>
      <c r="BH939" s="471"/>
      <c r="BI939" s="471"/>
      <c r="BJ939" s="471"/>
      <c r="BK939" s="471"/>
      <c r="BL939" s="471"/>
      <c r="BM939" s="471"/>
      <c r="BN939" s="471"/>
      <c r="BO939" s="471"/>
      <c r="BP939" s="471"/>
      <c r="BQ939" s="471"/>
      <c r="BR939" s="471"/>
      <c r="BS939" s="471"/>
      <c r="BT939" s="471"/>
      <c r="BU939" s="471"/>
      <c r="BV939" s="471"/>
      <c r="BW939" s="471"/>
      <c r="BX939" s="471"/>
      <c r="BY939" s="471"/>
      <c r="BZ939" s="471"/>
      <c r="CA939" s="471"/>
      <c r="CB939" s="471"/>
      <c r="CC939" s="471"/>
      <c r="CD939" s="471"/>
      <c r="CE939" s="471"/>
      <c r="CF939" s="471"/>
    </row>
    <row r="940" spans="7:84" x14ac:dyDescent="0.2">
      <c r="G940" s="471"/>
      <c r="H940" s="471"/>
      <c r="I940" s="471"/>
      <c r="J940" s="471"/>
      <c r="K940" s="471"/>
      <c r="L940" s="471"/>
      <c r="M940" s="471"/>
      <c r="N940" s="471"/>
      <c r="O940" s="471"/>
      <c r="P940" s="471"/>
      <c r="Q940" s="471"/>
      <c r="R940" s="471"/>
      <c r="S940" s="471"/>
      <c r="T940" s="471"/>
      <c r="U940" s="471"/>
      <c r="V940" s="471"/>
      <c r="W940" s="471"/>
      <c r="X940" s="471"/>
      <c r="Y940" s="471"/>
      <c r="Z940" s="471"/>
      <c r="AA940" s="471"/>
      <c r="AB940" s="471"/>
      <c r="AC940" s="471"/>
      <c r="AD940" s="471"/>
      <c r="AE940" s="471"/>
      <c r="AF940" s="471"/>
      <c r="AG940" s="471"/>
      <c r="AH940" s="471"/>
      <c r="AI940" s="471"/>
      <c r="AJ940" s="471"/>
      <c r="AK940" s="471"/>
      <c r="AL940" s="471"/>
      <c r="AM940" s="471"/>
      <c r="AN940" s="471"/>
      <c r="AO940" s="471"/>
      <c r="AP940" s="471"/>
      <c r="AQ940" s="471"/>
      <c r="AR940" s="471"/>
      <c r="AS940" s="471"/>
      <c r="AT940" s="471"/>
      <c r="AU940" s="471"/>
      <c r="AV940" s="471"/>
      <c r="AW940" s="471"/>
      <c r="AX940" s="471"/>
      <c r="AY940" s="471"/>
      <c r="AZ940" s="471"/>
      <c r="BA940" s="471"/>
      <c r="BB940" s="471"/>
      <c r="BC940" s="471"/>
      <c r="BD940" s="471"/>
      <c r="BE940" s="471"/>
      <c r="BF940" s="471"/>
      <c r="BG940" s="471"/>
      <c r="BH940" s="471"/>
      <c r="BI940" s="471"/>
      <c r="BJ940" s="471"/>
      <c r="BK940" s="471"/>
      <c r="BL940" s="471"/>
      <c r="BM940" s="471"/>
      <c r="BN940" s="471"/>
      <c r="BO940" s="471"/>
      <c r="BP940" s="471"/>
      <c r="BQ940" s="471"/>
      <c r="BR940" s="471"/>
      <c r="BS940" s="471"/>
      <c r="BT940" s="471"/>
      <c r="BU940" s="471"/>
      <c r="BV940" s="471"/>
      <c r="BW940" s="471"/>
      <c r="BX940" s="471"/>
      <c r="BY940" s="471"/>
      <c r="BZ940" s="471"/>
      <c r="CA940" s="471"/>
      <c r="CB940" s="471"/>
      <c r="CC940" s="471"/>
      <c r="CD940" s="471"/>
      <c r="CE940" s="471"/>
      <c r="CF940" s="471"/>
    </row>
    <row r="941" spans="7:84" x14ac:dyDescent="0.2">
      <c r="G941" s="471"/>
      <c r="H941" s="471"/>
      <c r="I941" s="471"/>
      <c r="J941" s="471"/>
      <c r="K941" s="471"/>
      <c r="L941" s="471"/>
      <c r="M941" s="471"/>
      <c r="N941" s="471"/>
      <c r="O941" s="471"/>
      <c r="P941" s="471"/>
      <c r="Q941" s="471"/>
      <c r="R941" s="471"/>
      <c r="S941" s="471"/>
      <c r="T941" s="471"/>
      <c r="U941" s="471"/>
      <c r="V941" s="471"/>
      <c r="W941" s="471"/>
      <c r="X941" s="471"/>
      <c r="Y941" s="471"/>
      <c r="Z941" s="471"/>
      <c r="AA941" s="471"/>
      <c r="AB941" s="471"/>
      <c r="AC941" s="471"/>
      <c r="AD941" s="471"/>
      <c r="AE941" s="471"/>
      <c r="AF941" s="471"/>
      <c r="AG941" s="471"/>
      <c r="AH941" s="471"/>
      <c r="AI941" s="471"/>
      <c r="AJ941" s="471"/>
      <c r="AK941" s="471"/>
      <c r="AL941" s="471"/>
      <c r="AM941" s="471"/>
      <c r="AN941" s="471"/>
      <c r="AO941" s="471"/>
      <c r="AP941" s="471"/>
      <c r="AQ941" s="471"/>
      <c r="AR941" s="471"/>
      <c r="AS941" s="471"/>
      <c r="AT941" s="471"/>
      <c r="AU941" s="471"/>
      <c r="AV941" s="471"/>
      <c r="AW941" s="471"/>
      <c r="AX941" s="471"/>
      <c r="AY941" s="471"/>
      <c r="AZ941" s="471"/>
      <c r="BA941" s="471"/>
      <c r="BB941" s="471"/>
      <c r="BC941" s="471"/>
      <c r="BD941" s="471"/>
      <c r="BE941" s="471"/>
      <c r="BF941" s="471"/>
      <c r="BG941" s="471"/>
      <c r="BH941" s="471"/>
      <c r="BI941" s="471"/>
      <c r="BJ941" s="471"/>
      <c r="BK941" s="471"/>
      <c r="BL941" s="471"/>
      <c r="BM941" s="471"/>
      <c r="BN941" s="471"/>
      <c r="BO941" s="471"/>
      <c r="BP941" s="471"/>
      <c r="BQ941" s="471"/>
      <c r="BR941" s="471"/>
      <c r="BS941" s="471"/>
      <c r="BT941" s="471"/>
      <c r="BU941" s="471"/>
      <c r="BV941" s="471"/>
      <c r="BW941" s="471"/>
      <c r="BX941" s="471"/>
      <c r="BY941" s="471"/>
      <c r="BZ941" s="471"/>
      <c r="CA941" s="471"/>
      <c r="CB941" s="471"/>
      <c r="CC941" s="471"/>
      <c r="CD941" s="471"/>
      <c r="CE941" s="471"/>
      <c r="CF941" s="471"/>
    </row>
    <row r="942" spans="7:84" x14ac:dyDescent="0.2">
      <c r="G942" s="471"/>
      <c r="H942" s="471"/>
      <c r="I942" s="471"/>
      <c r="J942" s="471"/>
      <c r="K942" s="471"/>
      <c r="L942" s="471"/>
      <c r="M942" s="471"/>
      <c r="N942" s="471"/>
      <c r="O942" s="471"/>
      <c r="P942" s="471"/>
      <c r="Q942" s="471"/>
      <c r="R942" s="471"/>
      <c r="S942" s="471"/>
      <c r="T942" s="471"/>
      <c r="U942" s="471"/>
      <c r="V942" s="471"/>
      <c r="W942" s="471"/>
      <c r="X942" s="471"/>
      <c r="Y942" s="471"/>
      <c r="Z942" s="471"/>
      <c r="AA942" s="471"/>
      <c r="AB942" s="471"/>
      <c r="AC942" s="471"/>
      <c r="AD942" s="471"/>
      <c r="AE942" s="471"/>
      <c r="AF942" s="471"/>
      <c r="AG942" s="471"/>
      <c r="AH942" s="471"/>
      <c r="AI942" s="471"/>
      <c r="AJ942" s="471"/>
      <c r="AK942" s="471"/>
      <c r="AL942" s="471"/>
      <c r="AM942" s="471"/>
      <c r="AN942" s="471"/>
      <c r="AO942" s="471"/>
      <c r="AP942" s="471"/>
      <c r="AQ942" s="471"/>
      <c r="AR942" s="471"/>
      <c r="AS942" s="471"/>
      <c r="AT942" s="471"/>
      <c r="AU942" s="471"/>
      <c r="AV942" s="471"/>
      <c r="AW942" s="471"/>
      <c r="AX942" s="471"/>
      <c r="AY942" s="471"/>
      <c r="AZ942" s="471"/>
      <c r="BA942" s="471"/>
      <c r="BB942" s="471"/>
      <c r="BC942" s="471"/>
      <c r="BD942" s="471"/>
      <c r="BE942" s="471"/>
      <c r="BF942" s="471"/>
      <c r="BG942" s="471"/>
      <c r="BH942" s="471"/>
      <c r="BI942" s="471"/>
      <c r="BJ942" s="471"/>
      <c r="BK942" s="471"/>
      <c r="BL942" s="471"/>
      <c r="BM942" s="471"/>
      <c r="BN942" s="471"/>
      <c r="BO942" s="471"/>
      <c r="BP942" s="471"/>
      <c r="BQ942" s="471"/>
      <c r="BR942" s="471"/>
      <c r="BS942" s="471"/>
      <c r="BT942" s="471"/>
      <c r="BU942" s="471"/>
      <c r="BV942" s="471"/>
      <c r="BW942" s="471"/>
      <c r="BX942" s="471"/>
      <c r="BY942" s="471"/>
      <c r="BZ942" s="471"/>
      <c r="CA942" s="471"/>
      <c r="CB942" s="471"/>
      <c r="CC942" s="471"/>
      <c r="CD942" s="471"/>
      <c r="CE942" s="471"/>
      <c r="CF942" s="471"/>
    </row>
    <row r="943" spans="7:84" x14ac:dyDescent="0.2">
      <c r="G943" s="471"/>
      <c r="H943" s="471"/>
      <c r="I943" s="471"/>
      <c r="J943" s="471"/>
      <c r="K943" s="471"/>
      <c r="L943" s="471"/>
      <c r="M943" s="471"/>
      <c r="N943" s="471"/>
      <c r="O943" s="471"/>
      <c r="P943" s="471"/>
      <c r="Q943" s="471"/>
      <c r="R943" s="471"/>
      <c r="S943" s="471"/>
      <c r="T943" s="471"/>
      <c r="U943" s="471"/>
      <c r="V943" s="471"/>
      <c r="W943" s="471"/>
      <c r="X943" s="471"/>
      <c r="Y943" s="471"/>
      <c r="Z943" s="471"/>
      <c r="AA943" s="471"/>
      <c r="AB943" s="471"/>
      <c r="AC943" s="471"/>
      <c r="AD943" s="471"/>
      <c r="AE943" s="471"/>
      <c r="AF943" s="471"/>
      <c r="AG943" s="471"/>
      <c r="AH943" s="471"/>
      <c r="AI943" s="471"/>
      <c r="AJ943" s="471"/>
      <c r="AK943" s="471"/>
      <c r="AL943" s="471"/>
      <c r="AM943" s="471"/>
      <c r="AN943" s="471"/>
      <c r="AO943" s="471"/>
      <c r="AP943" s="471"/>
      <c r="AQ943" s="471"/>
      <c r="AR943" s="471"/>
      <c r="AS943" s="471"/>
      <c r="AT943" s="471"/>
      <c r="AU943" s="471"/>
      <c r="AV943" s="471"/>
      <c r="AW943" s="471"/>
      <c r="AX943" s="471"/>
      <c r="AY943" s="471"/>
      <c r="AZ943" s="471"/>
      <c r="BA943" s="471"/>
      <c r="BB943" s="471"/>
      <c r="BC943" s="471"/>
      <c r="BD943" s="471"/>
      <c r="BE943" s="471"/>
      <c r="BF943" s="471"/>
      <c r="BG943" s="471"/>
      <c r="BH943" s="471"/>
      <c r="BI943" s="471"/>
      <c r="BJ943" s="471"/>
      <c r="BK943" s="471"/>
      <c r="BL943" s="471"/>
      <c r="BM943" s="471"/>
      <c r="BN943" s="471"/>
      <c r="BO943" s="471"/>
      <c r="BP943" s="471"/>
      <c r="BQ943" s="471"/>
      <c r="BR943" s="471"/>
      <c r="BS943" s="471"/>
      <c r="BT943" s="471"/>
      <c r="BU943" s="471"/>
      <c r="BV943" s="471"/>
      <c r="BW943" s="471"/>
      <c r="BX943" s="471"/>
      <c r="BY943" s="471"/>
      <c r="BZ943" s="471"/>
      <c r="CA943" s="471"/>
      <c r="CB943" s="471"/>
      <c r="CC943" s="471"/>
      <c r="CD943" s="471"/>
      <c r="CE943" s="471"/>
      <c r="CF943" s="471"/>
    </row>
    <row r="944" spans="7:84" x14ac:dyDescent="0.2">
      <c r="G944" s="471"/>
      <c r="H944" s="471"/>
      <c r="I944" s="471"/>
      <c r="J944" s="471"/>
      <c r="K944" s="471"/>
      <c r="L944" s="471"/>
      <c r="M944" s="471"/>
      <c r="N944" s="471"/>
      <c r="O944" s="471"/>
      <c r="P944" s="471"/>
      <c r="Q944" s="471"/>
      <c r="R944" s="471"/>
      <c r="S944" s="471"/>
      <c r="T944" s="471"/>
      <c r="U944" s="471"/>
      <c r="V944" s="471"/>
      <c r="W944" s="471"/>
      <c r="X944" s="471"/>
      <c r="Y944" s="471"/>
      <c r="Z944" s="471"/>
      <c r="AA944" s="471"/>
      <c r="AB944" s="471"/>
      <c r="AC944" s="471"/>
      <c r="AD944" s="471"/>
      <c r="AE944" s="471"/>
      <c r="AF944" s="471"/>
      <c r="AG944" s="471"/>
      <c r="AH944" s="471"/>
      <c r="AI944" s="471"/>
      <c r="AJ944" s="471"/>
      <c r="AK944" s="471"/>
      <c r="AL944" s="471"/>
      <c r="AM944" s="471"/>
      <c r="AN944" s="471"/>
      <c r="AO944" s="471"/>
      <c r="AP944" s="471"/>
      <c r="AQ944" s="471"/>
      <c r="AR944" s="471"/>
      <c r="AS944" s="471"/>
      <c r="AT944" s="471"/>
      <c r="AU944" s="471"/>
      <c r="AV944" s="471"/>
      <c r="AW944" s="471"/>
      <c r="AX944" s="471"/>
      <c r="AY944" s="471"/>
      <c r="AZ944" s="471"/>
      <c r="BA944" s="471"/>
      <c r="BB944" s="471"/>
      <c r="BC944" s="471"/>
      <c r="BD944" s="471"/>
      <c r="BE944" s="471"/>
      <c r="BF944" s="471"/>
      <c r="BG944" s="471"/>
      <c r="BH944" s="471"/>
      <c r="BI944" s="471"/>
      <c r="BJ944" s="471"/>
      <c r="BK944" s="471"/>
      <c r="BL944" s="471"/>
      <c r="BM944" s="471"/>
      <c r="BN944" s="471"/>
      <c r="BO944" s="471"/>
      <c r="BP944" s="471"/>
      <c r="BQ944" s="471"/>
      <c r="BR944" s="471"/>
      <c r="BS944" s="471"/>
      <c r="BT944" s="471"/>
      <c r="BU944" s="471"/>
      <c r="BV944" s="471"/>
      <c r="BW944" s="471"/>
      <c r="BX944" s="471"/>
      <c r="BY944" s="471"/>
      <c r="BZ944" s="471"/>
      <c r="CA944" s="471"/>
      <c r="CB944" s="471"/>
      <c r="CC944" s="471"/>
      <c r="CD944" s="471"/>
      <c r="CE944" s="471"/>
      <c r="CF944" s="471"/>
    </row>
    <row r="945" spans="7:84" x14ac:dyDescent="0.2">
      <c r="G945" s="471"/>
      <c r="H945" s="471"/>
      <c r="I945" s="471"/>
      <c r="J945" s="471"/>
      <c r="K945" s="471"/>
      <c r="L945" s="471"/>
      <c r="M945" s="471"/>
      <c r="N945" s="471"/>
      <c r="O945" s="471"/>
      <c r="P945" s="471"/>
      <c r="Q945" s="471"/>
      <c r="R945" s="471"/>
      <c r="S945" s="471"/>
      <c r="T945" s="471"/>
      <c r="U945" s="471"/>
      <c r="V945" s="471"/>
      <c r="W945" s="471"/>
      <c r="X945" s="471"/>
      <c r="Y945" s="471"/>
      <c r="Z945" s="471"/>
      <c r="AA945" s="471"/>
      <c r="AB945" s="471"/>
      <c r="AC945" s="471"/>
      <c r="AD945" s="471"/>
      <c r="AE945" s="471"/>
      <c r="AF945" s="471"/>
      <c r="AG945" s="471"/>
      <c r="AH945" s="471"/>
      <c r="AI945" s="471"/>
      <c r="AJ945" s="471"/>
      <c r="AK945" s="471"/>
      <c r="AL945" s="471"/>
      <c r="AM945" s="471"/>
      <c r="AN945" s="471"/>
      <c r="AO945" s="471"/>
      <c r="AP945" s="471"/>
      <c r="AQ945" s="471"/>
      <c r="AR945" s="471"/>
      <c r="AS945" s="471"/>
      <c r="AT945" s="471"/>
      <c r="AU945" s="471"/>
      <c r="AV945" s="471"/>
      <c r="AW945" s="471"/>
      <c r="AX945" s="471"/>
      <c r="AY945" s="471"/>
      <c r="AZ945" s="471"/>
      <c r="BA945" s="471"/>
      <c r="BB945" s="471"/>
      <c r="BC945" s="471"/>
      <c r="BD945" s="471"/>
      <c r="BE945" s="471"/>
      <c r="BF945" s="471"/>
      <c r="BG945" s="471"/>
      <c r="BH945" s="471"/>
      <c r="BI945" s="471"/>
      <c r="BJ945" s="471"/>
      <c r="BK945" s="471"/>
      <c r="BL945" s="471"/>
      <c r="BM945" s="471"/>
      <c r="BN945" s="471"/>
      <c r="BO945" s="471"/>
      <c r="BP945" s="471"/>
      <c r="BQ945" s="471"/>
      <c r="BR945" s="471"/>
      <c r="BS945" s="471"/>
      <c r="BT945" s="471"/>
      <c r="BU945" s="471"/>
      <c r="BV945" s="471"/>
      <c r="BW945" s="471"/>
      <c r="BX945" s="471"/>
      <c r="BY945" s="471"/>
      <c r="BZ945" s="471"/>
      <c r="CA945" s="471"/>
      <c r="CB945" s="471"/>
      <c r="CC945" s="471"/>
      <c r="CD945" s="471"/>
      <c r="CE945" s="471"/>
      <c r="CF945" s="471"/>
    </row>
    <row r="946" spans="7:84" x14ac:dyDescent="0.2">
      <c r="G946" s="471"/>
      <c r="H946" s="471"/>
      <c r="I946" s="471"/>
      <c r="J946" s="471"/>
      <c r="K946" s="471"/>
      <c r="L946" s="471"/>
      <c r="M946" s="471"/>
      <c r="N946" s="471"/>
      <c r="O946" s="471"/>
      <c r="P946" s="471"/>
      <c r="Q946" s="471"/>
      <c r="R946" s="471"/>
      <c r="S946" s="471"/>
      <c r="T946" s="471"/>
      <c r="U946" s="471"/>
      <c r="V946" s="471"/>
      <c r="W946" s="471"/>
      <c r="X946" s="471"/>
      <c r="Y946" s="471"/>
      <c r="Z946" s="471"/>
      <c r="AA946" s="471"/>
      <c r="AB946" s="471"/>
      <c r="AC946" s="471"/>
      <c r="AD946" s="471"/>
      <c r="AE946" s="471"/>
      <c r="AF946" s="471"/>
      <c r="AG946" s="471"/>
      <c r="AH946" s="471"/>
      <c r="AI946" s="471"/>
      <c r="AJ946" s="471"/>
      <c r="AK946" s="471"/>
      <c r="AL946" s="471"/>
      <c r="AM946" s="471"/>
      <c r="AN946" s="471"/>
      <c r="AO946" s="471"/>
      <c r="AP946" s="471"/>
      <c r="AQ946" s="471"/>
      <c r="AR946" s="471"/>
      <c r="AS946" s="471"/>
      <c r="AT946" s="471"/>
      <c r="AU946" s="471"/>
      <c r="AV946" s="471"/>
      <c r="AW946" s="471"/>
      <c r="AX946" s="471"/>
      <c r="AY946" s="471"/>
      <c r="AZ946" s="471"/>
      <c r="BA946" s="471"/>
      <c r="BB946" s="471"/>
      <c r="BC946" s="471"/>
      <c r="BD946" s="471"/>
      <c r="BE946" s="471"/>
      <c r="BF946" s="471"/>
      <c r="BG946" s="471"/>
      <c r="BH946" s="471"/>
      <c r="BI946" s="471"/>
      <c r="BJ946" s="471"/>
      <c r="BK946" s="471"/>
      <c r="BL946" s="471"/>
      <c r="BM946" s="471"/>
      <c r="BN946" s="471"/>
      <c r="BO946" s="471"/>
      <c r="BP946" s="471"/>
      <c r="BQ946" s="471"/>
      <c r="BR946" s="471"/>
      <c r="BS946" s="471"/>
      <c r="BT946" s="471"/>
      <c r="BU946" s="471"/>
      <c r="BV946" s="471"/>
      <c r="BW946" s="471"/>
      <c r="BX946" s="471"/>
      <c r="BY946" s="471"/>
      <c r="BZ946" s="471"/>
      <c r="CA946" s="471"/>
      <c r="CB946" s="471"/>
      <c r="CC946" s="471"/>
      <c r="CD946" s="471"/>
      <c r="CE946" s="471"/>
      <c r="CF946" s="471"/>
    </row>
    <row r="947" spans="7:84" x14ac:dyDescent="0.2">
      <c r="G947" s="471"/>
      <c r="H947" s="471"/>
      <c r="I947" s="471"/>
      <c r="J947" s="471"/>
      <c r="K947" s="471"/>
      <c r="L947" s="471"/>
      <c r="M947" s="471"/>
      <c r="N947" s="471"/>
      <c r="O947" s="471"/>
      <c r="P947" s="471"/>
      <c r="Q947" s="471"/>
      <c r="R947" s="471"/>
      <c r="S947" s="471"/>
      <c r="T947" s="471"/>
      <c r="U947" s="471"/>
      <c r="V947" s="471"/>
      <c r="W947" s="471"/>
      <c r="X947" s="471"/>
      <c r="Y947" s="471"/>
      <c r="Z947" s="471"/>
      <c r="AA947" s="471"/>
      <c r="AB947" s="471"/>
      <c r="AC947" s="471"/>
      <c r="AD947" s="471"/>
      <c r="AE947" s="471"/>
      <c r="AF947" s="471"/>
      <c r="AG947" s="471"/>
      <c r="AH947" s="471"/>
      <c r="AI947" s="471"/>
      <c r="AJ947" s="471"/>
      <c r="AK947" s="471"/>
      <c r="AL947" s="471"/>
      <c r="AM947" s="471"/>
      <c r="AN947" s="471"/>
      <c r="AO947" s="471"/>
      <c r="AP947" s="471"/>
      <c r="AQ947" s="471"/>
      <c r="AR947" s="471"/>
      <c r="AS947" s="471"/>
      <c r="AT947" s="471"/>
      <c r="AU947" s="471"/>
      <c r="AV947" s="471"/>
      <c r="AW947" s="471"/>
      <c r="AX947" s="471"/>
      <c r="AY947" s="471"/>
      <c r="AZ947" s="471"/>
      <c r="BA947" s="471"/>
      <c r="BB947" s="471"/>
      <c r="BC947" s="471"/>
      <c r="BD947" s="471"/>
      <c r="BE947" s="471"/>
      <c r="BF947" s="471"/>
      <c r="BG947" s="471"/>
      <c r="BH947" s="471"/>
      <c r="BI947" s="471"/>
      <c r="BJ947" s="471"/>
      <c r="BK947" s="471"/>
      <c r="BL947" s="471"/>
      <c r="BM947" s="471"/>
      <c r="BN947" s="471"/>
      <c r="BO947" s="471"/>
      <c r="BP947" s="471"/>
      <c r="BQ947" s="471"/>
      <c r="BR947" s="471"/>
      <c r="BS947" s="471"/>
      <c r="BT947" s="471"/>
      <c r="BU947" s="471"/>
      <c r="BV947" s="471"/>
      <c r="BW947" s="471"/>
      <c r="BX947" s="471"/>
      <c r="BY947" s="471"/>
      <c r="BZ947" s="471"/>
      <c r="CA947" s="471"/>
      <c r="CB947" s="471"/>
      <c r="CC947" s="471"/>
      <c r="CD947" s="471"/>
      <c r="CE947" s="471"/>
      <c r="CF947" s="471"/>
    </row>
    <row r="948" spans="7:84" x14ac:dyDescent="0.2">
      <c r="G948" s="471"/>
      <c r="H948" s="471"/>
      <c r="I948" s="471"/>
      <c r="J948" s="471"/>
      <c r="K948" s="471"/>
      <c r="L948" s="471"/>
      <c r="M948" s="471"/>
      <c r="N948" s="471"/>
      <c r="O948" s="471"/>
      <c r="P948" s="471"/>
      <c r="Q948" s="471"/>
      <c r="R948" s="471"/>
      <c r="S948" s="471"/>
      <c r="T948" s="471"/>
      <c r="U948" s="471"/>
      <c r="V948" s="471"/>
      <c r="W948" s="471"/>
      <c r="X948" s="471"/>
      <c r="Y948" s="471"/>
      <c r="Z948" s="471"/>
      <c r="AA948" s="471"/>
      <c r="AB948" s="471"/>
      <c r="AC948" s="471"/>
      <c r="AD948" s="471"/>
      <c r="AE948" s="471"/>
      <c r="AF948" s="471"/>
      <c r="AG948" s="471"/>
      <c r="AH948" s="471"/>
      <c r="AI948" s="471"/>
      <c r="AJ948" s="471"/>
      <c r="AK948" s="471"/>
      <c r="AL948" s="471"/>
      <c r="AM948" s="471"/>
      <c r="AN948" s="471"/>
      <c r="AO948" s="471"/>
      <c r="AP948" s="471"/>
      <c r="AQ948" s="471"/>
      <c r="AR948" s="471"/>
      <c r="AS948" s="471"/>
      <c r="AT948" s="471"/>
      <c r="AU948" s="471"/>
      <c r="AV948" s="471"/>
      <c r="AW948" s="471"/>
      <c r="AX948" s="471"/>
      <c r="AY948" s="471"/>
      <c r="AZ948" s="471"/>
      <c r="BA948" s="471"/>
      <c r="BB948" s="471"/>
      <c r="BC948" s="471"/>
      <c r="BD948" s="471"/>
      <c r="BE948" s="471"/>
      <c r="BF948" s="471"/>
      <c r="BG948" s="471"/>
      <c r="BH948" s="471"/>
      <c r="BI948" s="471"/>
      <c r="BJ948" s="471"/>
      <c r="BK948" s="471"/>
      <c r="BL948" s="471"/>
      <c r="BM948" s="471"/>
      <c r="BN948" s="471"/>
      <c r="BO948" s="471"/>
      <c r="BP948" s="471"/>
      <c r="BQ948" s="471"/>
      <c r="BR948" s="471"/>
      <c r="BS948" s="471"/>
      <c r="BT948" s="471"/>
      <c r="BU948" s="471"/>
      <c r="BV948" s="471"/>
      <c r="BW948" s="471"/>
      <c r="BX948" s="471"/>
      <c r="BY948" s="471"/>
      <c r="BZ948" s="471"/>
      <c r="CA948" s="471"/>
      <c r="CB948" s="471"/>
      <c r="CC948" s="471"/>
      <c r="CD948" s="471"/>
      <c r="CE948" s="471"/>
      <c r="CF948" s="471"/>
    </row>
    <row r="949" spans="7:84" x14ac:dyDescent="0.2">
      <c r="G949" s="471"/>
      <c r="H949" s="471"/>
      <c r="I949" s="471"/>
      <c r="J949" s="471"/>
      <c r="K949" s="471"/>
      <c r="L949" s="471"/>
      <c r="M949" s="471"/>
      <c r="N949" s="471"/>
      <c r="O949" s="471"/>
      <c r="P949" s="471"/>
      <c r="Q949" s="471"/>
      <c r="R949" s="471"/>
      <c r="S949" s="471"/>
      <c r="T949" s="471"/>
      <c r="U949" s="471"/>
      <c r="V949" s="471"/>
      <c r="W949" s="471"/>
      <c r="X949" s="471"/>
      <c r="Y949" s="471"/>
      <c r="Z949" s="471"/>
      <c r="AA949" s="471"/>
      <c r="AB949" s="471"/>
      <c r="AC949" s="471"/>
      <c r="AD949" s="471"/>
      <c r="AE949" s="471"/>
      <c r="AF949" s="471"/>
      <c r="AG949" s="471"/>
      <c r="AH949" s="471"/>
      <c r="AI949" s="471"/>
      <c r="AJ949" s="471"/>
      <c r="AK949" s="471"/>
      <c r="AL949" s="471"/>
      <c r="AM949" s="471"/>
      <c r="AN949" s="471"/>
      <c r="AO949" s="471"/>
      <c r="AP949" s="471"/>
      <c r="AQ949" s="471"/>
      <c r="AR949" s="471"/>
      <c r="AS949" s="471"/>
      <c r="AT949" s="471"/>
      <c r="AU949" s="471"/>
      <c r="AV949" s="471"/>
      <c r="AW949" s="471"/>
      <c r="AX949" s="471"/>
      <c r="AY949" s="471"/>
      <c r="AZ949" s="471"/>
      <c r="BA949" s="471"/>
      <c r="BB949" s="471"/>
      <c r="BC949" s="471"/>
      <c r="BD949" s="471"/>
      <c r="BE949" s="471"/>
      <c r="BF949" s="471"/>
      <c r="BG949" s="471"/>
      <c r="BH949" s="471"/>
      <c r="BI949" s="471"/>
      <c r="BJ949" s="471"/>
      <c r="BK949" s="471"/>
      <c r="BL949" s="471"/>
      <c r="BM949" s="471"/>
      <c r="BN949" s="471"/>
      <c r="BO949" s="471"/>
      <c r="BP949" s="471"/>
      <c r="BQ949" s="471"/>
      <c r="BR949" s="471"/>
      <c r="BS949" s="471"/>
      <c r="BT949" s="471"/>
      <c r="BU949" s="471"/>
      <c r="BV949" s="471"/>
      <c r="BW949" s="471"/>
      <c r="BX949" s="471"/>
      <c r="BY949" s="471"/>
      <c r="BZ949" s="471"/>
      <c r="CA949" s="471"/>
      <c r="CB949" s="471"/>
      <c r="CC949" s="471"/>
      <c r="CD949" s="471"/>
      <c r="CE949" s="471"/>
      <c r="CF949" s="471"/>
    </row>
    <row r="950" spans="7:84" x14ac:dyDescent="0.2">
      <c r="G950" s="471"/>
      <c r="H950" s="471"/>
      <c r="I950" s="471"/>
      <c r="J950" s="471"/>
      <c r="K950" s="471"/>
      <c r="L950" s="471"/>
      <c r="M950" s="471"/>
      <c r="N950" s="471"/>
      <c r="O950" s="471"/>
      <c r="P950" s="471"/>
      <c r="Q950" s="471"/>
      <c r="R950" s="471"/>
      <c r="S950" s="471"/>
      <c r="T950" s="471"/>
      <c r="U950" s="471"/>
      <c r="V950" s="471"/>
      <c r="W950" s="471"/>
      <c r="X950" s="471"/>
      <c r="Y950" s="471"/>
      <c r="Z950" s="471"/>
      <c r="AA950" s="471"/>
      <c r="AB950" s="471"/>
      <c r="AC950" s="471"/>
      <c r="AD950" s="471"/>
      <c r="AE950" s="471"/>
      <c r="AF950" s="471"/>
      <c r="AG950" s="471"/>
      <c r="AH950" s="471"/>
      <c r="AI950" s="471"/>
      <c r="AJ950" s="471"/>
      <c r="AK950" s="471"/>
      <c r="AL950" s="471"/>
      <c r="AM950" s="471"/>
      <c r="AN950" s="471"/>
      <c r="AO950" s="471"/>
      <c r="AP950" s="471"/>
      <c r="AQ950" s="471"/>
      <c r="AR950" s="471"/>
      <c r="AS950" s="471"/>
      <c r="AT950" s="471"/>
      <c r="AU950" s="471"/>
      <c r="AV950" s="471"/>
      <c r="AW950" s="471"/>
      <c r="AX950" s="471"/>
      <c r="AY950" s="471"/>
      <c r="AZ950" s="471"/>
      <c r="BA950" s="471"/>
      <c r="BB950" s="471"/>
      <c r="BC950" s="471"/>
      <c r="BD950" s="471"/>
      <c r="BE950" s="471"/>
      <c r="BF950" s="471"/>
      <c r="BG950" s="471"/>
      <c r="BH950" s="471"/>
      <c r="BI950" s="471"/>
      <c r="BJ950" s="471"/>
      <c r="BK950" s="471"/>
      <c r="BL950" s="471"/>
      <c r="BM950" s="471"/>
      <c r="BN950" s="471"/>
      <c r="BO950" s="471"/>
      <c r="BP950" s="471"/>
      <c r="BQ950" s="471"/>
      <c r="BR950" s="471"/>
      <c r="BS950" s="471"/>
      <c r="BT950" s="471"/>
      <c r="BU950" s="471"/>
      <c r="BV950" s="471"/>
      <c r="BW950" s="471"/>
      <c r="BX950" s="471"/>
      <c r="BY950" s="471"/>
      <c r="BZ950" s="471"/>
      <c r="CA950" s="471"/>
      <c r="CB950" s="471"/>
      <c r="CC950" s="471"/>
      <c r="CD950" s="471"/>
      <c r="CE950" s="471"/>
      <c r="CF950" s="471"/>
    </row>
    <row r="951" spans="7:84" x14ac:dyDescent="0.2">
      <c r="G951" s="471"/>
      <c r="H951" s="471"/>
      <c r="I951" s="471"/>
      <c r="J951" s="471"/>
      <c r="K951" s="471"/>
      <c r="L951" s="471"/>
      <c r="M951" s="471"/>
      <c r="N951" s="471"/>
      <c r="O951" s="471"/>
      <c r="P951" s="471"/>
      <c r="Q951" s="471"/>
      <c r="R951" s="471"/>
      <c r="S951" s="471"/>
      <c r="T951" s="471"/>
      <c r="U951" s="471"/>
      <c r="V951" s="471"/>
      <c r="W951" s="471"/>
      <c r="X951" s="471"/>
      <c r="Y951" s="471"/>
      <c r="Z951" s="471"/>
      <c r="AA951" s="471"/>
      <c r="AB951" s="471"/>
      <c r="AC951" s="471"/>
      <c r="AD951" s="471"/>
      <c r="AE951" s="471"/>
      <c r="AF951" s="471"/>
      <c r="AG951" s="471"/>
      <c r="AH951" s="471"/>
      <c r="AI951" s="471"/>
      <c r="AJ951" s="471"/>
      <c r="AK951" s="471"/>
      <c r="AL951" s="471"/>
      <c r="AM951" s="471"/>
      <c r="AN951" s="471"/>
      <c r="AO951" s="471"/>
      <c r="AP951" s="471"/>
      <c r="AQ951" s="471"/>
      <c r="AR951" s="471"/>
      <c r="AS951" s="471"/>
      <c r="AT951" s="471"/>
      <c r="AU951" s="471"/>
      <c r="AV951" s="471"/>
      <c r="AW951" s="471"/>
      <c r="AX951" s="471"/>
      <c r="AY951" s="471"/>
      <c r="AZ951" s="471"/>
      <c r="BA951" s="471"/>
      <c r="BB951" s="471"/>
      <c r="BC951" s="471"/>
      <c r="BD951" s="471"/>
      <c r="BE951" s="471"/>
      <c r="BF951" s="471"/>
      <c r="BG951" s="471"/>
      <c r="BH951" s="471"/>
      <c r="BI951" s="471"/>
      <c r="BJ951" s="471"/>
      <c r="BK951" s="471"/>
      <c r="BL951" s="471"/>
      <c r="BM951" s="471"/>
      <c r="BN951" s="471"/>
      <c r="BO951" s="471"/>
      <c r="BP951" s="471"/>
      <c r="BQ951" s="471"/>
      <c r="BR951" s="471"/>
      <c r="BS951" s="471"/>
      <c r="BT951" s="471"/>
      <c r="BU951" s="471"/>
      <c r="BV951" s="471"/>
      <c r="BW951" s="471"/>
      <c r="BX951" s="471"/>
      <c r="BY951" s="471"/>
      <c r="BZ951" s="471"/>
      <c r="CA951" s="471"/>
      <c r="CB951" s="471"/>
      <c r="CC951" s="471"/>
      <c r="CD951" s="471"/>
      <c r="CE951" s="471"/>
      <c r="CF951" s="471"/>
    </row>
    <row r="952" spans="7:84" x14ac:dyDescent="0.2">
      <c r="G952" s="471"/>
      <c r="H952" s="471"/>
      <c r="I952" s="471"/>
      <c r="J952" s="471"/>
      <c r="K952" s="471"/>
      <c r="L952" s="471"/>
      <c r="M952" s="471"/>
      <c r="N952" s="471"/>
      <c r="O952" s="471"/>
      <c r="P952" s="471"/>
      <c r="Q952" s="471"/>
      <c r="R952" s="471"/>
      <c r="S952" s="471"/>
      <c r="T952" s="471"/>
      <c r="U952" s="471"/>
      <c r="V952" s="471"/>
      <c r="W952" s="471"/>
      <c r="X952" s="471"/>
      <c r="Y952" s="471"/>
      <c r="Z952" s="471"/>
      <c r="AA952" s="471"/>
      <c r="AB952" s="471"/>
      <c r="AC952" s="471"/>
      <c r="AD952" s="471"/>
      <c r="AE952" s="471"/>
      <c r="AF952" s="471"/>
      <c r="AG952" s="471"/>
      <c r="AH952" s="471"/>
      <c r="AI952" s="471"/>
      <c r="AJ952" s="471"/>
      <c r="AK952" s="471"/>
      <c r="AL952" s="471"/>
      <c r="AM952" s="471"/>
      <c r="AN952" s="471"/>
      <c r="AO952" s="471"/>
      <c r="AP952" s="471"/>
      <c r="AQ952" s="471"/>
      <c r="AR952" s="471"/>
      <c r="AS952" s="471"/>
      <c r="AT952" s="471"/>
      <c r="AU952" s="471"/>
      <c r="AV952" s="471"/>
      <c r="AW952" s="471"/>
      <c r="AX952" s="471"/>
      <c r="AY952" s="471"/>
      <c r="AZ952" s="471"/>
      <c r="BA952" s="471"/>
      <c r="BB952" s="471"/>
      <c r="BC952" s="471"/>
      <c r="BD952" s="471"/>
      <c r="BE952" s="471"/>
      <c r="BF952" s="471"/>
      <c r="BG952" s="471"/>
      <c r="BH952" s="471"/>
      <c r="BI952" s="471"/>
      <c r="BJ952" s="471"/>
      <c r="BK952" s="471"/>
      <c r="BL952" s="471"/>
      <c r="BM952" s="471"/>
      <c r="BN952" s="471"/>
      <c r="BO952" s="471"/>
      <c r="BP952" s="471"/>
      <c r="BQ952" s="471"/>
      <c r="BR952" s="471"/>
      <c r="BS952" s="471"/>
      <c r="BT952" s="471"/>
      <c r="BU952" s="471"/>
      <c r="BV952" s="471"/>
      <c r="BW952" s="471"/>
      <c r="BX952" s="471"/>
      <c r="BY952" s="471"/>
      <c r="BZ952" s="471"/>
      <c r="CA952" s="471"/>
      <c r="CB952" s="471"/>
      <c r="CC952" s="471"/>
      <c r="CD952" s="471"/>
      <c r="CE952" s="471"/>
      <c r="CF952" s="471"/>
    </row>
    <row r="953" spans="7:84" x14ac:dyDescent="0.2">
      <c r="G953" s="471"/>
      <c r="H953" s="471"/>
      <c r="I953" s="471"/>
      <c r="J953" s="471"/>
      <c r="K953" s="471"/>
      <c r="L953" s="471"/>
      <c r="M953" s="471"/>
      <c r="N953" s="471"/>
      <c r="O953" s="471"/>
      <c r="P953" s="471"/>
      <c r="Q953" s="471"/>
      <c r="R953" s="471"/>
      <c r="S953" s="471"/>
      <c r="T953" s="471"/>
      <c r="U953" s="471"/>
      <c r="V953" s="471"/>
      <c r="W953" s="471"/>
      <c r="X953" s="471"/>
      <c r="Y953" s="471"/>
      <c r="Z953" s="471"/>
      <c r="AA953" s="471"/>
      <c r="AB953" s="471"/>
      <c r="AC953" s="471"/>
      <c r="AD953" s="471"/>
      <c r="AE953" s="471"/>
      <c r="AF953" s="471"/>
      <c r="AG953" s="471"/>
      <c r="AH953" s="471"/>
      <c r="AI953" s="471"/>
      <c r="AJ953" s="471"/>
      <c r="AK953" s="471"/>
      <c r="AL953" s="471"/>
      <c r="AM953" s="471"/>
      <c r="AN953" s="471"/>
      <c r="AO953" s="471"/>
      <c r="AP953" s="471"/>
      <c r="AQ953" s="471"/>
      <c r="AR953" s="471"/>
      <c r="AS953" s="471"/>
      <c r="AT953" s="471"/>
      <c r="AU953" s="471"/>
      <c r="AV953" s="471"/>
      <c r="AW953" s="471"/>
      <c r="AX953" s="471"/>
      <c r="AY953" s="471"/>
      <c r="AZ953" s="471"/>
      <c r="BA953" s="471"/>
      <c r="BB953" s="471"/>
      <c r="BC953" s="471"/>
      <c r="BD953" s="471"/>
      <c r="BE953" s="471"/>
      <c r="BF953" s="471"/>
      <c r="BG953" s="471"/>
      <c r="BH953" s="471"/>
      <c r="BI953" s="471"/>
      <c r="BJ953" s="471"/>
      <c r="BK953" s="471"/>
      <c r="BL953" s="471"/>
      <c r="BM953" s="471"/>
      <c r="BN953" s="471"/>
      <c r="BO953" s="471"/>
      <c r="BP953" s="471"/>
      <c r="BQ953" s="471"/>
      <c r="BR953" s="471"/>
      <c r="BS953" s="471"/>
      <c r="BT953" s="471"/>
      <c r="BU953" s="471"/>
      <c r="BV953" s="471"/>
      <c r="BW953" s="471"/>
      <c r="BX953" s="471"/>
      <c r="BY953" s="471"/>
      <c r="BZ953" s="471"/>
      <c r="CA953" s="471"/>
      <c r="CB953" s="471"/>
      <c r="CC953" s="471"/>
      <c r="CD953" s="471"/>
      <c r="CE953" s="471"/>
      <c r="CF953" s="471"/>
    </row>
    <row r="954" spans="7:84" x14ac:dyDescent="0.2">
      <c r="G954" s="471"/>
      <c r="H954" s="471"/>
      <c r="I954" s="471"/>
      <c r="J954" s="471"/>
      <c r="K954" s="471"/>
      <c r="L954" s="471"/>
      <c r="M954" s="471"/>
      <c r="N954" s="471"/>
      <c r="O954" s="471"/>
      <c r="P954" s="471"/>
      <c r="Q954" s="471"/>
      <c r="R954" s="471"/>
      <c r="S954" s="471"/>
      <c r="T954" s="471"/>
      <c r="U954" s="471"/>
      <c r="V954" s="471"/>
      <c r="W954" s="471"/>
      <c r="X954" s="471"/>
      <c r="Y954" s="471"/>
      <c r="Z954" s="471"/>
      <c r="AA954" s="471"/>
      <c r="AB954" s="471"/>
      <c r="AC954" s="471"/>
      <c r="AD954" s="471"/>
      <c r="AE954" s="471"/>
      <c r="AF954" s="471"/>
      <c r="AG954" s="471"/>
      <c r="AH954" s="471"/>
      <c r="AI954" s="471"/>
      <c r="AJ954" s="471"/>
      <c r="AK954" s="471"/>
      <c r="AL954" s="471"/>
      <c r="AM954" s="471"/>
      <c r="AN954" s="471"/>
      <c r="AO954" s="471"/>
      <c r="AP954" s="471"/>
      <c r="AQ954" s="471"/>
      <c r="AR954" s="471"/>
      <c r="AS954" s="471"/>
      <c r="AT954" s="471"/>
      <c r="AU954" s="471"/>
      <c r="AV954" s="471"/>
      <c r="AW954" s="471"/>
      <c r="AX954" s="471"/>
      <c r="AY954" s="471"/>
      <c r="AZ954" s="471"/>
      <c r="BA954" s="471"/>
      <c r="BB954" s="471"/>
      <c r="BC954" s="471"/>
      <c r="BD954" s="471"/>
      <c r="BE954" s="471"/>
      <c r="BF954" s="471"/>
      <c r="BG954" s="471"/>
      <c r="BH954" s="471"/>
      <c r="BI954" s="471"/>
      <c r="BJ954" s="471"/>
      <c r="BK954" s="471"/>
      <c r="BL954" s="471"/>
      <c r="BM954" s="471"/>
      <c r="BN954" s="471"/>
      <c r="BO954" s="471"/>
      <c r="BP954" s="471"/>
      <c r="BQ954" s="471"/>
      <c r="BR954" s="471"/>
      <c r="BS954" s="471"/>
      <c r="BT954" s="471"/>
      <c r="BU954" s="471"/>
      <c r="BV954" s="471"/>
      <c r="BW954" s="471"/>
      <c r="BX954" s="471"/>
      <c r="BY954" s="471"/>
      <c r="BZ954" s="471"/>
      <c r="CA954" s="471"/>
      <c r="CB954" s="471"/>
      <c r="CC954" s="471"/>
      <c r="CD954" s="471"/>
      <c r="CE954" s="471"/>
      <c r="CF954" s="471"/>
    </row>
    <row r="955" spans="7:84" x14ac:dyDescent="0.2">
      <c r="G955" s="471"/>
      <c r="H955" s="471"/>
      <c r="I955" s="471"/>
      <c r="J955" s="471"/>
      <c r="K955" s="471"/>
      <c r="L955" s="471"/>
      <c r="M955" s="471"/>
      <c r="N955" s="471"/>
      <c r="O955" s="471"/>
      <c r="P955" s="471"/>
      <c r="Q955" s="471"/>
      <c r="R955" s="471"/>
      <c r="S955" s="471"/>
      <c r="T955" s="471"/>
      <c r="U955" s="471"/>
      <c r="V955" s="471"/>
      <c r="W955" s="471"/>
      <c r="X955" s="471"/>
      <c r="Y955" s="471"/>
      <c r="Z955" s="471"/>
      <c r="AA955" s="471"/>
      <c r="AB955" s="471"/>
      <c r="AC955" s="471"/>
      <c r="AD955" s="471"/>
      <c r="AE955" s="471"/>
      <c r="AF955" s="471"/>
      <c r="AG955" s="471"/>
      <c r="AH955" s="471"/>
      <c r="AI955" s="471"/>
      <c r="AJ955" s="471"/>
      <c r="AK955" s="471"/>
      <c r="AL955" s="471"/>
      <c r="AM955" s="471"/>
      <c r="AN955" s="471"/>
      <c r="AO955" s="471"/>
      <c r="AP955" s="471"/>
      <c r="AQ955" s="471"/>
      <c r="AR955" s="471"/>
      <c r="AS955" s="471"/>
      <c r="AT955" s="471"/>
      <c r="AU955" s="471"/>
      <c r="AV955" s="471"/>
      <c r="AW955" s="471"/>
      <c r="AX955" s="471"/>
      <c r="AY955" s="471"/>
      <c r="AZ955" s="471"/>
      <c r="BA955" s="471"/>
      <c r="BB955" s="471"/>
      <c r="BC955" s="471"/>
      <c r="BD955" s="471"/>
      <c r="BE955" s="471"/>
      <c r="BF955" s="471"/>
      <c r="BG955" s="471"/>
      <c r="BH955" s="471"/>
      <c r="BI955" s="471"/>
      <c r="BJ955" s="471"/>
      <c r="BK955" s="471"/>
      <c r="BL955" s="471"/>
      <c r="BM955" s="471"/>
      <c r="BN955" s="471"/>
      <c r="BO955" s="471"/>
      <c r="BP955" s="471"/>
      <c r="BQ955" s="471"/>
      <c r="BR955" s="471"/>
      <c r="BS955" s="471"/>
      <c r="BT955" s="471"/>
      <c r="BU955" s="471"/>
      <c r="BV955" s="471"/>
      <c r="BW955" s="471"/>
      <c r="BX955" s="471"/>
      <c r="BY955" s="471"/>
      <c r="BZ955" s="471"/>
      <c r="CA955" s="471"/>
      <c r="CB955" s="471"/>
      <c r="CC955" s="471"/>
      <c r="CD955" s="471"/>
      <c r="CE955" s="471"/>
      <c r="CF955" s="471"/>
    </row>
    <row r="956" spans="7:84" x14ac:dyDescent="0.2">
      <c r="G956" s="471"/>
      <c r="H956" s="471"/>
      <c r="I956" s="471"/>
      <c r="J956" s="471"/>
      <c r="K956" s="471"/>
      <c r="L956" s="471"/>
      <c r="M956" s="471"/>
      <c r="N956" s="471"/>
      <c r="O956" s="471"/>
      <c r="P956" s="471"/>
      <c r="Q956" s="471"/>
      <c r="R956" s="471"/>
      <c r="S956" s="471"/>
      <c r="T956" s="471"/>
      <c r="U956" s="471"/>
      <c r="V956" s="471"/>
      <c r="W956" s="471"/>
      <c r="X956" s="471"/>
      <c r="Y956" s="471"/>
      <c r="Z956" s="471"/>
      <c r="AA956" s="471"/>
      <c r="AB956" s="471"/>
      <c r="AC956" s="471"/>
      <c r="AD956" s="471"/>
      <c r="AE956" s="471"/>
      <c r="AF956" s="471"/>
      <c r="AG956" s="471"/>
      <c r="AH956" s="471"/>
      <c r="AI956" s="471"/>
      <c r="AJ956" s="471"/>
      <c r="AK956" s="471"/>
      <c r="AL956" s="471"/>
      <c r="AM956" s="471"/>
      <c r="AN956" s="471"/>
      <c r="AO956" s="471"/>
      <c r="AP956" s="471"/>
      <c r="AQ956" s="471"/>
      <c r="AR956" s="471"/>
      <c r="AS956" s="471"/>
      <c r="AT956" s="471"/>
      <c r="AU956" s="471"/>
      <c r="AV956" s="471"/>
      <c r="AW956" s="471"/>
      <c r="AX956" s="471"/>
      <c r="AY956" s="471"/>
      <c r="AZ956" s="471"/>
      <c r="BA956" s="471"/>
      <c r="BB956" s="471"/>
      <c r="BC956" s="471"/>
      <c r="BD956" s="471"/>
      <c r="BE956" s="471"/>
      <c r="BF956" s="471"/>
      <c r="BG956" s="471"/>
      <c r="BH956" s="471"/>
      <c r="BI956" s="471"/>
      <c r="BJ956" s="471"/>
      <c r="BK956" s="471"/>
      <c r="BL956" s="471"/>
      <c r="BM956" s="471"/>
      <c r="BN956" s="471"/>
      <c r="BO956" s="471"/>
      <c r="BP956" s="471"/>
      <c r="BQ956" s="471"/>
      <c r="BR956" s="471"/>
      <c r="BS956" s="471"/>
      <c r="BT956" s="471"/>
      <c r="BU956" s="471"/>
      <c r="BV956" s="471"/>
      <c r="BW956" s="471"/>
      <c r="BX956" s="471"/>
      <c r="BY956" s="471"/>
      <c r="BZ956" s="471"/>
      <c r="CA956" s="471"/>
      <c r="CB956" s="471"/>
      <c r="CC956" s="471"/>
      <c r="CD956" s="471"/>
      <c r="CE956" s="471"/>
      <c r="CF956" s="471"/>
    </row>
    <row r="957" spans="7:84" x14ac:dyDescent="0.2">
      <c r="G957" s="471"/>
      <c r="H957" s="471"/>
      <c r="I957" s="471"/>
      <c r="J957" s="471"/>
      <c r="K957" s="471"/>
      <c r="L957" s="471"/>
      <c r="M957" s="471"/>
      <c r="N957" s="471"/>
      <c r="O957" s="471"/>
      <c r="P957" s="471"/>
      <c r="Q957" s="471"/>
      <c r="R957" s="471"/>
      <c r="S957" s="471"/>
      <c r="T957" s="471"/>
      <c r="U957" s="471"/>
      <c r="V957" s="471"/>
      <c r="W957" s="471"/>
      <c r="X957" s="471"/>
      <c r="Y957" s="471"/>
      <c r="Z957" s="471"/>
      <c r="AA957" s="471"/>
      <c r="AB957" s="471"/>
      <c r="AC957" s="471"/>
      <c r="AD957" s="471"/>
      <c r="AE957" s="471"/>
      <c r="AF957" s="471"/>
      <c r="AG957" s="471"/>
      <c r="AH957" s="471"/>
      <c r="AI957" s="471"/>
      <c r="AJ957" s="471"/>
      <c r="AK957" s="471"/>
      <c r="AL957" s="471"/>
      <c r="AM957" s="471"/>
      <c r="AN957" s="471"/>
      <c r="AO957" s="471"/>
      <c r="AP957" s="471"/>
      <c r="AQ957" s="471"/>
      <c r="AR957" s="471"/>
      <c r="AS957" s="471"/>
      <c r="AT957" s="471"/>
      <c r="AU957" s="471"/>
      <c r="AV957" s="471"/>
      <c r="AW957" s="471"/>
      <c r="AX957" s="471"/>
      <c r="AY957" s="471"/>
      <c r="AZ957" s="471"/>
      <c r="BA957" s="471"/>
      <c r="BB957" s="471"/>
      <c r="BC957" s="471"/>
      <c r="BD957" s="471"/>
      <c r="BE957" s="471"/>
      <c r="BF957" s="471"/>
      <c r="BG957" s="471"/>
      <c r="BH957" s="471"/>
      <c r="BI957" s="471"/>
      <c r="BJ957" s="471"/>
      <c r="BK957" s="471"/>
      <c r="BL957" s="471"/>
      <c r="BM957" s="471"/>
      <c r="BN957" s="471"/>
      <c r="BO957" s="471"/>
      <c r="BP957" s="471"/>
      <c r="BQ957" s="471"/>
      <c r="BR957" s="471"/>
      <c r="BS957" s="471"/>
      <c r="BT957" s="471"/>
      <c r="BU957" s="471"/>
      <c r="BV957" s="471"/>
      <c r="BW957" s="471"/>
      <c r="BX957" s="471"/>
      <c r="BY957" s="471"/>
      <c r="BZ957" s="471"/>
      <c r="CA957" s="471"/>
      <c r="CB957" s="471"/>
      <c r="CC957" s="471"/>
      <c r="CD957" s="471"/>
      <c r="CE957" s="471"/>
      <c r="CF957" s="471"/>
    </row>
    <row r="958" spans="7:84" x14ac:dyDescent="0.2">
      <c r="G958" s="471"/>
      <c r="H958" s="471"/>
      <c r="I958" s="471"/>
      <c r="J958" s="471"/>
      <c r="K958" s="471"/>
      <c r="L958" s="471"/>
      <c r="M958" s="471"/>
      <c r="N958" s="471"/>
      <c r="O958" s="471"/>
      <c r="P958" s="471"/>
      <c r="Q958" s="471"/>
      <c r="R958" s="471"/>
      <c r="S958" s="471"/>
      <c r="T958" s="471"/>
      <c r="U958" s="471"/>
      <c r="V958" s="471"/>
      <c r="W958" s="471"/>
      <c r="X958" s="471"/>
      <c r="Y958" s="471"/>
      <c r="Z958" s="471"/>
      <c r="AA958" s="471"/>
      <c r="AB958" s="471"/>
      <c r="AC958" s="471"/>
      <c r="AD958" s="471"/>
      <c r="AE958" s="471"/>
      <c r="AF958" s="471"/>
      <c r="AG958" s="471"/>
      <c r="AH958" s="471"/>
      <c r="AI958" s="471"/>
      <c r="AJ958" s="471"/>
      <c r="AK958" s="471"/>
      <c r="AL958" s="471"/>
      <c r="AM958" s="471"/>
      <c r="AN958" s="471"/>
      <c r="AO958" s="471"/>
      <c r="AP958" s="471"/>
      <c r="AQ958" s="471"/>
      <c r="AR958" s="471"/>
      <c r="AS958" s="471"/>
      <c r="AT958" s="471"/>
      <c r="AU958" s="471"/>
      <c r="AV958" s="471"/>
      <c r="AW958" s="471"/>
      <c r="AX958" s="471"/>
      <c r="AY958" s="471"/>
      <c r="AZ958" s="471"/>
      <c r="BA958" s="471"/>
      <c r="BB958" s="471"/>
      <c r="BC958" s="471"/>
      <c r="BD958" s="471"/>
      <c r="BE958" s="471"/>
      <c r="BF958" s="471"/>
      <c r="BG958" s="471"/>
      <c r="BH958" s="471"/>
      <c r="BI958" s="471"/>
      <c r="BJ958" s="471"/>
      <c r="BK958" s="471"/>
      <c r="BL958" s="471"/>
      <c r="BM958" s="471"/>
      <c r="BN958" s="471"/>
      <c r="BO958" s="471"/>
      <c r="BP958" s="471"/>
      <c r="BQ958" s="471"/>
      <c r="BR958" s="471"/>
      <c r="BS958" s="471"/>
      <c r="BT958" s="471"/>
      <c r="BU958" s="471"/>
      <c r="BV958" s="471"/>
      <c r="BW958" s="471"/>
      <c r="BX958" s="471"/>
      <c r="BY958" s="471"/>
      <c r="BZ958" s="471"/>
      <c r="CA958" s="471"/>
      <c r="CB958" s="471"/>
      <c r="CC958" s="471"/>
      <c r="CD958" s="471"/>
      <c r="CE958" s="471"/>
      <c r="CF958" s="471"/>
    </row>
    <row r="959" spans="7:84" x14ac:dyDescent="0.2">
      <c r="G959" s="471"/>
      <c r="H959" s="471"/>
      <c r="I959" s="471"/>
      <c r="J959" s="471"/>
      <c r="K959" s="471"/>
      <c r="L959" s="471"/>
      <c r="M959" s="471"/>
      <c r="N959" s="471"/>
      <c r="O959" s="471"/>
      <c r="P959" s="471"/>
      <c r="Q959" s="471"/>
      <c r="R959" s="471"/>
      <c r="S959" s="471"/>
      <c r="T959" s="471"/>
      <c r="U959" s="471"/>
      <c r="V959" s="471"/>
      <c r="W959" s="471"/>
      <c r="X959" s="471"/>
      <c r="Y959" s="471"/>
      <c r="Z959" s="471"/>
      <c r="AA959" s="471"/>
      <c r="AB959" s="471"/>
      <c r="AC959" s="471"/>
      <c r="AD959" s="471"/>
      <c r="AE959" s="471"/>
      <c r="AF959" s="471"/>
      <c r="AG959" s="471"/>
      <c r="AH959" s="471"/>
      <c r="AI959" s="471"/>
      <c r="AJ959" s="471"/>
      <c r="AK959" s="471"/>
      <c r="AL959" s="471"/>
      <c r="AM959" s="471"/>
      <c r="AN959" s="471"/>
      <c r="AO959" s="471"/>
      <c r="AP959" s="471"/>
      <c r="AQ959" s="471"/>
      <c r="AR959" s="471"/>
      <c r="AS959" s="471"/>
      <c r="AT959" s="471"/>
      <c r="AU959" s="471"/>
      <c r="AV959" s="471"/>
      <c r="AW959" s="471"/>
      <c r="AX959" s="471"/>
      <c r="AY959" s="471"/>
      <c r="AZ959" s="471"/>
      <c r="BA959" s="471"/>
      <c r="BB959" s="471"/>
      <c r="BC959" s="471"/>
      <c r="BD959" s="471"/>
      <c r="BE959" s="471"/>
      <c r="BF959" s="471"/>
      <c r="BG959" s="471"/>
      <c r="BH959" s="471"/>
      <c r="BI959" s="471"/>
      <c r="BJ959" s="471"/>
      <c r="BK959" s="471"/>
      <c r="BL959" s="471"/>
      <c r="BM959" s="471"/>
      <c r="BN959" s="471"/>
      <c r="BO959" s="471"/>
      <c r="BP959" s="471"/>
      <c r="BQ959" s="471"/>
      <c r="BR959" s="471"/>
      <c r="BS959" s="471"/>
      <c r="BT959" s="471"/>
      <c r="BU959" s="471"/>
      <c r="BV959" s="471"/>
      <c r="BW959" s="471"/>
      <c r="BX959" s="471"/>
      <c r="BY959" s="471"/>
      <c r="BZ959" s="471"/>
      <c r="CA959" s="471"/>
      <c r="CB959" s="471"/>
      <c r="CC959" s="471"/>
      <c r="CD959" s="471"/>
      <c r="CE959" s="471"/>
      <c r="CF959" s="471"/>
    </row>
    <row r="960" spans="7:84" x14ac:dyDescent="0.2">
      <c r="G960" s="471"/>
      <c r="H960" s="471"/>
      <c r="I960" s="471"/>
      <c r="J960" s="471"/>
      <c r="K960" s="471"/>
      <c r="L960" s="471"/>
      <c r="M960" s="471"/>
      <c r="N960" s="471"/>
      <c r="O960" s="471"/>
      <c r="P960" s="471"/>
      <c r="Q960" s="471"/>
      <c r="R960" s="471"/>
      <c r="S960" s="471"/>
      <c r="T960" s="471"/>
      <c r="U960" s="471"/>
      <c r="V960" s="471"/>
      <c r="W960" s="471"/>
      <c r="X960" s="471"/>
      <c r="Y960" s="471"/>
      <c r="Z960" s="471"/>
      <c r="AA960" s="471"/>
      <c r="AB960" s="471"/>
      <c r="AC960" s="471"/>
      <c r="AD960" s="471"/>
      <c r="AE960" s="471"/>
      <c r="AF960" s="471"/>
      <c r="AG960" s="471"/>
      <c r="AH960" s="471"/>
      <c r="AI960" s="471"/>
      <c r="AJ960" s="471"/>
      <c r="AK960" s="471"/>
      <c r="AL960" s="471"/>
      <c r="AM960" s="471"/>
      <c r="AN960" s="471"/>
      <c r="AO960" s="471"/>
      <c r="AP960" s="471"/>
      <c r="AQ960" s="471"/>
      <c r="AR960" s="471"/>
      <c r="AS960" s="471"/>
      <c r="AT960" s="471"/>
      <c r="AU960" s="471"/>
      <c r="AV960" s="471"/>
      <c r="AW960" s="471"/>
      <c r="AX960" s="471"/>
      <c r="AY960" s="471"/>
      <c r="AZ960" s="471"/>
      <c r="BA960" s="471"/>
      <c r="BB960" s="471"/>
      <c r="BC960" s="471"/>
      <c r="BD960" s="471"/>
      <c r="BE960" s="471"/>
      <c r="BF960" s="471"/>
      <c r="BG960" s="471"/>
      <c r="BH960" s="471"/>
      <c r="BI960" s="471"/>
      <c r="BJ960" s="471"/>
      <c r="BK960" s="471"/>
      <c r="BL960" s="471"/>
      <c r="BM960" s="471"/>
      <c r="BN960" s="471"/>
      <c r="BO960" s="471"/>
      <c r="BP960" s="471"/>
      <c r="BQ960" s="471"/>
      <c r="BR960" s="471"/>
      <c r="BS960" s="471"/>
      <c r="BT960" s="471"/>
      <c r="BU960" s="471"/>
      <c r="BV960" s="471"/>
      <c r="BW960" s="471"/>
      <c r="BX960" s="471"/>
      <c r="BY960" s="471"/>
      <c r="BZ960" s="471"/>
      <c r="CA960" s="471"/>
      <c r="CB960" s="471"/>
      <c r="CC960" s="471"/>
      <c r="CD960" s="471"/>
      <c r="CE960" s="471"/>
      <c r="CF960" s="471"/>
    </row>
    <row r="961" spans="7:84" x14ac:dyDescent="0.2">
      <c r="G961" s="471"/>
      <c r="H961" s="471"/>
      <c r="I961" s="471"/>
      <c r="J961" s="471"/>
      <c r="K961" s="471"/>
      <c r="L961" s="471"/>
      <c r="M961" s="471"/>
      <c r="N961" s="471"/>
      <c r="O961" s="471"/>
      <c r="P961" s="471"/>
      <c r="Q961" s="471"/>
      <c r="R961" s="471"/>
      <c r="S961" s="471"/>
      <c r="T961" s="471"/>
      <c r="U961" s="471"/>
      <c r="V961" s="471"/>
      <c r="W961" s="471"/>
      <c r="X961" s="471"/>
      <c r="Y961" s="471"/>
      <c r="Z961" s="471"/>
      <c r="AA961" s="471"/>
      <c r="AB961" s="471"/>
      <c r="AC961" s="471"/>
      <c r="AD961" s="471"/>
      <c r="AE961" s="471"/>
      <c r="AF961" s="471"/>
      <c r="AG961" s="471"/>
      <c r="AH961" s="471"/>
      <c r="AI961" s="471"/>
      <c r="AJ961" s="471"/>
      <c r="AK961" s="471"/>
      <c r="AL961" s="471"/>
      <c r="AM961" s="471"/>
      <c r="AN961" s="471"/>
      <c r="AO961" s="471"/>
      <c r="AP961" s="471"/>
      <c r="AQ961" s="471"/>
      <c r="AR961" s="471"/>
      <c r="AS961" s="471"/>
      <c r="AT961" s="471"/>
      <c r="AU961" s="471"/>
      <c r="AV961" s="471"/>
      <c r="AW961" s="471"/>
      <c r="AX961" s="471"/>
      <c r="AY961" s="471"/>
      <c r="AZ961" s="471"/>
      <c r="BA961" s="471"/>
      <c r="BB961" s="471"/>
      <c r="BC961" s="471"/>
      <c r="BD961" s="471"/>
      <c r="BE961" s="471"/>
      <c r="BF961" s="471"/>
      <c r="BG961" s="471"/>
      <c r="BH961" s="471"/>
      <c r="BI961" s="471"/>
      <c r="BJ961" s="471"/>
      <c r="BK961" s="471"/>
      <c r="BL961" s="471"/>
      <c r="BM961" s="471"/>
      <c r="BN961" s="471"/>
      <c r="BO961" s="471"/>
      <c r="BP961" s="471"/>
      <c r="BQ961" s="471"/>
      <c r="BR961" s="471"/>
      <c r="BS961" s="471"/>
      <c r="BT961" s="471"/>
      <c r="BU961" s="471"/>
      <c r="BV961" s="471"/>
      <c r="BW961" s="471"/>
      <c r="BX961" s="471"/>
      <c r="BY961" s="471"/>
      <c r="BZ961" s="471"/>
      <c r="CA961" s="471"/>
      <c r="CB961" s="471"/>
      <c r="CC961" s="471"/>
      <c r="CD961" s="471"/>
      <c r="CE961" s="471"/>
      <c r="CF961" s="471"/>
    </row>
    <row r="962" spans="7:84" x14ac:dyDescent="0.2">
      <c r="G962" s="471"/>
      <c r="H962" s="471"/>
      <c r="I962" s="471"/>
      <c r="J962" s="471"/>
      <c r="K962" s="471"/>
      <c r="L962" s="471"/>
      <c r="M962" s="471"/>
      <c r="N962" s="471"/>
      <c r="O962" s="471"/>
      <c r="P962" s="471"/>
      <c r="Q962" s="471"/>
      <c r="R962" s="471"/>
      <c r="S962" s="471"/>
      <c r="T962" s="471"/>
      <c r="U962" s="471"/>
      <c r="V962" s="471"/>
      <c r="W962" s="471"/>
      <c r="X962" s="471"/>
      <c r="Y962" s="471"/>
      <c r="Z962" s="471"/>
      <c r="AA962" s="471"/>
      <c r="AB962" s="471"/>
      <c r="AC962" s="471"/>
      <c r="AD962" s="471"/>
      <c r="AE962" s="471"/>
      <c r="AF962" s="471"/>
      <c r="AG962" s="471"/>
      <c r="AH962" s="471"/>
      <c r="AI962" s="471"/>
      <c r="AJ962" s="471"/>
      <c r="AK962" s="471"/>
      <c r="AL962" s="471"/>
      <c r="AM962" s="471"/>
      <c r="AN962" s="471"/>
      <c r="AO962" s="471"/>
      <c r="AP962" s="471"/>
      <c r="AQ962" s="471"/>
      <c r="AR962" s="471"/>
      <c r="AS962" s="471"/>
      <c r="AT962" s="471"/>
      <c r="AU962" s="471"/>
      <c r="AV962" s="471"/>
      <c r="AW962" s="471"/>
      <c r="AX962" s="471"/>
      <c r="AY962" s="471"/>
      <c r="AZ962" s="471"/>
      <c r="BA962" s="471"/>
      <c r="BB962" s="471"/>
      <c r="BC962" s="471"/>
      <c r="BD962" s="471"/>
      <c r="BE962" s="471"/>
      <c r="BF962" s="471"/>
      <c r="BG962" s="471"/>
      <c r="BH962" s="471"/>
      <c r="BI962" s="471"/>
      <c r="BJ962" s="471"/>
      <c r="BK962" s="471"/>
      <c r="BL962" s="471"/>
      <c r="BM962" s="471"/>
      <c r="BN962" s="471"/>
      <c r="BO962" s="471"/>
      <c r="BP962" s="471"/>
      <c r="BQ962" s="471"/>
      <c r="BR962" s="471"/>
      <c r="BS962" s="471"/>
      <c r="BT962" s="471"/>
      <c r="BU962" s="471"/>
      <c r="BV962" s="471"/>
      <c r="BW962" s="471"/>
      <c r="BX962" s="471"/>
      <c r="BY962" s="471"/>
      <c r="BZ962" s="471"/>
      <c r="CA962" s="471"/>
      <c r="CB962" s="471"/>
      <c r="CC962" s="471"/>
      <c r="CD962" s="471"/>
      <c r="CE962" s="471"/>
      <c r="CF962" s="471"/>
    </row>
    <row r="963" spans="7:84" x14ac:dyDescent="0.2">
      <c r="G963" s="471"/>
      <c r="H963" s="471"/>
      <c r="I963" s="471"/>
      <c r="J963" s="471"/>
      <c r="K963" s="471"/>
      <c r="L963" s="471"/>
      <c r="M963" s="471"/>
      <c r="N963" s="471"/>
      <c r="O963" s="471"/>
      <c r="P963" s="471"/>
      <c r="Q963" s="471"/>
      <c r="R963" s="471"/>
      <c r="S963" s="471"/>
      <c r="T963" s="471"/>
      <c r="U963" s="471"/>
      <c r="V963" s="471"/>
      <c r="W963" s="471"/>
      <c r="X963" s="471"/>
      <c r="Y963" s="471"/>
      <c r="Z963" s="471"/>
      <c r="AA963" s="471"/>
      <c r="AB963" s="471"/>
      <c r="AC963" s="471"/>
      <c r="AD963" s="471"/>
      <c r="AE963" s="471"/>
      <c r="AF963" s="471"/>
      <c r="AG963" s="471"/>
      <c r="AH963" s="471"/>
      <c r="AI963" s="471"/>
      <c r="AJ963" s="471"/>
      <c r="AK963" s="471"/>
      <c r="AL963" s="471"/>
      <c r="AM963" s="471"/>
      <c r="AN963" s="471"/>
      <c r="AO963" s="471"/>
      <c r="AP963" s="471"/>
      <c r="AQ963" s="471"/>
      <c r="AR963" s="471"/>
      <c r="AS963" s="471"/>
      <c r="AT963" s="471"/>
      <c r="AU963" s="471"/>
      <c r="AV963" s="471"/>
      <c r="AW963" s="471"/>
      <c r="AX963" s="471"/>
      <c r="AY963" s="471"/>
      <c r="AZ963" s="471"/>
      <c r="BA963" s="471"/>
      <c r="BB963" s="471"/>
      <c r="BC963" s="471"/>
      <c r="BD963" s="471"/>
      <c r="BE963" s="471"/>
      <c r="BF963" s="471"/>
      <c r="BG963" s="471"/>
      <c r="BH963" s="471"/>
      <c r="BI963" s="471"/>
      <c r="BJ963" s="471"/>
      <c r="BK963" s="471"/>
      <c r="BL963" s="471"/>
      <c r="BM963" s="471"/>
      <c r="BN963" s="471"/>
      <c r="BO963" s="471"/>
      <c r="BP963" s="471"/>
      <c r="BQ963" s="471"/>
      <c r="BR963" s="471"/>
      <c r="BS963" s="471"/>
      <c r="BT963" s="471"/>
      <c r="BU963" s="471"/>
      <c r="BV963" s="471"/>
      <c r="BW963" s="471"/>
      <c r="BX963" s="471"/>
      <c r="BY963" s="471"/>
      <c r="BZ963" s="471"/>
      <c r="CA963" s="471"/>
      <c r="CB963" s="471"/>
      <c r="CC963" s="471"/>
      <c r="CD963" s="471"/>
      <c r="CE963" s="471"/>
      <c r="CF963" s="471"/>
    </row>
    <row r="964" spans="7:84" x14ac:dyDescent="0.2">
      <c r="G964" s="471"/>
      <c r="H964" s="471"/>
      <c r="I964" s="471"/>
      <c r="J964" s="471"/>
      <c r="K964" s="471"/>
      <c r="L964" s="471"/>
      <c r="M964" s="471"/>
      <c r="N964" s="471"/>
      <c r="O964" s="471"/>
      <c r="P964" s="471"/>
      <c r="Q964" s="471"/>
      <c r="R964" s="471"/>
      <c r="S964" s="471"/>
      <c r="T964" s="471"/>
      <c r="U964" s="471"/>
      <c r="V964" s="471"/>
      <c r="W964" s="471"/>
      <c r="X964" s="471"/>
      <c r="Y964" s="471"/>
      <c r="Z964" s="471"/>
      <c r="AA964" s="471"/>
      <c r="AB964" s="471"/>
      <c r="AC964" s="471"/>
      <c r="AD964" s="471"/>
      <c r="AE964" s="471"/>
      <c r="AF964" s="471"/>
      <c r="AG964" s="471"/>
      <c r="AH964" s="471"/>
      <c r="AI964" s="471"/>
      <c r="AJ964" s="471"/>
      <c r="AK964" s="471"/>
      <c r="AL964" s="471"/>
      <c r="AM964" s="471"/>
      <c r="AN964" s="471"/>
      <c r="AO964" s="471"/>
      <c r="AP964" s="471"/>
      <c r="AQ964" s="471"/>
      <c r="AR964" s="471"/>
      <c r="AS964" s="471"/>
      <c r="AT964" s="471"/>
      <c r="AU964" s="471"/>
      <c r="AV964" s="471"/>
      <c r="AW964" s="471"/>
      <c r="AX964" s="471"/>
      <c r="AY964" s="471"/>
      <c r="AZ964" s="471"/>
      <c r="BA964" s="471"/>
      <c r="BB964" s="471"/>
      <c r="BC964" s="471"/>
      <c r="BD964" s="471"/>
      <c r="BE964" s="471"/>
      <c r="BF964" s="471"/>
      <c r="BG964" s="471"/>
      <c r="BH964" s="471"/>
      <c r="BI964" s="471"/>
      <c r="BJ964" s="471"/>
      <c r="BK964" s="471"/>
      <c r="BL964" s="471"/>
      <c r="BM964" s="471"/>
      <c r="BN964" s="471"/>
      <c r="BO964" s="471"/>
      <c r="BP964" s="471"/>
      <c r="BQ964" s="471"/>
      <c r="BR964" s="471"/>
      <c r="BS964" s="471"/>
      <c r="BT964" s="471"/>
      <c r="BU964" s="471"/>
      <c r="BV964" s="471"/>
      <c r="BW964" s="471"/>
      <c r="BX964" s="471"/>
      <c r="BY964" s="471"/>
      <c r="BZ964" s="471"/>
      <c r="CA964" s="471"/>
      <c r="CB964" s="471"/>
      <c r="CC964" s="471"/>
      <c r="CD964" s="471"/>
      <c r="CE964" s="471"/>
      <c r="CF964" s="471"/>
    </row>
    <row r="965" spans="7:84" x14ac:dyDescent="0.2">
      <c r="G965" s="471"/>
      <c r="H965" s="471"/>
      <c r="I965" s="471"/>
      <c r="J965" s="471"/>
      <c r="K965" s="471"/>
      <c r="L965" s="471"/>
      <c r="M965" s="471"/>
      <c r="N965" s="471"/>
      <c r="O965" s="471"/>
      <c r="P965" s="471"/>
      <c r="Q965" s="471"/>
      <c r="R965" s="471"/>
      <c r="S965" s="471"/>
      <c r="T965" s="471"/>
      <c r="U965" s="471"/>
      <c r="V965" s="471"/>
      <c r="W965" s="471"/>
      <c r="X965" s="471"/>
      <c r="Y965" s="471"/>
      <c r="Z965" s="471"/>
      <c r="AA965" s="471"/>
      <c r="AB965" s="471"/>
      <c r="AC965" s="471"/>
      <c r="AD965" s="471"/>
      <c r="AE965" s="471"/>
      <c r="AF965" s="471"/>
      <c r="AG965" s="471"/>
      <c r="AH965" s="471"/>
      <c r="AI965" s="471"/>
      <c r="AJ965" s="471"/>
      <c r="AK965" s="471"/>
      <c r="AL965" s="471"/>
      <c r="AM965" s="471"/>
      <c r="AN965" s="471"/>
      <c r="AO965" s="471"/>
      <c r="AP965" s="471"/>
      <c r="AQ965" s="471"/>
      <c r="AR965" s="471"/>
      <c r="AS965" s="471"/>
      <c r="AT965" s="471"/>
      <c r="AU965" s="471"/>
      <c r="AV965" s="471"/>
      <c r="AW965" s="471"/>
      <c r="AX965" s="471"/>
      <c r="AY965" s="471"/>
      <c r="AZ965" s="471"/>
      <c r="BA965" s="471"/>
      <c r="BB965" s="471"/>
      <c r="BC965" s="471"/>
      <c r="BD965" s="471"/>
      <c r="BE965" s="471"/>
      <c r="BF965" s="471"/>
      <c r="BG965" s="471"/>
      <c r="BH965" s="471"/>
      <c r="BI965" s="471"/>
      <c r="BJ965" s="471"/>
      <c r="BK965" s="471"/>
      <c r="BL965" s="471"/>
      <c r="BM965" s="471"/>
      <c r="BN965" s="471"/>
      <c r="BO965" s="471"/>
      <c r="BP965" s="471"/>
      <c r="BQ965" s="471"/>
      <c r="BR965" s="471"/>
      <c r="BS965" s="471"/>
      <c r="BT965" s="471"/>
      <c r="BU965" s="471"/>
      <c r="BV965" s="471"/>
      <c r="BW965" s="471"/>
      <c r="BX965" s="471"/>
      <c r="BY965" s="471"/>
      <c r="BZ965" s="471"/>
      <c r="CA965" s="471"/>
      <c r="CB965" s="471"/>
      <c r="CC965" s="471"/>
      <c r="CD965" s="471"/>
      <c r="CE965" s="471"/>
      <c r="CF965" s="471"/>
    </row>
    <row r="966" spans="7:84" x14ac:dyDescent="0.2">
      <c r="G966" s="471"/>
      <c r="H966" s="471"/>
      <c r="I966" s="471"/>
      <c r="J966" s="471"/>
      <c r="K966" s="471"/>
      <c r="L966" s="471"/>
      <c r="M966" s="471"/>
      <c r="N966" s="471"/>
      <c r="O966" s="471"/>
      <c r="P966" s="471"/>
      <c r="Q966" s="471"/>
      <c r="R966" s="471"/>
      <c r="S966" s="471"/>
      <c r="T966" s="471"/>
      <c r="U966" s="471"/>
      <c r="V966" s="471"/>
      <c r="W966" s="471"/>
      <c r="X966" s="471"/>
      <c r="Y966" s="471"/>
      <c r="Z966" s="471"/>
      <c r="AA966" s="471"/>
      <c r="AB966" s="471"/>
      <c r="AC966" s="471"/>
      <c r="AD966" s="471"/>
      <c r="AE966" s="471"/>
      <c r="AF966" s="471"/>
      <c r="AG966" s="471"/>
      <c r="AH966" s="471"/>
      <c r="AI966" s="471"/>
      <c r="AJ966" s="471"/>
      <c r="AK966" s="471"/>
      <c r="AL966" s="471"/>
      <c r="AM966" s="471"/>
      <c r="AN966" s="471"/>
      <c r="AO966" s="471"/>
      <c r="AP966" s="471"/>
      <c r="AQ966" s="471"/>
      <c r="AR966" s="471"/>
      <c r="AS966" s="471"/>
      <c r="AT966" s="471"/>
      <c r="AU966" s="471"/>
      <c r="AV966" s="471"/>
      <c r="AW966" s="471"/>
      <c r="AX966" s="471"/>
      <c r="AY966" s="471"/>
      <c r="AZ966" s="471"/>
      <c r="BA966" s="471"/>
      <c r="BB966" s="471"/>
      <c r="BC966" s="471"/>
      <c r="BD966" s="471"/>
      <c r="BE966" s="471"/>
      <c r="BF966" s="471"/>
      <c r="BG966" s="471"/>
      <c r="BH966" s="471"/>
      <c r="BI966" s="471"/>
      <c r="BJ966" s="471"/>
      <c r="BK966" s="471"/>
      <c r="BL966" s="471"/>
      <c r="BM966" s="471"/>
      <c r="BN966" s="471"/>
      <c r="BO966" s="471"/>
      <c r="BP966" s="471"/>
      <c r="BQ966" s="471"/>
      <c r="BR966" s="471"/>
      <c r="BS966" s="471"/>
      <c r="BT966" s="471"/>
      <c r="BU966" s="471"/>
      <c r="BV966" s="471"/>
      <c r="BW966" s="471"/>
      <c r="BX966" s="471"/>
      <c r="BY966" s="471"/>
      <c r="BZ966" s="471"/>
      <c r="CA966" s="471"/>
      <c r="CB966" s="471"/>
      <c r="CC966" s="471"/>
      <c r="CD966" s="471"/>
      <c r="CE966" s="471"/>
      <c r="CF966" s="471"/>
    </row>
    <row r="967" spans="7:84" x14ac:dyDescent="0.2">
      <c r="G967" s="471"/>
      <c r="H967" s="471"/>
      <c r="I967" s="471"/>
      <c r="J967" s="471"/>
      <c r="K967" s="471"/>
      <c r="L967" s="471"/>
      <c r="M967" s="471"/>
      <c r="N967" s="471"/>
      <c r="O967" s="471"/>
      <c r="P967" s="471"/>
      <c r="Q967" s="471"/>
      <c r="R967" s="471"/>
      <c r="S967" s="471"/>
      <c r="T967" s="471"/>
      <c r="U967" s="471"/>
      <c r="V967" s="471"/>
      <c r="W967" s="471"/>
      <c r="X967" s="471"/>
      <c r="Y967" s="471"/>
      <c r="Z967" s="471"/>
      <c r="AA967" s="471"/>
      <c r="AB967" s="471"/>
      <c r="AC967" s="471"/>
      <c r="AD967" s="471"/>
      <c r="AE967" s="471"/>
      <c r="AF967" s="471"/>
      <c r="AG967" s="471"/>
      <c r="AH967" s="471"/>
      <c r="AI967" s="471"/>
      <c r="AJ967" s="471"/>
      <c r="AK967" s="471"/>
      <c r="AL967" s="471"/>
      <c r="AM967" s="471"/>
      <c r="AN967" s="471"/>
      <c r="AO967" s="471"/>
      <c r="AP967" s="471"/>
      <c r="AQ967" s="471"/>
      <c r="AR967" s="471"/>
      <c r="AS967" s="471"/>
      <c r="AT967" s="471"/>
      <c r="AU967" s="471"/>
      <c r="AV967" s="471"/>
      <c r="AW967" s="471"/>
      <c r="AX967" s="471"/>
      <c r="AY967" s="471"/>
      <c r="AZ967" s="471"/>
      <c r="BA967" s="471"/>
      <c r="BB967" s="471"/>
      <c r="BC967" s="471"/>
      <c r="BD967" s="471"/>
      <c r="BE967" s="471"/>
      <c r="BF967" s="471"/>
      <c r="BG967" s="471"/>
      <c r="BH967" s="471"/>
      <c r="BI967" s="471"/>
      <c r="BJ967" s="471"/>
      <c r="BK967" s="471"/>
      <c r="BL967" s="471"/>
      <c r="BM967" s="471"/>
      <c r="BN967" s="471"/>
      <c r="BO967" s="471"/>
      <c r="BP967" s="471"/>
      <c r="BQ967" s="471"/>
      <c r="BR967" s="471"/>
      <c r="BS967" s="471"/>
      <c r="BT967" s="471"/>
      <c r="BU967" s="471"/>
      <c r="BV967" s="471"/>
      <c r="BW967" s="471"/>
      <c r="BX967" s="471"/>
      <c r="BY967" s="471"/>
      <c r="BZ967" s="471"/>
      <c r="CA967" s="471"/>
      <c r="CB967" s="471"/>
      <c r="CC967" s="471"/>
      <c r="CD967" s="471"/>
      <c r="CE967" s="471"/>
      <c r="CF967" s="471"/>
    </row>
    <row r="968" spans="7:84" x14ac:dyDescent="0.2">
      <c r="G968" s="471"/>
      <c r="H968" s="471"/>
      <c r="I968" s="471"/>
      <c r="J968" s="471"/>
      <c r="K968" s="471"/>
      <c r="L968" s="471"/>
      <c r="M968" s="471"/>
      <c r="N968" s="471"/>
      <c r="O968" s="471"/>
      <c r="P968" s="471"/>
      <c r="Q968" s="471"/>
      <c r="R968" s="471"/>
      <c r="S968" s="471"/>
      <c r="T968" s="471"/>
      <c r="U968" s="471"/>
      <c r="V968" s="471"/>
      <c r="W968" s="471"/>
      <c r="X968" s="471"/>
      <c r="Y968" s="471"/>
      <c r="Z968" s="471"/>
      <c r="AA968" s="471"/>
      <c r="AB968" s="471"/>
      <c r="AC968" s="471"/>
      <c r="AD968" s="471"/>
      <c r="AE968" s="471"/>
      <c r="AF968" s="471"/>
      <c r="AG968" s="471"/>
      <c r="AH968" s="471"/>
      <c r="AI968" s="471"/>
      <c r="AJ968" s="471"/>
      <c r="AK968" s="471"/>
      <c r="AL968" s="471"/>
      <c r="AM968" s="471"/>
      <c r="AN968" s="471"/>
      <c r="AO968" s="471"/>
      <c r="AP968" s="471"/>
      <c r="AQ968" s="471"/>
      <c r="AR968" s="471"/>
      <c r="AS968" s="471"/>
      <c r="AT968" s="471"/>
      <c r="AU968" s="471"/>
      <c r="AV968" s="471"/>
      <c r="AW968" s="471"/>
      <c r="AX968" s="471"/>
      <c r="AY968" s="471"/>
      <c r="AZ968" s="471"/>
      <c r="BA968" s="471"/>
      <c r="BB968" s="471"/>
      <c r="BC968" s="471"/>
      <c r="BD968" s="471"/>
      <c r="BE968" s="471"/>
      <c r="BF968" s="471"/>
      <c r="BG968" s="471"/>
      <c r="BH968" s="471"/>
      <c r="BI968" s="471"/>
      <c r="BJ968" s="471"/>
      <c r="BK968" s="471"/>
      <c r="BL968" s="471"/>
      <c r="BM968" s="471"/>
      <c r="BN968" s="471"/>
      <c r="BO968" s="471"/>
      <c r="BP968" s="471"/>
      <c r="BQ968" s="471"/>
      <c r="BR968" s="471"/>
      <c r="BS968" s="471"/>
      <c r="BT968" s="471"/>
      <c r="BU968" s="471"/>
      <c r="BV968" s="471"/>
      <c r="BW968" s="471"/>
      <c r="BX968" s="471"/>
      <c r="BY968" s="471"/>
      <c r="BZ968" s="471"/>
      <c r="CA968" s="471"/>
      <c r="CB968" s="471"/>
      <c r="CC968" s="471"/>
      <c r="CD968" s="471"/>
      <c r="CE968" s="471"/>
      <c r="CF968" s="471"/>
    </row>
    <row r="969" spans="7:84" x14ac:dyDescent="0.2">
      <c r="G969" s="471"/>
      <c r="H969" s="471"/>
      <c r="I969" s="471"/>
      <c r="J969" s="471"/>
      <c r="K969" s="471"/>
      <c r="L969" s="471"/>
      <c r="M969" s="471"/>
      <c r="N969" s="471"/>
      <c r="O969" s="471"/>
      <c r="P969" s="471"/>
      <c r="Q969" s="471"/>
      <c r="R969" s="471"/>
      <c r="S969" s="471"/>
      <c r="T969" s="471"/>
      <c r="U969" s="471"/>
      <c r="V969" s="471"/>
      <c r="W969" s="471"/>
      <c r="X969" s="471"/>
      <c r="Y969" s="471"/>
      <c r="Z969" s="471"/>
      <c r="AA969" s="471"/>
      <c r="AB969" s="471"/>
      <c r="AC969" s="471"/>
      <c r="AD969" s="471"/>
      <c r="AE969" s="471"/>
      <c r="AF969" s="471"/>
      <c r="AG969" s="471"/>
      <c r="AH969" s="471"/>
      <c r="AI969" s="471"/>
      <c r="AJ969" s="471"/>
      <c r="AK969" s="471"/>
      <c r="AL969" s="471"/>
      <c r="AM969" s="471"/>
      <c r="AN969" s="471"/>
      <c r="AO969" s="471"/>
      <c r="AP969" s="471"/>
      <c r="AQ969" s="471"/>
      <c r="AR969" s="471"/>
      <c r="AS969" s="471"/>
      <c r="AT969" s="471"/>
      <c r="AU969" s="471"/>
      <c r="AV969" s="471"/>
      <c r="AW969" s="471"/>
      <c r="AX969" s="471"/>
      <c r="AY969" s="471"/>
      <c r="AZ969" s="471"/>
      <c r="BA969" s="471"/>
      <c r="BB969" s="471"/>
      <c r="BC969" s="471"/>
      <c r="BD969" s="471"/>
      <c r="BE969" s="471"/>
      <c r="BF969" s="471"/>
      <c r="BG969" s="471"/>
      <c r="BH969" s="471"/>
      <c r="BI969" s="471"/>
      <c r="BJ969" s="471"/>
      <c r="BK969" s="471"/>
      <c r="BL969" s="471"/>
      <c r="BM969" s="471"/>
      <c r="BN969" s="471"/>
      <c r="BO969" s="471"/>
      <c r="BP969" s="471"/>
      <c r="BQ969" s="471"/>
      <c r="BR969" s="471"/>
      <c r="BS969" s="471"/>
      <c r="BT969" s="471"/>
      <c r="BU969" s="471"/>
      <c r="BV969" s="471"/>
      <c r="BW969" s="471"/>
      <c r="BX969" s="471"/>
      <c r="BY969" s="471"/>
      <c r="BZ969" s="471"/>
      <c r="CA969" s="471"/>
      <c r="CB969" s="471"/>
      <c r="CC969" s="471"/>
      <c r="CD969" s="471"/>
      <c r="CE969" s="471"/>
      <c r="CF969" s="471"/>
    </row>
    <row r="970" spans="7:84" x14ac:dyDescent="0.2">
      <c r="G970" s="471"/>
      <c r="H970" s="471"/>
      <c r="I970" s="471"/>
      <c r="J970" s="471"/>
      <c r="K970" s="471"/>
      <c r="L970" s="471"/>
      <c r="M970" s="471"/>
      <c r="N970" s="471"/>
      <c r="O970" s="471"/>
      <c r="P970" s="471"/>
      <c r="Q970" s="471"/>
      <c r="R970" s="471"/>
      <c r="S970" s="471"/>
      <c r="T970" s="471"/>
      <c r="U970" s="471"/>
      <c r="V970" s="471"/>
      <c r="W970" s="471"/>
      <c r="X970" s="471"/>
      <c r="Y970" s="471"/>
      <c r="Z970" s="471"/>
      <c r="AA970" s="471"/>
      <c r="AB970" s="471"/>
      <c r="AC970" s="471"/>
      <c r="AD970" s="471"/>
      <c r="AE970" s="471"/>
      <c r="AF970" s="471"/>
      <c r="AG970" s="471"/>
      <c r="AH970" s="471"/>
      <c r="AI970" s="471"/>
      <c r="AJ970" s="471"/>
      <c r="AK970" s="471"/>
      <c r="AL970" s="471"/>
      <c r="AM970" s="471"/>
      <c r="AN970" s="471"/>
      <c r="AO970" s="471"/>
      <c r="AP970" s="471"/>
      <c r="AQ970" s="471"/>
      <c r="AR970" s="471"/>
      <c r="AS970" s="471"/>
      <c r="AT970" s="471"/>
      <c r="AU970" s="471"/>
      <c r="AV970" s="471"/>
      <c r="AW970" s="471"/>
      <c r="AX970" s="471"/>
      <c r="AY970" s="471"/>
      <c r="AZ970" s="471"/>
      <c r="BA970" s="471"/>
      <c r="BB970" s="471"/>
      <c r="BC970" s="471"/>
      <c r="BD970" s="471"/>
      <c r="BE970" s="471"/>
      <c r="BF970" s="471"/>
      <c r="BG970" s="471"/>
      <c r="BH970" s="471"/>
      <c r="BI970" s="471"/>
      <c r="BJ970" s="471"/>
      <c r="BK970" s="471"/>
      <c r="BL970" s="471"/>
      <c r="BM970" s="471"/>
      <c r="BN970" s="471"/>
      <c r="BO970" s="471"/>
      <c r="BP970" s="471"/>
      <c r="BQ970" s="471"/>
      <c r="BR970" s="471"/>
      <c r="BS970" s="471"/>
      <c r="BT970" s="471"/>
      <c r="BU970" s="471"/>
      <c r="BV970" s="471"/>
      <c r="BW970" s="471"/>
      <c r="BX970" s="471"/>
      <c r="BY970" s="471"/>
      <c r="BZ970" s="471"/>
      <c r="CA970" s="471"/>
      <c r="CB970" s="471"/>
      <c r="CC970" s="471"/>
      <c r="CD970" s="471"/>
      <c r="CE970" s="471"/>
      <c r="CF970" s="471"/>
    </row>
    <row r="971" spans="7:84" x14ac:dyDescent="0.2">
      <c r="G971" s="471"/>
      <c r="H971" s="471"/>
      <c r="I971" s="471"/>
      <c r="J971" s="471"/>
      <c r="K971" s="471"/>
      <c r="L971" s="471"/>
      <c r="M971" s="471"/>
      <c r="N971" s="471"/>
      <c r="O971" s="471"/>
      <c r="P971" s="471"/>
      <c r="Q971" s="471"/>
      <c r="R971" s="471"/>
      <c r="S971" s="471"/>
      <c r="T971" s="471"/>
      <c r="U971" s="471"/>
      <c r="V971" s="471"/>
      <c r="W971" s="471"/>
      <c r="X971" s="471"/>
      <c r="Y971" s="471"/>
      <c r="Z971" s="471"/>
      <c r="AA971" s="471"/>
      <c r="AB971" s="471"/>
      <c r="AC971" s="471"/>
      <c r="AD971" s="471"/>
      <c r="AE971" s="471"/>
      <c r="AF971" s="471"/>
      <c r="AG971" s="471"/>
      <c r="AH971" s="471"/>
      <c r="AI971" s="471"/>
      <c r="AJ971" s="471"/>
      <c r="AK971" s="471"/>
      <c r="AL971" s="471"/>
      <c r="AM971" s="471"/>
      <c r="AN971" s="471"/>
      <c r="AO971" s="471"/>
      <c r="AP971" s="471"/>
      <c r="AQ971" s="471"/>
      <c r="AR971" s="471"/>
      <c r="AS971" s="471"/>
      <c r="AT971" s="471"/>
      <c r="AU971" s="471"/>
      <c r="AV971" s="471"/>
      <c r="AW971" s="471"/>
      <c r="AX971" s="471"/>
      <c r="AY971" s="471"/>
      <c r="AZ971" s="471"/>
      <c r="BA971" s="471"/>
      <c r="BB971" s="471"/>
      <c r="BC971" s="471"/>
      <c r="BD971" s="471"/>
      <c r="BE971" s="471"/>
      <c r="BF971" s="471"/>
      <c r="BG971" s="471"/>
      <c r="BH971" s="471"/>
      <c r="BI971" s="471"/>
      <c r="BJ971" s="471"/>
      <c r="BK971" s="471"/>
      <c r="BL971" s="471"/>
      <c r="BM971" s="471"/>
      <c r="BN971" s="471"/>
      <c r="BO971" s="471"/>
      <c r="BP971" s="471"/>
      <c r="BQ971" s="471"/>
      <c r="BR971" s="471"/>
      <c r="BS971" s="471"/>
      <c r="BT971" s="471"/>
      <c r="BU971" s="471"/>
      <c r="BV971" s="471"/>
      <c r="BW971" s="471"/>
      <c r="BX971" s="471"/>
      <c r="BY971" s="471"/>
      <c r="BZ971" s="471"/>
      <c r="CA971" s="471"/>
      <c r="CB971" s="471"/>
      <c r="CC971" s="471"/>
      <c r="CD971" s="471"/>
      <c r="CE971" s="471"/>
      <c r="CF971" s="471"/>
    </row>
    <row r="972" spans="7:84" x14ac:dyDescent="0.2">
      <c r="G972" s="471"/>
      <c r="H972" s="471"/>
      <c r="I972" s="471"/>
      <c r="J972" s="471"/>
      <c r="K972" s="471"/>
      <c r="L972" s="471"/>
      <c r="M972" s="471"/>
      <c r="N972" s="471"/>
      <c r="O972" s="471"/>
      <c r="P972" s="471"/>
      <c r="Q972" s="471"/>
      <c r="R972" s="471"/>
      <c r="S972" s="471"/>
      <c r="T972" s="471"/>
      <c r="U972" s="471"/>
      <c r="V972" s="471"/>
      <c r="W972" s="471"/>
      <c r="X972" s="471"/>
      <c r="Y972" s="471"/>
      <c r="Z972" s="471"/>
      <c r="AA972" s="471"/>
      <c r="AB972" s="471"/>
      <c r="AC972" s="471"/>
      <c r="AD972" s="471"/>
      <c r="AE972" s="471"/>
      <c r="AF972" s="471"/>
      <c r="AG972" s="471"/>
      <c r="AH972" s="471"/>
      <c r="AI972" s="471"/>
      <c r="AJ972" s="471"/>
      <c r="AK972" s="471"/>
      <c r="AL972" s="471"/>
      <c r="AM972" s="471"/>
      <c r="AN972" s="471"/>
      <c r="AO972" s="471"/>
      <c r="AP972" s="471"/>
      <c r="AQ972" s="471"/>
      <c r="AR972" s="471"/>
      <c r="AS972" s="471"/>
      <c r="AT972" s="471"/>
      <c r="AU972" s="471"/>
      <c r="AV972" s="471"/>
      <c r="AW972" s="471"/>
      <c r="AX972" s="471"/>
      <c r="AY972" s="471"/>
      <c r="AZ972" s="471"/>
      <c r="BA972" s="471"/>
      <c r="BB972" s="471"/>
      <c r="BC972" s="471"/>
      <c r="BD972" s="471"/>
      <c r="BE972" s="471"/>
      <c r="BF972" s="471"/>
      <c r="BG972" s="471"/>
      <c r="BH972" s="471"/>
      <c r="BI972" s="471"/>
      <c r="BJ972" s="471"/>
      <c r="BK972" s="471"/>
      <c r="BL972" s="471"/>
      <c r="BM972" s="471"/>
      <c r="BN972" s="471"/>
      <c r="BO972" s="471"/>
      <c r="BP972" s="471"/>
      <c r="BQ972" s="471"/>
      <c r="BR972" s="471"/>
      <c r="BS972" s="471"/>
      <c r="BT972" s="471"/>
      <c r="BU972" s="471"/>
      <c r="BV972" s="471"/>
      <c r="BW972" s="471"/>
      <c r="BX972" s="471"/>
      <c r="BY972" s="471"/>
      <c r="BZ972" s="471"/>
      <c r="CA972" s="471"/>
      <c r="CB972" s="471"/>
      <c r="CC972" s="471"/>
      <c r="CD972" s="471"/>
      <c r="CE972" s="471"/>
      <c r="CF972" s="471"/>
    </row>
    <row r="973" spans="7:84" x14ac:dyDescent="0.2">
      <c r="G973" s="471"/>
      <c r="H973" s="471"/>
      <c r="I973" s="471"/>
      <c r="J973" s="471"/>
      <c r="K973" s="471"/>
      <c r="L973" s="471"/>
      <c r="M973" s="471"/>
      <c r="N973" s="471"/>
      <c r="O973" s="471"/>
      <c r="P973" s="471"/>
      <c r="Q973" s="471"/>
      <c r="R973" s="471"/>
      <c r="S973" s="471"/>
      <c r="T973" s="471"/>
      <c r="U973" s="471"/>
      <c r="V973" s="471"/>
      <c r="W973" s="471"/>
      <c r="X973" s="471"/>
      <c r="Y973" s="471"/>
      <c r="Z973" s="471"/>
      <c r="AA973" s="471"/>
      <c r="AB973" s="471"/>
      <c r="AC973" s="471"/>
      <c r="AD973" s="471"/>
      <c r="AE973" s="471"/>
      <c r="AF973" s="471"/>
      <c r="AG973" s="471"/>
      <c r="AH973" s="471"/>
      <c r="AI973" s="471"/>
      <c r="AJ973" s="471"/>
      <c r="AK973" s="471"/>
      <c r="AL973" s="471"/>
      <c r="AM973" s="471"/>
      <c r="AN973" s="471"/>
      <c r="AO973" s="471"/>
      <c r="AP973" s="471"/>
      <c r="AQ973" s="471"/>
      <c r="AR973" s="471"/>
      <c r="AS973" s="471"/>
      <c r="AT973" s="471"/>
      <c r="AU973" s="471"/>
      <c r="AV973" s="471"/>
      <c r="AW973" s="471"/>
      <c r="AX973" s="471"/>
      <c r="AY973" s="471"/>
      <c r="AZ973" s="471"/>
      <c r="BA973" s="471"/>
      <c r="BB973" s="471"/>
      <c r="BC973" s="471"/>
      <c r="BD973" s="471"/>
      <c r="BE973" s="471"/>
      <c r="BF973" s="471"/>
      <c r="BG973" s="471"/>
      <c r="BH973" s="471"/>
      <c r="BI973" s="471"/>
      <c r="BJ973" s="471"/>
      <c r="BK973" s="471"/>
      <c r="BL973" s="471"/>
      <c r="BM973" s="471"/>
      <c r="BN973" s="471"/>
      <c r="BO973" s="471"/>
      <c r="BP973" s="471"/>
      <c r="BQ973" s="471"/>
      <c r="BR973" s="471"/>
      <c r="BS973" s="471"/>
      <c r="BT973" s="471"/>
      <c r="BU973" s="471"/>
      <c r="BV973" s="471"/>
      <c r="BW973" s="471"/>
      <c r="BX973" s="471"/>
      <c r="BY973" s="471"/>
      <c r="BZ973" s="471"/>
      <c r="CA973" s="471"/>
      <c r="CB973" s="471"/>
      <c r="CC973" s="471"/>
      <c r="CD973" s="471"/>
      <c r="CE973" s="471"/>
      <c r="CF973" s="471"/>
    </row>
    <row r="974" spans="7:84" x14ac:dyDescent="0.2">
      <c r="G974" s="471"/>
      <c r="H974" s="471"/>
      <c r="I974" s="471"/>
      <c r="J974" s="471"/>
      <c r="K974" s="471"/>
      <c r="L974" s="471"/>
      <c r="M974" s="471"/>
      <c r="N974" s="471"/>
      <c r="O974" s="471"/>
      <c r="P974" s="471"/>
      <c r="Q974" s="471"/>
      <c r="R974" s="471"/>
      <c r="S974" s="471"/>
      <c r="T974" s="471"/>
      <c r="U974" s="471"/>
      <c r="V974" s="471"/>
      <c r="W974" s="471"/>
      <c r="X974" s="471"/>
      <c r="Y974" s="471"/>
      <c r="Z974" s="471"/>
      <c r="AA974" s="471"/>
      <c r="AB974" s="471"/>
      <c r="AC974" s="471"/>
      <c r="AD974" s="471"/>
      <c r="AE974" s="471"/>
      <c r="AF974" s="471"/>
      <c r="AG974" s="471"/>
      <c r="AH974" s="471"/>
      <c r="AI974" s="471"/>
      <c r="AJ974" s="471"/>
      <c r="AK974" s="471"/>
      <c r="AL974" s="471"/>
      <c r="AM974" s="471"/>
      <c r="AN974" s="471"/>
      <c r="AO974" s="471"/>
      <c r="AP974" s="471"/>
      <c r="AQ974" s="471"/>
      <c r="AR974" s="471"/>
      <c r="AS974" s="471"/>
      <c r="AT974" s="471"/>
      <c r="AU974" s="471"/>
      <c r="AV974" s="471"/>
      <c r="AW974" s="471"/>
      <c r="AX974" s="471"/>
      <c r="AY974" s="471"/>
      <c r="AZ974" s="471"/>
      <c r="BA974" s="471"/>
      <c r="BB974" s="471"/>
      <c r="BC974" s="471"/>
      <c r="BD974" s="471"/>
      <c r="BE974" s="471"/>
      <c r="BF974" s="471"/>
      <c r="BG974" s="471"/>
      <c r="BH974" s="471"/>
      <c r="BI974" s="471"/>
      <c r="BJ974" s="471"/>
      <c r="BK974" s="471"/>
      <c r="BL974" s="471"/>
      <c r="BM974" s="471"/>
      <c r="BN974" s="471"/>
      <c r="BO974" s="471"/>
      <c r="BP974" s="471"/>
      <c r="BQ974" s="471"/>
      <c r="BR974" s="471"/>
      <c r="BS974" s="471"/>
      <c r="BT974" s="471"/>
      <c r="BU974" s="471"/>
      <c r="BV974" s="471"/>
      <c r="BW974" s="471"/>
      <c r="BX974" s="471"/>
      <c r="BY974" s="471"/>
      <c r="BZ974" s="471"/>
      <c r="CA974" s="471"/>
      <c r="CB974" s="471"/>
      <c r="CC974" s="471"/>
      <c r="CD974" s="471"/>
      <c r="CE974" s="471"/>
      <c r="CF974" s="471"/>
    </row>
    <row r="975" spans="7:84" x14ac:dyDescent="0.2">
      <c r="G975" s="471"/>
      <c r="H975" s="471"/>
      <c r="I975" s="471"/>
      <c r="J975" s="471"/>
      <c r="K975" s="471"/>
      <c r="L975" s="471"/>
      <c r="M975" s="471"/>
      <c r="N975" s="471"/>
      <c r="O975" s="471"/>
      <c r="P975" s="471"/>
      <c r="Q975" s="471"/>
      <c r="R975" s="471"/>
      <c r="S975" s="471"/>
      <c r="T975" s="471"/>
      <c r="U975" s="471"/>
      <c r="V975" s="471"/>
      <c r="W975" s="471"/>
      <c r="X975" s="471"/>
      <c r="Y975" s="471"/>
      <c r="Z975" s="471"/>
      <c r="AA975" s="471"/>
      <c r="AB975" s="471"/>
      <c r="AC975" s="471"/>
      <c r="AD975" s="471"/>
      <c r="AE975" s="471"/>
      <c r="AF975" s="471"/>
      <c r="AG975" s="471"/>
      <c r="AH975" s="471"/>
      <c r="AI975" s="471"/>
      <c r="AJ975" s="471"/>
      <c r="AK975" s="471"/>
      <c r="AL975" s="471"/>
      <c r="AM975" s="471"/>
      <c r="AN975" s="471"/>
      <c r="AO975" s="471"/>
      <c r="AP975" s="471"/>
      <c r="AQ975" s="471"/>
      <c r="AR975" s="471"/>
      <c r="AS975" s="471"/>
      <c r="AT975" s="471"/>
      <c r="AU975" s="471"/>
      <c r="AV975" s="471"/>
      <c r="AW975" s="471"/>
      <c r="AX975" s="471"/>
      <c r="AY975" s="471"/>
      <c r="AZ975" s="471"/>
      <c r="BA975" s="471"/>
      <c r="BB975" s="471"/>
      <c r="BC975" s="471"/>
      <c r="BD975" s="471"/>
      <c r="BE975" s="471"/>
      <c r="BF975" s="471"/>
      <c r="BG975" s="471"/>
      <c r="BH975" s="471"/>
      <c r="BI975" s="471"/>
      <c r="BJ975" s="471"/>
      <c r="BK975" s="471"/>
      <c r="BL975" s="471"/>
      <c r="BM975" s="471"/>
      <c r="BN975" s="471"/>
      <c r="BO975" s="471"/>
      <c r="BP975" s="471"/>
      <c r="BQ975" s="471"/>
      <c r="BR975" s="471"/>
      <c r="BS975" s="471"/>
      <c r="BT975" s="471"/>
      <c r="BU975" s="471"/>
      <c r="BV975" s="471"/>
      <c r="BW975" s="471"/>
      <c r="BX975" s="471"/>
      <c r="BY975" s="471"/>
      <c r="BZ975" s="471"/>
      <c r="CA975" s="471"/>
      <c r="CB975" s="471"/>
      <c r="CC975" s="471"/>
      <c r="CD975" s="471"/>
      <c r="CE975" s="471"/>
      <c r="CF975" s="471"/>
    </row>
    <row r="976" spans="7:84" x14ac:dyDescent="0.2">
      <c r="G976" s="471"/>
      <c r="H976" s="471"/>
      <c r="I976" s="471"/>
      <c r="J976" s="471"/>
      <c r="K976" s="471"/>
      <c r="L976" s="471"/>
      <c r="M976" s="471"/>
      <c r="N976" s="471"/>
      <c r="O976" s="471"/>
      <c r="P976" s="471"/>
      <c r="Q976" s="471"/>
      <c r="R976" s="471"/>
      <c r="S976" s="471"/>
      <c r="T976" s="471"/>
      <c r="U976" s="471"/>
      <c r="V976" s="471"/>
      <c r="W976" s="471"/>
      <c r="X976" s="471"/>
      <c r="Y976" s="471"/>
      <c r="Z976" s="471"/>
      <c r="AA976" s="471"/>
      <c r="AB976" s="471"/>
      <c r="AC976" s="471"/>
      <c r="AD976" s="471"/>
      <c r="AE976" s="471"/>
      <c r="AF976" s="471"/>
      <c r="AG976" s="471"/>
      <c r="AH976" s="471"/>
      <c r="AI976" s="471"/>
      <c r="AJ976" s="471"/>
      <c r="AK976" s="471"/>
      <c r="AL976" s="471"/>
      <c r="AM976" s="471"/>
      <c r="AN976" s="471"/>
      <c r="AO976" s="471"/>
      <c r="AP976" s="471"/>
      <c r="AQ976" s="471"/>
      <c r="AR976" s="471"/>
      <c r="AS976" s="471"/>
      <c r="AT976" s="471"/>
      <c r="AU976" s="471"/>
      <c r="AV976" s="471"/>
      <c r="AW976" s="471"/>
      <c r="AX976" s="471"/>
      <c r="AY976" s="471"/>
      <c r="AZ976" s="471"/>
      <c r="BA976" s="471"/>
      <c r="BB976" s="471"/>
      <c r="BC976" s="471"/>
      <c r="BD976" s="471"/>
      <c r="BE976" s="471"/>
      <c r="BF976" s="471"/>
      <c r="BG976" s="471"/>
      <c r="BH976" s="471"/>
      <c r="BI976" s="471"/>
      <c r="BJ976" s="471"/>
      <c r="BK976" s="471"/>
      <c r="BL976" s="471"/>
      <c r="BM976" s="471"/>
      <c r="BN976" s="471"/>
      <c r="BO976" s="471"/>
      <c r="BP976" s="471"/>
      <c r="BQ976" s="471"/>
      <c r="BR976" s="471"/>
      <c r="BS976" s="471"/>
      <c r="BT976" s="471"/>
      <c r="BU976" s="471"/>
      <c r="BV976" s="471"/>
      <c r="BW976" s="471"/>
      <c r="BX976" s="471"/>
      <c r="BY976" s="471"/>
      <c r="BZ976" s="471"/>
      <c r="CA976" s="471"/>
      <c r="CB976" s="471"/>
      <c r="CC976" s="471"/>
      <c r="CD976" s="471"/>
      <c r="CE976" s="471"/>
      <c r="CF976" s="471"/>
    </row>
    <row r="977" spans="7:84" x14ac:dyDescent="0.2">
      <c r="G977" s="471"/>
      <c r="H977" s="471"/>
      <c r="I977" s="471"/>
      <c r="J977" s="471"/>
      <c r="K977" s="471"/>
      <c r="L977" s="471"/>
      <c r="M977" s="471"/>
      <c r="N977" s="471"/>
      <c r="O977" s="471"/>
      <c r="P977" s="471"/>
      <c r="Q977" s="471"/>
      <c r="R977" s="471"/>
      <c r="S977" s="471"/>
      <c r="T977" s="471"/>
      <c r="U977" s="471"/>
      <c r="V977" s="471"/>
      <c r="W977" s="471"/>
      <c r="X977" s="471"/>
      <c r="Y977" s="471"/>
      <c r="Z977" s="471"/>
      <c r="AA977" s="471"/>
      <c r="AB977" s="471"/>
      <c r="AC977" s="471"/>
      <c r="AD977" s="471"/>
      <c r="AE977" s="471"/>
      <c r="AF977" s="471"/>
      <c r="AG977" s="471"/>
      <c r="AH977" s="471"/>
      <c r="AI977" s="471"/>
      <c r="AJ977" s="471"/>
      <c r="AK977" s="471"/>
      <c r="AL977" s="471"/>
      <c r="AM977" s="471"/>
      <c r="AN977" s="471"/>
      <c r="AO977" s="471"/>
      <c r="AP977" s="471"/>
      <c r="AQ977" s="471"/>
      <c r="AR977" s="471"/>
      <c r="AS977" s="471"/>
      <c r="AT977" s="471"/>
      <c r="AU977" s="471"/>
      <c r="AV977" s="471"/>
      <c r="AW977" s="471"/>
      <c r="AX977" s="471"/>
      <c r="AY977" s="471"/>
      <c r="AZ977" s="471"/>
      <c r="BA977" s="471"/>
      <c r="BB977" s="471"/>
      <c r="BC977" s="471"/>
      <c r="BD977" s="471"/>
      <c r="BE977" s="471"/>
      <c r="BF977" s="471"/>
      <c r="BG977" s="471"/>
      <c r="BH977" s="471"/>
      <c r="BI977" s="471"/>
      <c r="BJ977" s="471"/>
      <c r="BK977" s="471"/>
      <c r="BL977" s="471"/>
      <c r="BM977" s="471"/>
      <c r="BN977" s="471"/>
      <c r="BO977" s="471"/>
      <c r="BP977" s="471"/>
      <c r="BQ977" s="471"/>
      <c r="BR977" s="471"/>
      <c r="BS977" s="471"/>
      <c r="BT977" s="471"/>
      <c r="BU977" s="471"/>
      <c r="BV977" s="471"/>
      <c r="BW977" s="471"/>
      <c r="BX977" s="471"/>
      <c r="BY977" s="471"/>
      <c r="BZ977" s="471"/>
      <c r="CA977" s="471"/>
      <c r="CB977" s="471"/>
      <c r="CC977" s="471"/>
      <c r="CD977" s="471"/>
      <c r="CE977" s="471"/>
      <c r="CF977" s="471"/>
    </row>
    <row r="978" spans="7:84" x14ac:dyDescent="0.2">
      <c r="G978" s="471"/>
      <c r="H978" s="471"/>
      <c r="I978" s="471"/>
      <c r="J978" s="471"/>
      <c r="K978" s="471"/>
      <c r="L978" s="471"/>
      <c r="M978" s="471"/>
      <c r="N978" s="471"/>
      <c r="O978" s="471"/>
      <c r="P978" s="471"/>
      <c r="Q978" s="471"/>
      <c r="R978" s="471"/>
      <c r="S978" s="471"/>
      <c r="T978" s="471"/>
      <c r="U978" s="471"/>
      <c r="V978" s="471"/>
      <c r="W978" s="471"/>
      <c r="X978" s="471"/>
      <c r="Y978" s="471"/>
      <c r="Z978" s="471"/>
      <c r="AA978" s="471"/>
      <c r="AB978" s="471"/>
      <c r="AC978" s="471"/>
      <c r="AD978" s="471"/>
      <c r="AE978" s="471"/>
      <c r="AF978" s="471"/>
      <c r="AG978" s="471"/>
      <c r="AH978" s="471"/>
      <c r="AI978" s="471"/>
      <c r="AJ978" s="471"/>
      <c r="AK978" s="471"/>
      <c r="AL978" s="471"/>
      <c r="AM978" s="471"/>
      <c r="AN978" s="471"/>
      <c r="AO978" s="471"/>
      <c r="AP978" s="471"/>
      <c r="AQ978" s="471"/>
      <c r="AR978" s="471"/>
      <c r="AS978" s="471"/>
      <c r="AT978" s="471"/>
      <c r="AU978" s="471"/>
      <c r="AV978" s="471"/>
      <c r="AW978" s="471"/>
      <c r="AX978" s="471"/>
      <c r="AY978" s="471"/>
      <c r="AZ978" s="471"/>
      <c r="BA978" s="471"/>
      <c r="BB978" s="471"/>
      <c r="BC978" s="471"/>
      <c r="BD978" s="471"/>
      <c r="BE978" s="471"/>
      <c r="BF978" s="471"/>
      <c r="BG978" s="471"/>
      <c r="BH978" s="471"/>
      <c r="BI978" s="471"/>
      <c r="BJ978" s="471"/>
      <c r="BK978" s="471"/>
      <c r="BL978" s="471"/>
      <c r="BM978" s="471"/>
      <c r="BN978" s="471"/>
      <c r="BO978" s="471"/>
      <c r="BP978" s="471"/>
      <c r="BQ978" s="471"/>
      <c r="BR978" s="471"/>
      <c r="BS978" s="471"/>
      <c r="BT978" s="471"/>
      <c r="BU978" s="471"/>
      <c r="BV978" s="471"/>
      <c r="BW978" s="471"/>
      <c r="BX978" s="471"/>
      <c r="BY978" s="471"/>
      <c r="BZ978" s="471"/>
      <c r="CA978" s="471"/>
      <c r="CB978" s="471"/>
      <c r="CC978" s="471"/>
      <c r="CD978" s="471"/>
      <c r="CE978" s="471"/>
      <c r="CF978" s="471"/>
    </row>
    <row r="979" spans="7:84" x14ac:dyDescent="0.2">
      <c r="G979" s="471"/>
      <c r="H979" s="471"/>
      <c r="I979" s="471"/>
      <c r="J979" s="471"/>
      <c r="K979" s="471"/>
      <c r="L979" s="471"/>
      <c r="M979" s="471"/>
      <c r="N979" s="471"/>
      <c r="O979" s="471"/>
      <c r="P979" s="471"/>
      <c r="Q979" s="471"/>
      <c r="R979" s="471"/>
      <c r="S979" s="471"/>
      <c r="T979" s="471"/>
      <c r="U979" s="471"/>
      <c r="V979" s="471"/>
      <c r="W979" s="471"/>
      <c r="X979" s="471"/>
      <c r="Y979" s="471"/>
      <c r="Z979" s="471"/>
      <c r="AA979" s="471"/>
      <c r="AB979" s="471"/>
      <c r="AC979" s="471"/>
      <c r="AD979" s="471"/>
      <c r="AE979" s="471"/>
      <c r="AF979" s="471"/>
      <c r="AG979" s="471"/>
      <c r="AH979" s="471"/>
      <c r="AI979" s="471"/>
      <c r="AJ979" s="471"/>
      <c r="AK979" s="471"/>
      <c r="AL979" s="471"/>
      <c r="AM979" s="471"/>
      <c r="AN979" s="471"/>
      <c r="AO979" s="471"/>
      <c r="AP979" s="471"/>
      <c r="AQ979" s="471"/>
      <c r="AR979" s="471"/>
      <c r="AS979" s="471"/>
      <c r="AT979" s="471"/>
      <c r="AU979" s="471"/>
      <c r="AV979" s="471"/>
      <c r="AW979" s="471"/>
      <c r="AX979" s="471"/>
      <c r="AY979" s="471"/>
      <c r="AZ979" s="471"/>
      <c r="BA979" s="471"/>
      <c r="BB979" s="471"/>
      <c r="BC979" s="471"/>
      <c r="BD979" s="471"/>
      <c r="BE979" s="471"/>
      <c r="BF979" s="471"/>
      <c r="BG979" s="471"/>
      <c r="BH979" s="471"/>
      <c r="BI979" s="471"/>
      <c r="BJ979" s="471"/>
      <c r="BK979" s="471"/>
      <c r="BL979" s="471"/>
      <c r="BM979" s="471"/>
      <c r="BN979" s="471"/>
      <c r="BO979" s="471"/>
      <c r="BP979" s="471"/>
      <c r="BQ979" s="471"/>
      <c r="BR979" s="471"/>
      <c r="BS979" s="471"/>
      <c r="BT979" s="471"/>
      <c r="BU979" s="471"/>
      <c r="BV979" s="471"/>
      <c r="BW979" s="471"/>
      <c r="BX979" s="471"/>
      <c r="BY979" s="471"/>
      <c r="BZ979" s="471"/>
      <c r="CA979" s="471"/>
      <c r="CB979" s="471"/>
      <c r="CC979" s="471"/>
      <c r="CD979" s="471"/>
      <c r="CE979" s="471"/>
      <c r="CF979" s="471"/>
    </row>
    <row r="980" spans="7:84" x14ac:dyDescent="0.2">
      <c r="G980" s="471"/>
      <c r="H980" s="471"/>
      <c r="I980" s="471"/>
      <c r="J980" s="471"/>
      <c r="K980" s="471"/>
      <c r="L980" s="471"/>
      <c r="M980" s="471"/>
      <c r="N980" s="471"/>
      <c r="O980" s="471"/>
      <c r="P980" s="471"/>
      <c r="Q980" s="471"/>
      <c r="R980" s="471"/>
      <c r="S980" s="471"/>
      <c r="T980" s="471"/>
      <c r="U980" s="471"/>
      <c r="V980" s="471"/>
      <c r="W980" s="471"/>
      <c r="X980" s="471"/>
      <c r="Y980" s="471"/>
      <c r="Z980" s="471"/>
      <c r="AA980" s="471"/>
      <c r="AB980" s="471"/>
      <c r="AC980" s="471"/>
      <c r="AD980" s="471"/>
      <c r="AE980" s="471"/>
      <c r="AF980" s="471"/>
      <c r="AG980" s="471"/>
      <c r="AH980" s="471"/>
      <c r="AI980" s="471"/>
      <c r="AJ980" s="471"/>
      <c r="AK980" s="471"/>
      <c r="AL980" s="471"/>
      <c r="AM980" s="471"/>
      <c r="AN980" s="471"/>
      <c r="AO980" s="471"/>
      <c r="AP980" s="471"/>
      <c r="AQ980" s="471"/>
      <c r="AR980" s="471"/>
      <c r="AS980" s="471"/>
      <c r="AT980" s="471"/>
      <c r="AU980" s="471"/>
      <c r="AV980" s="471"/>
      <c r="AW980" s="471"/>
      <c r="AX980" s="471"/>
      <c r="AY980" s="471"/>
      <c r="AZ980" s="471"/>
      <c r="BA980" s="471"/>
      <c r="BB980" s="471"/>
      <c r="BC980" s="471"/>
      <c r="BD980" s="471"/>
      <c r="BE980" s="471"/>
      <c r="BF980" s="471"/>
      <c r="BG980" s="471"/>
      <c r="BH980" s="471"/>
      <c r="BI980" s="471"/>
      <c r="BJ980" s="471"/>
      <c r="BK980" s="471"/>
      <c r="BL980" s="471"/>
      <c r="BM980" s="471"/>
      <c r="BN980" s="471"/>
      <c r="BO980" s="471"/>
      <c r="BP980" s="471"/>
      <c r="BQ980" s="471"/>
      <c r="BR980" s="471"/>
      <c r="BS980" s="471"/>
      <c r="BT980" s="471"/>
      <c r="BU980" s="471"/>
      <c r="BV980" s="471"/>
      <c r="BW980" s="471"/>
      <c r="BX980" s="471"/>
      <c r="BY980" s="471"/>
      <c r="BZ980" s="471"/>
      <c r="CA980" s="471"/>
      <c r="CB980" s="471"/>
      <c r="CC980" s="471"/>
      <c r="CD980" s="471"/>
      <c r="CE980" s="471"/>
      <c r="CF980" s="471"/>
    </row>
    <row r="981" spans="7:84" x14ac:dyDescent="0.2">
      <c r="G981" s="471"/>
      <c r="H981" s="471"/>
      <c r="I981" s="471"/>
      <c r="J981" s="471"/>
      <c r="K981" s="471"/>
      <c r="L981" s="471"/>
      <c r="M981" s="471"/>
      <c r="N981" s="471"/>
      <c r="O981" s="471"/>
      <c r="P981" s="471"/>
      <c r="Q981" s="471"/>
      <c r="R981" s="471"/>
      <c r="S981" s="471"/>
      <c r="T981" s="471"/>
      <c r="U981" s="471"/>
      <c r="V981" s="471"/>
      <c r="W981" s="471"/>
      <c r="X981" s="471"/>
      <c r="Y981" s="471"/>
      <c r="Z981" s="471"/>
      <c r="AA981" s="471"/>
      <c r="AB981" s="471"/>
      <c r="AC981" s="471"/>
      <c r="AD981" s="471"/>
      <c r="AE981" s="471"/>
      <c r="AF981" s="471"/>
      <c r="AG981" s="471"/>
      <c r="AH981" s="471"/>
      <c r="AI981" s="471"/>
      <c r="AJ981" s="471"/>
      <c r="AK981" s="471"/>
      <c r="AL981" s="471"/>
      <c r="AM981" s="471"/>
      <c r="AN981" s="471"/>
      <c r="AO981" s="471"/>
      <c r="AP981" s="471"/>
      <c r="AQ981" s="471"/>
      <c r="AR981" s="471"/>
      <c r="AS981" s="471"/>
      <c r="AT981" s="471"/>
      <c r="AU981" s="471"/>
      <c r="AV981" s="471"/>
      <c r="AW981" s="471"/>
      <c r="AX981" s="471"/>
      <c r="AY981" s="471"/>
      <c r="AZ981" s="471"/>
      <c r="BA981" s="471"/>
      <c r="BB981" s="471"/>
      <c r="BC981" s="471"/>
      <c r="BD981" s="471"/>
      <c r="BE981" s="471"/>
      <c r="BF981" s="471"/>
      <c r="BG981" s="471"/>
      <c r="BH981" s="471"/>
      <c r="BI981" s="471"/>
      <c r="BJ981" s="471"/>
      <c r="BK981" s="471"/>
      <c r="BL981" s="471"/>
      <c r="BM981" s="471"/>
      <c r="BN981" s="471"/>
      <c r="BO981" s="471"/>
      <c r="BP981" s="471"/>
      <c r="BQ981" s="471"/>
      <c r="BR981" s="471"/>
      <c r="BS981" s="471"/>
      <c r="BT981" s="471"/>
      <c r="BU981" s="471"/>
      <c r="BV981" s="471"/>
      <c r="BW981" s="471"/>
      <c r="BX981" s="471"/>
      <c r="BY981" s="471"/>
      <c r="BZ981" s="471"/>
      <c r="CA981" s="471"/>
      <c r="CB981" s="471"/>
      <c r="CC981" s="471"/>
      <c r="CD981" s="471"/>
      <c r="CE981" s="471"/>
      <c r="CF981" s="471"/>
    </row>
    <row r="982" spans="7:84" x14ac:dyDescent="0.2">
      <c r="G982" s="471"/>
      <c r="H982" s="471"/>
      <c r="I982" s="471"/>
      <c r="J982" s="471"/>
      <c r="K982" s="471"/>
      <c r="L982" s="471"/>
      <c r="M982" s="471"/>
      <c r="N982" s="471"/>
      <c r="O982" s="471"/>
      <c r="P982" s="471"/>
      <c r="Q982" s="471"/>
      <c r="R982" s="471"/>
      <c r="S982" s="471"/>
      <c r="T982" s="471"/>
      <c r="U982" s="471"/>
      <c r="V982" s="471"/>
      <c r="W982" s="471"/>
      <c r="X982" s="471"/>
      <c r="Y982" s="471"/>
      <c r="Z982" s="471"/>
      <c r="AA982" s="471"/>
      <c r="AB982" s="471"/>
      <c r="AC982" s="471"/>
      <c r="AD982" s="471"/>
      <c r="AE982" s="471"/>
      <c r="AF982" s="471"/>
      <c r="AG982" s="471"/>
      <c r="AH982" s="471"/>
      <c r="AI982" s="471"/>
      <c r="AJ982" s="471"/>
      <c r="AK982" s="471"/>
      <c r="AL982" s="471"/>
      <c r="AM982" s="471"/>
      <c r="AN982" s="471"/>
      <c r="AO982" s="471"/>
      <c r="AP982" s="471"/>
      <c r="AQ982" s="471"/>
      <c r="AR982" s="471"/>
      <c r="AS982" s="471"/>
      <c r="AT982" s="471"/>
      <c r="AU982" s="471"/>
      <c r="AV982" s="471"/>
      <c r="AW982" s="471"/>
      <c r="AX982" s="471"/>
      <c r="AY982" s="471"/>
      <c r="AZ982" s="471"/>
      <c r="BA982" s="471"/>
      <c r="BB982" s="471"/>
      <c r="BC982" s="471"/>
      <c r="BD982" s="471"/>
      <c r="BE982" s="471"/>
      <c r="BF982" s="471"/>
      <c r="BG982" s="471"/>
      <c r="BH982" s="471"/>
      <c r="BI982" s="471"/>
      <c r="BJ982" s="471"/>
      <c r="BK982" s="471"/>
      <c r="BL982" s="471"/>
      <c r="BM982" s="471"/>
      <c r="BN982" s="471"/>
      <c r="BO982" s="471"/>
      <c r="BP982" s="471"/>
      <c r="BQ982" s="471"/>
      <c r="BR982" s="471"/>
      <c r="BS982" s="471"/>
      <c r="BT982" s="471"/>
      <c r="BU982" s="471"/>
      <c r="BV982" s="471"/>
      <c r="BW982" s="471"/>
      <c r="BX982" s="471"/>
      <c r="BY982" s="471"/>
      <c r="BZ982" s="471"/>
      <c r="CA982" s="471"/>
      <c r="CB982" s="471"/>
      <c r="CC982" s="471"/>
      <c r="CD982" s="471"/>
      <c r="CE982" s="471"/>
      <c r="CF982" s="471"/>
    </row>
    <row r="983" spans="7:84" x14ac:dyDescent="0.2">
      <c r="G983" s="471"/>
      <c r="H983" s="471"/>
      <c r="I983" s="471"/>
      <c r="J983" s="471"/>
      <c r="K983" s="471"/>
      <c r="L983" s="471"/>
      <c r="M983" s="471"/>
      <c r="N983" s="471"/>
      <c r="O983" s="471"/>
      <c r="P983" s="471"/>
      <c r="Q983" s="471"/>
      <c r="R983" s="471"/>
      <c r="S983" s="471"/>
      <c r="T983" s="471"/>
      <c r="U983" s="471"/>
      <c r="V983" s="471"/>
      <c r="W983" s="471"/>
      <c r="X983" s="471"/>
      <c r="Y983" s="471"/>
      <c r="Z983" s="471"/>
      <c r="AA983" s="471"/>
      <c r="AB983" s="471"/>
      <c r="AC983" s="471"/>
      <c r="AD983" s="471"/>
      <c r="AE983" s="471"/>
      <c r="AF983" s="471"/>
      <c r="AG983" s="471"/>
      <c r="AH983" s="471"/>
      <c r="AI983" s="471"/>
      <c r="AJ983" s="471"/>
      <c r="AK983" s="471"/>
      <c r="AL983" s="471"/>
      <c r="AM983" s="471"/>
      <c r="AN983" s="471"/>
      <c r="AO983" s="471"/>
      <c r="AP983" s="471"/>
      <c r="AQ983" s="471"/>
      <c r="AR983" s="471"/>
      <c r="AS983" s="471"/>
      <c r="AT983" s="471"/>
      <c r="AU983" s="471"/>
      <c r="AV983" s="471"/>
      <c r="AW983" s="471"/>
      <c r="AX983" s="471"/>
      <c r="AY983" s="471"/>
      <c r="AZ983" s="471"/>
      <c r="BA983" s="471"/>
      <c r="BB983" s="471"/>
      <c r="BC983" s="471"/>
      <c r="BD983" s="471"/>
      <c r="BE983" s="471"/>
      <c r="BF983" s="471"/>
      <c r="BG983" s="471"/>
      <c r="BH983" s="471"/>
      <c r="BI983" s="471"/>
      <c r="BJ983" s="471"/>
      <c r="BK983" s="471"/>
      <c r="BL983" s="471"/>
      <c r="BM983" s="471"/>
      <c r="BN983" s="471"/>
      <c r="BO983" s="471"/>
      <c r="BP983" s="471"/>
      <c r="BQ983" s="471"/>
      <c r="BR983" s="471"/>
      <c r="BS983" s="471"/>
      <c r="BT983" s="471"/>
      <c r="BU983" s="471"/>
      <c r="BV983" s="471"/>
      <c r="BW983" s="471"/>
      <c r="BX983" s="471"/>
      <c r="BY983" s="471"/>
      <c r="BZ983" s="471"/>
      <c r="CA983" s="471"/>
      <c r="CB983" s="471"/>
      <c r="CC983" s="471"/>
      <c r="CD983" s="471"/>
      <c r="CE983" s="471"/>
      <c r="CF983" s="471"/>
    </row>
    <row r="984" spans="7:84" x14ac:dyDescent="0.2">
      <c r="G984" s="471"/>
      <c r="H984" s="471"/>
      <c r="I984" s="471"/>
      <c r="J984" s="471"/>
      <c r="K984" s="471"/>
      <c r="L984" s="471"/>
      <c r="M984" s="471"/>
      <c r="N984" s="471"/>
      <c r="O984" s="471"/>
      <c r="P984" s="471"/>
      <c r="Q984" s="471"/>
      <c r="R984" s="471"/>
      <c r="S984" s="471"/>
      <c r="T984" s="471"/>
      <c r="U984" s="471"/>
      <c r="V984" s="471"/>
      <c r="W984" s="471"/>
      <c r="X984" s="471"/>
      <c r="Y984" s="471"/>
      <c r="Z984" s="471"/>
      <c r="AA984" s="471"/>
      <c r="AB984" s="471"/>
      <c r="AC984" s="471"/>
      <c r="AD984" s="471"/>
      <c r="AE984" s="471"/>
      <c r="AF984" s="471"/>
      <c r="AG984" s="471"/>
      <c r="AH984" s="471"/>
      <c r="AI984" s="471"/>
      <c r="AJ984" s="471"/>
      <c r="AK984" s="471"/>
      <c r="AL984" s="471"/>
      <c r="AM984" s="471"/>
      <c r="AN984" s="471"/>
      <c r="AO984" s="471"/>
      <c r="AP984" s="471"/>
      <c r="AQ984" s="471"/>
      <c r="AR984" s="471"/>
      <c r="AS984" s="471"/>
      <c r="AT984" s="471"/>
      <c r="AU984" s="471"/>
      <c r="AV984" s="471"/>
      <c r="AW984" s="471"/>
      <c r="AX984" s="471"/>
      <c r="AY984" s="471"/>
      <c r="AZ984" s="471"/>
      <c r="BA984" s="471"/>
      <c r="BB984" s="471"/>
      <c r="BC984" s="471"/>
      <c r="BD984" s="471"/>
      <c r="BE984" s="471"/>
      <c r="BF984" s="471"/>
      <c r="BG984" s="471"/>
      <c r="BH984" s="471"/>
      <c r="BI984" s="471"/>
      <c r="BJ984" s="471"/>
      <c r="BK984" s="471"/>
      <c r="BL984" s="471"/>
      <c r="BM984" s="471"/>
      <c r="BN984" s="471"/>
      <c r="BO984" s="471"/>
      <c r="BP984" s="471"/>
      <c r="BQ984" s="471"/>
      <c r="BR984" s="471"/>
      <c r="BS984" s="471"/>
      <c r="BT984" s="471"/>
      <c r="BU984" s="471"/>
      <c r="BV984" s="471"/>
      <c r="BW984" s="471"/>
      <c r="BX984" s="471"/>
      <c r="BY984" s="471"/>
      <c r="BZ984" s="471"/>
      <c r="CA984" s="471"/>
      <c r="CB984" s="471"/>
      <c r="CC984" s="471"/>
      <c r="CD984" s="471"/>
      <c r="CE984" s="471"/>
      <c r="CF984" s="471"/>
    </row>
    <row r="985" spans="7:84" x14ac:dyDescent="0.2">
      <c r="G985" s="471"/>
      <c r="H985" s="471"/>
      <c r="I985" s="471"/>
      <c r="J985" s="471"/>
      <c r="K985" s="471"/>
      <c r="L985" s="471"/>
      <c r="M985" s="471"/>
      <c r="N985" s="471"/>
      <c r="O985" s="471"/>
      <c r="P985" s="471"/>
      <c r="Q985" s="471"/>
      <c r="R985" s="471"/>
      <c r="S985" s="471"/>
      <c r="T985" s="471"/>
      <c r="U985" s="471"/>
      <c r="V985" s="471"/>
      <c r="W985" s="471"/>
      <c r="X985" s="471"/>
      <c r="Y985" s="471"/>
      <c r="Z985" s="471"/>
      <c r="AA985" s="471"/>
      <c r="AB985" s="471"/>
      <c r="AC985" s="471"/>
      <c r="AD985" s="471"/>
      <c r="AE985" s="471"/>
      <c r="AF985" s="471"/>
      <c r="AG985" s="471"/>
      <c r="AH985" s="471"/>
      <c r="AI985" s="471"/>
      <c r="AJ985" s="471"/>
      <c r="AK985" s="471"/>
      <c r="AL985" s="471"/>
      <c r="AM985" s="471"/>
      <c r="AN985" s="471"/>
      <c r="AO985" s="471"/>
      <c r="AP985" s="471"/>
      <c r="AQ985" s="471"/>
      <c r="AR985" s="471"/>
      <c r="AS985" s="471"/>
      <c r="AT985" s="471"/>
      <c r="AU985" s="471"/>
      <c r="AV985" s="471"/>
      <c r="AW985" s="471"/>
      <c r="AX985" s="471"/>
      <c r="AY985" s="471"/>
      <c r="AZ985" s="471"/>
      <c r="BA985" s="471"/>
      <c r="BB985" s="471"/>
      <c r="BC985" s="471"/>
      <c r="BD985" s="471"/>
      <c r="BE985" s="471"/>
      <c r="BF985" s="471"/>
      <c r="BG985" s="471"/>
      <c r="BH985" s="471"/>
      <c r="BI985" s="471"/>
      <c r="BJ985" s="471"/>
      <c r="BK985" s="471"/>
      <c r="BL985" s="471"/>
      <c r="BM985" s="471"/>
      <c r="BN985" s="471"/>
      <c r="BO985" s="471"/>
      <c r="BP985" s="471"/>
      <c r="BQ985" s="471"/>
      <c r="BR985" s="471"/>
      <c r="BS985" s="471"/>
      <c r="BT985" s="471"/>
      <c r="BU985" s="471"/>
      <c r="BV985" s="471"/>
      <c r="BW985" s="471"/>
      <c r="BX985" s="471"/>
      <c r="BY985" s="471"/>
      <c r="BZ985" s="471"/>
      <c r="CA985" s="471"/>
      <c r="CB985" s="471"/>
      <c r="CC985" s="471"/>
      <c r="CD985" s="471"/>
      <c r="CE985" s="471"/>
      <c r="CF985" s="471"/>
    </row>
    <row r="986" spans="7:84" x14ac:dyDescent="0.2">
      <c r="G986" s="471"/>
      <c r="H986" s="471"/>
      <c r="I986" s="471"/>
      <c r="J986" s="471"/>
      <c r="K986" s="471"/>
      <c r="L986" s="471"/>
      <c r="M986" s="471"/>
      <c r="N986" s="471"/>
      <c r="O986" s="471"/>
      <c r="P986" s="471"/>
      <c r="Q986" s="471"/>
      <c r="R986" s="471"/>
      <c r="S986" s="471"/>
      <c r="T986" s="471"/>
      <c r="U986" s="471"/>
      <c r="V986" s="471"/>
      <c r="W986" s="471"/>
      <c r="X986" s="471"/>
      <c r="Y986" s="471"/>
      <c r="Z986" s="471"/>
      <c r="AA986" s="471"/>
      <c r="AB986" s="471"/>
      <c r="AC986" s="471"/>
      <c r="AD986" s="471"/>
      <c r="AE986" s="471"/>
      <c r="AF986" s="471"/>
      <c r="AG986" s="471"/>
      <c r="AH986" s="471"/>
      <c r="AI986" s="471"/>
      <c r="AJ986" s="471"/>
      <c r="AK986" s="471"/>
      <c r="AL986" s="471"/>
      <c r="AM986" s="471"/>
      <c r="AN986" s="471"/>
      <c r="AO986" s="471"/>
      <c r="AP986" s="471"/>
      <c r="AQ986" s="471"/>
      <c r="AR986" s="471"/>
      <c r="AS986" s="471"/>
      <c r="AT986" s="471"/>
      <c r="AU986" s="471"/>
      <c r="AV986" s="471"/>
      <c r="AW986" s="471"/>
      <c r="AX986" s="471"/>
      <c r="AY986" s="471"/>
      <c r="AZ986" s="471"/>
      <c r="BA986" s="471"/>
      <c r="BB986" s="471"/>
      <c r="BC986" s="471"/>
      <c r="BD986" s="471"/>
      <c r="BE986" s="471"/>
      <c r="BF986" s="471"/>
      <c r="BG986" s="471"/>
      <c r="BH986" s="471"/>
      <c r="BI986" s="471"/>
      <c r="BJ986" s="471"/>
      <c r="BK986" s="471"/>
      <c r="BL986" s="471"/>
      <c r="BM986" s="471"/>
      <c r="BN986" s="471"/>
      <c r="BO986" s="471"/>
      <c r="BP986" s="471"/>
      <c r="BQ986" s="471"/>
      <c r="BR986" s="471"/>
      <c r="BS986" s="471"/>
      <c r="BT986" s="471"/>
      <c r="BU986" s="471"/>
      <c r="BV986" s="471"/>
      <c r="BW986" s="471"/>
      <c r="BX986" s="471"/>
      <c r="BY986" s="471"/>
      <c r="BZ986" s="471"/>
      <c r="CA986" s="471"/>
      <c r="CB986" s="471"/>
      <c r="CC986" s="471"/>
      <c r="CD986" s="471"/>
      <c r="CE986" s="471"/>
      <c r="CF986" s="471"/>
    </row>
    <row r="987" spans="7:84" x14ac:dyDescent="0.2">
      <c r="G987" s="471"/>
      <c r="H987" s="471"/>
      <c r="I987" s="471"/>
      <c r="J987" s="471"/>
      <c r="K987" s="471"/>
      <c r="L987" s="471"/>
      <c r="M987" s="471"/>
      <c r="N987" s="471"/>
      <c r="O987" s="471"/>
      <c r="P987" s="471"/>
      <c r="Q987" s="471"/>
      <c r="R987" s="471"/>
      <c r="S987" s="471"/>
      <c r="T987" s="471"/>
      <c r="U987" s="471"/>
      <c r="V987" s="471"/>
      <c r="W987" s="471"/>
      <c r="X987" s="471"/>
      <c r="Y987" s="471"/>
      <c r="Z987" s="471"/>
      <c r="AA987" s="471"/>
      <c r="AB987" s="471"/>
      <c r="AC987" s="471"/>
      <c r="AD987" s="471"/>
      <c r="AE987" s="471"/>
      <c r="AF987" s="471"/>
      <c r="AG987" s="471"/>
      <c r="AH987" s="471"/>
      <c r="AI987" s="471"/>
      <c r="AJ987" s="471"/>
      <c r="AK987" s="471"/>
      <c r="AL987" s="471"/>
      <c r="AM987" s="471"/>
      <c r="AN987" s="471"/>
      <c r="AO987" s="471"/>
      <c r="AP987" s="471"/>
      <c r="AQ987" s="471"/>
      <c r="AR987" s="471"/>
      <c r="AS987" s="471"/>
      <c r="AT987" s="471"/>
      <c r="AU987" s="471"/>
      <c r="AV987" s="471"/>
      <c r="AW987" s="471"/>
      <c r="AX987" s="471"/>
      <c r="AY987" s="471"/>
      <c r="AZ987" s="471"/>
      <c r="BA987" s="471"/>
      <c r="BB987" s="471"/>
      <c r="BC987" s="471"/>
      <c r="BD987" s="471"/>
      <c r="BE987" s="471"/>
      <c r="BF987" s="471"/>
      <c r="BG987" s="471"/>
      <c r="BH987" s="471"/>
      <c r="BI987" s="471"/>
      <c r="BJ987" s="471"/>
      <c r="BK987" s="471"/>
      <c r="BL987" s="471"/>
      <c r="BM987" s="471"/>
      <c r="BN987" s="471"/>
      <c r="BO987" s="471"/>
      <c r="BP987" s="471"/>
      <c r="BQ987" s="471"/>
      <c r="BR987" s="471"/>
      <c r="BS987" s="471"/>
      <c r="BT987" s="471"/>
      <c r="BU987" s="471"/>
      <c r="BV987" s="471"/>
      <c r="BW987" s="471"/>
      <c r="BX987" s="471"/>
      <c r="BY987" s="471"/>
      <c r="BZ987" s="471"/>
      <c r="CA987" s="471"/>
      <c r="CB987" s="471"/>
      <c r="CC987" s="471"/>
      <c r="CD987" s="471"/>
      <c r="CE987" s="471"/>
      <c r="CF987" s="471"/>
    </row>
    <row r="988" spans="7:84" x14ac:dyDescent="0.2">
      <c r="G988" s="471"/>
      <c r="H988" s="471"/>
      <c r="I988" s="471"/>
      <c r="J988" s="471"/>
      <c r="K988" s="471"/>
      <c r="L988" s="471"/>
      <c r="M988" s="471"/>
      <c r="N988" s="471"/>
      <c r="O988" s="471"/>
      <c r="P988" s="471"/>
      <c r="Q988" s="471"/>
      <c r="R988" s="471"/>
      <c r="S988" s="471"/>
      <c r="T988" s="471"/>
      <c r="U988" s="471"/>
      <c r="V988" s="471"/>
      <c r="W988" s="471"/>
      <c r="X988" s="471"/>
      <c r="Y988" s="471"/>
      <c r="Z988" s="471"/>
      <c r="AA988" s="471"/>
      <c r="AB988" s="471"/>
      <c r="AC988" s="471"/>
      <c r="AD988" s="471"/>
      <c r="AE988" s="471"/>
      <c r="AF988" s="471"/>
      <c r="AG988" s="471"/>
      <c r="AH988" s="471"/>
      <c r="AI988" s="471"/>
      <c r="AJ988" s="471"/>
      <c r="AK988" s="471"/>
      <c r="AL988" s="471"/>
      <c r="AM988" s="471"/>
      <c r="AN988" s="471"/>
      <c r="AO988" s="471"/>
      <c r="AP988" s="471"/>
      <c r="AQ988" s="471"/>
      <c r="AR988" s="471"/>
      <c r="AS988" s="471"/>
      <c r="AT988" s="471"/>
      <c r="AU988" s="471"/>
      <c r="AV988" s="471"/>
      <c r="AW988" s="471"/>
      <c r="AX988" s="471"/>
      <c r="AY988" s="471"/>
      <c r="AZ988" s="471"/>
      <c r="BA988" s="471"/>
      <c r="BB988" s="471"/>
      <c r="BC988" s="471"/>
      <c r="BD988" s="471"/>
      <c r="BE988" s="471"/>
      <c r="BF988" s="471"/>
      <c r="BG988" s="471"/>
      <c r="BH988" s="471"/>
      <c r="BI988" s="471"/>
      <c r="BJ988" s="471"/>
      <c r="BK988" s="471"/>
      <c r="BL988" s="471"/>
      <c r="BM988" s="471"/>
      <c r="BN988" s="471"/>
      <c r="BO988" s="471"/>
      <c r="BP988" s="471"/>
      <c r="BQ988" s="471"/>
      <c r="BR988" s="471"/>
      <c r="BS988" s="471"/>
      <c r="BT988" s="471"/>
      <c r="BU988" s="471"/>
      <c r="BV988" s="471"/>
      <c r="BW988" s="471"/>
      <c r="BX988" s="471"/>
      <c r="BY988" s="471"/>
      <c r="BZ988" s="471"/>
      <c r="CA988" s="471"/>
      <c r="CB988" s="471"/>
      <c r="CC988" s="471"/>
      <c r="CD988" s="471"/>
      <c r="CE988" s="471"/>
      <c r="CF988" s="471"/>
    </row>
    <row r="989" spans="7:84" x14ac:dyDescent="0.2">
      <c r="G989" s="471"/>
      <c r="H989" s="471"/>
      <c r="I989" s="471"/>
      <c r="J989" s="471"/>
      <c r="K989" s="471"/>
      <c r="L989" s="471"/>
      <c r="M989" s="471"/>
      <c r="N989" s="471"/>
      <c r="O989" s="471"/>
      <c r="P989" s="471"/>
      <c r="Q989" s="471"/>
      <c r="R989" s="471"/>
      <c r="S989" s="471"/>
      <c r="T989" s="471"/>
      <c r="U989" s="471"/>
      <c r="V989" s="471"/>
      <c r="W989" s="471"/>
      <c r="X989" s="471"/>
      <c r="Y989" s="471"/>
      <c r="Z989" s="471"/>
      <c r="AA989" s="471"/>
      <c r="AB989" s="471"/>
      <c r="AC989" s="471"/>
      <c r="AD989" s="471"/>
      <c r="AE989" s="471"/>
      <c r="AF989" s="471"/>
      <c r="AG989" s="471"/>
      <c r="AH989" s="471"/>
      <c r="AI989" s="471"/>
      <c r="AJ989" s="471"/>
      <c r="AK989" s="471"/>
      <c r="AL989" s="471"/>
      <c r="AM989" s="471"/>
      <c r="AN989" s="471"/>
      <c r="AO989" s="471"/>
      <c r="AP989" s="471"/>
      <c r="AQ989" s="471"/>
      <c r="AR989" s="471"/>
      <c r="AS989" s="471"/>
      <c r="AT989" s="471"/>
      <c r="AU989" s="471"/>
      <c r="AV989" s="471"/>
      <c r="AW989" s="471"/>
      <c r="AX989" s="471"/>
      <c r="AY989" s="471"/>
      <c r="AZ989" s="471"/>
      <c r="BA989" s="471"/>
      <c r="BB989" s="471"/>
      <c r="BC989" s="471"/>
      <c r="BD989" s="471"/>
      <c r="BE989" s="471"/>
      <c r="BF989" s="471"/>
      <c r="BG989" s="471"/>
      <c r="BH989" s="471"/>
      <c r="BI989" s="471"/>
      <c r="BJ989" s="471"/>
      <c r="BK989" s="471"/>
      <c r="BL989" s="471"/>
      <c r="BM989" s="471"/>
      <c r="BN989" s="471"/>
      <c r="BO989" s="471"/>
      <c r="BP989" s="471"/>
      <c r="BQ989" s="471"/>
      <c r="BR989" s="471"/>
      <c r="BS989" s="471"/>
      <c r="BT989" s="471"/>
      <c r="BU989" s="471"/>
      <c r="BV989" s="471"/>
      <c r="BW989" s="471"/>
      <c r="BX989" s="471"/>
      <c r="BY989" s="471"/>
      <c r="BZ989" s="471"/>
      <c r="CA989" s="471"/>
      <c r="CB989" s="471"/>
      <c r="CC989" s="471"/>
      <c r="CD989" s="471"/>
      <c r="CE989" s="471"/>
      <c r="CF989" s="471"/>
    </row>
    <row r="990" spans="7:84" x14ac:dyDescent="0.2">
      <c r="G990" s="471"/>
      <c r="H990" s="471"/>
      <c r="I990" s="471"/>
      <c r="J990" s="471"/>
      <c r="K990" s="471"/>
      <c r="L990" s="471"/>
      <c r="M990" s="471"/>
      <c r="N990" s="471"/>
      <c r="O990" s="471"/>
      <c r="P990" s="471"/>
      <c r="Q990" s="471"/>
      <c r="R990" s="471"/>
      <c r="S990" s="471"/>
      <c r="T990" s="471"/>
      <c r="U990" s="471"/>
      <c r="V990" s="471"/>
      <c r="W990" s="471"/>
      <c r="X990" s="471"/>
      <c r="Y990" s="471"/>
      <c r="Z990" s="471"/>
      <c r="AA990" s="471"/>
      <c r="AB990" s="471"/>
      <c r="AC990" s="471"/>
      <c r="AD990" s="471"/>
      <c r="AE990" s="471"/>
      <c r="AF990" s="471"/>
      <c r="AG990" s="471"/>
      <c r="AH990" s="471"/>
      <c r="AI990" s="471"/>
      <c r="AJ990" s="471"/>
      <c r="AK990" s="471"/>
      <c r="AL990" s="471"/>
      <c r="AM990" s="471"/>
      <c r="AN990" s="471"/>
      <c r="AO990" s="471"/>
      <c r="AP990" s="471"/>
      <c r="AQ990" s="471"/>
      <c r="AR990" s="471"/>
      <c r="AS990" s="471"/>
      <c r="AT990" s="471"/>
      <c r="AU990" s="471"/>
      <c r="AV990" s="471"/>
      <c r="AW990" s="471"/>
      <c r="AX990" s="471"/>
      <c r="AY990" s="471"/>
      <c r="AZ990" s="471"/>
      <c r="BA990" s="471"/>
      <c r="BB990" s="471"/>
      <c r="BC990" s="471"/>
      <c r="BD990" s="471"/>
      <c r="BE990" s="471"/>
      <c r="BF990" s="471"/>
      <c r="BG990" s="471"/>
      <c r="BH990" s="471"/>
      <c r="BI990" s="471"/>
      <c r="BJ990" s="471"/>
      <c r="BK990" s="471"/>
      <c r="BL990" s="471"/>
      <c r="BM990" s="471"/>
      <c r="BN990" s="471"/>
      <c r="BO990" s="471"/>
      <c r="BP990" s="471"/>
      <c r="BQ990" s="471"/>
      <c r="BR990" s="471"/>
      <c r="BS990" s="471"/>
      <c r="BT990" s="471"/>
      <c r="BU990" s="471"/>
      <c r="BV990" s="471"/>
      <c r="BW990" s="471"/>
      <c r="BX990" s="471"/>
      <c r="BY990" s="471"/>
      <c r="BZ990" s="471"/>
      <c r="CA990" s="471"/>
      <c r="CB990" s="471"/>
      <c r="CC990" s="471"/>
      <c r="CD990" s="471"/>
      <c r="CE990" s="471"/>
      <c r="CF990" s="471"/>
    </row>
    <row r="991" spans="7:84" x14ac:dyDescent="0.2">
      <c r="G991" s="471"/>
      <c r="H991" s="471"/>
      <c r="I991" s="471"/>
      <c r="J991" s="471"/>
      <c r="K991" s="471"/>
      <c r="L991" s="471"/>
      <c r="M991" s="471"/>
      <c r="N991" s="471"/>
      <c r="O991" s="471"/>
      <c r="P991" s="471"/>
      <c r="Q991" s="471"/>
      <c r="R991" s="471"/>
      <c r="S991" s="471"/>
      <c r="T991" s="471"/>
      <c r="U991" s="471"/>
      <c r="V991" s="471"/>
      <c r="W991" s="471"/>
      <c r="X991" s="471"/>
      <c r="Y991" s="471"/>
      <c r="Z991" s="471"/>
      <c r="AA991" s="471"/>
      <c r="AB991" s="471"/>
      <c r="AC991" s="471"/>
      <c r="AD991" s="471"/>
      <c r="AE991" s="471"/>
      <c r="AF991" s="471"/>
      <c r="AG991" s="471"/>
      <c r="AH991" s="471"/>
      <c r="AI991" s="471"/>
      <c r="AJ991" s="471"/>
      <c r="AK991" s="471"/>
      <c r="AL991" s="471"/>
      <c r="AM991" s="471"/>
      <c r="AN991" s="471"/>
      <c r="AO991" s="471"/>
      <c r="AP991" s="471"/>
      <c r="AQ991" s="471"/>
      <c r="AR991" s="471"/>
      <c r="AS991" s="471"/>
      <c r="AT991" s="471"/>
      <c r="AU991" s="471"/>
      <c r="AV991" s="471"/>
      <c r="AW991" s="471"/>
      <c r="AX991" s="471"/>
      <c r="AY991" s="471"/>
      <c r="AZ991" s="471"/>
      <c r="BA991" s="471"/>
      <c r="BB991" s="471"/>
      <c r="BC991" s="471"/>
      <c r="BD991" s="471"/>
      <c r="BE991" s="471"/>
      <c r="BF991" s="471"/>
      <c r="BG991" s="471"/>
      <c r="BH991" s="471"/>
      <c r="BI991" s="471"/>
      <c r="BJ991" s="471"/>
      <c r="BK991" s="471"/>
      <c r="BL991" s="471"/>
      <c r="BM991" s="471"/>
      <c r="BN991" s="471"/>
      <c r="BO991" s="471"/>
      <c r="BP991" s="471"/>
      <c r="BQ991" s="471"/>
      <c r="BR991" s="471"/>
      <c r="BS991" s="471"/>
      <c r="BT991" s="471"/>
      <c r="BU991" s="471"/>
      <c r="BV991" s="471"/>
      <c r="BW991" s="471"/>
      <c r="BX991" s="471"/>
      <c r="BY991" s="471"/>
      <c r="BZ991" s="471"/>
      <c r="CA991" s="471"/>
      <c r="CB991" s="471"/>
      <c r="CC991" s="471"/>
      <c r="CD991" s="471"/>
      <c r="CE991" s="471"/>
      <c r="CF991" s="471"/>
    </row>
    <row r="992" spans="7:84" x14ac:dyDescent="0.2">
      <c r="G992" s="471"/>
      <c r="H992" s="471"/>
      <c r="I992" s="471"/>
      <c r="J992" s="471"/>
      <c r="K992" s="471"/>
      <c r="L992" s="471"/>
      <c r="M992" s="471"/>
      <c r="N992" s="471"/>
      <c r="O992" s="471"/>
      <c r="P992" s="471"/>
      <c r="Q992" s="471"/>
      <c r="R992" s="471"/>
      <c r="S992" s="471"/>
      <c r="T992" s="471"/>
      <c r="U992" s="471"/>
      <c r="V992" s="471"/>
      <c r="W992" s="471"/>
      <c r="X992" s="471"/>
      <c r="Y992" s="471"/>
      <c r="Z992" s="471"/>
      <c r="AA992" s="471"/>
      <c r="AB992" s="471"/>
      <c r="AC992" s="471"/>
      <c r="AD992" s="471"/>
      <c r="AE992" s="471"/>
      <c r="AF992" s="471"/>
      <c r="AG992" s="471"/>
      <c r="AH992" s="471"/>
      <c r="AI992" s="471"/>
      <c r="AJ992" s="471"/>
      <c r="AK992" s="471"/>
      <c r="AL992" s="471"/>
      <c r="AM992" s="471"/>
      <c r="AN992" s="471"/>
      <c r="AO992" s="471"/>
      <c r="AP992" s="471"/>
      <c r="AQ992" s="471"/>
      <c r="AR992" s="471"/>
      <c r="AS992" s="471"/>
      <c r="AT992" s="471"/>
      <c r="AU992" s="471"/>
      <c r="AV992" s="471"/>
      <c r="AW992" s="471"/>
      <c r="AX992" s="471"/>
      <c r="AY992" s="471"/>
      <c r="AZ992" s="471"/>
      <c r="BA992" s="471"/>
      <c r="BB992" s="471"/>
      <c r="BC992" s="471"/>
      <c r="BD992" s="471"/>
      <c r="BE992" s="471"/>
      <c r="BF992" s="471"/>
      <c r="BG992" s="471"/>
      <c r="BH992" s="471"/>
      <c r="BI992" s="471"/>
      <c r="BJ992" s="471"/>
      <c r="BK992" s="471"/>
      <c r="BL992" s="471"/>
      <c r="BM992" s="471"/>
      <c r="BN992" s="471"/>
      <c r="BO992" s="471"/>
      <c r="BP992" s="471"/>
      <c r="BQ992" s="471"/>
      <c r="BR992" s="471"/>
      <c r="BS992" s="471"/>
      <c r="BT992" s="471"/>
      <c r="BU992" s="471"/>
      <c r="BV992" s="471"/>
      <c r="BW992" s="471"/>
      <c r="BX992" s="471"/>
      <c r="BY992" s="471"/>
      <c r="BZ992" s="471"/>
      <c r="CA992" s="471"/>
      <c r="CB992" s="471"/>
      <c r="CC992" s="471"/>
      <c r="CD992" s="471"/>
      <c r="CE992" s="471"/>
      <c r="CF992" s="471"/>
    </row>
    <row r="993" spans="7:84" x14ac:dyDescent="0.2">
      <c r="G993" s="471"/>
      <c r="H993" s="471"/>
      <c r="I993" s="471"/>
      <c r="J993" s="471"/>
      <c r="K993" s="471"/>
      <c r="L993" s="471"/>
      <c r="M993" s="471"/>
      <c r="N993" s="471"/>
      <c r="O993" s="471"/>
      <c r="P993" s="471"/>
      <c r="Q993" s="471"/>
      <c r="R993" s="471"/>
      <c r="S993" s="471"/>
      <c r="T993" s="471"/>
      <c r="U993" s="471"/>
      <c r="V993" s="471"/>
      <c r="W993" s="471"/>
      <c r="X993" s="471"/>
      <c r="Y993" s="471"/>
      <c r="Z993" s="471"/>
      <c r="AA993" s="471"/>
      <c r="AB993" s="471"/>
      <c r="AC993" s="471"/>
      <c r="AD993" s="471"/>
      <c r="AE993" s="471"/>
      <c r="AF993" s="471"/>
      <c r="AG993" s="471"/>
      <c r="AH993" s="471"/>
      <c r="AI993" s="471"/>
      <c r="AJ993" s="471"/>
      <c r="AK993" s="471"/>
      <c r="AL993" s="471"/>
      <c r="AM993" s="471"/>
      <c r="AN993" s="471"/>
      <c r="AO993" s="471"/>
      <c r="AP993" s="471"/>
      <c r="AQ993" s="471"/>
      <c r="AR993" s="471"/>
      <c r="AS993" s="471"/>
      <c r="AT993" s="471"/>
      <c r="AU993" s="471"/>
      <c r="AV993" s="471"/>
      <c r="AW993" s="471"/>
      <c r="AX993" s="471"/>
      <c r="AY993" s="471"/>
      <c r="AZ993" s="471"/>
      <c r="BA993" s="471"/>
      <c r="BB993" s="471"/>
      <c r="BC993" s="471"/>
      <c r="BD993" s="471"/>
      <c r="BE993" s="471"/>
      <c r="BF993" s="471"/>
      <c r="BG993" s="471"/>
      <c r="BH993" s="471"/>
      <c r="BI993" s="471"/>
      <c r="BJ993" s="471"/>
      <c r="BK993" s="471"/>
      <c r="BL993" s="471"/>
      <c r="BM993" s="471"/>
      <c r="BN993" s="471"/>
      <c r="BO993" s="471"/>
      <c r="BP993" s="471"/>
      <c r="BQ993" s="471"/>
      <c r="BR993" s="471"/>
      <c r="BS993" s="471"/>
      <c r="BT993" s="471"/>
      <c r="BU993" s="471"/>
      <c r="BV993" s="471"/>
      <c r="BW993" s="471"/>
      <c r="BX993" s="471"/>
      <c r="BY993" s="471"/>
      <c r="BZ993" s="471"/>
      <c r="CA993" s="471"/>
      <c r="CB993" s="471"/>
      <c r="CC993" s="471"/>
      <c r="CD993" s="471"/>
      <c r="CE993" s="471"/>
      <c r="CF993" s="471"/>
    </row>
    <row r="994" spans="7:84" x14ac:dyDescent="0.2">
      <c r="G994" s="471"/>
      <c r="H994" s="471"/>
      <c r="I994" s="471"/>
      <c r="J994" s="471"/>
      <c r="K994" s="471"/>
      <c r="L994" s="471"/>
      <c r="M994" s="471"/>
      <c r="N994" s="471"/>
      <c r="O994" s="471"/>
      <c r="P994" s="471"/>
      <c r="Q994" s="471"/>
      <c r="R994" s="471"/>
      <c r="S994" s="471"/>
      <c r="T994" s="471"/>
      <c r="U994" s="471"/>
      <c r="V994" s="471"/>
      <c r="W994" s="471"/>
      <c r="X994" s="471"/>
      <c r="Y994" s="471"/>
      <c r="Z994" s="471"/>
      <c r="AA994" s="471"/>
      <c r="AB994" s="471"/>
      <c r="AC994" s="471"/>
      <c r="AD994" s="471"/>
      <c r="AE994" s="471"/>
      <c r="AF994" s="471"/>
      <c r="AG994" s="471"/>
      <c r="AH994" s="471"/>
      <c r="AI994" s="471"/>
      <c r="AJ994" s="471"/>
      <c r="AK994" s="471"/>
      <c r="AL994" s="471"/>
      <c r="AM994" s="471"/>
      <c r="AN994" s="471"/>
      <c r="AO994" s="471"/>
      <c r="AP994" s="471"/>
      <c r="AQ994" s="471"/>
      <c r="AR994" s="471"/>
      <c r="AS994" s="471"/>
      <c r="AT994" s="471"/>
      <c r="AU994" s="471"/>
      <c r="AV994" s="471"/>
      <c r="AW994" s="471"/>
      <c r="AX994" s="471"/>
      <c r="AY994" s="471"/>
      <c r="AZ994" s="471"/>
      <c r="BA994" s="471"/>
      <c r="BB994" s="471"/>
      <c r="BC994" s="471"/>
      <c r="BD994" s="471"/>
      <c r="BE994" s="471"/>
      <c r="BF994" s="471"/>
      <c r="BG994" s="471"/>
      <c r="BH994" s="471"/>
      <c r="BI994" s="471"/>
      <c r="BJ994" s="471"/>
      <c r="BK994" s="471"/>
      <c r="BL994" s="471"/>
      <c r="BM994" s="471"/>
      <c r="BN994" s="471"/>
      <c r="BO994" s="471"/>
      <c r="BP994" s="471"/>
      <c r="BQ994" s="471"/>
      <c r="BR994" s="471"/>
      <c r="BS994" s="471"/>
      <c r="BT994" s="471"/>
      <c r="BU994" s="471"/>
      <c r="BV994" s="471"/>
      <c r="BW994" s="471"/>
      <c r="BX994" s="471"/>
      <c r="BY994" s="471"/>
      <c r="BZ994" s="471"/>
      <c r="CA994" s="471"/>
      <c r="CB994" s="471"/>
      <c r="CC994" s="471"/>
      <c r="CD994" s="471"/>
      <c r="CE994" s="471"/>
      <c r="CF994" s="471"/>
    </row>
    <row r="995" spans="7:84" x14ac:dyDescent="0.2">
      <c r="G995" s="471"/>
      <c r="H995" s="471"/>
      <c r="I995" s="471"/>
      <c r="J995" s="471"/>
      <c r="K995" s="471"/>
      <c r="L995" s="471"/>
      <c r="M995" s="471"/>
      <c r="N995" s="471"/>
      <c r="O995" s="471"/>
      <c r="P995" s="471"/>
      <c r="Q995" s="471"/>
      <c r="R995" s="471"/>
      <c r="S995" s="471"/>
      <c r="T995" s="471"/>
      <c r="U995" s="471"/>
      <c r="V995" s="471"/>
      <c r="W995" s="471"/>
      <c r="X995" s="471"/>
      <c r="Y995" s="471"/>
      <c r="Z995" s="471"/>
      <c r="AA995" s="471"/>
      <c r="AB995" s="471"/>
      <c r="AC995" s="471"/>
      <c r="AD995" s="471"/>
      <c r="AE995" s="471"/>
      <c r="AF995" s="471"/>
      <c r="AG995" s="471"/>
      <c r="AH995" s="471"/>
      <c r="AI995" s="471"/>
      <c r="AJ995" s="471"/>
      <c r="AK995" s="471"/>
      <c r="AL995" s="471"/>
      <c r="AM995" s="471"/>
      <c r="AN995" s="471"/>
      <c r="AO995" s="471"/>
      <c r="AP995" s="471"/>
      <c r="AQ995" s="471"/>
      <c r="AR995" s="471"/>
      <c r="AS995" s="471"/>
      <c r="AT995" s="471"/>
      <c r="AU995" s="471"/>
      <c r="AV995" s="471"/>
      <c r="AW995" s="471"/>
      <c r="AX995" s="471"/>
      <c r="AY995" s="471"/>
      <c r="AZ995" s="471"/>
      <c r="BA995" s="471"/>
      <c r="BB995" s="471"/>
      <c r="BC995" s="471"/>
      <c r="BD995" s="471"/>
      <c r="BE995" s="471"/>
      <c r="BF995" s="471"/>
      <c r="BG995" s="471"/>
      <c r="BH995" s="471"/>
      <c r="BI995" s="471"/>
      <c r="BJ995" s="471"/>
      <c r="BK995" s="471"/>
      <c r="BL995" s="471"/>
      <c r="BM995" s="471"/>
      <c r="BN995" s="471"/>
      <c r="BO995" s="471"/>
      <c r="BP995" s="471"/>
      <c r="BQ995" s="471"/>
      <c r="BR995" s="471"/>
      <c r="BS995" s="471"/>
      <c r="BT995" s="471"/>
      <c r="BU995" s="471"/>
      <c r="BV995" s="471"/>
      <c r="BW995" s="471"/>
      <c r="BX995" s="471"/>
      <c r="BY995" s="471"/>
      <c r="BZ995" s="471"/>
      <c r="CA995" s="471"/>
      <c r="CB995" s="471"/>
      <c r="CC995" s="471"/>
      <c r="CD995" s="471"/>
      <c r="CE995" s="471"/>
      <c r="CF995" s="471"/>
    </row>
    <row r="996" spans="7:84" x14ac:dyDescent="0.2">
      <c r="G996" s="471"/>
      <c r="H996" s="471"/>
      <c r="I996" s="471"/>
      <c r="J996" s="471"/>
      <c r="K996" s="471"/>
      <c r="L996" s="471"/>
      <c r="M996" s="471"/>
      <c r="N996" s="471"/>
      <c r="O996" s="471"/>
      <c r="P996" s="471"/>
      <c r="Q996" s="471"/>
      <c r="R996" s="471"/>
      <c r="S996" s="471"/>
      <c r="T996" s="471"/>
      <c r="U996" s="471"/>
      <c r="V996" s="471"/>
      <c r="W996" s="471"/>
      <c r="X996" s="471"/>
      <c r="Y996" s="471"/>
      <c r="Z996" s="471"/>
      <c r="AA996" s="471"/>
      <c r="AB996" s="471"/>
      <c r="AC996" s="471"/>
      <c r="AD996" s="471"/>
      <c r="AE996" s="471"/>
      <c r="AF996" s="471"/>
      <c r="AG996" s="471"/>
      <c r="AH996" s="471"/>
      <c r="AI996" s="471"/>
      <c r="AJ996" s="471"/>
      <c r="AK996" s="471"/>
      <c r="AL996" s="471"/>
      <c r="AM996" s="471"/>
      <c r="AN996" s="471"/>
      <c r="AO996" s="471"/>
      <c r="AP996" s="471"/>
      <c r="AQ996" s="471"/>
      <c r="AR996" s="471"/>
      <c r="AS996" s="471"/>
      <c r="AT996" s="471"/>
      <c r="AU996" s="471"/>
      <c r="AV996" s="471"/>
      <c r="AW996" s="471"/>
      <c r="AX996" s="471"/>
      <c r="AY996" s="471"/>
      <c r="AZ996" s="471"/>
      <c r="BA996" s="471"/>
      <c r="BB996" s="471"/>
      <c r="BC996" s="471"/>
      <c r="BD996" s="471"/>
      <c r="BE996" s="471"/>
      <c r="BF996" s="471"/>
      <c r="BG996" s="471"/>
      <c r="BH996" s="471"/>
      <c r="BI996" s="471"/>
      <c r="BJ996" s="471"/>
      <c r="BK996" s="471"/>
      <c r="BL996" s="471"/>
      <c r="BM996" s="471"/>
      <c r="BN996" s="471"/>
      <c r="BO996" s="471"/>
      <c r="BP996" s="471"/>
      <c r="BQ996" s="471"/>
      <c r="BR996" s="471"/>
      <c r="BS996" s="471"/>
      <c r="BT996" s="471"/>
      <c r="BU996" s="471"/>
      <c r="BV996" s="471"/>
      <c r="BW996" s="471"/>
      <c r="BX996" s="471"/>
      <c r="BY996" s="471"/>
      <c r="BZ996" s="471"/>
      <c r="CA996" s="471"/>
      <c r="CB996" s="471"/>
      <c r="CC996" s="471"/>
      <c r="CD996" s="471"/>
      <c r="CE996" s="471"/>
      <c r="CF996" s="471"/>
    </row>
    <row r="997" spans="7:84" x14ac:dyDescent="0.2">
      <c r="G997" s="471"/>
      <c r="H997" s="471"/>
      <c r="I997" s="471"/>
      <c r="J997" s="471"/>
      <c r="K997" s="471"/>
      <c r="L997" s="471"/>
      <c r="M997" s="471"/>
      <c r="N997" s="471"/>
      <c r="O997" s="471"/>
      <c r="P997" s="471"/>
      <c r="Q997" s="471"/>
      <c r="R997" s="471"/>
      <c r="S997" s="471"/>
      <c r="T997" s="471"/>
      <c r="U997" s="471"/>
      <c r="V997" s="471"/>
      <c r="W997" s="471"/>
      <c r="X997" s="471"/>
      <c r="Y997" s="471"/>
      <c r="Z997" s="471"/>
      <c r="AA997" s="471"/>
      <c r="AB997" s="471"/>
      <c r="AC997" s="471"/>
      <c r="AD997" s="471"/>
      <c r="AE997" s="471"/>
      <c r="AF997" s="471"/>
      <c r="AG997" s="471"/>
      <c r="AH997" s="471"/>
      <c r="AI997" s="471"/>
      <c r="AJ997" s="471"/>
      <c r="AK997" s="471"/>
      <c r="AL997" s="471"/>
      <c r="AM997" s="471"/>
      <c r="AN997" s="471"/>
      <c r="AO997" s="471"/>
      <c r="AP997" s="471"/>
      <c r="AQ997" s="471"/>
      <c r="AR997" s="471"/>
      <c r="AS997" s="471"/>
      <c r="AT997" s="471"/>
      <c r="AU997" s="471"/>
      <c r="AV997" s="471"/>
      <c r="AW997" s="471"/>
      <c r="AX997" s="471"/>
      <c r="AY997" s="471"/>
      <c r="AZ997" s="471"/>
      <c r="BA997" s="471"/>
      <c r="BB997" s="471"/>
      <c r="BC997" s="471"/>
      <c r="BD997" s="471"/>
      <c r="BE997" s="471"/>
      <c r="BF997" s="471"/>
      <c r="BG997" s="471"/>
      <c r="BH997" s="471"/>
      <c r="BI997" s="471"/>
      <c r="BJ997" s="471"/>
      <c r="BK997" s="471"/>
      <c r="BL997" s="471"/>
      <c r="BM997" s="471"/>
      <c r="BN997" s="471"/>
      <c r="BO997" s="471"/>
      <c r="BP997" s="471"/>
      <c r="BQ997" s="471"/>
      <c r="BR997" s="471"/>
      <c r="BS997" s="471"/>
      <c r="BT997" s="471"/>
      <c r="BU997" s="471"/>
      <c r="BV997" s="471"/>
      <c r="BW997" s="471"/>
      <c r="BX997" s="471"/>
      <c r="BY997" s="471"/>
      <c r="BZ997" s="471"/>
      <c r="CA997" s="471"/>
      <c r="CB997" s="471"/>
      <c r="CC997" s="471"/>
      <c r="CD997" s="471"/>
      <c r="CE997" s="471"/>
      <c r="CF997" s="471"/>
    </row>
  </sheetData>
  <sheetProtection selectLockedCells="1" sort="0" autoFilter="0" pivotTables="0" selectUnlockedCells="1"/>
  <mergeCells count="1">
    <mergeCell ref="A1:F1"/>
  </mergeCells>
  <phoneticPr fontId="8" type="noConversion"/>
  <printOptions horizontalCentered="1"/>
  <pageMargins left="0.39370078740157483" right="0.39370078740157483" top="0.39370078740157483" bottom="0.39370078740157483" header="0" footer="0"/>
  <pageSetup paperSize="9" scale="75" fitToHeight="0" orientation="landscape" r:id="rId1"/>
  <headerFooter alignWithMargins="0">
    <oddFooter>Stránka &amp;P z &amp;N</oddFooter>
  </headerFooter>
  <rowBreaks count="5" manualBreakCount="5">
    <brk id="258" max="6" man="1"/>
    <brk id="279" max="6" man="1"/>
    <brk id="307" max="6" man="1"/>
    <brk id="322" max="6" man="1"/>
    <brk id="425" max="6" man="1"/>
  </rowBreaks>
  <ignoredErrors>
    <ignoredError sqref="E213:E224" calculatedColumn="1"/>
  </ignoredErrors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DA1443"/>
  <sheetViews>
    <sheetView zoomScale="90" zoomScaleNormal="90" zoomScalePageLayoutView="90" workbookViewId="0">
      <pane xSplit="4" ySplit="2" topLeftCell="E212" activePane="bottomRight" state="frozen"/>
      <selection activeCell="F163" sqref="F163"/>
      <selection pane="topRight" activeCell="F163" sqref="F163"/>
      <selection pane="bottomLeft" activeCell="F163" sqref="F163"/>
      <selection pane="bottomRight" activeCell="B242" sqref="B242"/>
    </sheetView>
  </sheetViews>
  <sheetFormatPr defaultColWidth="9.140625" defaultRowHeight="12.75" x14ac:dyDescent="0.2"/>
  <cols>
    <col min="1" max="1" width="20.7109375" customWidth="1"/>
    <col min="2" max="2" width="85.5703125" customWidth="1"/>
    <col min="3" max="3" width="26.7109375" customWidth="1"/>
    <col min="4" max="4" width="17.140625" customWidth="1"/>
    <col min="5" max="5" width="45.140625" style="328" customWidth="1"/>
    <col min="6" max="6" width="26.42578125" style="267" customWidth="1"/>
    <col min="7" max="7" width="15.85546875" customWidth="1"/>
    <col min="8" max="8" width="7.28515625" style="327" customWidth="1"/>
  </cols>
  <sheetData>
    <row r="1" spans="1:8" ht="25.5" customHeight="1" thickBot="1" x14ac:dyDescent="0.25">
      <c r="A1" s="646" t="s">
        <v>888</v>
      </c>
      <c r="B1" s="646"/>
      <c r="C1" s="646"/>
      <c r="D1" s="646"/>
      <c r="E1" s="267"/>
      <c r="H1" s="268"/>
    </row>
    <row r="2" spans="1:8" ht="54" customHeight="1" thickBot="1" x14ac:dyDescent="0.25">
      <c r="A2" s="269" t="s">
        <v>37</v>
      </c>
      <c r="B2" s="270" t="s">
        <v>561</v>
      </c>
      <c r="C2" s="329" t="s">
        <v>889</v>
      </c>
      <c r="D2" s="270" t="s">
        <v>562</v>
      </c>
      <c r="E2" s="270" t="s">
        <v>2</v>
      </c>
      <c r="F2" s="271" t="s">
        <v>563</v>
      </c>
      <c r="H2" s="272" t="s">
        <v>564</v>
      </c>
    </row>
    <row r="3" spans="1:8" s="277" customFormat="1" ht="23.25" customHeight="1" x14ac:dyDescent="0.2">
      <c r="A3" s="273" t="s">
        <v>41</v>
      </c>
      <c r="B3" s="273" t="s">
        <v>565</v>
      </c>
      <c r="C3" s="330" t="s">
        <v>217</v>
      </c>
      <c r="D3" s="274" t="s">
        <v>566</v>
      </c>
      <c r="E3" s="275" t="s">
        <v>222</v>
      </c>
      <c r="F3" s="276">
        <v>8000000</v>
      </c>
      <c r="H3" s="278" t="s">
        <v>567</v>
      </c>
    </row>
    <row r="4" spans="1:8" s="283" customFormat="1" ht="13.5" customHeight="1" x14ac:dyDescent="0.2">
      <c r="A4" s="279" t="s">
        <v>41</v>
      </c>
      <c r="B4" s="279" t="s">
        <v>568</v>
      </c>
      <c r="C4" s="330" t="s">
        <v>217</v>
      </c>
      <c r="D4" s="280" t="s">
        <v>566</v>
      </c>
      <c r="E4" s="281" t="s">
        <v>569</v>
      </c>
      <c r="F4" s="282">
        <v>3411420.86</v>
      </c>
      <c r="H4" s="278" t="s">
        <v>567</v>
      </c>
    </row>
    <row r="5" spans="1:8" s="277" customFormat="1" ht="13.5" customHeight="1" x14ac:dyDescent="0.2">
      <c r="A5" s="273" t="s">
        <v>41</v>
      </c>
      <c r="B5" s="273" t="s">
        <v>570</v>
      </c>
      <c r="C5" s="330" t="s">
        <v>217</v>
      </c>
      <c r="D5" s="274" t="s">
        <v>566</v>
      </c>
      <c r="E5" s="275" t="s">
        <v>229</v>
      </c>
      <c r="F5" s="276">
        <v>210000</v>
      </c>
      <c r="H5" s="284" t="s">
        <v>571</v>
      </c>
    </row>
    <row r="6" spans="1:8" s="277" customFormat="1" ht="13.5" hidden="1" customHeight="1" x14ac:dyDescent="0.2">
      <c r="A6" s="273" t="s">
        <v>41</v>
      </c>
      <c r="B6" s="273" t="s">
        <v>570</v>
      </c>
      <c r="C6" s="330" t="s">
        <v>217</v>
      </c>
      <c r="D6" s="274" t="s">
        <v>566</v>
      </c>
      <c r="E6" s="275" t="s">
        <v>572</v>
      </c>
      <c r="F6" s="276">
        <v>6238244</v>
      </c>
      <c r="H6" s="286" t="s">
        <v>573</v>
      </c>
    </row>
    <row r="7" spans="1:8" s="277" customFormat="1" ht="13.5" hidden="1" customHeight="1" x14ac:dyDescent="0.2">
      <c r="A7" s="279" t="s">
        <v>41</v>
      </c>
      <c r="B7" s="279" t="s">
        <v>574</v>
      </c>
      <c r="C7" s="330" t="s">
        <v>217</v>
      </c>
      <c r="D7" s="280" t="s">
        <v>566</v>
      </c>
      <c r="E7" s="281" t="s">
        <v>575</v>
      </c>
      <c r="F7" s="282">
        <v>710564</v>
      </c>
      <c r="H7" s="286" t="s">
        <v>573</v>
      </c>
    </row>
    <row r="8" spans="1:8" s="277" customFormat="1" ht="13.5" customHeight="1" x14ac:dyDescent="0.2">
      <c r="A8" s="273" t="s">
        <v>41</v>
      </c>
      <c r="B8" s="273" t="s">
        <v>576</v>
      </c>
      <c r="C8" s="330" t="s">
        <v>218</v>
      </c>
      <c r="D8" s="274" t="s">
        <v>577</v>
      </c>
      <c r="E8" s="275" t="s">
        <v>578</v>
      </c>
      <c r="F8" s="276">
        <v>3439808</v>
      </c>
      <c r="H8" s="288" t="s">
        <v>579</v>
      </c>
    </row>
    <row r="9" spans="1:8" s="277" customFormat="1" ht="13.5" customHeight="1" x14ac:dyDescent="0.2">
      <c r="A9" s="279" t="s">
        <v>41</v>
      </c>
      <c r="B9" s="279" t="s">
        <v>580</v>
      </c>
      <c r="C9" s="330" t="s">
        <v>218</v>
      </c>
      <c r="D9" s="280" t="s">
        <v>577</v>
      </c>
      <c r="E9" s="281" t="s">
        <v>581</v>
      </c>
      <c r="F9" s="282">
        <v>8649652.6999999993</v>
      </c>
      <c r="H9" s="288" t="s">
        <v>579</v>
      </c>
    </row>
    <row r="10" spans="1:8" s="277" customFormat="1" ht="13.5" customHeight="1" x14ac:dyDescent="0.2">
      <c r="A10" s="273" t="s">
        <v>41</v>
      </c>
      <c r="B10" s="273" t="s">
        <v>582</v>
      </c>
      <c r="C10" s="330" t="s">
        <v>218</v>
      </c>
      <c r="D10" s="274" t="s">
        <v>577</v>
      </c>
      <c r="E10" s="275" t="s">
        <v>583</v>
      </c>
      <c r="F10" s="276">
        <v>16320212.92</v>
      </c>
      <c r="H10" s="288" t="s">
        <v>579</v>
      </c>
    </row>
    <row r="11" spans="1:8" ht="13.5" customHeight="1" x14ac:dyDescent="0.2">
      <c r="A11" s="279" t="s">
        <v>41</v>
      </c>
      <c r="B11" s="279" t="s">
        <v>584</v>
      </c>
      <c r="C11" s="330" t="s">
        <v>218</v>
      </c>
      <c r="D11" s="280" t="s">
        <v>577</v>
      </c>
      <c r="E11" s="281" t="s">
        <v>585</v>
      </c>
      <c r="F11" s="282">
        <v>0</v>
      </c>
      <c r="G11" s="277"/>
      <c r="H11" s="288" t="s">
        <v>579</v>
      </c>
    </row>
    <row r="12" spans="1:8" ht="13.5" customHeight="1" x14ac:dyDescent="0.2">
      <c r="A12" s="273" t="s">
        <v>41</v>
      </c>
      <c r="B12" s="273" t="s">
        <v>586</v>
      </c>
      <c r="C12" s="330" t="s">
        <v>218</v>
      </c>
      <c r="D12" s="274" t="s">
        <v>577</v>
      </c>
      <c r="E12" s="275" t="s">
        <v>61</v>
      </c>
      <c r="F12" s="276">
        <v>179985</v>
      </c>
      <c r="G12" s="277"/>
      <c r="H12" s="288" t="s">
        <v>579</v>
      </c>
    </row>
    <row r="13" spans="1:8" s="277" customFormat="1" ht="13.5" hidden="1" customHeight="1" x14ac:dyDescent="0.2">
      <c r="A13" s="279" t="s">
        <v>41</v>
      </c>
      <c r="B13" s="279" t="s">
        <v>587</v>
      </c>
      <c r="C13" s="330" t="s">
        <v>219</v>
      </c>
      <c r="D13" s="280" t="s">
        <v>0</v>
      </c>
      <c r="E13" s="281" t="s">
        <v>588</v>
      </c>
      <c r="F13" s="282">
        <v>8711960</v>
      </c>
      <c r="H13" s="286" t="s">
        <v>573</v>
      </c>
    </row>
    <row r="14" spans="1:8" s="277" customFormat="1" ht="13.5" customHeight="1" x14ac:dyDescent="0.2">
      <c r="A14" s="273" t="s">
        <v>41</v>
      </c>
      <c r="B14" s="273" t="s">
        <v>589</v>
      </c>
      <c r="C14" s="330" t="s">
        <v>219</v>
      </c>
      <c r="D14" s="274" t="s">
        <v>0</v>
      </c>
      <c r="E14" s="275" t="s">
        <v>590</v>
      </c>
      <c r="F14" s="276">
        <v>6789390.6799999997</v>
      </c>
      <c r="H14" s="288" t="s">
        <v>579</v>
      </c>
    </row>
    <row r="15" spans="1:8" s="277" customFormat="1" ht="13.5" hidden="1" customHeight="1" x14ac:dyDescent="0.2">
      <c r="A15" s="273" t="s">
        <v>41</v>
      </c>
      <c r="B15" s="273" t="s">
        <v>591</v>
      </c>
      <c r="C15" s="273"/>
      <c r="D15" s="289" t="s">
        <v>18</v>
      </c>
      <c r="E15" s="275" t="s">
        <v>592</v>
      </c>
      <c r="F15" s="276">
        <v>8807787.5299999993</v>
      </c>
      <c r="H15" s="268" t="s">
        <v>573</v>
      </c>
    </row>
    <row r="16" spans="1:8" ht="26.25" customHeight="1" x14ac:dyDescent="0.2">
      <c r="A16" s="273" t="s">
        <v>38</v>
      </c>
      <c r="B16" s="290" t="s">
        <v>593</v>
      </c>
      <c r="C16" s="331" t="s">
        <v>240</v>
      </c>
      <c r="D16" s="291" t="s">
        <v>1</v>
      </c>
      <c r="E16" s="292" t="s">
        <v>5</v>
      </c>
      <c r="F16" s="276">
        <v>6000000</v>
      </c>
      <c r="G16" s="277"/>
      <c r="H16" s="286" t="s">
        <v>594</v>
      </c>
    </row>
    <row r="17" spans="1:8" ht="24.75" customHeight="1" x14ac:dyDescent="0.2">
      <c r="A17" s="279" t="s">
        <v>38</v>
      </c>
      <c r="B17" s="293" t="s">
        <v>595</v>
      </c>
      <c r="C17" s="331" t="s">
        <v>240</v>
      </c>
      <c r="D17" s="294" t="s">
        <v>1</v>
      </c>
      <c r="E17" s="295" t="s">
        <v>5</v>
      </c>
      <c r="F17" s="282">
        <v>3000000</v>
      </c>
      <c r="G17" s="277"/>
      <c r="H17" s="286" t="s">
        <v>594</v>
      </c>
    </row>
    <row r="18" spans="1:8" ht="23.25" customHeight="1" x14ac:dyDescent="0.2">
      <c r="A18" s="273" t="s">
        <v>38</v>
      </c>
      <c r="B18" s="290" t="s">
        <v>596</v>
      </c>
      <c r="C18" s="331" t="s">
        <v>216</v>
      </c>
      <c r="D18" s="291" t="s">
        <v>1</v>
      </c>
      <c r="E18" s="292" t="s">
        <v>5</v>
      </c>
      <c r="F18" s="276">
        <v>8000000</v>
      </c>
      <c r="G18" s="277"/>
      <c r="H18" s="286" t="s">
        <v>594</v>
      </c>
    </row>
    <row r="19" spans="1:8" s="277" customFormat="1" ht="13.5" customHeight="1" x14ac:dyDescent="0.2">
      <c r="A19" s="279" t="s">
        <v>38</v>
      </c>
      <c r="B19" s="293" t="s">
        <v>597</v>
      </c>
      <c r="C19" s="331" t="s">
        <v>216</v>
      </c>
      <c r="D19" s="294" t="s">
        <v>598</v>
      </c>
      <c r="E19" s="295" t="s">
        <v>599</v>
      </c>
      <c r="F19" s="282">
        <v>17316254.420000002</v>
      </c>
      <c r="H19" s="286" t="s">
        <v>579</v>
      </c>
    </row>
    <row r="20" spans="1:8" s="277" customFormat="1" ht="13.5" customHeight="1" x14ac:dyDescent="0.2">
      <c r="A20" s="273" t="s">
        <v>38</v>
      </c>
      <c r="B20" s="290" t="s">
        <v>600</v>
      </c>
      <c r="C20" s="331" t="s">
        <v>216</v>
      </c>
      <c r="D20" s="291" t="s">
        <v>598</v>
      </c>
      <c r="E20" s="292" t="s">
        <v>51</v>
      </c>
      <c r="F20" s="276">
        <v>4993786</v>
      </c>
      <c r="H20" s="286" t="s">
        <v>579</v>
      </c>
    </row>
    <row r="21" spans="1:8" ht="23.25" customHeight="1" x14ac:dyDescent="0.2">
      <c r="A21" s="279" t="s">
        <v>38</v>
      </c>
      <c r="B21" s="293" t="s">
        <v>601</v>
      </c>
      <c r="C21" s="331" t="s">
        <v>216</v>
      </c>
      <c r="D21" s="294" t="s">
        <v>598</v>
      </c>
      <c r="E21" s="295" t="s">
        <v>602</v>
      </c>
      <c r="F21" s="282">
        <v>8747970</v>
      </c>
      <c r="H21" s="286" t="s">
        <v>579</v>
      </c>
    </row>
    <row r="22" spans="1:8" ht="23.25" customHeight="1" x14ac:dyDescent="0.2">
      <c r="A22" s="273" t="s">
        <v>38</v>
      </c>
      <c r="B22" s="290" t="s">
        <v>603</v>
      </c>
      <c r="C22" s="331" t="s">
        <v>216</v>
      </c>
      <c r="D22" s="291" t="s">
        <v>598</v>
      </c>
      <c r="E22" s="292" t="s">
        <v>5</v>
      </c>
      <c r="F22" s="276">
        <v>0</v>
      </c>
      <c r="H22" s="286" t="s">
        <v>579</v>
      </c>
    </row>
    <row r="23" spans="1:8" ht="12.75" customHeight="1" x14ac:dyDescent="0.2">
      <c r="A23" s="279" t="s">
        <v>38</v>
      </c>
      <c r="B23" s="293" t="s">
        <v>604</v>
      </c>
      <c r="C23" s="331" t="s">
        <v>216</v>
      </c>
      <c r="D23" s="294" t="s">
        <v>598</v>
      </c>
      <c r="E23" s="295" t="s">
        <v>605</v>
      </c>
      <c r="F23" s="282">
        <v>1064747.0799999998</v>
      </c>
      <c r="H23" s="286" t="s">
        <v>579</v>
      </c>
    </row>
    <row r="24" spans="1:8" s="297" customFormat="1" ht="23.25" customHeight="1" x14ac:dyDescent="0.2">
      <c r="A24" s="273" t="s">
        <v>38</v>
      </c>
      <c r="B24" s="290" t="s">
        <v>91</v>
      </c>
      <c r="C24" s="332" t="s">
        <v>219</v>
      </c>
      <c r="D24" s="291" t="s">
        <v>0</v>
      </c>
      <c r="E24" s="292" t="s">
        <v>606</v>
      </c>
      <c r="F24" s="276">
        <v>8053297</v>
      </c>
      <c r="H24" s="296" t="s">
        <v>594</v>
      </c>
    </row>
    <row r="25" spans="1:8" ht="23.25" customHeight="1" x14ac:dyDescent="0.2">
      <c r="A25" s="279" t="s">
        <v>38</v>
      </c>
      <c r="B25" s="293" t="s">
        <v>62</v>
      </c>
      <c r="C25" s="332" t="s">
        <v>219</v>
      </c>
      <c r="D25" s="294" t="s">
        <v>0</v>
      </c>
      <c r="E25" s="295" t="s">
        <v>5</v>
      </c>
      <c r="F25" s="282">
        <v>4500000</v>
      </c>
      <c r="H25" s="298" t="s">
        <v>594</v>
      </c>
    </row>
    <row r="26" spans="1:8" ht="13.5" customHeight="1" x14ac:dyDescent="0.2">
      <c r="A26" s="273" t="s">
        <v>38</v>
      </c>
      <c r="B26" s="290" t="s">
        <v>607</v>
      </c>
      <c r="C26" s="332" t="s">
        <v>219</v>
      </c>
      <c r="D26" s="291" t="s">
        <v>0</v>
      </c>
      <c r="E26" s="292" t="s">
        <v>608</v>
      </c>
      <c r="F26" s="276">
        <v>5000000</v>
      </c>
      <c r="H26" s="286" t="s">
        <v>594</v>
      </c>
    </row>
    <row r="27" spans="1:8" s="277" customFormat="1" ht="23.25" customHeight="1" x14ac:dyDescent="0.2">
      <c r="A27" s="279" t="s">
        <v>38</v>
      </c>
      <c r="B27" s="293" t="s">
        <v>609</v>
      </c>
      <c r="C27" s="332" t="s">
        <v>219</v>
      </c>
      <c r="D27" s="294" t="s">
        <v>0</v>
      </c>
      <c r="E27" s="295" t="s">
        <v>5</v>
      </c>
      <c r="F27" s="282">
        <v>4800000</v>
      </c>
      <c r="H27" s="286" t="s">
        <v>579</v>
      </c>
    </row>
    <row r="28" spans="1:8" s="277" customFormat="1" ht="23.25" customHeight="1" x14ac:dyDescent="0.2">
      <c r="A28" s="273" t="s">
        <v>38</v>
      </c>
      <c r="B28" s="290" t="s">
        <v>610</v>
      </c>
      <c r="C28" s="332" t="s">
        <v>219</v>
      </c>
      <c r="D28" s="291" t="s">
        <v>0</v>
      </c>
      <c r="E28" s="292" t="s">
        <v>51</v>
      </c>
      <c r="F28" s="276">
        <v>996160</v>
      </c>
      <c r="H28" s="286" t="s">
        <v>579</v>
      </c>
    </row>
    <row r="29" spans="1:8" s="277" customFormat="1" ht="13.5" customHeight="1" x14ac:dyDescent="0.2">
      <c r="A29" s="279" t="s">
        <v>38</v>
      </c>
      <c r="B29" s="293" t="s">
        <v>611</v>
      </c>
      <c r="C29" s="332" t="s">
        <v>219</v>
      </c>
      <c r="D29" s="294" t="s">
        <v>0</v>
      </c>
      <c r="E29" s="295" t="s">
        <v>8</v>
      </c>
      <c r="F29" s="282">
        <v>3500000</v>
      </c>
      <c r="H29" s="286" t="s">
        <v>594</v>
      </c>
    </row>
    <row r="30" spans="1:8" s="277" customFormat="1" ht="23.25" hidden="1" customHeight="1" x14ac:dyDescent="0.2">
      <c r="A30" s="273" t="s">
        <v>38</v>
      </c>
      <c r="B30" s="290" t="s">
        <v>612</v>
      </c>
      <c r="C30" s="332" t="s">
        <v>219</v>
      </c>
      <c r="D30" s="291" t="s">
        <v>0</v>
      </c>
      <c r="E30" s="292" t="s">
        <v>4</v>
      </c>
      <c r="F30" s="276">
        <v>3393750</v>
      </c>
      <c r="H30" s="286" t="s">
        <v>573</v>
      </c>
    </row>
    <row r="31" spans="1:8" ht="13.5" customHeight="1" x14ac:dyDescent="0.2">
      <c r="A31" s="273" t="s">
        <v>45</v>
      </c>
      <c r="B31" s="290" t="s">
        <v>613</v>
      </c>
      <c r="C31" s="330" t="s">
        <v>216</v>
      </c>
      <c r="D31" s="291" t="s">
        <v>598</v>
      </c>
      <c r="E31" s="292" t="s">
        <v>614</v>
      </c>
      <c r="F31" s="276">
        <v>5767901.5</v>
      </c>
      <c r="H31" s="301" t="s">
        <v>579</v>
      </c>
    </row>
    <row r="32" spans="1:8" ht="13.5" customHeight="1" x14ac:dyDescent="0.2">
      <c r="A32" s="279" t="s">
        <v>45</v>
      </c>
      <c r="B32" s="293" t="s">
        <v>615</v>
      </c>
      <c r="C32" s="330" t="s">
        <v>216</v>
      </c>
      <c r="D32" s="294" t="s">
        <v>598</v>
      </c>
      <c r="E32" s="295" t="s">
        <v>616</v>
      </c>
      <c r="F32" s="282">
        <v>8239500</v>
      </c>
      <c r="H32" s="301" t="s">
        <v>579</v>
      </c>
    </row>
    <row r="33" spans="1:14" ht="13.5" customHeight="1" x14ac:dyDescent="0.2">
      <c r="A33" s="273" t="s">
        <v>45</v>
      </c>
      <c r="B33" s="290" t="s">
        <v>266</v>
      </c>
      <c r="C33" s="330" t="s">
        <v>216</v>
      </c>
      <c r="D33" s="291" t="s">
        <v>598</v>
      </c>
      <c r="E33" s="292" t="s">
        <v>259</v>
      </c>
      <c r="F33" s="276">
        <v>2359290</v>
      </c>
      <c r="H33" s="301" t="s">
        <v>579</v>
      </c>
    </row>
    <row r="34" spans="1:14" ht="13.5" customHeight="1" x14ac:dyDescent="0.2">
      <c r="A34" s="279" t="s">
        <v>45</v>
      </c>
      <c r="B34" s="293" t="s">
        <v>617</v>
      </c>
      <c r="C34" s="330" t="s">
        <v>216</v>
      </c>
      <c r="D34" s="294" t="s">
        <v>598</v>
      </c>
      <c r="E34" s="295" t="s">
        <v>618</v>
      </c>
      <c r="F34" s="282">
        <v>22258181.629999999</v>
      </c>
      <c r="H34" s="301" t="s">
        <v>579</v>
      </c>
    </row>
    <row r="35" spans="1:14" s="277" customFormat="1" ht="13.5" customHeight="1" x14ac:dyDescent="0.2">
      <c r="A35" s="273" t="s">
        <v>45</v>
      </c>
      <c r="B35" s="290" t="s">
        <v>619</v>
      </c>
      <c r="C35" s="330" t="s">
        <v>217</v>
      </c>
      <c r="D35" s="291" t="s">
        <v>566</v>
      </c>
      <c r="E35" s="292" t="s">
        <v>5</v>
      </c>
      <c r="F35" s="276">
        <v>4000000</v>
      </c>
      <c r="H35" s="301" t="s">
        <v>594</v>
      </c>
    </row>
    <row r="36" spans="1:14" s="277" customFormat="1" ht="13.5" customHeight="1" x14ac:dyDescent="0.2">
      <c r="A36" s="279" t="s">
        <v>45</v>
      </c>
      <c r="B36" s="293" t="s">
        <v>620</v>
      </c>
      <c r="C36" s="330" t="s">
        <v>217</v>
      </c>
      <c r="D36" s="294" t="s">
        <v>566</v>
      </c>
      <c r="E36" s="295" t="s">
        <v>51</v>
      </c>
      <c r="F36" s="282">
        <v>8472900</v>
      </c>
      <c r="H36" s="301" t="s">
        <v>579</v>
      </c>
    </row>
    <row r="37" spans="1:14" s="283" customFormat="1" ht="13.5" customHeight="1" x14ac:dyDescent="0.2">
      <c r="A37" s="273" t="s">
        <v>45</v>
      </c>
      <c r="B37" s="290" t="s">
        <v>552</v>
      </c>
      <c r="C37" s="330" t="s">
        <v>217</v>
      </c>
      <c r="D37" s="291" t="s">
        <v>566</v>
      </c>
      <c r="E37" s="292" t="s">
        <v>553</v>
      </c>
      <c r="F37" s="276">
        <v>0</v>
      </c>
      <c r="H37" s="302" t="s">
        <v>579</v>
      </c>
    </row>
    <row r="38" spans="1:14" s="277" customFormat="1" ht="13.5" customHeight="1" x14ac:dyDescent="0.2">
      <c r="A38" s="279" t="s">
        <v>45</v>
      </c>
      <c r="B38" s="293" t="s">
        <v>621</v>
      </c>
      <c r="C38" s="330" t="s">
        <v>217</v>
      </c>
      <c r="D38" s="294" t="s">
        <v>566</v>
      </c>
      <c r="E38" s="295" t="s">
        <v>622</v>
      </c>
      <c r="F38" s="282">
        <v>0</v>
      </c>
      <c r="H38" s="301" t="s">
        <v>579</v>
      </c>
    </row>
    <row r="39" spans="1:14" s="277" customFormat="1" ht="13.5" customHeight="1" x14ac:dyDescent="0.2">
      <c r="A39" s="273" t="s">
        <v>45</v>
      </c>
      <c r="B39" s="290" t="s">
        <v>623</v>
      </c>
      <c r="C39" s="330" t="s">
        <v>217</v>
      </c>
      <c r="D39" s="291" t="s">
        <v>0</v>
      </c>
      <c r="E39" s="292"/>
      <c r="F39" s="276">
        <v>0</v>
      </c>
      <c r="H39" s="303" t="s">
        <v>579</v>
      </c>
    </row>
    <row r="40" spans="1:14" s="277" customFormat="1" ht="13.5" customHeight="1" x14ac:dyDescent="0.2">
      <c r="A40" s="279" t="s">
        <v>45</v>
      </c>
      <c r="B40" s="293" t="s">
        <v>624</v>
      </c>
      <c r="C40" s="330" t="s">
        <v>217</v>
      </c>
      <c r="D40" s="294" t="s">
        <v>1</v>
      </c>
      <c r="E40" s="295"/>
      <c r="F40" s="282">
        <v>0</v>
      </c>
      <c r="H40" s="303" t="s">
        <v>579</v>
      </c>
    </row>
    <row r="41" spans="1:14" s="277" customFormat="1" ht="13.5" customHeight="1" x14ac:dyDescent="0.2">
      <c r="A41" s="273" t="s">
        <v>45</v>
      </c>
      <c r="B41" s="290" t="s">
        <v>272</v>
      </c>
      <c r="C41" s="330" t="s">
        <v>240</v>
      </c>
      <c r="D41" s="291" t="s">
        <v>185</v>
      </c>
      <c r="E41" s="292" t="s">
        <v>141</v>
      </c>
      <c r="F41" s="276">
        <v>5367400</v>
      </c>
      <c r="H41" s="301" t="s">
        <v>594</v>
      </c>
    </row>
    <row r="42" spans="1:14" s="277" customFormat="1" ht="13.5" customHeight="1" x14ac:dyDescent="0.2">
      <c r="A42" s="279" t="s">
        <v>45</v>
      </c>
      <c r="B42" s="293" t="s">
        <v>625</v>
      </c>
      <c r="C42" s="330" t="s">
        <v>240</v>
      </c>
      <c r="D42" s="294" t="s">
        <v>185</v>
      </c>
      <c r="E42" s="295" t="s">
        <v>3</v>
      </c>
      <c r="F42" s="282">
        <v>7000000</v>
      </c>
      <c r="H42" s="301" t="s">
        <v>594</v>
      </c>
    </row>
    <row r="43" spans="1:14" s="277" customFormat="1" ht="13.5" customHeight="1" x14ac:dyDescent="0.2">
      <c r="A43" s="273" t="s">
        <v>45</v>
      </c>
      <c r="B43" s="290" t="s">
        <v>626</v>
      </c>
      <c r="C43" s="330" t="s">
        <v>240</v>
      </c>
      <c r="D43" s="291" t="s">
        <v>185</v>
      </c>
      <c r="E43" s="292"/>
      <c r="F43" s="276">
        <v>0</v>
      </c>
      <c r="H43" s="301" t="s">
        <v>579</v>
      </c>
    </row>
    <row r="44" spans="1:14" s="277" customFormat="1" ht="13.5" customHeight="1" x14ac:dyDescent="0.2">
      <c r="A44" s="279" t="s">
        <v>45</v>
      </c>
      <c r="B44" s="293" t="s">
        <v>93</v>
      </c>
      <c r="C44" s="330" t="s">
        <v>240</v>
      </c>
      <c r="D44" s="294" t="s">
        <v>185</v>
      </c>
      <c r="E44" s="295" t="s">
        <v>3</v>
      </c>
      <c r="F44" s="282">
        <v>6527054.6100000003</v>
      </c>
      <c r="H44" s="301" t="s">
        <v>594</v>
      </c>
    </row>
    <row r="45" spans="1:14" s="305" customFormat="1" ht="12.75" customHeight="1" x14ac:dyDescent="0.2">
      <c r="A45" s="273" t="s">
        <v>45</v>
      </c>
      <c r="B45" s="290" t="s">
        <v>627</v>
      </c>
      <c r="C45" s="330" t="s">
        <v>240</v>
      </c>
      <c r="D45" s="291" t="s">
        <v>185</v>
      </c>
      <c r="E45" s="292" t="s">
        <v>66</v>
      </c>
      <c r="F45" s="276">
        <v>1984596</v>
      </c>
      <c r="G45"/>
      <c r="H45" s="301" t="s">
        <v>594</v>
      </c>
      <c r="I45"/>
      <c r="J45"/>
      <c r="K45"/>
      <c r="L45"/>
      <c r="M45"/>
      <c r="N45" s="304"/>
    </row>
    <row r="46" spans="1:14" ht="13.5" hidden="1" customHeight="1" x14ac:dyDescent="0.2">
      <c r="A46" s="279" t="s">
        <v>45</v>
      </c>
      <c r="B46" s="293" t="s">
        <v>628</v>
      </c>
      <c r="C46" s="333" t="s">
        <v>219</v>
      </c>
      <c r="D46" s="294" t="s">
        <v>0</v>
      </c>
      <c r="E46" s="295" t="s">
        <v>531</v>
      </c>
      <c r="F46" s="282">
        <v>3850930</v>
      </c>
      <c r="H46" s="301" t="s">
        <v>573</v>
      </c>
    </row>
    <row r="47" spans="1:14" s="277" customFormat="1" ht="13.5" customHeight="1" x14ac:dyDescent="0.2">
      <c r="A47" s="273" t="s">
        <v>45</v>
      </c>
      <c r="B47" s="290" t="s">
        <v>629</v>
      </c>
      <c r="C47" s="333" t="s">
        <v>219</v>
      </c>
      <c r="D47" s="291" t="s">
        <v>0</v>
      </c>
      <c r="E47" s="292" t="s">
        <v>630</v>
      </c>
      <c r="F47" s="276">
        <v>3936337.5999999996</v>
      </c>
      <c r="H47" s="301" t="s">
        <v>579</v>
      </c>
    </row>
    <row r="48" spans="1:14" s="277" customFormat="1" ht="13.5" customHeight="1" x14ac:dyDescent="0.2">
      <c r="A48" s="279" t="s">
        <v>45</v>
      </c>
      <c r="B48" s="293" t="s">
        <v>631</v>
      </c>
      <c r="C48" s="333" t="s">
        <v>219</v>
      </c>
      <c r="D48" s="294" t="s">
        <v>0</v>
      </c>
      <c r="E48" s="295" t="s">
        <v>531</v>
      </c>
      <c r="F48" s="282">
        <v>0</v>
      </c>
      <c r="H48" s="301" t="s">
        <v>579</v>
      </c>
    </row>
    <row r="49" spans="1:232" s="277" customFormat="1" ht="13.5" customHeight="1" x14ac:dyDescent="0.2">
      <c r="A49" s="273" t="s">
        <v>45</v>
      </c>
      <c r="B49" s="290" t="s">
        <v>632</v>
      </c>
      <c r="C49" s="333" t="s">
        <v>219</v>
      </c>
      <c r="D49" s="291" t="s">
        <v>0</v>
      </c>
      <c r="E49" s="292" t="s">
        <v>5</v>
      </c>
      <c r="F49" s="276">
        <v>1000000</v>
      </c>
      <c r="H49" s="301" t="s">
        <v>579</v>
      </c>
    </row>
    <row r="50" spans="1:232" s="277" customFormat="1" ht="13.5" hidden="1" customHeight="1" x14ac:dyDescent="0.2">
      <c r="A50" s="273" t="s">
        <v>45</v>
      </c>
      <c r="B50" s="273" t="s">
        <v>591</v>
      </c>
      <c r="C50" s="273"/>
      <c r="D50" s="289" t="s">
        <v>18</v>
      </c>
      <c r="E50" s="275" t="s">
        <v>592</v>
      </c>
      <c r="F50" s="276">
        <v>4427969.04</v>
      </c>
      <c r="H50" s="268" t="s">
        <v>573</v>
      </c>
    </row>
    <row r="51" spans="1:232" ht="13.5" customHeight="1" x14ac:dyDescent="0.2">
      <c r="A51" s="273" t="s">
        <v>46</v>
      </c>
      <c r="B51" s="290" t="s">
        <v>633</v>
      </c>
      <c r="C51" s="330" t="s">
        <v>240</v>
      </c>
      <c r="D51" s="291" t="s">
        <v>598</v>
      </c>
      <c r="E51" s="292" t="s">
        <v>634</v>
      </c>
      <c r="F51" s="276">
        <v>9964699</v>
      </c>
      <c r="H51" s="301" t="s">
        <v>579</v>
      </c>
    </row>
    <row r="52" spans="1:232" s="277" customFormat="1" ht="12.75" customHeight="1" x14ac:dyDescent="0.2">
      <c r="A52" s="279" t="s">
        <v>46</v>
      </c>
      <c r="B52" s="293" t="s">
        <v>635</v>
      </c>
      <c r="C52" s="330" t="s">
        <v>240</v>
      </c>
      <c r="D52" s="294" t="s">
        <v>185</v>
      </c>
      <c r="E52" s="295" t="s">
        <v>3</v>
      </c>
      <c r="F52" s="282">
        <v>3000000</v>
      </c>
      <c r="H52" s="301" t="s">
        <v>594</v>
      </c>
    </row>
    <row r="53" spans="1:232" s="277" customFormat="1" ht="13.5" customHeight="1" x14ac:dyDescent="0.2">
      <c r="A53" s="273" t="s">
        <v>46</v>
      </c>
      <c r="B53" s="290" t="s">
        <v>285</v>
      </c>
      <c r="C53" s="330" t="s">
        <v>240</v>
      </c>
      <c r="D53" s="291" t="s">
        <v>185</v>
      </c>
      <c r="E53" s="292" t="s">
        <v>636</v>
      </c>
      <c r="F53" s="276">
        <v>6171485.1600000001</v>
      </c>
      <c r="H53" s="308" t="s">
        <v>579</v>
      </c>
    </row>
    <row r="54" spans="1:232" s="277" customFormat="1" ht="13.5" customHeight="1" x14ac:dyDescent="0.2">
      <c r="A54" s="279" t="s">
        <v>46</v>
      </c>
      <c r="B54" s="293" t="s">
        <v>637</v>
      </c>
      <c r="C54" s="330" t="s">
        <v>219</v>
      </c>
      <c r="D54" s="294" t="s">
        <v>0</v>
      </c>
      <c r="E54" s="295" t="s">
        <v>638</v>
      </c>
      <c r="F54" s="282">
        <v>6400000</v>
      </c>
      <c r="H54" s="301" t="s">
        <v>579</v>
      </c>
    </row>
    <row r="55" spans="1:232" s="277" customFormat="1" ht="13.5" hidden="1" customHeight="1" x14ac:dyDescent="0.2">
      <c r="A55" s="279" t="s">
        <v>46</v>
      </c>
      <c r="B55" s="293" t="s">
        <v>637</v>
      </c>
      <c r="C55" s="330" t="s">
        <v>219</v>
      </c>
      <c r="D55" s="294" t="s">
        <v>0</v>
      </c>
      <c r="E55" s="295" t="s">
        <v>638</v>
      </c>
      <c r="F55" s="282">
        <v>2392020</v>
      </c>
      <c r="H55" s="301" t="s">
        <v>573</v>
      </c>
    </row>
    <row r="56" spans="1:232" s="277" customFormat="1" ht="13.5" customHeight="1" x14ac:dyDescent="0.2">
      <c r="A56" s="273" t="s">
        <v>46</v>
      </c>
      <c r="B56" s="290" t="s">
        <v>639</v>
      </c>
      <c r="C56" s="330" t="s">
        <v>219</v>
      </c>
      <c r="D56" s="291" t="s">
        <v>0</v>
      </c>
      <c r="E56" s="292" t="s">
        <v>640</v>
      </c>
      <c r="F56" s="276">
        <f>5709620.86-F57</f>
        <v>4120991.8600000003</v>
      </c>
      <c r="H56" s="301" t="s">
        <v>579</v>
      </c>
    </row>
    <row r="57" spans="1:232" s="277" customFormat="1" ht="13.5" hidden="1" customHeight="1" x14ac:dyDescent="0.2">
      <c r="A57" s="273" t="s">
        <v>46</v>
      </c>
      <c r="B57" s="290" t="s">
        <v>639</v>
      </c>
      <c r="C57" s="330" t="s">
        <v>219</v>
      </c>
      <c r="D57" s="291" t="s">
        <v>0</v>
      </c>
      <c r="E57" s="292" t="s">
        <v>535</v>
      </c>
      <c r="F57" s="276">
        <v>1588629</v>
      </c>
      <c r="H57" s="301" t="s">
        <v>573</v>
      </c>
    </row>
    <row r="58" spans="1:232" s="277" customFormat="1" ht="13.5" hidden="1" customHeight="1" x14ac:dyDescent="0.2">
      <c r="A58" s="279" t="s">
        <v>46</v>
      </c>
      <c r="B58" s="293" t="s">
        <v>641</v>
      </c>
      <c r="C58" s="330" t="s">
        <v>217</v>
      </c>
      <c r="D58" s="294" t="s">
        <v>0</v>
      </c>
      <c r="E58" s="295" t="s">
        <v>531</v>
      </c>
      <c r="F58" s="282">
        <v>4797252</v>
      </c>
      <c r="H58" s="301" t="s">
        <v>573</v>
      </c>
    </row>
    <row r="59" spans="1:232" s="277" customFormat="1" ht="13.5" customHeight="1" x14ac:dyDescent="0.2">
      <c r="A59" s="273" t="s">
        <v>46</v>
      </c>
      <c r="B59" s="290" t="s">
        <v>642</v>
      </c>
      <c r="C59" s="330" t="s">
        <v>217</v>
      </c>
      <c r="D59" s="291" t="s">
        <v>566</v>
      </c>
      <c r="E59" s="292" t="s">
        <v>53</v>
      </c>
      <c r="F59" s="276">
        <v>4969900</v>
      </c>
      <c r="H59" s="301" t="s">
        <v>579</v>
      </c>
    </row>
    <row r="60" spans="1:232" s="277" customFormat="1" ht="13.5" customHeight="1" x14ac:dyDescent="0.2">
      <c r="A60" s="279" t="s">
        <v>46</v>
      </c>
      <c r="B60" s="293" t="s">
        <v>543</v>
      </c>
      <c r="C60" s="330" t="s">
        <v>217</v>
      </c>
      <c r="D60" s="294" t="s">
        <v>566</v>
      </c>
      <c r="E60" s="295" t="s">
        <v>643</v>
      </c>
      <c r="F60" s="282">
        <v>776518</v>
      </c>
      <c r="H60" s="301" t="s">
        <v>579</v>
      </c>
    </row>
    <row r="61" spans="1:232" s="277" customFormat="1" ht="13.5" hidden="1" customHeight="1" x14ac:dyDescent="0.2">
      <c r="A61" s="279" t="s">
        <v>46</v>
      </c>
      <c r="B61" s="293" t="s">
        <v>543</v>
      </c>
      <c r="C61" s="330" t="s">
        <v>217</v>
      </c>
      <c r="D61" s="294" t="s">
        <v>566</v>
      </c>
      <c r="E61" s="295" t="s">
        <v>644</v>
      </c>
      <c r="F61" s="282">
        <v>1206268</v>
      </c>
      <c r="H61" s="301" t="s">
        <v>573</v>
      </c>
    </row>
    <row r="62" spans="1:232" s="309" customFormat="1" ht="13.5" customHeight="1" x14ac:dyDescent="0.2">
      <c r="A62" s="273" t="s">
        <v>46</v>
      </c>
      <c r="B62" s="290" t="s">
        <v>94</v>
      </c>
      <c r="C62" s="330" t="s">
        <v>217</v>
      </c>
      <c r="D62" s="291" t="s">
        <v>566</v>
      </c>
      <c r="E62" s="292" t="s">
        <v>3</v>
      </c>
      <c r="F62" s="276">
        <v>4446083.8</v>
      </c>
      <c r="G62"/>
      <c r="H62" s="301" t="s">
        <v>594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</row>
    <row r="63" spans="1:232" s="309" customFormat="1" ht="13.5" hidden="1" customHeight="1" x14ac:dyDescent="0.2">
      <c r="A63" s="273" t="s">
        <v>46</v>
      </c>
      <c r="B63" s="273" t="s">
        <v>591</v>
      </c>
      <c r="C63" s="273"/>
      <c r="D63" s="289" t="s">
        <v>18</v>
      </c>
      <c r="E63" s="275" t="s">
        <v>592</v>
      </c>
      <c r="F63" s="276">
        <v>2593310.0099999998</v>
      </c>
      <c r="G63" s="277"/>
      <c r="H63" s="268" t="s">
        <v>573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</row>
    <row r="64" spans="1:232" ht="13.5" customHeight="1" x14ac:dyDescent="0.2">
      <c r="A64" s="273" t="s">
        <v>40</v>
      </c>
      <c r="B64" s="290" t="s">
        <v>645</v>
      </c>
      <c r="C64" s="333" t="s">
        <v>240</v>
      </c>
      <c r="D64" s="291" t="s">
        <v>598</v>
      </c>
      <c r="E64" s="292" t="s">
        <v>646</v>
      </c>
      <c r="F64" s="276">
        <v>9057081</v>
      </c>
      <c r="H64" s="301" t="s">
        <v>579</v>
      </c>
    </row>
    <row r="65" spans="1:8" ht="13.5" customHeight="1" x14ac:dyDescent="0.2">
      <c r="A65" s="279" t="s">
        <v>40</v>
      </c>
      <c r="B65" s="293" t="s">
        <v>647</v>
      </c>
      <c r="C65" s="333" t="s">
        <v>240</v>
      </c>
      <c r="D65" s="294" t="s">
        <v>598</v>
      </c>
      <c r="E65" s="295" t="s">
        <v>3</v>
      </c>
      <c r="F65" s="282">
        <v>6843000</v>
      </c>
      <c r="H65" s="301" t="s">
        <v>579</v>
      </c>
    </row>
    <row r="66" spans="1:8" ht="13.5" customHeight="1" x14ac:dyDescent="0.2">
      <c r="A66" s="273" t="s">
        <v>40</v>
      </c>
      <c r="B66" s="290" t="s">
        <v>648</v>
      </c>
      <c r="C66" s="333" t="s">
        <v>240</v>
      </c>
      <c r="D66" s="291" t="s">
        <v>1</v>
      </c>
      <c r="E66" s="292" t="s">
        <v>649</v>
      </c>
      <c r="F66" s="276">
        <v>1373744</v>
      </c>
      <c r="H66" s="310" t="s">
        <v>579</v>
      </c>
    </row>
    <row r="67" spans="1:8" ht="13.5" customHeight="1" x14ac:dyDescent="0.2">
      <c r="A67" s="279" t="s">
        <v>40</v>
      </c>
      <c r="B67" s="293" t="s">
        <v>650</v>
      </c>
      <c r="C67" s="333" t="s">
        <v>240</v>
      </c>
      <c r="D67" s="294" t="s">
        <v>1</v>
      </c>
      <c r="E67" s="295" t="s">
        <v>5</v>
      </c>
      <c r="F67" s="282">
        <v>2556900</v>
      </c>
      <c r="H67" s="308" t="s">
        <v>594</v>
      </c>
    </row>
    <row r="68" spans="1:8" ht="13.5" customHeight="1" x14ac:dyDescent="0.2">
      <c r="A68" s="273" t="s">
        <v>40</v>
      </c>
      <c r="B68" s="290" t="s">
        <v>651</v>
      </c>
      <c r="C68" s="333" t="s">
        <v>240</v>
      </c>
      <c r="D68" s="291" t="s">
        <v>1</v>
      </c>
      <c r="E68" s="292" t="s">
        <v>5</v>
      </c>
      <c r="F68" s="276">
        <v>4000000</v>
      </c>
      <c r="H68" s="310" t="s">
        <v>594</v>
      </c>
    </row>
    <row r="69" spans="1:8" ht="13.5" hidden="1" customHeight="1" x14ac:dyDescent="0.2">
      <c r="A69" s="273" t="s">
        <v>40</v>
      </c>
      <c r="B69" s="273" t="s">
        <v>591</v>
      </c>
      <c r="C69" s="273"/>
      <c r="D69" s="289" t="s">
        <v>18</v>
      </c>
      <c r="E69" s="275" t="s">
        <v>592</v>
      </c>
      <c r="F69" s="276">
        <v>2775381.31</v>
      </c>
      <c r="G69" s="277"/>
      <c r="H69" s="268" t="s">
        <v>573</v>
      </c>
    </row>
    <row r="70" spans="1:8" ht="13.5" customHeight="1" x14ac:dyDescent="0.2">
      <c r="A70" s="273" t="s">
        <v>43</v>
      </c>
      <c r="B70" s="290" t="s">
        <v>652</v>
      </c>
      <c r="C70" s="333" t="s">
        <v>219</v>
      </c>
      <c r="D70" s="291" t="s">
        <v>0</v>
      </c>
      <c r="E70" s="292" t="s">
        <v>653</v>
      </c>
      <c r="F70" s="276">
        <v>4000000</v>
      </c>
      <c r="H70" s="301" t="s">
        <v>579</v>
      </c>
    </row>
    <row r="71" spans="1:8" ht="13.5" customHeight="1" x14ac:dyDescent="0.2">
      <c r="A71" s="279" t="s">
        <v>43</v>
      </c>
      <c r="B71" s="293" t="s">
        <v>654</v>
      </c>
      <c r="C71" s="333" t="s">
        <v>219</v>
      </c>
      <c r="D71" s="294" t="s">
        <v>0</v>
      </c>
      <c r="E71" s="295" t="s">
        <v>3</v>
      </c>
      <c r="F71" s="282">
        <v>7000000</v>
      </c>
      <c r="H71" s="301" t="s">
        <v>594</v>
      </c>
    </row>
    <row r="72" spans="1:8" ht="13.5" customHeight="1" x14ac:dyDescent="0.2">
      <c r="A72" s="273" t="s">
        <v>43</v>
      </c>
      <c r="B72" s="290" t="s">
        <v>81</v>
      </c>
      <c r="C72" s="333" t="s">
        <v>219</v>
      </c>
      <c r="D72" s="291" t="s">
        <v>0</v>
      </c>
      <c r="E72" s="292" t="s">
        <v>309</v>
      </c>
      <c r="F72" s="276">
        <v>419900</v>
      </c>
      <c r="H72" s="301" t="s">
        <v>579</v>
      </c>
    </row>
    <row r="73" spans="1:8" ht="13.5" customHeight="1" x14ac:dyDescent="0.2">
      <c r="A73" s="279" t="s">
        <v>43</v>
      </c>
      <c r="B73" s="293" t="s">
        <v>655</v>
      </c>
      <c r="C73" s="333" t="s">
        <v>219</v>
      </c>
      <c r="D73" s="294" t="s">
        <v>0</v>
      </c>
      <c r="E73" s="295" t="s">
        <v>3</v>
      </c>
      <c r="F73" s="282">
        <v>1400000</v>
      </c>
      <c r="H73" s="301" t="s">
        <v>579</v>
      </c>
    </row>
    <row r="74" spans="1:8" ht="13.5" customHeight="1" x14ac:dyDescent="0.2">
      <c r="A74" s="273" t="s">
        <v>43</v>
      </c>
      <c r="B74" s="290" t="s">
        <v>656</v>
      </c>
      <c r="C74" s="333" t="s">
        <v>219</v>
      </c>
      <c r="D74" s="291" t="s">
        <v>0</v>
      </c>
      <c r="E74" s="292"/>
      <c r="F74" s="276">
        <v>0</v>
      </c>
      <c r="H74" s="301" t="s">
        <v>579</v>
      </c>
    </row>
    <row r="75" spans="1:8" ht="13.5" hidden="1" customHeight="1" x14ac:dyDescent="0.2">
      <c r="A75" s="273" t="s">
        <v>43</v>
      </c>
      <c r="B75" s="273" t="s">
        <v>657</v>
      </c>
      <c r="C75" s="273"/>
      <c r="D75" s="289" t="s">
        <v>18</v>
      </c>
      <c r="E75" s="292" t="s">
        <v>658</v>
      </c>
      <c r="F75" s="276">
        <v>20000000</v>
      </c>
      <c r="G75" s="277"/>
      <c r="H75" s="268" t="s">
        <v>573</v>
      </c>
    </row>
    <row r="76" spans="1:8" ht="13.5" customHeight="1" thickBot="1" x14ac:dyDescent="0.25">
      <c r="A76" s="273" t="s">
        <v>10</v>
      </c>
      <c r="B76" s="290" t="s">
        <v>659</v>
      </c>
      <c r="C76" s="334" t="s">
        <v>890</v>
      </c>
      <c r="D76" s="291" t="s">
        <v>1</v>
      </c>
      <c r="E76" s="292" t="s">
        <v>660</v>
      </c>
      <c r="F76" s="276">
        <v>2000000</v>
      </c>
      <c r="H76" s="301" t="s">
        <v>579</v>
      </c>
    </row>
    <row r="77" spans="1:8" ht="13.5" customHeight="1" thickBot="1" x14ac:dyDescent="0.25">
      <c r="A77" s="279" t="s">
        <v>10</v>
      </c>
      <c r="B77" s="293" t="s">
        <v>661</v>
      </c>
      <c r="C77" s="334" t="s">
        <v>890</v>
      </c>
      <c r="D77" s="294" t="s">
        <v>1</v>
      </c>
      <c r="E77" s="295" t="s">
        <v>662</v>
      </c>
      <c r="F77" s="282">
        <v>1941545</v>
      </c>
      <c r="H77" s="301" t="s">
        <v>579</v>
      </c>
    </row>
    <row r="78" spans="1:8" s="277" customFormat="1" ht="13.5" customHeight="1" thickBot="1" x14ac:dyDescent="0.25">
      <c r="A78" s="273" t="s">
        <v>10</v>
      </c>
      <c r="B78" s="290" t="s">
        <v>663</v>
      </c>
      <c r="C78" s="334" t="s">
        <v>890</v>
      </c>
      <c r="D78" s="291" t="s">
        <v>1</v>
      </c>
      <c r="E78" s="292" t="s">
        <v>664</v>
      </c>
      <c r="F78" s="276">
        <v>84038</v>
      </c>
      <c r="H78" s="303" t="s">
        <v>579</v>
      </c>
    </row>
    <row r="79" spans="1:8" ht="13.5" customHeight="1" thickBot="1" x14ac:dyDescent="0.25">
      <c r="A79" s="273" t="s">
        <v>10</v>
      </c>
      <c r="B79" s="290" t="s">
        <v>665</v>
      </c>
      <c r="C79" s="335" t="s">
        <v>891</v>
      </c>
      <c r="D79" s="291" t="s">
        <v>566</v>
      </c>
      <c r="E79" s="292" t="s">
        <v>666</v>
      </c>
      <c r="F79" s="276">
        <v>550220</v>
      </c>
      <c r="H79" s="301" t="s">
        <v>594</v>
      </c>
    </row>
    <row r="80" spans="1:8" ht="13.5" customHeight="1" thickBot="1" x14ac:dyDescent="0.25">
      <c r="A80" s="279" t="s">
        <v>10</v>
      </c>
      <c r="B80" s="293" t="s">
        <v>667</v>
      </c>
      <c r="C80" s="335" t="s">
        <v>891</v>
      </c>
      <c r="D80" s="294" t="s">
        <v>1</v>
      </c>
      <c r="E80" s="295" t="s">
        <v>332</v>
      </c>
      <c r="F80" s="282">
        <v>4853357.53</v>
      </c>
      <c r="H80" s="301" t="s">
        <v>579</v>
      </c>
    </row>
    <row r="81" spans="1:8" ht="13.5" hidden="1" customHeight="1" x14ac:dyDescent="0.2">
      <c r="A81" s="279" t="s">
        <v>10</v>
      </c>
      <c r="B81" s="273" t="s">
        <v>668</v>
      </c>
      <c r="C81" s="273"/>
      <c r="D81" s="289" t="s">
        <v>18</v>
      </c>
      <c r="E81" s="292" t="s">
        <v>669</v>
      </c>
      <c r="F81" s="276">
        <v>10000000</v>
      </c>
      <c r="G81" s="277"/>
      <c r="H81" s="268" t="s">
        <v>573</v>
      </c>
    </row>
    <row r="82" spans="1:8" s="311" customFormat="1" ht="13.5" customHeight="1" thickBot="1" x14ac:dyDescent="0.25">
      <c r="A82" s="273" t="s">
        <v>44</v>
      </c>
      <c r="B82" s="290" t="s">
        <v>670</v>
      </c>
      <c r="C82" s="334" t="s">
        <v>240</v>
      </c>
      <c r="D82" s="291" t="s">
        <v>185</v>
      </c>
      <c r="E82" s="292" t="s">
        <v>5</v>
      </c>
      <c r="F82" s="276">
        <v>3000000</v>
      </c>
      <c r="H82" s="301" t="s">
        <v>594</v>
      </c>
    </row>
    <row r="83" spans="1:8" ht="13.5" hidden="1" customHeight="1" x14ac:dyDescent="0.2">
      <c r="A83" s="279" t="s">
        <v>755</v>
      </c>
      <c r="B83" s="273" t="s">
        <v>591</v>
      </c>
      <c r="C83" s="273"/>
      <c r="D83" s="289" t="s">
        <v>18</v>
      </c>
      <c r="E83" s="275" t="s">
        <v>592</v>
      </c>
      <c r="F83" s="276">
        <v>1266590.99</v>
      </c>
      <c r="G83" s="277"/>
      <c r="H83" s="268" t="s">
        <v>573</v>
      </c>
    </row>
    <row r="84" spans="1:8" ht="13.5" hidden="1" customHeight="1" x14ac:dyDescent="0.2">
      <c r="A84" s="312" t="s">
        <v>522</v>
      </c>
      <c r="B84" s="313" t="s">
        <v>556</v>
      </c>
      <c r="C84" s="313"/>
      <c r="D84" s="313" t="s">
        <v>1</v>
      </c>
      <c r="E84" s="313" t="s">
        <v>671</v>
      </c>
      <c r="F84" s="314">
        <v>1000000</v>
      </c>
      <c r="H84" s="284" t="s">
        <v>573</v>
      </c>
    </row>
    <row r="85" spans="1:8" s="297" customFormat="1" ht="12.75" customHeight="1" x14ac:dyDescent="0.2">
      <c r="A85" s="273" t="s">
        <v>41</v>
      </c>
      <c r="B85" s="290" t="s">
        <v>672</v>
      </c>
      <c r="C85" s="290"/>
      <c r="D85" s="291" t="s">
        <v>566</v>
      </c>
      <c r="E85" s="292"/>
      <c r="F85" s="276">
        <v>0</v>
      </c>
      <c r="H85" s="315" t="s">
        <v>579</v>
      </c>
    </row>
    <row r="86" spans="1:8" ht="12.75" customHeight="1" x14ac:dyDescent="0.2">
      <c r="A86" s="279" t="s">
        <v>41</v>
      </c>
      <c r="B86" s="293" t="s">
        <v>673</v>
      </c>
      <c r="C86" s="293"/>
      <c r="D86" s="294" t="s">
        <v>566</v>
      </c>
      <c r="E86" s="295" t="s">
        <v>5</v>
      </c>
      <c r="F86" s="282">
        <v>915000</v>
      </c>
      <c r="H86" s="316" t="s">
        <v>579</v>
      </c>
    </row>
    <row r="87" spans="1:8" ht="12.75" hidden="1" customHeight="1" x14ac:dyDescent="0.2">
      <c r="A87" s="273" t="s">
        <v>42</v>
      </c>
      <c r="B87" s="290" t="s">
        <v>674</v>
      </c>
      <c r="C87" s="290"/>
      <c r="D87" s="291" t="s">
        <v>566</v>
      </c>
      <c r="E87" s="292" t="s">
        <v>558</v>
      </c>
      <c r="F87" s="276">
        <v>474000</v>
      </c>
      <c r="H87" s="316" t="s">
        <v>573</v>
      </c>
    </row>
    <row r="88" spans="1:8" ht="12.75" customHeight="1" x14ac:dyDescent="0.2">
      <c r="A88" s="279" t="s">
        <v>46</v>
      </c>
      <c r="B88" s="293" t="s">
        <v>675</v>
      </c>
      <c r="C88" s="293"/>
      <c r="D88" s="294" t="s">
        <v>566</v>
      </c>
      <c r="E88" s="295" t="s">
        <v>676</v>
      </c>
      <c r="F88" s="282">
        <v>693408.96</v>
      </c>
      <c r="H88" s="316" t="s">
        <v>579</v>
      </c>
    </row>
    <row r="89" spans="1:8" ht="12.75" customHeight="1" x14ac:dyDescent="0.2">
      <c r="A89" s="273" t="s">
        <v>45</v>
      </c>
      <c r="B89" s="290" t="s">
        <v>677</v>
      </c>
      <c r="C89" s="290"/>
      <c r="D89" s="291" t="s">
        <v>566</v>
      </c>
      <c r="E89" s="292" t="s">
        <v>676</v>
      </c>
      <c r="F89" s="276">
        <v>494658.9</v>
      </c>
      <c r="H89" s="316" t="s">
        <v>579</v>
      </c>
    </row>
    <row r="90" spans="1:8" ht="12.75" customHeight="1" x14ac:dyDescent="0.2">
      <c r="A90" s="279" t="s">
        <v>45</v>
      </c>
      <c r="B90" s="293" t="s">
        <v>678</v>
      </c>
      <c r="C90" s="293"/>
      <c r="D90" s="294" t="s">
        <v>566</v>
      </c>
      <c r="E90" s="295" t="s">
        <v>679</v>
      </c>
      <c r="F90" s="282">
        <v>351050</v>
      </c>
      <c r="H90" s="316" t="s">
        <v>579</v>
      </c>
    </row>
    <row r="91" spans="1:8" ht="12.75" hidden="1" customHeight="1" x14ac:dyDescent="0.2">
      <c r="A91" s="273" t="s">
        <v>43</v>
      </c>
      <c r="B91" s="290" t="s">
        <v>680</v>
      </c>
      <c r="C91" s="290"/>
      <c r="D91" s="291" t="s">
        <v>566</v>
      </c>
      <c r="E91" s="292" t="s">
        <v>681</v>
      </c>
      <c r="F91" s="276">
        <v>460800</v>
      </c>
      <c r="H91" s="316" t="s">
        <v>573</v>
      </c>
    </row>
    <row r="92" spans="1:8" ht="12.75" customHeight="1" x14ac:dyDescent="0.2">
      <c r="A92" s="279" t="s">
        <v>39</v>
      </c>
      <c r="B92" s="293" t="s">
        <v>682</v>
      </c>
      <c r="C92" s="293"/>
      <c r="D92" s="294" t="s">
        <v>566</v>
      </c>
      <c r="E92" s="295" t="s">
        <v>683</v>
      </c>
      <c r="F92" s="282">
        <v>238400</v>
      </c>
      <c r="H92" s="316" t="s">
        <v>579</v>
      </c>
    </row>
    <row r="93" spans="1:8" ht="12.75" customHeight="1" x14ac:dyDescent="0.2">
      <c r="A93" s="273" t="s">
        <v>39</v>
      </c>
      <c r="B93" s="290" t="s">
        <v>684</v>
      </c>
      <c r="C93" s="290"/>
      <c r="D93" s="291" t="s">
        <v>566</v>
      </c>
      <c r="E93" s="292" t="s">
        <v>685</v>
      </c>
      <c r="F93" s="276">
        <v>255540</v>
      </c>
      <c r="H93" s="316" t="s">
        <v>579</v>
      </c>
    </row>
    <row r="94" spans="1:8" ht="12.75" customHeight="1" x14ac:dyDescent="0.2">
      <c r="A94" s="279" t="s">
        <v>46</v>
      </c>
      <c r="B94" s="293" t="s">
        <v>686</v>
      </c>
      <c r="C94" s="293"/>
      <c r="D94" s="294" t="s">
        <v>566</v>
      </c>
      <c r="E94" s="295" t="s">
        <v>687</v>
      </c>
      <c r="F94" s="282">
        <v>434740</v>
      </c>
      <c r="H94" s="316" t="s">
        <v>579</v>
      </c>
    </row>
    <row r="95" spans="1:8" ht="12.75" customHeight="1" x14ac:dyDescent="0.2">
      <c r="A95" s="273" t="s">
        <v>46</v>
      </c>
      <c r="B95" s="290" t="s">
        <v>688</v>
      </c>
      <c r="C95" s="290"/>
      <c r="D95" s="291" t="s">
        <v>566</v>
      </c>
      <c r="E95" s="292" t="s">
        <v>689</v>
      </c>
      <c r="F95" s="276">
        <v>265900</v>
      </c>
      <c r="H95" s="316" t="s">
        <v>690</v>
      </c>
    </row>
    <row r="96" spans="1:8" ht="12.75" customHeight="1" x14ac:dyDescent="0.2">
      <c r="A96" s="279" t="s">
        <v>45</v>
      </c>
      <c r="B96" s="293" t="s">
        <v>514</v>
      </c>
      <c r="C96" s="293"/>
      <c r="D96" s="294" t="s">
        <v>566</v>
      </c>
      <c r="E96" s="295" t="s">
        <v>519</v>
      </c>
      <c r="F96" s="282">
        <v>300179.51999999996</v>
      </c>
      <c r="H96" s="316" t="s">
        <v>579</v>
      </c>
    </row>
    <row r="97" spans="1:8" ht="12.75" customHeight="1" x14ac:dyDescent="0.2">
      <c r="A97" s="273" t="s">
        <v>39</v>
      </c>
      <c r="B97" s="290" t="s">
        <v>515</v>
      </c>
      <c r="C97" s="290"/>
      <c r="D97" s="291" t="s">
        <v>566</v>
      </c>
      <c r="E97" s="292" t="s">
        <v>520</v>
      </c>
      <c r="F97" s="276">
        <v>360273</v>
      </c>
      <c r="H97" s="316" t="s">
        <v>579</v>
      </c>
    </row>
    <row r="98" spans="1:8" ht="12.75" customHeight="1" x14ac:dyDescent="0.2">
      <c r="A98" s="279" t="s">
        <v>38</v>
      </c>
      <c r="B98" s="293" t="s">
        <v>691</v>
      </c>
      <c r="C98" s="293"/>
      <c r="D98" s="294" t="s">
        <v>566</v>
      </c>
      <c r="E98" s="295" t="s">
        <v>4</v>
      </c>
      <c r="F98" s="282">
        <v>350120</v>
      </c>
      <c r="H98" s="316" t="s">
        <v>579</v>
      </c>
    </row>
    <row r="99" spans="1:8" ht="13.5" customHeight="1" thickBot="1" x14ac:dyDescent="0.25">
      <c r="A99" s="317" t="s">
        <v>56</v>
      </c>
      <c r="B99" s="318"/>
      <c r="C99" s="318"/>
      <c r="D99" s="318"/>
      <c r="E99" s="318"/>
      <c r="F99" s="319">
        <f>SUM(F85:F98)</f>
        <v>5594070.379999999</v>
      </c>
      <c r="H99" s="320" t="s">
        <v>692</v>
      </c>
    </row>
    <row r="100" spans="1:8" ht="14.25" customHeight="1" x14ac:dyDescent="0.2">
      <c r="A100" s="273" t="s">
        <v>693</v>
      </c>
      <c r="B100" s="290" t="s">
        <v>407</v>
      </c>
      <c r="C100" s="290"/>
      <c r="D100" s="291" t="s">
        <v>694</v>
      </c>
      <c r="E100" s="292" t="s">
        <v>695</v>
      </c>
      <c r="F100" s="276">
        <v>1329196.1299999999</v>
      </c>
      <c r="H100" s="321" t="s">
        <v>567</v>
      </c>
    </row>
    <row r="101" spans="1:8" ht="12.75" customHeight="1" x14ac:dyDescent="0.2">
      <c r="A101" s="279" t="s">
        <v>696</v>
      </c>
      <c r="B101" s="293" t="s">
        <v>697</v>
      </c>
      <c r="C101" s="293"/>
      <c r="D101" s="294" t="s">
        <v>694</v>
      </c>
      <c r="E101" s="295" t="s">
        <v>698</v>
      </c>
      <c r="F101" s="282">
        <v>154350.63</v>
      </c>
      <c r="H101" s="321" t="s">
        <v>567</v>
      </c>
    </row>
    <row r="102" spans="1:8" ht="12.75" customHeight="1" x14ac:dyDescent="0.2">
      <c r="A102" s="273" t="s">
        <v>118</v>
      </c>
      <c r="B102" s="290" t="s">
        <v>410</v>
      </c>
      <c r="C102" s="290"/>
      <c r="D102" s="291" t="s">
        <v>694</v>
      </c>
      <c r="E102" s="292" t="s">
        <v>126</v>
      </c>
      <c r="F102" s="276">
        <v>849931.93</v>
      </c>
      <c r="H102" s="321" t="s">
        <v>567</v>
      </c>
    </row>
    <row r="103" spans="1:8" ht="12.75" customHeight="1" x14ac:dyDescent="0.2">
      <c r="A103" s="279" t="s">
        <v>112</v>
      </c>
      <c r="B103" s="293" t="s">
        <v>699</v>
      </c>
      <c r="C103" s="293"/>
      <c r="D103" s="294" t="s">
        <v>694</v>
      </c>
      <c r="E103" s="295" t="s">
        <v>700</v>
      </c>
      <c r="F103" s="282">
        <v>248648.9</v>
      </c>
      <c r="H103" s="321" t="s">
        <v>567</v>
      </c>
    </row>
    <row r="104" spans="1:8" ht="14.25" customHeight="1" x14ac:dyDescent="0.2">
      <c r="A104" s="273" t="s">
        <v>390</v>
      </c>
      <c r="B104" s="290" t="s">
        <v>414</v>
      </c>
      <c r="C104" s="290"/>
      <c r="D104" s="291" t="s">
        <v>694</v>
      </c>
      <c r="E104" s="292" t="s">
        <v>701</v>
      </c>
      <c r="F104" s="276">
        <v>1143394.3600000001</v>
      </c>
      <c r="H104" s="321" t="s">
        <v>567</v>
      </c>
    </row>
    <row r="105" spans="1:8" ht="14.25" customHeight="1" x14ac:dyDescent="0.2">
      <c r="A105" s="279" t="s">
        <v>40</v>
      </c>
      <c r="B105" s="293" t="s">
        <v>702</v>
      </c>
      <c r="C105" s="293"/>
      <c r="D105" s="294" t="s">
        <v>694</v>
      </c>
      <c r="E105" s="295" t="s">
        <v>703</v>
      </c>
      <c r="F105" s="282">
        <v>491770.5</v>
      </c>
      <c r="H105" s="321" t="s">
        <v>567</v>
      </c>
    </row>
    <row r="106" spans="1:8" ht="14.25" customHeight="1" x14ac:dyDescent="0.2">
      <c r="A106" s="273" t="s">
        <v>704</v>
      </c>
      <c r="B106" s="290" t="s">
        <v>705</v>
      </c>
      <c r="C106" s="290"/>
      <c r="D106" s="291" t="s">
        <v>694</v>
      </c>
      <c r="E106" s="292" t="s">
        <v>706</v>
      </c>
      <c r="F106" s="276">
        <v>230000</v>
      </c>
      <c r="H106" s="321" t="s">
        <v>567</v>
      </c>
    </row>
    <row r="107" spans="1:8" ht="14.25" customHeight="1" x14ac:dyDescent="0.2">
      <c r="A107" s="279" t="s">
        <v>401</v>
      </c>
      <c r="B107" s="293" t="s">
        <v>707</v>
      </c>
      <c r="C107" s="293"/>
      <c r="D107" s="294" t="s">
        <v>694</v>
      </c>
      <c r="E107" s="295" t="s">
        <v>708</v>
      </c>
      <c r="F107" s="282">
        <v>235184</v>
      </c>
      <c r="H107" s="321" t="s">
        <v>567</v>
      </c>
    </row>
    <row r="108" spans="1:8" ht="14.25" customHeight="1" x14ac:dyDescent="0.2">
      <c r="A108" s="273" t="s">
        <v>41</v>
      </c>
      <c r="B108" s="290" t="s">
        <v>709</v>
      </c>
      <c r="C108" s="290"/>
      <c r="D108" s="291" t="s">
        <v>694</v>
      </c>
      <c r="E108" s="292" t="s">
        <v>259</v>
      </c>
      <c r="F108" s="276">
        <v>505025</v>
      </c>
      <c r="H108" s="321" t="s">
        <v>567</v>
      </c>
    </row>
    <row r="109" spans="1:8" ht="14.25" customHeight="1" x14ac:dyDescent="0.2">
      <c r="A109" s="279" t="s">
        <v>39</v>
      </c>
      <c r="B109" s="293" t="s">
        <v>710</v>
      </c>
      <c r="C109" s="293"/>
      <c r="D109" s="294" t="s">
        <v>694</v>
      </c>
      <c r="E109" s="295" t="s">
        <v>711</v>
      </c>
      <c r="F109" s="282">
        <v>0</v>
      </c>
      <c r="H109" s="321" t="s">
        <v>567</v>
      </c>
    </row>
    <row r="110" spans="1:8" ht="12.75" customHeight="1" x14ac:dyDescent="0.2">
      <c r="A110" s="273" t="s">
        <v>38</v>
      </c>
      <c r="B110" s="290" t="s">
        <v>712</v>
      </c>
      <c r="C110" s="290"/>
      <c r="D110" s="291" t="s">
        <v>694</v>
      </c>
      <c r="E110" s="292" t="s">
        <v>713</v>
      </c>
      <c r="F110" s="276">
        <v>489400</v>
      </c>
      <c r="H110" s="321" t="s">
        <v>567</v>
      </c>
    </row>
    <row r="111" spans="1:8" ht="14.25" customHeight="1" x14ac:dyDescent="0.2">
      <c r="A111" s="279" t="s">
        <v>117</v>
      </c>
      <c r="B111" s="293" t="s">
        <v>714</v>
      </c>
      <c r="C111" s="293"/>
      <c r="D111" s="294" t="s">
        <v>694</v>
      </c>
      <c r="E111" s="295" t="s">
        <v>715</v>
      </c>
      <c r="F111" s="282">
        <v>0</v>
      </c>
      <c r="H111" s="321" t="s">
        <v>567</v>
      </c>
    </row>
    <row r="112" spans="1:8" ht="14.25" customHeight="1" x14ac:dyDescent="0.2">
      <c r="A112" s="273" t="s">
        <v>391</v>
      </c>
      <c r="B112" s="290" t="s">
        <v>716</v>
      </c>
      <c r="C112" s="290"/>
      <c r="D112" s="291" t="s">
        <v>694</v>
      </c>
      <c r="E112" s="292" t="s">
        <v>717</v>
      </c>
      <c r="F112" s="276">
        <v>999999.24</v>
      </c>
      <c r="H112" s="321" t="s">
        <v>567</v>
      </c>
    </row>
    <row r="113" spans="1:8" ht="14.25" customHeight="1" x14ac:dyDescent="0.2">
      <c r="A113" s="279" t="s">
        <v>718</v>
      </c>
      <c r="B113" s="293" t="s">
        <v>719</v>
      </c>
      <c r="C113" s="293"/>
      <c r="D113" s="294" t="s">
        <v>694</v>
      </c>
      <c r="E113" s="295" t="s">
        <v>480</v>
      </c>
      <c r="F113" s="282">
        <v>1288762.22</v>
      </c>
      <c r="H113" s="321" t="s">
        <v>567</v>
      </c>
    </row>
    <row r="114" spans="1:8" ht="12.75" customHeight="1" x14ac:dyDescent="0.2">
      <c r="A114" s="273" t="s">
        <v>42</v>
      </c>
      <c r="B114" s="290" t="s">
        <v>720</v>
      </c>
      <c r="C114" s="290"/>
      <c r="D114" s="291" t="s">
        <v>694</v>
      </c>
      <c r="E114" s="292" t="s">
        <v>721</v>
      </c>
      <c r="F114" s="276">
        <v>452000</v>
      </c>
      <c r="H114" s="321" t="s">
        <v>567</v>
      </c>
    </row>
    <row r="115" spans="1:8" ht="14.25" customHeight="1" x14ac:dyDescent="0.2">
      <c r="A115" s="279" t="s">
        <v>112</v>
      </c>
      <c r="B115" s="293" t="s">
        <v>722</v>
      </c>
      <c r="C115" s="293"/>
      <c r="D115" s="294" t="s">
        <v>694</v>
      </c>
      <c r="E115" s="295" t="s">
        <v>723</v>
      </c>
      <c r="F115" s="282">
        <v>967876</v>
      </c>
      <c r="H115" s="321" t="s">
        <v>567</v>
      </c>
    </row>
    <row r="116" spans="1:8" ht="14.25" customHeight="1" x14ac:dyDescent="0.2">
      <c r="A116" s="273" t="s">
        <v>724</v>
      </c>
      <c r="B116" s="290" t="s">
        <v>725</v>
      </c>
      <c r="C116" s="290"/>
      <c r="D116" s="291" t="s">
        <v>694</v>
      </c>
      <c r="E116" s="292" t="s">
        <v>726</v>
      </c>
      <c r="F116" s="276">
        <v>0</v>
      </c>
      <c r="H116" s="321" t="s">
        <v>567</v>
      </c>
    </row>
    <row r="117" spans="1:8" ht="14.25" customHeight="1" x14ac:dyDescent="0.2">
      <c r="A117" s="279" t="s">
        <v>10</v>
      </c>
      <c r="B117" s="293" t="s">
        <v>431</v>
      </c>
      <c r="C117" s="293"/>
      <c r="D117" s="294" t="s">
        <v>694</v>
      </c>
      <c r="E117" s="295" t="s">
        <v>727</v>
      </c>
      <c r="F117" s="282">
        <v>329463</v>
      </c>
      <c r="H117" s="321" t="s">
        <v>567</v>
      </c>
    </row>
    <row r="118" spans="1:8" ht="14.25" customHeight="1" x14ac:dyDescent="0.2">
      <c r="A118" s="273" t="s">
        <v>728</v>
      </c>
      <c r="B118" s="290" t="s">
        <v>729</v>
      </c>
      <c r="C118" s="290"/>
      <c r="D118" s="291" t="s">
        <v>694</v>
      </c>
      <c r="E118" s="292" t="s">
        <v>730</v>
      </c>
      <c r="F118" s="276">
        <v>226017.96</v>
      </c>
      <c r="H118" s="321" t="s">
        <v>567</v>
      </c>
    </row>
    <row r="119" spans="1:8" ht="14.25" customHeight="1" x14ac:dyDescent="0.2">
      <c r="A119" s="279" t="s">
        <v>38</v>
      </c>
      <c r="B119" s="293" t="s">
        <v>435</v>
      </c>
      <c r="C119" s="293"/>
      <c r="D119" s="294" t="s">
        <v>694</v>
      </c>
      <c r="E119" s="295" t="s">
        <v>487</v>
      </c>
      <c r="F119" s="282">
        <v>500000</v>
      </c>
      <c r="H119" s="321" t="s">
        <v>567</v>
      </c>
    </row>
    <row r="120" spans="1:8" ht="12.75" customHeight="1" x14ac:dyDescent="0.2">
      <c r="A120" s="273" t="s">
        <v>40</v>
      </c>
      <c r="B120" s="290" t="s">
        <v>731</v>
      </c>
      <c r="C120" s="290"/>
      <c r="D120" s="291" t="s">
        <v>694</v>
      </c>
      <c r="E120" s="292" t="s">
        <v>732</v>
      </c>
      <c r="F120" s="276">
        <v>1236982.74</v>
      </c>
      <c r="H120" s="321" t="s">
        <v>567</v>
      </c>
    </row>
    <row r="121" spans="1:8" ht="14.25" customHeight="1" x14ac:dyDescent="0.2">
      <c r="A121" s="279" t="s">
        <v>115</v>
      </c>
      <c r="B121" s="293" t="s">
        <v>733</v>
      </c>
      <c r="C121" s="293"/>
      <c r="D121" s="294" t="s">
        <v>694</v>
      </c>
      <c r="E121" s="295" t="s">
        <v>491</v>
      </c>
      <c r="F121" s="282">
        <v>2343715.15</v>
      </c>
      <c r="H121" s="321" t="s">
        <v>567</v>
      </c>
    </row>
    <row r="122" spans="1:8" ht="14.25" customHeight="1" x14ac:dyDescent="0.2">
      <c r="A122" s="273" t="s">
        <v>397</v>
      </c>
      <c r="B122" s="290" t="s">
        <v>734</v>
      </c>
      <c r="C122" s="290"/>
      <c r="D122" s="291" t="s">
        <v>694</v>
      </c>
      <c r="E122" s="292" t="s">
        <v>493</v>
      </c>
      <c r="F122" s="276">
        <v>2431000</v>
      </c>
      <c r="H122" s="321" t="s">
        <v>567</v>
      </c>
    </row>
    <row r="123" spans="1:8" ht="14.25" customHeight="1" x14ac:dyDescent="0.2">
      <c r="A123" s="279" t="s">
        <v>389</v>
      </c>
      <c r="B123" s="293" t="s">
        <v>445</v>
      </c>
      <c r="C123" s="293"/>
      <c r="D123" s="294" t="s">
        <v>694</v>
      </c>
      <c r="E123" s="295" t="s">
        <v>497</v>
      </c>
      <c r="F123" s="282">
        <v>1326000</v>
      </c>
      <c r="H123" s="321" t="s">
        <v>567</v>
      </c>
    </row>
    <row r="124" spans="1:8" ht="12.75" customHeight="1" x14ac:dyDescent="0.2">
      <c r="A124" s="273" t="s">
        <v>401</v>
      </c>
      <c r="B124" s="290" t="s">
        <v>735</v>
      </c>
      <c r="C124" s="290"/>
      <c r="D124" s="291" t="s">
        <v>694</v>
      </c>
      <c r="E124" s="292" t="s">
        <v>736</v>
      </c>
      <c r="F124" s="276">
        <v>2513650.77</v>
      </c>
      <c r="H124" s="321" t="s">
        <v>567</v>
      </c>
    </row>
    <row r="125" spans="1:8" ht="14.25" customHeight="1" x14ac:dyDescent="0.2">
      <c r="A125" s="279" t="s">
        <v>41</v>
      </c>
      <c r="B125" s="293" t="s">
        <v>451</v>
      </c>
      <c r="C125" s="293"/>
      <c r="D125" s="294" t="s">
        <v>694</v>
      </c>
      <c r="E125" s="295" t="s">
        <v>737</v>
      </c>
      <c r="F125" s="282">
        <v>964000</v>
      </c>
      <c r="H125" s="321" t="s">
        <v>567</v>
      </c>
    </row>
    <row r="126" spans="1:8" ht="14.25" customHeight="1" x14ac:dyDescent="0.2">
      <c r="A126" s="273" t="s">
        <v>718</v>
      </c>
      <c r="B126" s="290" t="s">
        <v>453</v>
      </c>
      <c r="C126" s="290"/>
      <c r="D126" s="291" t="s">
        <v>694</v>
      </c>
      <c r="E126" s="292" t="s">
        <v>127</v>
      </c>
      <c r="F126" s="276">
        <v>1933956.18</v>
      </c>
      <c r="H126" s="321" t="s">
        <v>567</v>
      </c>
    </row>
    <row r="127" spans="1:8" ht="14.25" customHeight="1" x14ac:dyDescent="0.2">
      <c r="A127" s="279" t="s">
        <v>39</v>
      </c>
      <c r="B127" s="293" t="s">
        <v>738</v>
      </c>
      <c r="C127" s="293"/>
      <c r="D127" s="294" t="s">
        <v>694</v>
      </c>
      <c r="E127" s="295" t="s">
        <v>739</v>
      </c>
      <c r="F127" s="282">
        <v>250000</v>
      </c>
      <c r="H127" s="321" t="s">
        <v>567</v>
      </c>
    </row>
    <row r="128" spans="1:8" ht="12.75" customHeight="1" x14ac:dyDescent="0.2">
      <c r="A128" s="273" t="s">
        <v>120</v>
      </c>
      <c r="B128" s="290" t="s">
        <v>740</v>
      </c>
      <c r="C128" s="290"/>
      <c r="D128" s="291" t="s">
        <v>694</v>
      </c>
      <c r="E128" s="292" t="s">
        <v>741</v>
      </c>
      <c r="F128" s="276">
        <v>777811.35</v>
      </c>
      <c r="H128" s="321" t="s">
        <v>567</v>
      </c>
    </row>
    <row r="129" spans="1:8" ht="12.75" customHeight="1" x14ac:dyDescent="0.2">
      <c r="A129" s="279" t="s">
        <v>397</v>
      </c>
      <c r="B129" s="293" t="s">
        <v>742</v>
      </c>
      <c r="C129" s="293"/>
      <c r="D129" s="294" t="s">
        <v>694</v>
      </c>
      <c r="E129" s="295" t="s">
        <v>743</v>
      </c>
      <c r="F129" s="282">
        <v>455230</v>
      </c>
      <c r="H129" s="321" t="s">
        <v>567</v>
      </c>
    </row>
    <row r="130" spans="1:8" ht="12.75" customHeight="1" x14ac:dyDescent="0.2">
      <c r="A130" s="273" t="s">
        <v>41</v>
      </c>
      <c r="B130" s="290" t="s">
        <v>744</v>
      </c>
      <c r="C130" s="290"/>
      <c r="D130" s="291" t="s">
        <v>694</v>
      </c>
      <c r="E130" s="292" t="s">
        <v>745</v>
      </c>
      <c r="F130" s="276">
        <v>249076</v>
      </c>
      <c r="H130" s="321" t="s">
        <v>567</v>
      </c>
    </row>
    <row r="131" spans="1:8" ht="12.75" customHeight="1" x14ac:dyDescent="0.2">
      <c r="A131" s="279" t="s">
        <v>42</v>
      </c>
      <c r="B131" s="293" t="s">
        <v>746</v>
      </c>
      <c r="C131" s="293"/>
      <c r="D131" s="294" t="s">
        <v>694</v>
      </c>
      <c r="E131" s="295" t="s">
        <v>747</v>
      </c>
      <c r="F131" s="282">
        <v>945939.05</v>
      </c>
      <c r="H131" s="321" t="s">
        <v>567</v>
      </c>
    </row>
    <row r="132" spans="1:8" ht="14.25" customHeight="1" x14ac:dyDescent="0.2">
      <c r="A132" s="273" t="s">
        <v>45</v>
      </c>
      <c r="B132" s="290" t="s">
        <v>748</v>
      </c>
      <c r="C132" s="290"/>
      <c r="D132" s="291" t="s">
        <v>694</v>
      </c>
      <c r="E132" s="292" t="s">
        <v>510</v>
      </c>
      <c r="F132" s="276">
        <v>909880.5</v>
      </c>
      <c r="H132" s="321" t="s">
        <v>567</v>
      </c>
    </row>
    <row r="133" spans="1:8" ht="14.25" customHeight="1" thickBot="1" x14ac:dyDescent="0.25">
      <c r="A133" s="279" t="s">
        <v>40</v>
      </c>
      <c r="B133" s="293" t="s">
        <v>749</v>
      </c>
      <c r="C133" s="293"/>
      <c r="D133" s="294" t="s">
        <v>694</v>
      </c>
      <c r="E133" s="295" t="s">
        <v>750</v>
      </c>
      <c r="F133" s="282">
        <v>247387.4</v>
      </c>
      <c r="H133" s="321" t="s">
        <v>567</v>
      </c>
    </row>
    <row r="134" spans="1:8" s="322" customFormat="1" ht="21.75" customHeight="1" x14ac:dyDescent="0.2">
      <c r="A134" s="273" t="s">
        <v>112</v>
      </c>
      <c r="B134" s="290" t="s">
        <v>751</v>
      </c>
      <c r="C134" s="290"/>
      <c r="D134" s="291" t="s">
        <v>694</v>
      </c>
      <c r="E134" s="292" t="s">
        <v>752</v>
      </c>
      <c r="F134" s="276">
        <v>238691</v>
      </c>
      <c r="H134" s="321" t="s">
        <v>567</v>
      </c>
    </row>
    <row r="135" spans="1:8" ht="22.5" customHeight="1" x14ac:dyDescent="0.2">
      <c r="A135" s="279" t="s">
        <v>10</v>
      </c>
      <c r="B135" s="293" t="s">
        <v>753</v>
      </c>
      <c r="C135" s="293"/>
      <c r="D135" s="294" t="s">
        <v>694</v>
      </c>
      <c r="E135" s="295" t="s">
        <v>754</v>
      </c>
      <c r="F135" s="282">
        <v>242365.35</v>
      </c>
      <c r="H135" s="321" t="s">
        <v>567</v>
      </c>
    </row>
    <row r="136" spans="1:8" ht="29.25" customHeight="1" x14ac:dyDescent="0.2">
      <c r="A136" s="273" t="s">
        <v>755</v>
      </c>
      <c r="B136" s="290" t="s">
        <v>756</v>
      </c>
      <c r="C136" s="290"/>
      <c r="D136" s="291" t="s">
        <v>694</v>
      </c>
      <c r="E136" s="292" t="s">
        <v>495</v>
      </c>
      <c r="F136" s="276">
        <v>245000</v>
      </c>
      <c r="H136" s="321" t="s">
        <v>567</v>
      </c>
    </row>
    <row r="137" spans="1:8" ht="14.25" customHeight="1" x14ac:dyDescent="0.2">
      <c r="A137" s="279" t="s">
        <v>39</v>
      </c>
      <c r="B137" s="293" t="s">
        <v>757</v>
      </c>
      <c r="C137" s="293"/>
      <c r="D137" s="294" t="s">
        <v>694</v>
      </c>
      <c r="E137" s="295" t="s">
        <v>758</v>
      </c>
      <c r="F137" s="282">
        <v>96816</v>
      </c>
      <c r="H137" s="321" t="s">
        <v>567</v>
      </c>
    </row>
    <row r="138" spans="1:8" ht="14.25" customHeight="1" x14ac:dyDescent="0.2">
      <c r="A138" s="273" t="s">
        <v>390</v>
      </c>
      <c r="B138" s="290" t="s">
        <v>759</v>
      </c>
      <c r="C138" s="290"/>
      <c r="D138" s="291" t="s">
        <v>694</v>
      </c>
      <c r="E138" s="292" t="s">
        <v>760</v>
      </c>
      <c r="F138" s="276">
        <v>183299.94</v>
      </c>
      <c r="H138" s="321" t="s">
        <v>567</v>
      </c>
    </row>
    <row r="139" spans="1:8" ht="28.5" customHeight="1" x14ac:dyDescent="0.2">
      <c r="A139" s="279" t="s">
        <v>761</v>
      </c>
      <c r="B139" s="293" t="s">
        <v>762</v>
      </c>
      <c r="C139" s="293"/>
      <c r="D139" s="294" t="s">
        <v>694</v>
      </c>
      <c r="E139" s="295" t="s">
        <v>763</v>
      </c>
      <c r="F139" s="282">
        <v>249500</v>
      </c>
      <c r="H139" s="321" t="s">
        <v>567</v>
      </c>
    </row>
    <row r="140" spans="1:8" ht="14.25" customHeight="1" x14ac:dyDescent="0.2">
      <c r="A140" s="273" t="s">
        <v>401</v>
      </c>
      <c r="B140" s="290" t="s">
        <v>764</v>
      </c>
      <c r="C140" s="290"/>
      <c r="D140" s="291" t="s">
        <v>694</v>
      </c>
      <c r="E140" s="292" t="s">
        <v>736</v>
      </c>
      <c r="F140" s="276">
        <v>210674</v>
      </c>
      <c r="H140" s="321" t="s">
        <v>567</v>
      </c>
    </row>
    <row r="141" spans="1:8" ht="14.25" customHeight="1" x14ac:dyDescent="0.2">
      <c r="A141" s="279" t="s">
        <v>118</v>
      </c>
      <c r="B141" s="293" t="s">
        <v>765</v>
      </c>
      <c r="C141" s="293"/>
      <c r="D141" s="294" t="s">
        <v>694</v>
      </c>
      <c r="E141" s="295" t="s">
        <v>766</v>
      </c>
      <c r="F141" s="282">
        <v>205000</v>
      </c>
      <c r="H141" s="321" t="s">
        <v>567</v>
      </c>
    </row>
    <row r="142" spans="1:8" ht="14.25" customHeight="1" x14ac:dyDescent="0.2">
      <c r="A142" s="273" t="s">
        <v>45</v>
      </c>
      <c r="B142" s="290" t="s">
        <v>767</v>
      </c>
      <c r="C142" s="290"/>
      <c r="D142" s="291" t="s">
        <v>694</v>
      </c>
      <c r="E142" s="292" t="s">
        <v>506</v>
      </c>
      <c r="F142" s="276">
        <v>245478</v>
      </c>
      <c r="H142" s="321" t="s">
        <v>567</v>
      </c>
    </row>
    <row r="143" spans="1:8" ht="14.25" customHeight="1" x14ac:dyDescent="0.2">
      <c r="A143" s="279" t="s">
        <v>406</v>
      </c>
      <c r="B143" s="293" t="s">
        <v>768</v>
      </c>
      <c r="C143" s="293"/>
      <c r="D143" s="294" t="s">
        <v>694</v>
      </c>
      <c r="E143" s="295" t="s">
        <v>769</v>
      </c>
      <c r="F143" s="282">
        <v>247500</v>
      </c>
      <c r="H143" s="321" t="s">
        <v>567</v>
      </c>
    </row>
    <row r="144" spans="1:8" ht="14.25" customHeight="1" x14ac:dyDescent="0.2">
      <c r="A144" s="273" t="s">
        <v>397</v>
      </c>
      <c r="B144" s="290" t="s">
        <v>770</v>
      </c>
      <c r="C144" s="290"/>
      <c r="D144" s="291" t="s">
        <v>694</v>
      </c>
      <c r="E144" s="292" t="s">
        <v>771</v>
      </c>
      <c r="F144" s="276">
        <v>193600</v>
      </c>
      <c r="H144" s="321" t="s">
        <v>567</v>
      </c>
    </row>
    <row r="145" spans="1:8" ht="14.25" customHeight="1" x14ac:dyDescent="0.2">
      <c r="A145" s="279" t="s">
        <v>772</v>
      </c>
      <c r="B145" s="293" t="s">
        <v>773</v>
      </c>
      <c r="C145" s="293"/>
      <c r="D145" s="294" t="s">
        <v>694</v>
      </c>
      <c r="E145" s="295" t="s">
        <v>774</v>
      </c>
      <c r="F145" s="282">
        <v>225862.84</v>
      </c>
      <c r="H145" s="321" t="s">
        <v>567</v>
      </c>
    </row>
    <row r="146" spans="1:8" ht="14.25" customHeight="1" x14ac:dyDescent="0.2">
      <c r="A146" s="273" t="s">
        <v>42</v>
      </c>
      <c r="B146" s="290" t="s">
        <v>775</v>
      </c>
      <c r="C146" s="290"/>
      <c r="D146" s="291" t="s">
        <v>694</v>
      </c>
      <c r="E146" s="292" t="s">
        <v>776</v>
      </c>
      <c r="F146" s="276">
        <v>789380</v>
      </c>
      <c r="H146" s="321" t="s">
        <v>567</v>
      </c>
    </row>
    <row r="147" spans="1:8" ht="24" customHeight="1" x14ac:dyDescent="0.2">
      <c r="A147" s="279" t="s">
        <v>406</v>
      </c>
      <c r="B147" s="293" t="s">
        <v>777</v>
      </c>
      <c r="C147" s="293"/>
      <c r="D147" s="294" t="s">
        <v>694</v>
      </c>
      <c r="E147" s="295" t="s">
        <v>778</v>
      </c>
      <c r="F147" s="282">
        <v>228450.77</v>
      </c>
      <c r="H147" s="321" t="s">
        <v>567</v>
      </c>
    </row>
    <row r="148" spans="1:8" ht="24" customHeight="1" x14ac:dyDescent="0.2">
      <c r="A148" s="273" t="s">
        <v>42</v>
      </c>
      <c r="B148" s="290" t="s">
        <v>779</v>
      </c>
      <c r="C148" s="290"/>
      <c r="D148" s="291" t="s">
        <v>694</v>
      </c>
      <c r="E148" s="292" t="s">
        <v>476</v>
      </c>
      <c r="F148" s="276">
        <v>245331.92</v>
      </c>
      <c r="H148" s="321" t="s">
        <v>567</v>
      </c>
    </row>
    <row r="149" spans="1:8" ht="24" customHeight="1" x14ac:dyDescent="0.2">
      <c r="A149" s="279" t="s">
        <v>780</v>
      </c>
      <c r="B149" s="293" t="s">
        <v>781</v>
      </c>
      <c r="C149" s="293"/>
      <c r="D149" s="294" t="s">
        <v>694</v>
      </c>
      <c r="E149" s="295" t="s">
        <v>782</v>
      </c>
      <c r="F149" s="282">
        <v>245437.45</v>
      </c>
      <c r="H149" s="321" t="s">
        <v>567</v>
      </c>
    </row>
    <row r="150" spans="1:8" ht="24" customHeight="1" x14ac:dyDescent="0.2">
      <c r="A150" s="273" t="s">
        <v>397</v>
      </c>
      <c r="B150" s="290" t="s">
        <v>783</v>
      </c>
      <c r="C150" s="290"/>
      <c r="D150" s="291" t="s">
        <v>694</v>
      </c>
      <c r="E150" s="292" t="s">
        <v>784</v>
      </c>
      <c r="F150" s="276">
        <v>228401.13</v>
      </c>
      <c r="H150" s="321" t="s">
        <v>567</v>
      </c>
    </row>
    <row r="151" spans="1:8" ht="24" customHeight="1" x14ac:dyDescent="0.2">
      <c r="A151" s="279" t="s">
        <v>785</v>
      </c>
      <c r="B151" s="293" t="s">
        <v>786</v>
      </c>
      <c r="C151" s="293"/>
      <c r="D151" s="294" t="s">
        <v>694</v>
      </c>
      <c r="E151" s="295" t="s">
        <v>787</v>
      </c>
      <c r="F151" s="282">
        <v>245365.32</v>
      </c>
      <c r="H151" s="321" t="s">
        <v>567</v>
      </c>
    </row>
    <row r="152" spans="1:8" ht="24" customHeight="1" x14ac:dyDescent="0.2">
      <c r="A152" s="273" t="s">
        <v>788</v>
      </c>
      <c r="B152" s="290" t="s">
        <v>789</v>
      </c>
      <c r="C152" s="290"/>
      <c r="D152" s="291" t="s">
        <v>694</v>
      </c>
      <c r="E152" s="292" t="s">
        <v>790</v>
      </c>
      <c r="F152" s="276">
        <v>250000</v>
      </c>
      <c r="H152" s="321" t="s">
        <v>567</v>
      </c>
    </row>
    <row r="153" spans="1:8" ht="24" customHeight="1" x14ac:dyDescent="0.2">
      <c r="A153" s="279" t="s">
        <v>40</v>
      </c>
      <c r="B153" s="293" t="s">
        <v>791</v>
      </c>
      <c r="C153" s="293"/>
      <c r="D153" s="294" t="s">
        <v>694</v>
      </c>
      <c r="E153" s="295" t="s">
        <v>792</v>
      </c>
      <c r="F153" s="282">
        <v>727506</v>
      </c>
      <c r="H153" s="321" t="s">
        <v>567</v>
      </c>
    </row>
    <row r="154" spans="1:8" ht="24" customHeight="1" x14ac:dyDescent="0.2">
      <c r="A154" s="273" t="s">
        <v>45</v>
      </c>
      <c r="B154" s="290" t="s">
        <v>793</v>
      </c>
      <c r="C154" s="290"/>
      <c r="D154" s="291" t="s">
        <v>694</v>
      </c>
      <c r="E154" s="292" t="s">
        <v>750</v>
      </c>
      <c r="F154" s="276">
        <v>250000</v>
      </c>
      <c r="H154" s="321" t="s">
        <v>567</v>
      </c>
    </row>
    <row r="155" spans="1:8" ht="13.5" customHeight="1" thickBot="1" x14ac:dyDescent="0.25">
      <c r="A155" s="317" t="s">
        <v>794</v>
      </c>
      <c r="B155" s="318"/>
      <c r="C155" s="318"/>
      <c r="D155" s="318"/>
      <c r="E155" s="318"/>
      <c r="F155" s="323">
        <f>SUM(F100:F154)</f>
        <v>32819308.730000004</v>
      </c>
      <c r="H155" s="320" t="s">
        <v>692</v>
      </c>
    </row>
    <row r="156" spans="1:8" ht="14.25" customHeight="1" x14ac:dyDescent="0.2">
      <c r="A156" s="273" t="s">
        <v>391</v>
      </c>
      <c r="B156" s="290" t="s">
        <v>795</v>
      </c>
      <c r="C156" s="290"/>
      <c r="D156" s="291" t="s">
        <v>694</v>
      </c>
      <c r="E156" s="292" t="s">
        <v>796</v>
      </c>
      <c r="F156" s="276">
        <v>224950</v>
      </c>
      <c r="H156" s="321" t="s">
        <v>567</v>
      </c>
    </row>
    <row r="157" spans="1:8" ht="24.75" customHeight="1" x14ac:dyDescent="0.2">
      <c r="A157" s="279" t="s">
        <v>391</v>
      </c>
      <c r="B157" s="293" t="s">
        <v>797</v>
      </c>
      <c r="C157" s="293"/>
      <c r="D157" s="294" t="s">
        <v>694</v>
      </c>
      <c r="E157" s="295" t="s">
        <v>476</v>
      </c>
      <c r="F157" s="282">
        <v>249752.39</v>
      </c>
      <c r="H157" s="321" t="s">
        <v>567</v>
      </c>
    </row>
    <row r="158" spans="1:8" ht="12.75" customHeight="1" x14ac:dyDescent="0.2">
      <c r="A158" s="273" t="s">
        <v>391</v>
      </c>
      <c r="B158" s="290" t="s">
        <v>798</v>
      </c>
      <c r="C158" s="290"/>
      <c r="D158" s="291" t="s">
        <v>694</v>
      </c>
      <c r="E158" s="292" t="s">
        <v>799</v>
      </c>
      <c r="F158" s="276">
        <v>249528.28</v>
      </c>
      <c r="H158" s="321" t="s">
        <v>567</v>
      </c>
    </row>
    <row r="159" spans="1:8" ht="12.75" customHeight="1" x14ac:dyDescent="0.2">
      <c r="A159" s="279" t="s">
        <v>391</v>
      </c>
      <c r="B159" s="293" t="s">
        <v>800</v>
      </c>
      <c r="C159" s="293"/>
      <c r="D159" s="294" t="s">
        <v>694</v>
      </c>
      <c r="E159" s="295" t="s">
        <v>508</v>
      </c>
      <c r="F159" s="282">
        <v>248920.31</v>
      </c>
      <c r="H159" s="321" t="s">
        <v>567</v>
      </c>
    </row>
    <row r="160" spans="1:8" ht="22.5" customHeight="1" x14ac:dyDescent="0.2">
      <c r="A160" s="273" t="s">
        <v>391</v>
      </c>
      <c r="B160" s="290" t="s">
        <v>801</v>
      </c>
      <c r="C160" s="290"/>
      <c r="D160" s="291" t="s">
        <v>694</v>
      </c>
      <c r="E160" s="292" t="s">
        <v>495</v>
      </c>
      <c r="F160" s="276">
        <v>248283</v>
      </c>
      <c r="H160" s="321" t="s">
        <v>567</v>
      </c>
    </row>
    <row r="161" spans="1:8" ht="24" customHeight="1" x14ac:dyDescent="0.2">
      <c r="A161" s="279" t="s">
        <v>391</v>
      </c>
      <c r="B161" s="293" t="s">
        <v>802</v>
      </c>
      <c r="C161" s="293"/>
      <c r="D161" s="294" t="s">
        <v>694</v>
      </c>
      <c r="E161" s="295" t="s">
        <v>803</v>
      </c>
      <c r="F161" s="282">
        <v>202727.39</v>
      </c>
      <c r="H161" s="321" t="s">
        <v>567</v>
      </c>
    </row>
    <row r="162" spans="1:8" ht="14.25" customHeight="1" x14ac:dyDescent="0.2">
      <c r="A162" s="273" t="s">
        <v>391</v>
      </c>
      <c r="B162" s="290" t="s">
        <v>804</v>
      </c>
      <c r="C162" s="290"/>
      <c r="D162" s="291" t="s">
        <v>694</v>
      </c>
      <c r="E162" s="292" t="s">
        <v>469</v>
      </c>
      <c r="F162" s="276">
        <v>249869.68</v>
      </c>
      <c r="H162" s="321" t="s">
        <v>567</v>
      </c>
    </row>
    <row r="163" spans="1:8" ht="25.5" customHeight="1" x14ac:dyDescent="0.2">
      <c r="A163" s="279" t="s">
        <v>391</v>
      </c>
      <c r="B163" s="293" t="s">
        <v>805</v>
      </c>
      <c r="C163" s="293"/>
      <c r="D163" s="294" t="s">
        <v>694</v>
      </c>
      <c r="E163" s="295" t="s">
        <v>806</v>
      </c>
      <c r="F163" s="282">
        <v>247170</v>
      </c>
      <c r="H163" s="321" t="s">
        <v>567</v>
      </c>
    </row>
    <row r="164" spans="1:8" ht="14.25" customHeight="1" x14ac:dyDescent="0.2">
      <c r="A164" s="273" t="s">
        <v>391</v>
      </c>
      <c r="B164" s="290" t="s">
        <v>807</v>
      </c>
      <c r="C164" s="290"/>
      <c r="D164" s="291" t="s">
        <v>694</v>
      </c>
      <c r="E164" s="292" t="s">
        <v>808</v>
      </c>
      <c r="F164" s="276">
        <v>246210.28</v>
      </c>
      <c r="H164" s="321" t="s">
        <v>567</v>
      </c>
    </row>
    <row r="165" spans="1:8" ht="24.75" customHeight="1" x14ac:dyDescent="0.2">
      <c r="A165" s="279" t="s">
        <v>391</v>
      </c>
      <c r="B165" s="293" t="s">
        <v>809</v>
      </c>
      <c r="C165" s="293"/>
      <c r="D165" s="294" t="s">
        <v>694</v>
      </c>
      <c r="E165" s="295" t="s">
        <v>810</v>
      </c>
      <c r="F165" s="282">
        <v>250000</v>
      </c>
      <c r="H165" s="321" t="s">
        <v>567</v>
      </c>
    </row>
    <row r="166" spans="1:8" ht="12.75" customHeight="1" x14ac:dyDescent="0.2">
      <c r="A166" s="273" t="s">
        <v>391</v>
      </c>
      <c r="B166" s="290" t="s">
        <v>811</v>
      </c>
      <c r="C166" s="290"/>
      <c r="D166" s="291" t="s">
        <v>694</v>
      </c>
      <c r="E166" s="292" t="s">
        <v>506</v>
      </c>
      <c r="F166" s="276">
        <v>247500</v>
      </c>
      <c r="H166" s="321" t="s">
        <v>567</v>
      </c>
    </row>
    <row r="167" spans="1:8" ht="13.5" customHeight="1" thickBot="1" x14ac:dyDescent="0.25">
      <c r="A167" s="317" t="s">
        <v>812</v>
      </c>
      <c r="B167" s="318"/>
      <c r="C167" s="318"/>
      <c r="D167" s="318"/>
      <c r="E167" s="318"/>
      <c r="F167" s="319">
        <f>SUM(F156:F166)</f>
        <v>2664911.33</v>
      </c>
      <c r="H167" s="320" t="s">
        <v>692</v>
      </c>
    </row>
    <row r="168" spans="1:8" ht="13.5" hidden="1" customHeight="1" x14ac:dyDescent="0.2">
      <c r="A168" s="273" t="s">
        <v>391</v>
      </c>
      <c r="B168" s="290" t="s">
        <v>813</v>
      </c>
      <c r="C168" s="290"/>
      <c r="D168" s="291" t="s">
        <v>694</v>
      </c>
      <c r="E168" s="292" t="s">
        <v>559</v>
      </c>
      <c r="F168" s="336">
        <v>-2687563</v>
      </c>
      <c r="H168" s="324" t="s">
        <v>573</v>
      </c>
    </row>
    <row r="169" spans="1:8" ht="23.25" customHeight="1" x14ac:dyDescent="0.2">
      <c r="A169" s="273" t="s">
        <v>167</v>
      </c>
      <c r="B169" s="290" t="s">
        <v>814</v>
      </c>
      <c r="C169" s="290"/>
      <c r="D169" s="291" t="s">
        <v>694</v>
      </c>
      <c r="E169" s="292" t="s">
        <v>803</v>
      </c>
      <c r="F169" s="276">
        <v>305030.7</v>
      </c>
      <c r="H169" s="321" t="s">
        <v>567</v>
      </c>
    </row>
    <row r="170" spans="1:8" ht="12.75" customHeight="1" x14ac:dyDescent="0.2">
      <c r="A170" s="279" t="s">
        <v>167</v>
      </c>
      <c r="B170" s="293" t="s">
        <v>815</v>
      </c>
      <c r="C170" s="293"/>
      <c r="D170" s="294" t="s">
        <v>694</v>
      </c>
      <c r="E170" s="295" t="s">
        <v>495</v>
      </c>
      <c r="F170" s="282">
        <v>1271724</v>
      </c>
      <c r="H170" s="321" t="s">
        <v>567</v>
      </c>
    </row>
    <row r="171" spans="1:8" ht="12.75" customHeight="1" x14ac:dyDescent="0.2">
      <c r="A171" s="273" t="s">
        <v>167</v>
      </c>
      <c r="B171" s="290" t="s">
        <v>816</v>
      </c>
      <c r="C171" s="290"/>
      <c r="D171" s="291" t="s">
        <v>694</v>
      </c>
      <c r="E171" s="292" t="s">
        <v>506</v>
      </c>
      <c r="F171" s="276">
        <v>247500</v>
      </c>
      <c r="H171" s="321" t="s">
        <v>567</v>
      </c>
    </row>
    <row r="172" spans="1:8" ht="12.75" customHeight="1" x14ac:dyDescent="0.2">
      <c r="A172" s="279" t="s">
        <v>167</v>
      </c>
      <c r="B172" s="293" t="s">
        <v>817</v>
      </c>
      <c r="C172" s="293"/>
      <c r="D172" s="294" t="s">
        <v>694</v>
      </c>
      <c r="E172" s="295" t="s">
        <v>818</v>
      </c>
      <c r="F172" s="282">
        <v>248000</v>
      </c>
      <c r="H172" s="321" t="s">
        <v>567</v>
      </c>
    </row>
    <row r="173" spans="1:8" ht="25.5" customHeight="1" x14ac:dyDescent="0.2">
      <c r="A173" s="273" t="s">
        <v>167</v>
      </c>
      <c r="B173" s="290" t="s">
        <v>819</v>
      </c>
      <c r="C173" s="290"/>
      <c r="D173" s="291" t="s">
        <v>694</v>
      </c>
      <c r="E173" s="292" t="s">
        <v>508</v>
      </c>
      <c r="F173" s="276">
        <v>243985.68</v>
      </c>
      <c r="H173" s="321" t="s">
        <v>567</v>
      </c>
    </row>
    <row r="174" spans="1:8" ht="13.5" customHeight="1" thickBot="1" x14ac:dyDescent="0.25">
      <c r="A174" s="317" t="s">
        <v>820</v>
      </c>
      <c r="B174" s="318"/>
      <c r="C174" s="318"/>
      <c r="D174" s="318"/>
      <c r="E174" s="318"/>
      <c r="F174" s="319">
        <f>SUM(F169:F173)</f>
        <v>2316240.38</v>
      </c>
      <c r="H174" s="320" t="s">
        <v>692</v>
      </c>
    </row>
    <row r="175" spans="1:8" ht="13.5" hidden="1" customHeight="1" x14ac:dyDescent="0.2">
      <c r="A175" s="273" t="s">
        <v>167</v>
      </c>
      <c r="B175" s="290" t="s">
        <v>821</v>
      </c>
      <c r="C175" s="290"/>
      <c r="D175" s="291" t="s">
        <v>694</v>
      </c>
      <c r="E175" s="292" t="s">
        <v>559</v>
      </c>
      <c r="F175" s="337">
        <v>-2391216</v>
      </c>
      <c r="H175" s="324" t="s">
        <v>573</v>
      </c>
    </row>
    <row r="176" spans="1:8" ht="12.75" customHeight="1" x14ac:dyDescent="0.2">
      <c r="A176" s="325" t="s">
        <v>12</v>
      </c>
      <c r="B176" s="290" t="s">
        <v>822</v>
      </c>
      <c r="C176" s="290"/>
      <c r="D176" s="289" t="s">
        <v>18</v>
      </c>
      <c r="E176" s="292" t="s">
        <v>823</v>
      </c>
      <c r="F176" s="276">
        <v>846673.39</v>
      </c>
      <c r="H176" s="321" t="s">
        <v>567</v>
      </c>
    </row>
    <row r="177" spans="1:8" ht="12.75" customHeight="1" x14ac:dyDescent="0.2">
      <c r="A177" s="279" t="s">
        <v>12</v>
      </c>
      <c r="B177" s="293" t="s">
        <v>138</v>
      </c>
      <c r="C177" s="293"/>
      <c r="D177" s="326" t="s">
        <v>18</v>
      </c>
      <c r="E177" s="295" t="s">
        <v>85</v>
      </c>
      <c r="F177" s="282">
        <v>278521</v>
      </c>
      <c r="H177" s="321" t="s">
        <v>567</v>
      </c>
    </row>
    <row r="178" spans="1:8" ht="12.75" customHeight="1" x14ac:dyDescent="0.2">
      <c r="A178" s="325" t="s">
        <v>12</v>
      </c>
      <c r="B178" s="290" t="s">
        <v>824</v>
      </c>
      <c r="C178" s="290"/>
      <c r="D178" s="289" t="s">
        <v>18</v>
      </c>
      <c r="E178" s="292" t="s">
        <v>134</v>
      </c>
      <c r="F178" s="276">
        <v>626580</v>
      </c>
      <c r="H178" s="321" t="s">
        <v>567</v>
      </c>
    </row>
    <row r="179" spans="1:8" ht="12.75" customHeight="1" x14ac:dyDescent="0.2">
      <c r="A179" s="279" t="s">
        <v>12</v>
      </c>
      <c r="B179" s="293" t="s">
        <v>825</v>
      </c>
      <c r="C179" s="293"/>
      <c r="D179" s="326" t="s">
        <v>18</v>
      </c>
      <c r="E179" s="295" t="s">
        <v>362</v>
      </c>
      <c r="F179" s="282">
        <v>223527</v>
      </c>
      <c r="H179" s="321" t="s">
        <v>567</v>
      </c>
    </row>
    <row r="180" spans="1:8" ht="12.75" customHeight="1" x14ac:dyDescent="0.2">
      <c r="A180" s="325" t="s">
        <v>12</v>
      </c>
      <c r="B180" s="290" t="s">
        <v>826</v>
      </c>
      <c r="C180" s="290"/>
      <c r="D180" s="289" t="s">
        <v>18</v>
      </c>
      <c r="E180" s="292" t="s">
        <v>152</v>
      </c>
      <c r="F180" s="276">
        <v>748850</v>
      </c>
      <c r="H180" s="321" t="s">
        <v>567</v>
      </c>
    </row>
    <row r="181" spans="1:8" ht="12.75" customHeight="1" x14ac:dyDescent="0.2">
      <c r="A181" s="279" t="s">
        <v>12</v>
      </c>
      <c r="B181" s="293" t="s">
        <v>827</v>
      </c>
      <c r="C181" s="293"/>
      <c r="D181" s="326" t="s">
        <v>18</v>
      </c>
      <c r="E181" s="295" t="s">
        <v>828</v>
      </c>
      <c r="F181" s="282">
        <v>1165359</v>
      </c>
      <c r="H181" s="321" t="s">
        <v>567</v>
      </c>
    </row>
    <row r="182" spans="1:8" ht="12.75" customHeight="1" x14ac:dyDescent="0.2">
      <c r="A182" s="325" t="s">
        <v>12</v>
      </c>
      <c r="B182" s="290" t="s">
        <v>829</v>
      </c>
      <c r="C182" s="290"/>
      <c r="D182" s="289" t="s">
        <v>18</v>
      </c>
      <c r="E182" s="292" t="s">
        <v>3</v>
      </c>
      <c r="F182" s="276">
        <v>1010213</v>
      </c>
      <c r="H182" s="321" t="s">
        <v>567</v>
      </c>
    </row>
    <row r="183" spans="1:8" ht="12.75" customHeight="1" x14ac:dyDescent="0.2">
      <c r="A183" s="279" t="s">
        <v>12</v>
      </c>
      <c r="B183" s="293" t="s">
        <v>830</v>
      </c>
      <c r="C183" s="293"/>
      <c r="D183" s="326" t="s">
        <v>18</v>
      </c>
      <c r="E183" s="295" t="s">
        <v>356</v>
      </c>
      <c r="F183" s="282">
        <v>1997500</v>
      </c>
      <c r="H183" s="321" t="s">
        <v>567</v>
      </c>
    </row>
    <row r="184" spans="1:8" ht="12.75" customHeight="1" x14ac:dyDescent="0.2">
      <c r="A184" s="325" t="s">
        <v>12</v>
      </c>
      <c r="B184" s="290" t="s">
        <v>131</v>
      </c>
      <c r="C184" s="290"/>
      <c r="D184" s="289" t="s">
        <v>18</v>
      </c>
      <c r="E184" s="292" t="s">
        <v>356</v>
      </c>
      <c r="F184" s="276">
        <v>1449450</v>
      </c>
      <c r="H184" s="321" t="s">
        <v>567</v>
      </c>
    </row>
    <row r="185" spans="1:8" ht="12.75" customHeight="1" x14ac:dyDescent="0.2">
      <c r="A185" s="279" t="s">
        <v>12</v>
      </c>
      <c r="B185" s="293" t="s">
        <v>831</v>
      </c>
      <c r="C185" s="293"/>
      <c r="D185" s="326" t="s">
        <v>18</v>
      </c>
      <c r="E185" s="295" t="s">
        <v>832</v>
      </c>
      <c r="F185" s="282">
        <v>449935</v>
      </c>
      <c r="H185" s="321" t="s">
        <v>567</v>
      </c>
    </row>
    <row r="186" spans="1:8" ht="12.75" customHeight="1" x14ac:dyDescent="0.2">
      <c r="A186" s="325" t="s">
        <v>12</v>
      </c>
      <c r="B186" s="290" t="s">
        <v>140</v>
      </c>
      <c r="C186" s="290"/>
      <c r="D186" s="289" t="s">
        <v>18</v>
      </c>
      <c r="E186" s="292" t="s">
        <v>141</v>
      </c>
      <c r="F186" s="276">
        <v>1200000</v>
      </c>
      <c r="H186" s="321" t="s">
        <v>567</v>
      </c>
    </row>
    <row r="187" spans="1:8" ht="13.5" customHeight="1" thickBot="1" x14ac:dyDescent="0.25">
      <c r="A187" s="317" t="s">
        <v>833</v>
      </c>
      <c r="B187" s="318"/>
      <c r="C187" s="318"/>
      <c r="D187" s="318"/>
      <c r="E187" s="318"/>
      <c r="F187" s="319">
        <f>SUM(F176:F186)</f>
        <v>9996608.3900000006</v>
      </c>
      <c r="H187" s="320" t="s">
        <v>692</v>
      </c>
    </row>
    <row r="188" spans="1:8" ht="12.75" customHeight="1" x14ac:dyDescent="0.2">
      <c r="A188" s="325" t="s">
        <v>12</v>
      </c>
      <c r="B188" s="290" t="s">
        <v>834</v>
      </c>
      <c r="C188" s="290"/>
      <c r="D188" s="289" t="s">
        <v>18</v>
      </c>
      <c r="E188" s="292" t="s">
        <v>835</v>
      </c>
      <c r="F188" s="276">
        <v>629000</v>
      </c>
      <c r="H188" s="321" t="s">
        <v>567</v>
      </c>
    </row>
    <row r="189" spans="1:8" ht="12.75" customHeight="1" x14ac:dyDescent="0.2">
      <c r="A189" s="279" t="s">
        <v>12</v>
      </c>
      <c r="B189" s="293" t="s">
        <v>836</v>
      </c>
      <c r="C189" s="293"/>
      <c r="D189" s="326" t="s">
        <v>18</v>
      </c>
      <c r="E189" s="295" t="s">
        <v>837</v>
      </c>
      <c r="F189" s="282">
        <v>341860</v>
      </c>
      <c r="H189" s="321" t="s">
        <v>567</v>
      </c>
    </row>
    <row r="190" spans="1:8" ht="12.75" customHeight="1" x14ac:dyDescent="0.2">
      <c r="A190" s="325" t="s">
        <v>12</v>
      </c>
      <c r="B190" s="290" t="s">
        <v>838</v>
      </c>
      <c r="C190" s="290"/>
      <c r="D190" s="289" t="s">
        <v>18</v>
      </c>
      <c r="E190" s="292" t="s">
        <v>839</v>
      </c>
      <c r="F190" s="276">
        <v>354000</v>
      </c>
      <c r="H190" s="321" t="s">
        <v>567</v>
      </c>
    </row>
    <row r="191" spans="1:8" ht="12.75" customHeight="1" x14ac:dyDescent="0.2">
      <c r="A191" s="279" t="s">
        <v>12</v>
      </c>
      <c r="B191" s="293" t="s">
        <v>840</v>
      </c>
      <c r="C191" s="293"/>
      <c r="D191" s="326" t="s">
        <v>18</v>
      </c>
      <c r="E191" s="295" t="s">
        <v>841</v>
      </c>
      <c r="F191" s="282">
        <v>1000000</v>
      </c>
      <c r="H191" s="321" t="s">
        <v>567</v>
      </c>
    </row>
    <row r="192" spans="1:8" ht="12.75" customHeight="1" x14ac:dyDescent="0.2">
      <c r="A192" s="325" t="s">
        <v>12</v>
      </c>
      <c r="B192" s="290" t="s">
        <v>842</v>
      </c>
      <c r="C192" s="290"/>
      <c r="D192" s="289" t="s">
        <v>18</v>
      </c>
      <c r="E192" s="292" t="s">
        <v>843</v>
      </c>
      <c r="F192" s="276">
        <v>379390</v>
      </c>
      <c r="H192" s="321" t="s">
        <v>567</v>
      </c>
    </row>
    <row r="193" spans="1:8" ht="12.75" customHeight="1" x14ac:dyDescent="0.2">
      <c r="A193" s="279" t="s">
        <v>12</v>
      </c>
      <c r="B193" s="293" t="s">
        <v>844</v>
      </c>
      <c r="C193" s="293"/>
      <c r="D193" s="326" t="s">
        <v>18</v>
      </c>
      <c r="E193" s="295" t="s">
        <v>845</v>
      </c>
      <c r="F193" s="282">
        <v>598336</v>
      </c>
      <c r="H193" s="321" t="s">
        <v>567</v>
      </c>
    </row>
    <row r="194" spans="1:8" ht="12.75" customHeight="1" x14ac:dyDescent="0.2">
      <c r="A194" s="325" t="s">
        <v>12</v>
      </c>
      <c r="B194" s="290" t="s">
        <v>846</v>
      </c>
      <c r="C194" s="290"/>
      <c r="D194" s="289" t="s">
        <v>18</v>
      </c>
      <c r="E194" s="292" t="s">
        <v>339</v>
      </c>
      <c r="F194" s="276">
        <v>356000</v>
      </c>
      <c r="H194" s="321" t="s">
        <v>567</v>
      </c>
    </row>
    <row r="195" spans="1:8" ht="12.75" customHeight="1" x14ac:dyDescent="0.2">
      <c r="A195" s="279" t="s">
        <v>12</v>
      </c>
      <c r="B195" s="293" t="s">
        <v>847</v>
      </c>
      <c r="C195" s="293"/>
      <c r="D195" s="326" t="s">
        <v>18</v>
      </c>
      <c r="E195" s="295" t="s">
        <v>356</v>
      </c>
      <c r="F195" s="282">
        <v>345000</v>
      </c>
      <c r="H195" s="321" t="s">
        <v>567</v>
      </c>
    </row>
    <row r="196" spans="1:8" ht="12.75" customHeight="1" x14ac:dyDescent="0.2">
      <c r="A196" s="325" t="s">
        <v>12</v>
      </c>
      <c r="B196" s="290" t="s">
        <v>848</v>
      </c>
      <c r="C196" s="290"/>
      <c r="D196" s="289" t="s">
        <v>18</v>
      </c>
      <c r="E196" s="292" t="s">
        <v>849</v>
      </c>
      <c r="F196" s="276">
        <v>345000</v>
      </c>
      <c r="H196" s="321" t="s">
        <v>567</v>
      </c>
    </row>
    <row r="197" spans="1:8" ht="13.5" customHeight="1" thickBot="1" x14ac:dyDescent="0.25">
      <c r="A197" s="317" t="s">
        <v>850</v>
      </c>
      <c r="B197" s="318"/>
      <c r="C197" s="318"/>
      <c r="D197" s="318"/>
      <c r="E197" s="318"/>
      <c r="F197" s="319">
        <f>SUM(F188:F196)</f>
        <v>4348586</v>
      </c>
      <c r="H197" s="320" t="s">
        <v>692</v>
      </c>
    </row>
    <row r="198" spans="1:8" ht="12.75" customHeight="1" x14ac:dyDescent="0.2">
      <c r="A198" s="325" t="s">
        <v>42</v>
      </c>
      <c r="B198" s="290" t="s">
        <v>851</v>
      </c>
      <c r="C198" s="290"/>
      <c r="D198" s="289" t="s">
        <v>18</v>
      </c>
      <c r="E198" s="292" t="s">
        <v>852</v>
      </c>
      <c r="F198" s="276">
        <v>457900</v>
      </c>
      <c r="H198" s="321" t="s">
        <v>567</v>
      </c>
    </row>
    <row r="199" spans="1:8" ht="12.75" customHeight="1" x14ac:dyDescent="0.2">
      <c r="A199" s="279" t="s">
        <v>46</v>
      </c>
      <c r="B199" s="293" t="s">
        <v>853</v>
      </c>
      <c r="C199" s="293"/>
      <c r="D199" s="326" t="s">
        <v>566</v>
      </c>
      <c r="E199" s="295" t="s">
        <v>343</v>
      </c>
      <c r="F199" s="282">
        <v>500000</v>
      </c>
      <c r="H199" s="321" t="s">
        <v>567</v>
      </c>
    </row>
    <row r="200" spans="1:8" ht="12.75" customHeight="1" x14ac:dyDescent="0.2">
      <c r="A200" s="325" t="s">
        <v>46</v>
      </c>
      <c r="B200" s="290" t="s">
        <v>854</v>
      </c>
      <c r="C200" s="290"/>
      <c r="D200" s="289" t="s">
        <v>566</v>
      </c>
      <c r="E200" s="292" t="s">
        <v>855</v>
      </c>
      <c r="F200" s="276">
        <v>477680</v>
      </c>
      <c r="H200" s="321" t="s">
        <v>567</v>
      </c>
    </row>
    <row r="201" spans="1:8" ht="13.5" customHeight="1" thickBot="1" x14ac:dyDescent="0.25">
      <c r="A201" s="317" t="s">
        <v>856</v>
      </c>
      <c r="B201" s="318"/>
      <c r="C201" s="318"/>
      <c r="D201" s="318"/>
      <c r="E201" s="318"/>
      <c r="F201" s="319">
        <f>SUM(F198:F200)</f>
        <v>1435580</v>
      </c>
      <c r="H201" s="320" t="s">
        <v>692</v>
      </c>
    </row>
    <row r="202" spans="1:8" ht="12.75" customHeight="1" x14ac:dyDescent="0.2">
      <c r="A202" s="325" t="s">
        <v>40</v>
      </c>
      <c r="B202" s="290" t="s">
        <v>857</v>
      </c>
      <c r="C202" s="290"/>
      <c r="D202" s="289" t="s">
        <v>1</v>
      </c>
      <c r="E202" s="292" t="s">
        <v>858</v>
      </c>
      <c r="F202" s="276">
        <v>1000000</v>
      </c>
      <c r="H202" s="321" t="s">
        <v>567</v>
      </c>
    </row>
    <row r="203" spans="1:8" ht="12.75" customHeight="1" x14ac:dyDescent="0.2">
      <c r="A203" s="279" t="s">
        <v>39</v>
      </c>
      <c r="B203" s="293" t="s">
        <v>859</v>
      </c>
      <c r="C203" s="293"/>
      <c r="D203" s="326" t="s">
        <v>1</v>
      </c>
      <c r="E203" s="295" t="s">
        <v>860</v>
      </c>
      <c r="F203" s="282">
        <v>1420100</v>
      </c>
      <c r="H203" s="321" t="s">
        <v>567</v>
      </c>
    </row>
    <row r="204" spans="1:8" ht="12.75" customHeight="1" x14ac:dyDescent="0.2">
      <c r="A204" s="325" t="s">
        <v>42</v>
      </c>
      <c r="B204" s="290" t="s">
        <v>861</v>
      </c>
      <c r="C204" s="290"/>
      <c r="D204" s="289" t="s">
        <v>1</v>
      </c>
      <c r="E204" s="292" t="s">
        <v>860</v>
      </c>
      <c r="F204" s="276">
        <v>1400230.4</v>
      </c>
      <c r="H204" s="321" t="s">
        <v>567</v>
      </c>
    </row>
    <row r="205" spans="1:8" ht="12.75" customHeight="1" x14ac:dyDescent="0.2">
      <c r="A205" s="279" t="s">
        <v>38</v>
      </c>
      <c r="B205" s="293" t="s">
        <v>862</v>
      </c>
      <c r="C205" s="293"/>
      <c r="D205" s="326" t="s">
        <v>1</v>
      </c>
      <c r="E205" s="295" t="s">
        <v>863</v>
      </c>
      <c r="F205" s="282">
        <v>1437850</v>
      </c>
      <c r="H205" s="321" t="s">
        <v>567</v>
      </c>
    </row>
    <row r="206" spans="1:8" ht="12.75" customHeight="1" x14ac:dyDescent="0.2">
      <c r="A206" s="325" t="s">
        <v>40</v>
      </c>
      <c r="B206" s="290" t="s">
        <v>864</v>
      </c>
      <c r="C206" s="290"/>
      <c r="D206" s="289" t="s">
        <v>1</v>
      </c>
      <c r="E206" s="292" t="s">
        <v>36</v>
      </c>
      <c r="F206" s="276">
        <v>1000000</v>
      </c>
      <c r="H206" s="321" t="s">
        <v>567</v>
      </c>
    </row>
    <row r="207" spans="1:8" ht="12.75" customHeight="1" x14ac:dyDescent="0.2">
      <c r="A207" s="279" t="s">
        <v>38</v>
      </c>
      <c r="B207" s="290" t="s">
        <v>865</v>
      </c>
      <c r="C207" s="290"/>
      <c r="D207" s="326" t="s">
        <v>1</v>
      </c>
      <c r="E207" s="292" t="s">
        <v>36</v>
      </c>
      <c r="F207" s="276">
        <v>1040000</v>
      </c>
      <c r="H207" s="321" t="s">
        <v>567</v>
      </c>
    </row>
    <row r="208" spans="1:8" ht="12.75" customHeight="1" x14ac:dyDescent="0.2">
      <c r="A208" s="279" t="s">
        <v>43</v>
      </c>
      <c r="B208" s="293" t="s">
        <v>366</v>
      </c>
      <c r="C208" s="293"/>
      <c r="D208" s="326" t="s">
        <v>1</v>
      </c>
      <c r="E208" s="295" t="s">
        <v>36</v>
      </c>
      <c r="F208" s="282">
        <v>855500</v>
      </c>
      <c r="H208" s="321" t="s">
        <v>567</v>
      </c>
    </row>
    <row r="209" spans="1:8" ht="12.75" customHeight="1" x14ac:dyDescent="0.2">
      <c r="A209" s="325" t="s">
        <v>10</v>
      </c>
      <c r="B209" s="290" t="s">
        <v>866</v>
      </c>
      <c r="C209" s="290"/>
      <c r="D209" s="289" t="s">
        <v>1</v>
      </c>
      <c r="E209" s="292" t="s">
        <v>36</v>
      </c>
      <c r="F209" s="276">
        <v>1008000</v>
      </c>
      <c r="H209" s="321" t="s">
        <v>567</v>
      </c>
    </row>
    <row r="210" spans="1:8" ht="12.75" customHeight="1" x14ac:dyDescent="0.2">
      <c r="A210" s="279" t="s">
        <v>41</v>
      </c>
      <c r="B210" s="293" t="s">
        <v>867</v>
      </c>
      <c r="C210" s="293"/>
      <c r="D210" s="326" t="s">
        <v>1</v>
      </c>
      <c r="E210" s="295" t="s">
        <v>36</v>
      </c>
      <c r="F210" s="282">
        <v>800000</v>
      </c>
      <c r="H210" s="321" t="s">
        <v>567</v>
      </c>
    </row>
    <row r="211" spans="1:8" ht="12.75" hidden="1" customHeight="1" x14ac:dyDescent="0.2">
      <c r="A211" s="279" t="s">
        <v>12</v>
      </c>
      <c r="B211" s="273" t="s">
        <v>591</v>
      </c>
      <c r="C211" s="273"/>
      <c r="D211" s="289" t="s">
        <v>18</v>
      </c>
      <c r="E211" s="275" t="s">
        <v>592</v>
      </c>
      <c r="F211" s="276">
        <v>13867.22</v>
      </c>
      <c r="G211" s="277"/>
      <c r="H211" s="268" t="s">
        <v>573</v>
      </c>
    </row>
    <row r="212" spans="1:8" ht="13.5" customHeight="1" thickBot="1" x14ac:dyDescent="0.25">
      <c r="A212" s="317" t="s">
        <v>868</v>
      </c>
      <c r="B212" s="318"/>
      <c r="C212" s="318"/>
      <c r="D212" s="318"/>
      <c r="E212" s="318"/>
      <c r="F212" s="319">
        <f>SUM(F202:F210)</f>
        <v>9961680.4000000004</v>
      </c>
      <c r="H212" s="320" t="s">
        <v>692</v>
      </c>
    </row>
    <row r="213" spans="1:8" ht="12.75" customHeight="1" x14ac:dyDescent="0.2">
      <c r="A213" s="325" t="s">
        <v>385</v>
      </c>
      <c r="B213" s="290" t="s">
        <v>869</v>
      </c>
      <c r="C213" s="290"/>
      <c r="D213" s="289" t="s">
        <v>18</v>
      </c>
      <c r="E213" s="292" t="s">
        <v>134</v>
      </c>
      <c r="F213" s="276">
        <v>222000</v>
      </c>
      <c r="H213" s="321" t="s">
        <v>567</v>
      </c>
    </row>
    <row r="214" spans="1:8" ht="12.75" customHeight="1" x14ac:dyDescent="0.2">
      <c r="A214" s="279" t="s">
        <v>46</v>
      </c>
      <c r="B214" s="293" t="s">
        <v>383</v>
      </c>
      <c r="C214" s="293"/>
      <c r="D214" s="326" t="s">
        <v>566</v>
      </c>
      <c r="E214" s="295" t="s">
        <v>5</v>
      </c>
      <c r="F214" s="282">
        <v>837082</v>
      </c>
      <c r="H214" s="321" t="s">
        <v>567</v>
      </c>
    </row>
    <row r="215" spans="1:8" ht="12.75" customHeight="1" x14ac:dyDescent="0.2">
      <c r="A215" s="325" t="s">
        <v>46</v>
      </c>
      <c r="B215" s="290" t="s">
        <v>870</v>
      </c>
      <c r="C215" s="290"/>
      <c r="D215" s="291" t="s">
        <v>185</v>
      </c>
      <c r="E215" s="292" t="s">
        <v>5</v>
      </c>
      <c r="F215" s="276">
        <v>776640</v>
      </c>
      <c r="H215" s="321" t="s">
        <v>567</v>
      </c>
    </row>
    <row r="216" spans="1:8" ht="26.25" customHeight="1" x14ac:dyDescent="0.2">
      <c r="A216" s="279" t="s">
        <v>391</v>
      </c>
      <c r="B216" s="293" t="s">
        <v>871</v>
      </c>
      <c r="C216" s="293"/>
      <c r="D216" s="326" t="s">
        <v>185</v>
      </c>
      <c r="E216" s="295" t="s">
        <v>5</v>
      </c>
      <c r="F216" s="282">
        <v>4000000</v>
      </c>
      <c r="H216" s="321" t="s">
        <v>567</v>
      </c>
    </row>
    <row r="217" spans="1:8" ht="12.75" customHeight="1" x14ac:dyDescent="0.2">
      <c r="A217" s="325" t="s">
        <v>39</v>
      </c>
      <c r="B217" s="290" t="s">
        <v>872</v>
      </c>
      <c r="C217" s="290"/>
      <c r="D217" s="289" t="s">
        <v>185</v>
      </c>
      <c r="E217" s="292" t="s">
        <v>5</v>
      </c>
      <c r="F217" s="276">
        <v>750000</v>
      </c>
      <c r="H217" s="321" t="s">
        <v>567</v>
      </c>
    </row>
    <row r="218" spans="1:8" ht="12.75" customHeight="1" x14ac:dyDescent="0.2">
      <c r="A218" s="279" t="s">
        <v>385</v>
      </c>
      <c r="B218" s="293" t="s">
        <v>873</v>
      </c>
      <c r="C218" s="293"/>
      <c r="D218" s="326" t="s">
        <v>18</v>
      </c>
      <c r="E218" s="295" t="s">
        <v>134</v>
      </c>
      <c r="F218" s="282">
        <v>230000</v>
      </c>
      <c r="H218" s="321" t="s">
        <v>567</v>
      </c>
    </row>
    <row r="219" spans="1:8" ht="12.75" customHeight="1" x14ac:dyDescent="0.2">
      <c r="A219" s="325" t="s">
        <v>38</v>
      </c>
      <c r="B219" s="290" t="s">
        <v>874</v>
      </c>
      <c r="C219" s="290"/>
      <c r="D219" s="289" t="s">
        <v>1</v>
      </c>
      <c r="E219" s="292" t="s">
        <v>141</v>
      </c>
      <c r="F219" s="276">
        <v>2500000</v>
      </c>
      <c r="H219" s="321" t="s">
        <v>567</v>
      </c>
    </row>
    <row r="220" spans="1:8" ht="27" customHeight="1" x14ac:dyDescent="0.2">
      <c r="A220" s="279" t="s">
        <v>43</v>
      </c>
      <c r="B220" s="293" t="s">
        <v>875</v>
      </c>
      <c r="C220" s="293"/>
      <c r="D220" s="326" t="s">
        <v>566</v>
      </c>
      <c r="E220" s="295" t="s">
        <v>5</v>
      </c>
      <c r="F220" s="282">
        <v>283000</v>
      </c>
      <c r="H220" s="321" t="s">
        <v>567</v>
      </c>
    </row>
    <row r="221" spans="1:8" ht="12.75" customHeight="1" x14ac:dyDescent="0.2">
      <c r="A221" s="325" t="s">
        <v>876</v>
      </c>
      <c r="B221" s="290" t="s">
        <v>877</v>
      </c>
      <c r="C221" s="290"/>
      <c r="D221" s="289" t="s">
        <v>185</v>
      </c>
      <c r="E221" s="292" t="s">
        <v>878</v>
      </c>
      <c r="F221" s="276">
        <v>2703450</v>
      </c>
      <c r="H221" s="321" t="s">
        <v>567</v>
      </c>
    </row>
    <row r="222" spans="1:8" ht="12.75" customHeight="1" x14ac:dyDescent="0.2">
      <c r="A222" s="279" t="s">
        <v>46</v>
      </c>
      <c r="B222" s="293" t="s">
        <v>384</v>
      </c>
      <c r="C222" s="293"/>
      <c r="D222" s="326" t="s">
        <v>566</v>
      </c>
      <c r="E222" s="295" t="s">
        <v>5</v>
      </c>
      <c r="F222" s="282">
        <v>1057228</v>
      </c>
      <c r="H222" s="321" t="s">
        <v>567</v>
      </c>
    </row>
    <row r="223" spans="1:8" ht="12.75" customHeight="1" x14ac:dyDescent="0.2">
      <c r="A223" s="325" t="s">
        <v>40</v>
      </c>
      <c r="B223" s="290" t="s">
        <v>374</v>
      </c>
      <c r="C223" s="290"/>
      <c r="D223" s="289" t="s">
        <v>185</v>
      </c>
      <c r="E223" s="292" t="s">
        <v>879</v>
      </c>
      <c r="F223" s="276">
        <v>3985859.3</v>
      </c>
      <c r="H223" s="321" t="s">
        <v>567</v>
      </c>
    </row>
    <row r="224" spans="1:8" ht="12.75" customHeight="1" x14ac:dyDescent="0.2">
      <c r="A224" s="279" t="s">
        <v>385</v>
      </c>
      <c r="B224" s="293" t="s">
        <v>172</v>
      </c>
      <c r="C224" s="293"/>
      <c r="D224" s="326" t="s">
        <v>18</v>
      </c>
      <c r="E224" s="295" t="s">
        <v>173</v>
      </c>
      <c r="F224" s="282">
        <v>156220</v>
      </c>
      <c r="H224" s="321" t="s">
        <v>567</v>
      </c>
    </row>
    <row r="225" spans="1:8" ht="26.25" customHeight="1" x14ac:dyDescent="0.2">
      <c r="A225" s="325" t="s">
        <v>167</v>
      </c>
      <c r="B225" s="290" t="s">
        <v>176</v>
      </c>
      <c r="C225" s="290"/>
      <c r="D225" s="289" t="s">
        <v>185</v>
      </c>
      <c r="E225" s="292" t="s">
        <v>5</v>
      </c>
      <c r="F225" s="276">
        <v>4000000</v>
      </c>
      <c r="H225" s="321" t="s">
        <v>567</v>
      </c>
    </row>
    <row r="226" spans="1:8" ht="12.75" customHeight="1" x14ac:dyDescent="0.2">
      <c r="A226" s="279" t="s">
        <v>38</v>
      </c>
      <c r="B226" s="293" t="s">
        <v>178</v>
      </c>
      <c r="C226" s="293"/>
      <c r="D226" s="326" t="s">
        <v>0</v>
      </c>
      <c r="E226" s="295" t="s">
        <v>141</v>
      </c>
      <c r="F226" s="282">
        <v>3000000</v>
      </c>
      <c r="H226" s="321" t="s">
        <v>567</v>
      </c>
    </row>
    <row r="227" spans="1:8" ht="12.75" customHeight="1" x14ac:dyDescent="0.2">
      <c r="A227" s="325" t="s">
        <v>46</v>
      </c>
      <c r="B227" s="290" t="s">
        <v>376</v>
      </c>
      <c r="C227" s="290"/>
      <c r="D227" s="289" t="s">
        <v>566</v>
      </c>
      <c r="E227" s="292" t="s">
        <v>880</v>
      </c>
      <c r="F227" s="276">
        <v>2950000</v>
      </c>
      <c r="H227" s="321" t="s">
        <v>567</v>
      </c>
    </row>
    <row r="228" spans="1:8" ht="12.75" customHeight="1" x14ac:dyDescent="0.2">
      <c r="A228" s="279" t="s">
        <v>43</v>
      </c>
      <c r="B228" s="293" t="s">
        <v>377</v>
      </c>
      <c r="C228" s="293"/>
      <c r="D228" s="326" t="s">
        <v>185</v>
      </c>
      <c r="E228" s="295" t="s">
        <v>880</v>
      </c>
      <c r="F228" s="282">
        <v>4000000</v>
      </c>
      <c r="H228" s="321" t="s">
        <v>567</v>
      </c>
    </row>
    <row r="229" spans="1:8" ht="12.75" customHeight="1" x14ac:dyDescent="0.2">
      <c r="A229" s="325" t="s">
        <v>38</v>
      </c>
      <c r="B229" s="290" t="s">
        <v>381</v>
      </c>
      <c r="C229" s="290"/>
      <c r="D229" s="289" t="s">
        <v>0</v>
      </c>
      <c r="E229" s="292" t="s">
        <v>5</v>
      </c>
      <c r="F229" s="276">
        <v>4000000</v>
      </c>
      <c r="H229" s="321" t="s">
        <v>567</v>
      </c>
    </row>
    <row r="230" spans="1:8" ht="14.25" customHeight="1" x14ac:dyDescent="0.2">
      <c r="A230" s="279" t="s">
        <v>385</v>
      </c>
      <c r="B230" s="293" t="s">
        <v>382</v>
      </c>
      <c r="C230" s="293"/>
      <c r="D230" s="326" t="s">
        <v>566</v>
      </c>
      <c r="E230" s="295" t="s">
        <v>151</v>
      </c>
      <c r="F230" s="282">
        <v>230479.07</v>
      </c>
      <c r="H230" s="321" t="s">
        <v>567</v>
      </c>
    </row>
    <row r="231" spans="1:8" ht="14.25" hidden="1" customHeight="1" x14ac:dyDescent="0.2">
      <c r="A231" s="279" t="s">
        <v>12</v>
      </c>
      <c r="B231" s="273" t="s">
        <v>591</v>
      </c>
      <c r="C231" s="273"/>
      <c r="D231" s="289" t="s">
        <v>18</v>
      </c>
      <c r="E231" s="275" t="s">
        <v>592</v>
      </c>
      <c r="F231" s="276">
        <v>115093.9</v>
      </c>
      <c r="G231" s="277"/>
      <c r="H231" s="268" t="s">
        <v>573</v>
      </c>
    </row>
    <row r="232" spans="1:8" ht="13.5" customHeight="1" thickBot="1" x14ac:dyDescent="0.25">
      <c r="A232" s="317" t="s">
        <v>881</v>
      </c>
      <c r="B232" s="318"/>
      <c r="C232" s="318"/>
      <c r="D232" s="318"/>
      <c r="E232" s="318"/>
      <c r="F232" s="319">
        <f>SUM(F213:F230)</f>
        <v>35681958.369999997</v>
      </c>
      <c r="G232" t="s">
        <v>882</v>
      </c>
      <c r="H232" s="320" t="s">
        <v>692</v>
      </c>
    </row>
    <row r="233" spans="1:8" ht="21" hidden="1" customHeight="1" x14ac:dyDescent="0.2">
      <c r="A233" s="279" t="s">
        <v>12</v>
      </c>
      <c r="B233" s="273" t="s">
        <v>883</v>
      </c>
      <c r="C233" s="273"/>
      <c r="D233" s="289" t="s">
        <v>18</v>
      </c>
      <c r="E233" s="275" t="s">
        <v>559</v>
      </c>
      <c r="F233" s="276">
        <v>769829</v>
      </c>
      <c r="G233" s="277"/>
      <c r="H233" s="268" t="s">
        <v>573</v>
      </c>
    </row>
    <row r="234" spans="1:8" x14ac:dyDescent="0.2">
      <c r="A234" s="325" t="s">
        <v>12</v>
      </c>
      <c r="B234" s="290" t="s">
        <v>884</v>
      </c>
      <c r="C234" s="290"/>
      <c r="D234" s="289" t="s">
        <v>18</v>
      </c>
      <c r="E234" s="292" t="s">
        <v>885</v>
      </c>
      <c r="F234" s="276">
        <v>28062982.760000002</v>
      </c>
      <c r="H234" s="327" t="s">
        <v>886</v>
      </c>
    </row>
    <row r="235" spans="1:8" x14ac:dyDescent="0.2">
      <c r="F235"/>
    </row>
    <row r="237" spans="1:8" x14ac:dyDescent="0.2">
      <c r="F237"/>
    </row>
    <row r="238" spans="1:8" x14ac:dyDescent="0.2">
      <c r="E238" s="328" t="s">
        <v>887</v>
      </c>
      <c r="F238" s="267">
        <f>SUBTOTAL(9,F3:F237)</f>
        <v>525581380.06999975</v>
      </c>
    </row>
    <row r="239" spans="1:8" x14ac:dyDescent="0.2">
      <c r="F239" s="267">
        <f>+F238-F234</f>
        <v>497518397.30999976</v>
      </c>
      <c r="G239" s="338">
        <f>+F239-'[1]dle fin.nástroje'!B9</f>
        <v>54049114.979999781</v>
      </c>
    </row>
    <row r="1443" spans="1:16329" s="267" customFormat="1" x14ac:dyDescent="0.2">
      <c r="A1443"/>
      <c r="B1443"/>
      <c r="C1443"/>
      <c r="D1443"/>
      <c r="E1443" s="328"/>
      <c r="G1443"/>
      <c r="H1443" s="327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  <c r="IW1443"/>
      <c r="IX1443"/>
      <c r="IY1443"/>
      <c r="IZ1443"/>
      <c r="JA1443"/>
      <c r="JB1443"/>
      <c r="JC1443"/>
      <c r="JD1443"/>
      <c r="JE1443"/>
      <c r="JF1443"/>
      <c r="JG1443"/>
      <c r="JH1443"/>
      <c r="JI1443"/>
      <c r="JJ1443"/>
      <c r="JK1443"/>
      <c r="JL1443"/>
      <c r="JM1443"/>
      <c r="JN1443"/>
      <c r="JO1443"/>
      <c r="JP1443"/>
      <c r="JQ1443"/>
      <c r="JR1443"/>
      <c r="JS1443"/>
      <c r="JT1443"/>
      <c r="JU1443"/>
      <c r="JV1443"/>
      <c r="JW1443"/>
      <c r="JX1443"/>
      <c r="JY1443"/>
      <c r="JZ1443"/>
      <c r="KA1443"/>
      <c r="KB1443"/>
      <c r="KC1443"/>
      <c r="KD1443"/>
      <c r="KE1443"/>
      <c r="KF1443"/>
      <c r="KG1443"/>
      <c r="KH1443"/>
      <c r="KI1443"/>
      <c r="KJ1443"/>
      <c r="KK1443"/>
      <c r="KL1443"/>
      <c r="KM1443"/>
      <c r="KN1443"/>
      <c r="KO1443"/>
      <c r="KP1443"/>
      <c r="KQ1443"/>
      <c r="KR1443"/>
      <c r="KS1443"/>
      <c r="KT1443"/>
      <c r="KU1443"/>
      <c r="KV1443"/>
      <c r="KW1443"/>
      <c r="KX1443"/>
      <c r="KY1443"/>
      <c r="KZ1443"/>
      <c r="LA1443"/>
      <c r="LB1443"/>
      <c r="LC1443"/>
      <c r="LD1443"/>
      <c r="LE1443"/>
      <c r="LF1443"/>
      <c r="LG1443"/>
      <c r="LH1443"/>
      <c r="LI1443"/>
      <c r="LJ1443"/>
      <c r="LK1443"/>
      <c r="LL1443"/>
      <c r="LM1443"/>
      <c r="LN1443"/>
      <c r="LO1443"/>
      <c r="LP1443"/>
      <c r="LQ1443"/>
      <c r="LR1443"/>
      <c r="LS1443"/>
      <c r="LT1443"/>
      <c r="LU1443"/>
      <c r="LV1443"/>
      <c r="LW1443"/>
      <c r="LX1443"/>
      <c r="LY1443"/>
      <c r="LZ1443"/>
      <c r="MA1443"/>
      <c r="MB1443"/>
      <c r="MC1443"/>
      <c r="MD1443"/>
      <c r="ME1443"/>
      <c r="MF1443"/>
      <c r="MG1443"/>
      <c r="MH1443"/>
      <c r="MI1443"/>
      <c r="MJ1443"/>
      <c r="MK1443"/>
      <c r="ML1443"/>
      <c r="MM1443"/>
      <c r="MN1443"/>
      <c r="MO1443"/>
      <c r="MP1443"/>
      <c r="MQ1443"/>
      <c r="MR1443"/>
      <c r="MS1443"/>
      <c r="MT1443"/>
      <c r="MU1443"/>
      <c r="MV1443"/>
      <c r="MW1443"/>
      <c r="MX1443"/>
      <c r="MY1443"/>
      <c r="MZ1443"/>
      <c r="NA1443"/>
      <c r="NB1443"/>
      <c r="NC1443"/>
      <c r="ND1443"/>
      <c r="NE1443"/>
      <c r="NF1443"/>
      <c r="NG1443"/>
      <c r="NH1443"/>
      <c r="NI1443"/>
      <c r="NJ1443"/>
      <c r="NK1443"/>
      <c r="NL1443"/>
      <c r="NM1443"/>
      <c r="NN1443"/>
      <c r="NO1443"/>
      <c r="NP1443"/>
      <c r="NQ1443"/>
      <c r="NR1443"/>
      <c r="NS1443"/>
      <c r="NT1443"/>
      <c r="NU1443"/>
      <c r="NV1443"/>
      <c r="NW1443"/>
      <c r="NX1443"/>
      <c r="NY1443"/>
      <c r="NZ1443"/>
      <c r="OA1443"/>
      <c r="OB1443"/>
      <c r="OC1443"/>
      <c r="OD1443"/>
      <c r="OE1443"/>
      <c r="OF1443"/>
      <c r="OG1443"/>
      <c r="OH1443"/>
      <c r="OI1443"/>
      <c r="OJ1443"/>
      <c r="OK1443"/>
      <c r="OL1443"/>
      <c r="OM1443"/>
      <c r="ON1443"/>
      <c r="OO1443"/>
      <c r="OP1443"/>
      <c r="OQ1443"/>
      <c r="OR1443"/>
      <c r="OS1443"/>
      <c r="OT1443"/>
      <c r="OU1443"/>
      <c r="OV1443"/>
      <c r="OW1443"/>
      <c r="OX1443"/>
      <c r="OY1443"/>
      <c r="OZ1443"/>
      <c r="PA1443"/>
      <c r="PB1443"/>
      <c r="PC1443"/>
      <c r="PD1443"/>
      <c r="PE1443"/>
      <c r="PF1443"/>
      <c r="PG1443"/>
      <c r="PH1443"/>
      <c r="PI1443"/>
      <c r="PJ1443"/>
      <c r="PK1443"/>
      <c r="PL1443"/>
      <c r="PM1443"/>
      <c r="PN1443"/>
      <c r="PO1443"/>
      <c r="PP1443"/>
      <c r="PQ1443"/>
      <c r="PR1443"/>
      <c r="PS1443"/>
      <c r="PT1443"/>
      <c r="PU1443"/>
      <c r="PV1443"/>
      <c r="PW1443"/>
      <c r="PX1443"/>
      <c r="PY1443"/>
      <c r="PZ1443"/>
      <c r="QA1443"/>
      <c r="QB1443"/>
      <c r="QC1443"/>
      <c r="QD1443"/>
      <c r="QE1443"/>
      <c r="QF1443"/>
      <c r="QG1443"/>
      <c r="QH1443"/>
      <c r="QI1443"/>
      <c r="QJ1443"/>
      <c r="QK1443"/>
      <c r="QL1443"/>
      <c r="QM1443"/>
      <c r="QN1443"/>
      <c r="QO1443"/>
      <c r="QP1443"/>
      <c r="QQ1443"/>
      <c r="QR1443"/>
      <c r="QS1443"/>
      <c r="QT1443"/>
      <c r="QU1443"/>
      <c r="QV1443"/>
      <c r="QW1443"/>
      <c r="QX1443"/>
      <c r="QY1443"/>
      <c r="QZ1443"/>
      <c r="RA1443"/>
      <c r="RB1443"/>
      <c r="RC1443"/>
      <c r="RD1443"/>
      <c r="RE1443"/>
      <c r="RF1443"/>
      <c r="RG1443"/>
      <c r="RH1443"/>
      <c r="RI1443"/>
      <c r="RJ1443"/>
      <c r="RK1443"/>
      <c r="RL1443"/>
      <c r="RM1443"/>
      <c r="RN1443"/>
      <c r="RO1443"/>
      <c r="RP1443"/>
      <c r="RQ1443"/>
      <c r="RR1443"/>
      <c r="RS1443"/>
      <c r="RT1443"/>
      <c r="RU1443"/>
      <c r="RV1443"/>
      <c r="RW1443"/>
      <c r="RX1443"/>
      <c r="RY1443"/>
      <c r="RZ1443"/>
      <c r="SA1443"/>
      <c r="SB1443"/>
      <c r="SC1443"/>
      <c r="SD1443"/>
      <c r="SE1443"/>
      <c r="SF1443"/>
      <c r="SG1443"/>
      <c r="SH1443"/>
      <c r="SI1443"/>
      <c r="SJ1443"/>
      <c r="SK1443"/>
      <c r="SL1443"/>
      <c r="SM1443"/>
      <c r="SN1443"/>
      <c r="SO1443"/>
      <c r="SP1443"/>
      <c r="SQ1443"/>
      <c r="SR1443"/>
      <c r="SS1443"/>
      <c r="ST1443"/>
      <c r="SU1443"/>
      <c r="SV1443"/>
      <c r="SW1443"/>
      <c r="SX1443"/>
      <c r="SY1443"/>
      <c r="SZ1443"/>
      <c r="TA1443"/>
      <c r="TB1443"/>
      <c r="TC1443"/>
      <c r="TD1443"/>
      <c r="TE1443"/>
      <c r="TF1443"/>
      <c r="TG1443"/>
      <c r="TH1443"/>
      <c r="TI1443"/>
      <c r="TJ1443"/>
      <c r="TK1443"/>
      <c r="TL1443"/>
      <c r="TM1443"/>
      <c r="TN1443"/>
      <c r="TO1443"/>
      <c r="TP1443"/>
      <c r="TQ1443"/>
      <c r="TR1443"/>
      <c r="TS1443"/>
      <c r="TT1443"/>
      <c r="TU1443"/>
      <c r="TV1443"/>
      <c r="TW1443"/>
      <c r="TX1443"/>
      <c r="TY1443"/>
      <c r="TZ1443"/>
      <c r="UA1443"/>
      <c r="UB1443"/>
      <c r="UC1443"/>
      <c r="UD1443"/>
      <c r="UE1443"/>
      <c r="UF1443"/>
      <c r="UG1443"/>
      <c r="UH1443"/>
      <c r="UI1443"/>
      <c r="UJ1443"/>
      <c r="UK1443"/>
      <c r="UL1443"/>
      <c r="UM1443"/>
      <c r="UN1443"/>
      <c r="UO1443"/>
      <c r="UP1443"/>
      <c r="UQ1443"/>
      <c r="UR1443"/>
      <c r="US1443"/>
      <c r="UT1443"/>
      <c r="UU1443"/>
      <c r="UV1443"/>
      <c r="UW1443"/>
      <c r="UX1443"/>
      <c r="UY1443"/>
      <c r="UZ1443"/>
      <c r="VA1443"/>
      <c r="VB1443"/>
      <c r="VC1443"/>
      <c r="VD1443"/>
      <c r="VE1443"/>
      <c r="VF1443"/>
      <c r="VG1443"/>
      <c r="VH1443"/>
      <c r="VI1443"/>
      <c r="VJ1443"/>
      <c r="VK1443"/>
      <c r="VL1443"/>
      <c r="VM1443"/>
      <c r="VN1443"/>
      <c r="VO1443"/>
      <c r="VP1443"/>
      <c r="VQ1443"/>
      <c r="VR1443"/>
      <c r="VS1443"/>
      <c r="VT1443"/>
      <c r="VU1443"/>
      <c r="VV1443"/>
      <c r="VW1443"/>
      <c r="VX1443"/>
      <c r="VY1443"/>
      <c r="VZ1443"/>
      <c r="WA1443"/>
      <c r="WB1443"/>
      <c r="WC1443"/>
      <c r="WD1443"/>
      <c r="WE1443"/>
      <c r="WF1443"/>
      <c r="WG1443"/>
      <c r="WH1443"/>
      <c r="WI1443"/>
      <c r="WJ1443"/>
      <c r="WK1443"/>
      <c r="WL1443"/>
      <c r="WM1443"/>
      <c r="WN1443"/>
      <c r="WO1443"/>
      <c r="WP1443"/>
      <c r="WQ1443"/>
      <c r="WR1443"/>
      <c r="WS1443"/>
      <c r="WT1443"/>
      <c r="WU1443"/>
      <c r="WV1443"/>
      <c r="WW1443"/>
      <c r="WX1443"/>
      <c r="WY1443"/>
      <c r="WZ1443"/>
      <c r="XA1443"/>
      <c r="XB1443"/>
      <c r="XC1443"/>
      <c r="XD1443"/>
      <c r="XE1443"/>
      <c r="XF1443"/>
      <c r="XG1443"/>
      <c r="XH1443"/>
      <c r="XI1443"/>
      <c r="XJ1443"/>
      <c r="XK1443"/>
      <c r="XL1443"/>
      <c r="XM1443"/>
      <c r="XN1443"/>
      <c r="XO1443"/>
      <c r="XP1443"/>
      <c r="XQ1443"/>
      <c r="XR1443"/>
      <c r="XS1443"/>
      <c r="XT1443"/>
      <c r="XU1443"/>
      <c r="XV1443"/>
      <c r="XW1443"/>
      <c r="XX1443"/>
      <c r="XY1443"/>
      <c r="XZ1443"/>
      <c r="YA1443"/>
      <c r="YB1443"/>
      <c r="YC1443"/>
      <c r="YD1443"/>
      <c r="YE1443"/>
      <c r="YF1443"/>
      <c r="YG1443"/>
      <c r="YH1443"/>
      <c r="YI1443"/>
      <c r="YJ1443"/>
      <c r="YK1443"/>
      <c r="YL1443"/>
      <c r="YM1443"/>
      <c r="YN1443"/>
      <c r="YO1443"/>
      <c r="YP1443"/>
      <c r="YQ1443"/>
      <c r="YR1443"/>
      <c r="YS1443"/>
      <c r="YT1443"/>
      <c r="YU1443"/>
      <c r="YV1443"/>
      <c r="YW1443"/>
      <c r="YX1443"/>
      <c r="YY1443"/>
      <c r="YZ1443"/>
      <c r="ZA1443"/>
      <c r="ZB1443"/>
      <c r="ZC1443"/>
      <c r="ZD1443"/>
      <c r="ZE1443"/>
      <c r="ZF1443"/>
      <c r="ZG1443"/>
      <c r="ZH1443"/>
      <c r="ZI1443"/>
      <c r="ZJ1443"/>
      <c r="ZK1443"/>
      <c r="ZL1443"/>
      <c r="ZM1443"/>
      <c r="ZN1443"/>
      <c r="ZO1443"/>
      <c r="ZP1443"/>
      <c r="ZQ1443"/>
      <c r="ZR1443"/>
      <c r="ZS1443"/>
      <c r="ZT1443"/>
      <c r="ZU1443"/>
      <c r="ZV1443"/>
      <c r="ZW1443"/>
      <c r="ZX1443"/>
      <c r="ZY1443"/>
      <c r="ZZ1443"/>
      <c r="AAA1443"/>
      <c r="AAB1443"/>
      <c r="AAC1443"/>
      <c r="AAD1443"/>
      <c r="AAE1443"/>
      <c r="AAF1443"/>
      <c r="AAG1443"/>
      <c r="AAH1443"/>
      <c r="AAI1443"/>
      <c r="AAJ1443"/>
      <c r="AAK1443"/>
      <c r="AAL1443"/>
      <c r="AAM1443"/>
      <c r="AAN1443"/>
      <c r="AAO1443"/>
      <c r="AAP1443"/>
      <c r="AAQ1443"/>
      <c r="AAR1443"/>
      <c r="AAS1443"/>
      <c r="AAT1443"/>
      <c r="AAU1443"/>
      <c r="AAV1443"/>
      <c r="AAW1443"/>
      <c r="AAX1443"/>
      <c r="AAY1443"/>
      <c r="AAZ1443"/>
      <c r="ABA1443"/>
      <c r="ABB1443"/>
      <c r="ABC1443"/>
      <c r="ABD1443"/>
      <c r="ABE1443"/>
      <c r="ABF1443"/>
      <c r="ABG1443"/>
      <c r="ABH1443"/>
      <c r="ABI1443"/>
      <c r="ABJ1443"/>
      <c r="ABK1443"/>
      <c r="ABL1443"/>
      <c r="ABM1443"/>
      <c r="ABN1443"/>
      <c r="ABO1443"/>
      <c r="ABP1443"/>
      <c r="ABQ1443"/>
      <c r="ABR1443"/>
      <c r="ABS1443"/>
      <c r="ABT1443"/>
      <c r="ABU1443"/>
      <c r="ABV1443"/>
      <c r="ABW1443"/>
      <c r="ABX1443"/>
      <c r="ABY1443"/>
      <c r="ABZ1443"/>
      <c r="ACA1443"/>
      <c r="ACB1443"/>
      <c r="ACC1443"/>
      <c r="ACD1443"/>
      <c r="ACE1443"/>
      <c r="ACF1443"/>
      <c r="ACG1443"/>
      <c r="ACH1443"/>
      <c r="ACI1443"/>
      <c r="ACJ1443"/>
      <c r="ACK1443"/>
      <c r="ACL1443"/>
      <c r="ACM1443"/>
      <c r="ACN1443"/>
      <c r="ACO1443"/>
      <c r="ACP1443"/>
      <c r="ACQ1443"/>
      <c r="ACR1443"/>
      <c r="ACS1443"/>
      <c r="ACT1443"/>
      <c r="ACU1443"/>
      <c r="ACV1443"/>
      <c r="ACW1443"/>
      <c r="ACX1443"/>
      <c r="ACY1443"/>
      <c r="ACZ1443"/>
      <c r="ADA1443"/>
      <c r="ADB1443"/>
      <c r="ADC1443"/>
      <c r="ADD1443"/>
      <c r="ADE1443"/>
      <c r="ADF1443"/>
      <c r="ADG1443"/>
      <c r="ADH1443"/>
      <c r="ADI1443"/>
      <c r="ADJ1443"/>
      <c r="ADK1443"/>
      <c r="ADL1443"/>
      <c r="ADM1443"/>
      <c r="ADN1443"/>
      <c r="ADO1443"/>
      <c r="ADP1443"/>
      <c r="ADQ1443"/>
      <c r="ADR1443"/>
      <c r="ADS1443"/>
      <c r="ADT1443"/>
      <c r="ADU1443"/>
      <c r="ADV1443"/>
      <c r="ADW1443"/>
      <c r="ADX1443"/>
      <c r="ADY1443"/>
      <c r="ADZ1443"/>
      <c r="AEA1443"/>
      <c r="AEB1443"/>
      <c r="AEC1443"/>
      <c r="AED1443"/>
      <c r="AEE1443"/>
      <c r="AEF1443"/>
      <c r="AEG1443"/>
      <c r="AEH1443"/>
      <c r="AEI1443"/>
      <c r="AEJ1443"/>
      <c r="AEK1443"/>
      <c r="AEL1443"/>
      <c r="AEM1443"/>
      <c r="AEN1443"/>
      <c r="AEO1443"/>
      <c r="AEP1443"/>
      <c r="AEQ1443"/>
      <c r="AER1443"/>
      <c r="AES1443"/>
      <c r="AET1443"/>
      <c r="AEU1443"/>
      <c r="AEV1443"/>
      <c r="AEW1443"/>
      <c r="AEX1443"/>
      <c r="AEY1443"/>
      <c r="AEZ1443"/>
      <c r="AFA1443"/>
      <c r="AFB1443"/>
      <c r="AFC1443"/>
      <c r="AFD1443"/>
      <c r="AFE1443"/>
      <c r="AFF1443"/>
      <c r="AFG1443"/>
      <c r="AFH1443"/>
      <c r="AFI1443"/>
      <c r="AFJ1443"/>
      <c r="AFK1443"/>
      <c r="AFL1443"/>
      <c r="AFM1443"/>
      <c r="AFN1443"/>
      <c r="AFO1443"/>
      <c r="AFP1443"/>
      <c r="AFQ1443"/>
      <c r="AFR1443"/>
      <c r="AFS1443"/>
      <c r="AFT1443"/>
      <c r="AFU1443"/>
      <c r="AFV1443"/>
      <c r="AFW1443"/>
      <c r="AFX1443"/>
      <c r="AFY1443"/>
      <c r="AFZ1443"/>
      <c r="AGA1443"/>
      <c r="AGB1443"/>
      <c r="AGC1443"/>
      <c r="AGD1443"/>
      <c r="AGE1443"/>
      <c r="AGF1443"/>
      <c r="AGG1443"/>
      <c r="AGH1443"/>
      <c r="AGI1443"/>
      <c r="AGJ1443"/>
      <c r="AGK1443"/>
      <c r="AGL1443"/>
      <c r="AGM1443"/>
      <c r="AGN1443"/>
      <c r="AGO1443"/>
      <c r="AGP1443"/>
      <c r="AGQ1443"/>
      <c r="AGR1443"/>
      <c r="AGS1443"/>
      <c r="AGT1443"/>
      <c r="AGU1443"/>
      <c r="AGV1443"/>
      <c r="AGW1443"/>
      <c r="AGX1443"/>
      <c r="AGY1443"/>
      <c r="AGZ1443"/>
      <c r="AHA1443"/>
      <c r="AHB1443"/>
      <c r="AHC1443"/>
      <c r="AHD1443"/>
      <c r="AHE1443"/>
      <c r="AHF1443"/>
      <c r="AHG1443"/>
      <c r="AHH1443"/>
      <c r="AHI1443"/>
      <c r="AHJ1443"/>
      <c r="AHK1443"/>
      <c r="AHL1443"/>
      <c r="AHM1443"/>
      <c r="AHN1443"/>
      <c r="AHO1443"/>
      <c r="AHP1443"/>
      <c r="AHQ1443"/>
      <c r="AHR1443"/>
      <c r="AHS1443"/>
      <c r="AHT1443"/>
      <c r="AHU1443"/>
      <c r="AHV1443"/>
      <c r="AHW1443"/>
      <c r="AHX1443"/>
      <c r="AHY1443"/>
      <c r="AHZ1443"/>
      <c r="AIA1443"/>
      <c r="AIB1443"/>
      <c r="AIC1443"/>
      <c r="AID1443"/>
      <c r="AIE1443"/>
      <c r="AIF1443"/>
      <c r="AIG1443"/>
      <c r="AIH1443"/>
      <c r="AII1443"/>
      <c r="AIJ1443"/>
      <c r="AIK1443"/>
      <c r="AIL1443"/>
      <c r="AIM1443"/>
      <c r="AIN1443"/>
      <c r="AIO1443"/>
      <c r="AIP1443"/>
      <c r="AIQ1443"/>
      <c r="AIR1443"/>
      <c r="AIS1443"/>
      <c r="AIT1443"/>
      <c r="AIU1443"/>
      <c r="AIV1443"/>
      <c r="AIW1443"/>
      <c r="AIX1443"/>
      <c r="AIY1443"/>
      <c r="AIZ1443"/>
      <c r="AJA1443"/>
      <c r="AJB1443"/>
      <c r="AJC1443"/>
      <c r="AJD1443"/>
      <c r="AJE1443"/>
      <c r="AJF1443"/>
      <c r="AJG1443"/>
      <c r="AJH1443"/>
      <c r="AJI1443"/>
      <c r="AJJ1443"/>
      <c r="AJK1443"/>
      <c r="AJL1443"/>
      <c r="AJM1443"/>
      <c r="AJN1443"/>
      <c r="AJO1443"/>
      <c r="AJP1443"/>
      <c r="AJQ1443"/>
      <c r="AJR1443"/>
      <c r="AJS1443"/>
      <c r="AJT1443"/>
      <c r="AJU1443"/>
      <c r="AJV1443"/>
      <c r="AJW1443"/>
      <c r="AJX1443"/>
      <c r="AJY1443"/>
      <c r="AJZ1443"/>
      <c r="AKA1443"/>
      <c r="AKB1443"/>
      <c r="AKC1443"/>
      <c r="AKD1443"/>
      <c r="AKE1443"/>
      <c r="AKF1443"/>
      <c r="AKG1443"/>
      <c r="AKH1443"/>
      <c r="AKI1443"/>
      <c r="AKJ1443"/>
      <c r="AKK1443"/>
      <c r="AKL1443"/>
      <c r="AKM1443"/>
      <c r="AKN1443"/>
      <c r="AKO1443"/>
      <c r="AKP1443"/>
      <c r="AKQ1443"/>
      <c r="AKR1443"/>
      <c r="AKS1443"/>
      <c r="AKT1443"/>
      <c r="AKU1443"/>
      <c r="AKV1443"/>
      <c r="AKW1443"/>
      <c r="AKX1443"/>
      <c r="AKY1443"/>
      <c r="AKZ1443"/>
      <c r="ALA1443"/>
      <c r="ALB1443"/>
      <c r="ALC1443"/>
      <c r="ALD1443"/>
      <c r="ALE1443"/>
      <c r="ALF1443"/>
      <c r="ALG1443"/>
      <c r="ALH1443"/>
      <c r="ALI1443"/>
      <c r="ALJ1443"/>
      <c r="ALK1443"/>
      <c r="ALL1443"/>
      <c r="ALM1443"/>
      <c r="ALN1443"/>
      <c r="ALO1443"/>
      <c r="ALP1443"/>
      <c r="ALQ1443"/>
      <c r="ALR1443"/>
      <c r="ALS1443"/>
      <c r="ALT1443"/>
      <c r="ALU1443"/>
      <c r="ALV1443"/>
      <c r="ALW1443"/>
      <c r="ALX1443"/>
      <c r="ALY1443"/>
      <c r="ALZ1443"/>
      <c r="AMA1443"/>
      <c r="AMB1443"/>
      <c r="AMC1443"/>
      <c r="AMD1443"/>
      <c r="AME1443"/>
      <c r="AMF1443"/>
      <c r="AMG1443"/>
      <c r="AMH1443"/>
      <c r="AMI1443"/>
      <c r="AMJ1443"/>
      <c r="AMK1443"/>
      <c r="AML1443"/>
      <c r="AMM1443"/>
      <c r="AMN1443"/>
      <c r="AMO1443"/>
      <c r="AMP1443"/>
      <c r="AMQ1443"/>
      <c r="AMR1443"/>
      <c r="AMS1443"/>
      <c r="AMT1443"/>
      <c r="AMU1443"/>
      <c r="AMV1443"/>
      <c r="AMW1443"/>
      <c r="AMX1443"/>
      <c r="AMY1443"/>
      <c r="AMZ1443"/>
      <c r="ANA1443"/>
      <c r="ANB1443"/>
      <c r="ANC1443"/>
      <c r="AND1443"/>
      <c r="ANE1443"/>
      <c r="ANF1443"/>
      <c r="ANG1443"/>
      <c r="ANH1443"/>
      <c r="ANI1443"/>
      <c r="ANJ1443"/>
      <c r="ANK1443"/>
      <c r="ANL1443"/>
      <c r="ANM1443"/>
      <c r="ANN1443"/>
      <c r="ANO1443"/>
      <c r="ANP1443"/>
      <c r="ANQ1443"/>
      <c r="ANR1443"/>
      <c r="ANS1443"/>
      <c r="ANT1443"/>
      <c r="ANU1443"/>
      <c r="ANV1443"/>
      <c r="ANW1443"/>
      <c r="ANX1443"/>
      <c r="ANY1443"/>
      <c r="ANZ1443"/>
      <c r="AOA1443"/>
      <c r="AOB1443"/>
      <c r="AOC1443"/>
      <c r="AOD1443"/>
      <c r="AOE1443"/>
      <c r="AOF1443"/>
      <c r="AOG1443"/>
      <c r="AOH1443"/>
      <c r="AOI1443"/>
      <c r="AOJ1443"/>
      <c r="AOK1443"/>
      <c r="AOL1443"/>
      <c r="AOM1443"/>
      <c r="AON1443"/>
      <c r="AOO1443"/>
      <c r="AOP1443"/>
      <c r="AOQ1443"/>
      <c r="AOR1443"/>
      <c r="AOS1443"/>
      <c r="AOT1443"/>
      <c r="AOU1443"/>
      <c r="AOV1443"/>
      <c r="AOW1443"/>
      <c r="AOX1443"/>
      <c r="AOY1443"/>
      <c r="AOZ1443"/>
      <c r="APA1443"/>
      <c r="APB1443"/>
      <c r="APC1443"/>
      <c r="APD1443"/>
      <c r="APE1443"/>
      <c r="APF1443"/>
      <c r="APG1443"/>
      <c r="APH1443"/>
      <c r="API1443"/>
      <c r="APJ1443"/>
      <c r="APK1443"/>
      <c r="APL1443"/>
      <c r="APM1443"/>
      <c r="APN1443"/>
      <c r="APO1443"/>
      <c r="APP1443"/>
      <c r="APQ1443"/>
      <c r="APR1443"/>
      <c r="APS1443"/>
      <c r="APT1443"/>
      <c r="APU1443"/>
      <c r="APV1443"/>
      <c r="APW1443"/>
      <c r="APX1443"/>
      <c r="APY1443"/>
      <c r="APZ1443"/>
      <c r="AQA1443"/>
      <c r="AQB1443"/>
      <c r="AQC1443"/>
      <c r="AQD1443"/>
      <c r="AQE1443"/>
      <c r="AQF1443"/>
      <c r="AQG1443"/>
      <c r="AQH1443"/>
      <c r="AQI1443"/>
      <c r="AQJ1443"/>
      <c r="AQK1443"/>
      <c r="AQL1443"/>
      <c r="AQM1443"/>
      <c r="AQN1443"/>
      <c r="AQO1443"/>
      <c r="AQP1443"/>
      <c r="AQQ1443"/>
      <c r="AQR1443"/>
      <c r="AQS1443"/>
      <c r="AQT1443"/>
      <c r="AQU1443"/>
      <c r="AQV1443"/>
      <c r="AQW1443"/>
      <c r="AQX1443"/>
      <c r="AQY1443"/>
      <c r="AQZ1443"/>
      <c r="ARA1443"/>
      <c r="ARB1443"/>
      <c r="ARC1443"/>
      <c r="ARD1443"/>
      <c r="ARE1443"/>
      <c r="ARF1443"/>
      <c r="ARG1443"/>
      <c r="ARH1443"/>
      <c r="ARI1443"/>
      <c r="ARJ1443"/>
      <c r="ARK1443"/>
      <c r="ARL1443"/>
      <c r="ARM1443"/>
      <c r="ARN1443"/>
      <c r="ARO1443"/>
      <c r="ARP1443"/>
      <c r="ARQ1443"/>
      <c r="ARR1443"/>
      <c r="ARS1443"/>
      <c r="ART1443"/>
      <c r="ARU1443"/>
      <c r="ARV1443"/>
      <c r="ARW1443"/>
      <c r="ARX1443"/>
      <c r="ARY1443"/>
      <c r="ARZ1443"/>
      <c r="ASA1443"/>
      <c r="ASB1443"/>
      <c r="ASC1443"/>
      <c r="ASD1443"/>
      <c r="ASE1443"/>
      <c r="ASF1443"/>
      <c r="ASG1443"/>
      <c r="ASH1443"/>
      <c r="ASI1443"/>
      <c r="ASJ1443"/>
      <c r="ASK1443"/>
      <c r="ASL1443"/>
      <c r="ASM1443"/>
      <c r="ASN1443"/>
      <c r="ASO1443"/>
      <c r="ASP1443"/>
      <c r="ASQ1443"/>
      <c r="ASR1443"/>
      <c r="ASS1443"/>
      <c r="AST1443"/>
      <c r="ASU1443"/>
      <c r="ASV1443"/>
      <c r="ASW1443"/>
      <c r="ASX1443"/>
      <c r="ASY1443"/>
      <c r="ASZ1443"/>
      <c r="ATA1443"/>
      <c r="ATB1443"/>
      <c r="ATC1443"/>
      <c r="ATD1443"/>
      <c r="ATE1443"/>
      <c r="ATF1443"/>
      <c r="ATG1443"/>
      <c r="ATH1443"/>
      <c r="ATI1443"/>
      <c r="ATJ1443"/>
      <c r="ATK1443"/>
      <c r="ATL1443"/>
      <c r="ATM1443"/>
      <c r="ATN1443"/>
      <c r="ATO1443"/>
      <c r="ATP1443"/>
      <c r="ATQ1443"/>
      <c r="ATR1443"/>
      <c r="ATS1443"/>
      <c r="ATT1443"/>
      <c r="ATU1443"/>
      <c r="ATV1443"/>
      <c r="ATW1443"/>
      <c r="ATX1443"/>
      <c r="ATY1443"/>
      <c r="ATZ1443"/>
      <c r="AUA1443"/>
      <c r="AUB1443"/>
      <c r="AUC1443"/>
      <c r="AUD1443"/>
      <c r="AUE1443"/>
      <c r="AUF1443"/>
      <c r="AUG1443"/>
      <c r="AUH1443"/>
      <c r="AUI1443"/>
      <c r="AUJ1443"/>
      <c r="AUK1443"/>
      <c r="AUL1443"/>
      <c r="AUM1443"/>
      <c r="AUN1443"/>
      <c r="AUO1443"/>
      <c r="AUP1443"/>
      <c r="AUQ1443"/>
      <c r="AUR1443"/>
      <c r="AUS1443"/>
      <c r="AUT1443"/>
      <c r="AUU1443"/>
      <c r="AUV1443"/>
      <c r="AUW1443"/>
      <c r="AUX1443"/>
      <c r="AUY1443"/>
      <c r="AUZ1443"/>
      <c r="AVA1443"/>
      <c r="AVB1443"/>
      <c r="AVC1443"/>
      <c r="AVD1443"/>
      <c r="AVE1443"/>
      <c r="AVF1443"/>
      <c r="AVG1443"/>
      <c r="AVH1443"/>
      <c r="AVI1443"/>
      <c r="AVJ1443"/>
      <c r="AVK1443"/>
      <c r="AVL1443"/>
      <c r="AVM1443"/>
      <c r="AVN1443"/>
      <c r="AVO1443"/>
      <c r="AVP1443"/>
      <c r="AVQ1443"/>
      <c r="AVR1443"/>
      <c r="AVS1443"/>
      <c r="AVT1443"/>
      <c r="AVU1443"/>
      <c r="AVV1443"/>
      <c r="AVW1443"/>
      <c r="AVX1443"/>
      <c r="AVY1443"/>
      <c r="AVZ1443"/>
      <c r="AWA1443"/>
      <c r="AWB1443"/>
      <c r="AWC1443"/>
      <c r="AWD1443"/>
      <c r="AWE1443"/>
      <c r="AWF1443"/>
      <c r="AWG1443"/>
      <c r="AWH1443"/>
      <c r="AWI1443"/>
      <c r="AWJ1443"/>
      <c r="AWK1443"/>
      <c r="AWL1443"/>
      <c r="AWM1443"/>
      <c r="AWN1443"/>
      <c r="AWO1443"/>
      <c r="AWP1443"/>
      <c r="AWQ1443"/>
      <c r="AWR1443"/>
      <c r="AWS1443"/>
      <c r="AWT1443"/>
      <c r="AWU1443"/>
      <c r="AWV1443"/>
      <c r="AWW1443"/>
      <c r="AWX1443"/>
      <c r="AWY1443"/>
      <c r="AWZ1443"/>
      <c r="AXA1443"/>
      <c r="AXB1443"/>
      <c r="AXC1443"/>
      <c r="AXD1443"/>
      <c r="AXE1443"/>
      <c r="AXF1443"/>
      <c r="AXG1443"/>
      <c r="AXH1443"/>
      <c r="AXI1443"/>
      <c r="AXJ1443"/>
      <c r="AXK1443"/>
      <c r="AXL1443"/>
      <c r="AXM1443"/>
      <c r="AXN1443"/>
      <c r="AXO1443"/>
      <c r="AXP1443"/>
      <c r="AXQ1443"/>
      <c r="AXR1443"/>
      <c r="AXS1443"/>
      <c r="AXT1443"/>
      <c r="AXU1443"/>
      <c r="AXV1443"/>
      <c r="AXW1443"/>
      <c r="AXX1443"/>
      <c r="AXY1443"/>
      <c r="AXZ1443"/>
      <c r="AYA1443"/>
      <c r="AYB1443"/>
      <c r="AYC1443"/>
      <c r="AYD1443"/>
      <c r="AYE1443"/>
      <c r="AYF1443"/>
      <c r="AYG1443"/>
      <c r="AYH1443"/>
      <c r="AYI1443"/>
      <c r="AYJ1443"/>
      <c r="AYK1443"/>
      <c r="AYL1443"/>
      <c r="AYM1443"/>
      <c r="AYN1443"/>
      <c r="AYO1443"/>
      <c r="AYP1443"/>
      <c r="AYQ1443"/>
      <c r="AYR1443"/>
      <c r="AYS1443"/>
      <c r="AYT1443"/>
      <c r="AYU1443"/>
      <c r="AYV1443"/>
      <c r="AYW1443"/>
      <c r="AYX1443"/>
      <c r="AYY1443"/>
      <c r="AYZ1443"/>
      <c r="AZA1443"/>
      <c r="AZB1443"/>
      <c r="AZC1443"/>
      <c r="AZD1443"/>
      <c r="AZE1443"/>
      <c r="AZF1443"/>
      <c r="AZG1443"/>
      <c r="AZH1443"/>
      <c r="AZI1443"/>
      <c r="AZJ1443"/>
      <c r="AZK1443"/>
      <c r="AZL1443"/>
      <c r="AZM1443"/>
      <c r="AZN1443"/>
      <c r="AZO1443"/>
      <c r="AZP1443"/>
      <c r="AZQ1443"/>
      <c r="AZR1443"/>
      <c r="AZS1443"/>
      <c r="AZT1443"/>
      <c r="AZU1443"/>
      <c r="AZV1443"/>
      <c r="AZW1443"/>
      <c r="AZX1443"/>
      <c r="AZY1443"/>
      <c r="AZZ1443"/>
      <c r="BAA1443"/>
      <c r="BAB1443"/>
      <c r="BAC1443"/>
      <c r="BAD1443"/>
      <c r="BAE1443"/>
      <c r="BAF1443"/>
      <c r="BAG1443"/>
      <c r="BAH1443"/>
      <c r="BAI1443"/>
      <c r="BAJ1443"/>
      <c r="BAK1443"/>
      <c r="BAL1443"/>
      <c r="BAM1443"/>
      <c r="BAN1443"/>
      <c r="BAO1443"/>
      <c r="BAP1443"/>
      <c r="BAQ1443"/>
      <c r="BAR1443"/>
      <c r="BAS1443"/>
      <c r="BAT1443"/>
      <c r="BAU1443"/>
      <c r="BAV1443"/>
      <c r="BAW1443"/>
      <c r="BAX1443"/>
      <c r="BAY1443"/>
      <c r="BAZ1443"/>
      <c r="BBA1443"/>
      <c r="BBB1443"/>
      <c r="BBC1443"/>
      <c r="BBD1443"/>
      <c r="BBE1443"/>
      <c r="BBF1443"/>
      <c r="BBG1443"/>
      <c r="BBH1443"/>
      <c r="BBI1443"/>
      <c r="BBJ1443"/>
      <c r="BBK1443"/>
      <c r="BBL1443"/>
      <c r="BBM1443"/>
      <c r="BBN1443"/>
      <c r="BBO1443"/>
      <c r="BBP1443"/>
      <c r="BBQ1443"/>
      <c r="BBR1443"/>
      <c r="BBS1443"/>
      <c r="BBT1443"/>
      <c r="BBU1443"/>
      <c r="BBV1443"/>
      <c r="BBW1443"/>
      <c r="BBX1443"/>
      <c r="BBY1443"/>
      <c r="BBZ1443"/>
      <c r="BCA1443"/>
      <c r="BCB1443"/>
      <c r="BCC1443"/>
      <c r="BCD1443"/>
      <c r="BCE1443"/>
      <c r="BCF1443"/>
      <c r="BCG1443"/>
      <c r="BCH1443"/>
      <c r="BCI1443"/>
      <c r="BCJ1443"/>
      <c r="BCK1443"/>
      <c r="BCL1443"/>
      <c r="BCM1443"/>
      <c r="BCN1443"/>
      <c r="BCO1443"/>
      <c r="BCP1443"/>
      <c r="BCQ1443"/>
      <c r="BCR1443"/>
      <c r="BCS1443"/>
      <c r="BCT1443"/>
      <c r="BCU1443"/>
      <c r="BCV1443"/>
      <c r="BCW1443"/>
      <c r="BCX1443"/>
      <c r="BCY1443"/>
      <c r="BCZ1443"/>
      <c r="BDA1443"/>
      <c r="BDB1443"/>
      <c r="BDC1443"/>
      <c r="BDD1443"/>
      <c r="BDE1443"/>
      <c r="BDF1443"/>
      <c r="BDG1443"/>
      <c r="BDH1443"/>
      <c r="BDI1443"/>
      <c r="BDJ1443"/>
      <c r="BDK1443"/>
      <c r="BDL1443"/>
      <c r="BDM1443"/>
      <c r="BDN1443"/>
      <c r="BDO1443"/>
      <c r="BDP1443"/>
      <c r="BDQ1443"/>
      <c r="BDR1443"/>
      <c r="BDS1443"/>
      <c r="BDT1443"/>
      <c r="BDU1443"/>
      <c r="BDV1443"/>
      <c r="BDW1443"/>
      <c r="BDX1443"/>
      <c r="BDY1443"/>
      <c r="BDZ1443"/>
      <c r="BEA1443"/>
      <c r="BEB1443"/>
      <c r="BEC1443"/>
      <c r="BED1443"/>
      <c r="BEE1443"/>
      <c r="BEF1443"/>
      <c r="BEG1443"/>
      <c r="BEH1443"/>
      <c r="BEI1443"/>
      <c r="BEJ1443"/>
      <c r="BEK1443"/>
      <c r="BEL1443"/>
      <c r="BEM1443"/>
      <c r="BEN1443"/>
      <c r="BEO1443"/>
      <c r="BEP1443"/>
      <c r="BEQ1443"/>
      <c r="BER1443"/>
      <c r="BES1443"/>
      <c r="BET1443"/>
      <c r="BEU1443"/>
      <c r="BEV1443"/>
      <c r="BEW1443"/>
      <c r="BEX1443"/>
      <c r="BEY1443"/>
      <c r="BEZ1443"/>
      <c r="BFA1443"/>
      <c r="BFB1443"/>
      <c r="BFC1443"/>
      <c r="BFD1443"/>
      <c r="BFE1443"/>
      <c r="BFF1443"/>
      <c r="BFG1443"/>
      <c r="BFH1443"/>
      <c r="BFI1443"/>
      <c r="BFJ1443"/>
      <c r="BFK1443"/>
      <c r="BFL1443"/>
      <c r="BFM1443"/>
      <c r="BFN1443"/>
      <c r="BFO1443"/>
      <c r="BFP1443"/>
      <c r="BFQ1443"/>
      <c r="BFR1443"/>
      <c r="BFS1443"/>
      <c r="BFT1443"/>
      <c r="BFU1443"/>
      <c r="BFV1443"/>
      <c r="BFW1443"/>
      <c r="BFX1443"/>
      <c r="BFY1443"/>
      <c r="BFZ1443"/>
      <c r="BGA1443"/>
      <c r="BGB1443"/>
      <c r="BGC1443"/>
      <c r="BGD1443"/>
      <c r="BGE1443"/>
      <c r="BGF1443"/>
      <c r="BGG1443"/>
      <c r="BGH1443"/>
      <c r="BGI1443"/>
      <c r="BGJ1443"/>
      <c r="BGK1443"/>
      <c r="BGL1443"/>
      <c r="BGM1443"/>
      <c r="BGN1443"/>
      <c r="BGO1443"/>
      <c r="BGP1443"/>
      <c r="BGQ1443"/>
      <c r="BGR1443"/>
      <c r="BGS1443"/>
      <c r="BGT1443"/>
      <c r="BGU1443"/>
      <c r="BGV1443"/>
      <c r="BGW1443"/>
      <c r="BGX1443"/>
      <c r="BGY1443"/>
      <c r="BGZ1443"/>
      <c r="BHA1443"/>
      <c r="BHB1443"/>
      <c r="BHC1443"/>
      <c r="BHD1443"/>
      <c r="BHE1443"/>
      <c r="BHF1443"/>
      <c r="BHG1443"/>
      <c r="BHH1443"/>
      <c r="BHI1443"/>
      <c r="BHJ1443"/>
      <c r="BHK1443"/>
      <c r="BHL1443"/>
      <c r="BHM1443"/>
      <c r="BHN1443"/>
      <c r="BHO1443"/>
      <c r="BHP1443"/>
      <c r="BHQ1443"/>
      <c r="BHR1443"/>
      <c r="BHS1443"/>
      <c r="BHT1443"/>
      <c r="BHU1443"/>
      <c r="BHV1443"/>
      <c r="BHW1443"/>
      <c r="BHX1443"/>
      <c r="BHY1443"/>
      <c r="BHZ1443"/>
      <c r="BIA1443"/>
      <c r="BIB1443"/>
      <c r="BIC1443"/>
      <c r="BID1443"/>
      <c r="BIE1443"/>
      <c r="BIF1443"/>
      <c r="BIG1443"/>
      <c r="BIH1443"/>
      <c r="BII1443"/>
      <c r="BIJ1443"/>
      <c r="BIK1443"/>
      <c r="BIL1443"/>
      <c r="BIM1443"/>
      <c r="BIN1443"/>
      <c r="BIO1443"/>
      <c r="BIP1443"/>
      <c r="BIQ1443"/>
      <c r="BIR1443"/>
      <c r="BIS1443"/>
      <c r="BIT1443"/>
      <c r="BIU1443"/>
      <c r="BIV1443"/>
      <c r="BIW1443"/>
      <c r="BIX1443"/>
      <c r="BIY1443"/>
      <c r="BIZ1443"/>
      <c r="BJA1443"/>
      <c r="BJB1443"/>
      <c r="BJC1443"/>
      <c r="BJD1443"/>
      <c r="BJE1443"/>
      <c r="BJF1443"/>
      <c r="BJG1443"/>
      <c r="BJH1443"/>
      <c r="BJI1443"/>
      <c r="BJJ1443"/>
      <c r="BJK1443"/>
      <c r="BJL1443"/>
      <c r="BJM1443"/>
      <c r="BJN1443"/>
      <c r="BJO1443"/>
      <c r="BJP1443"/>
      <c r="BJQ1443"/>
      <c r="BJR1443"/>
      <c r="BJS1443"/>
      <c r="BJT1443"/>
      <c r="BJU1443"/>
      <c r="BJV1443"/>
      <c r="BJW1443"/>
      <c r="BJX1443"/>
      <c r="BJY1443"/>
      <c r="BJZ1443"/>
      <c r="BKA1443"/>
      <c r="BKB1443"/>
      <c r="BKC1443"/>
      <c r="BKD1443"/>
      <c r="BKE1443"/>
      <c r="BKF1443"/>
      <c r="BKG1443"/>
      <c r="BKH1443"/>
      <c r="BKI1443"/>
      <c r="BKJ1443"/>
      <c r="BKK1443"/>
      <c r="BKL1443"/>
      <c r="BKM1443"/>
      <c r="BKN1443"/>
      <c r="BKO1443"/>
      <c r="BKP1443"/>
      <c r="BKQ1443"/>
      <c r="BKR1443"/>
      <c r="BKS1443"/>
      <c r="BKT1443"/>
      <c r="BKU1443"/>
      <c r="BKV1443"/>
      <c r="BKW1443"/>
      <c r="BKX1443"/>
      <c r="BKY1443"/>
      <c r="BKZ1443"/>
      <c r="BLA1443"/>
      <c r="BLB1443"/>
      <c r="BLC1443"/>
      <c r="BLD1443"/>
      <c r="BLE1443"/>
      <c r="BLF1443"/>
      <c r="BLG1443"/>
      <c r="BLH1443"/>
      <c r="BLI1443"/>
      <c r="BLJ1443"/>
      <c r="BLK1443"/>
      <c r="BLL1443"/>
      <c r="BLM1443"/>
      <c r="BLN1443"/>
      <c r="BLO1443"/>
      <c r="BLP1443"/>
      <c r="BLQ1443"/>
      <c r="BLR1443"/>
      <c r="BLS1443"/>
      <c r="BLT1443"/>
      <c r="BLU1443"/>
      <c r="BLV1443"/>
      <c r="BLW1443"/>
      <c r="BLX1443"/>
      <c r="BLY1443"/>
      <c r="BLZ1443"/>
      <c r="BMA1443"/>
      <c r="BMB1443"/>
      <c r="BMC1443"/>
      <c r="BMD1443"/>
      <c r="BME1443"/>
      <c r="BMF1443"/>
      <c r="BMG1443"/>
      <c r="BMH1443"/>
      <c r="BMI1443"/>
      <c r="BMJ1443"/>
      <c r="BMK1443"/>
      <c r="BML1443"/>
      <c r="BMM1443"/>
      <c r="BMN1443"/>
      <c r="BMO1443"/>
      <c r="BMP1443"/>
      <c r="BMQ1443"/>
      <c r="BMR1443"/>
      <c r="BMS1443"/>
      <c r="BMT1443"/>
      <c r="BMU1443"/>
      <c r="BMV1443"/>
      <c r="BMW1443"/>
      <c r="BMX1443"/>
      <c r="BMY1443"/>
      <c r="BMZ1443"/>
      <c r="BNA1443"/>
      <c r="BNB1443"/>
      <c r="BNC1443"/>
      <c r="BND1443"/>
      <c r="BNE1443"/>
      <c r="BNF1443"/>
      <c r="BNG1443"/>
      <c r="BNH1443"/>
      <c r="BNI1443"/>
      <c r="BNJ1443"/>
      <c r="BNK1443"/>
      <c r="BNL1443"/>
      <c r="BNM1443"/>
      <c r="BNN1443"/>
      <c r="BNO1443"/>
      <c r="BNP1443"/>
      <c r="BNQ1443"/>
      <c r="BNR1443"/>
      <c r="BNS1443"/>
      <c r="BNT1443"/>
      <c r="BNU1443"/>
      <c r="BNV1443"/>
      <c r="BNW1443"/>
      <c r="BNX1443"/>
      <c r="BNY1443"/>
      <c r="BNZ1443"/>
      <c r="BOA1443"/>
      <c r="BOB1443"/>
      <c r="BOC1443"/>
      <c r="BOD1443"/>
      <c r="BOE1443"/>
      <c r="BOF1443"/>
      <c r="BOG1443"/>
      <c r="BOH1443"/>
      <c r="BOI1443"/>
      <c r="BOJ1443"/>
      <c r="BOK1443"/>
      <c r="BOL1443"/>
      <c r="BOM1443"/>
      <c r="BON1443"/>
      <c r="BOO1443"/>
      <c r="BOP1443"/>
      <c r="BOQ1443"/>
      <c r="BOR1443"/>
      <c r="BOS1443"/>
      <c r="BOT1443"/>
      <c r="BOU1443"/>
      <c r="BOV1443"/>
      <c r="BOW1443"/>
      <c r="BOX1443"/>
      <c r="BOY1443"/>
      <c r="BOZ1443"/>
      <c r="BPA1443"/>
      <c r="BPB1443"/>
      <c r="BPC1443"/>
      <c r="BPD1443"/>
      <c r="BPE1443"/>
      <c r="BPF1443"/>
      <c r="BPG1443"/>
      <c r="BPH1443"/>
      <c r="BPI1443"/>
      <c r="BPJ1443"/>
      <c r="BPK1443"/>
      <c r="BPL1443"/>
      <c r="BPM1443"/>
      <c r="BPN1443"/>
      <c r="BPO1443"/>
      <c r="BPP1443"/>
      <c r="BPQ1443"/>
      <c r="BPR1443"/>
      <c r="BPS1443"/>
      <c r="BPT1443"/>
      <c r="BPU1443"/>
      <c r="BPV1443"/>
      <c r="BPW1443"/>
      <c r="BPX1443"/>
      <c r="BPY1443"/>
      <c r="BPZ1443"/>
      <c r="BQA1443"/>
      <c r="BQB1443"/>
      <c r="BQC1443"/>
      <c r="BQD1443"/>
      <c r="BQE1443"/>
      <c r="BQF1443"/>
      <c r="BQG1443"/>
      <c r="BQH1443"/>
      <c r="BQI1443"/>
      <c r="BQJ1443"/>
      <c r="BQK1443"/>
      <c r="BQL1443"/>
      <c r="BQM1443"/>
      <c r="BQN1443"/>
      <c r="BQO1443"/>
      <c r="BQP1443"/>
      <c r="BQQ1443"/>
      <c r="BQR1443"/>
      <c r="BQS1443"/>
      <c r="BQT1443"/>
      <c r="BQU1443"/>
      <c r="BQV1443"/>
      <c r="BQW1443"/>
      <c r="BQX1443"/>
      <c r="BQY1443"/>
      <c r="BQZ1443"/>
      <c r="BRA1443"/>
      <c r="BRB1443"/>
      <c r="BRC1443"/>
      <c r="BRD1443"/>
      <c r="BRE1443"/>
      <c r="BRF1443"/>
      <c r="BRG1443"/>
      <c r="BRH1443"/>
      <c r="BRI1443"/>
      <c r="BRJ1443"/>
      <c r="BRK1443"/>
      <c r="BRL1443"/>
      <c r="BRM1443"/>
      <c r="BRN1443"/>
      <c r="BRO1443"/>
      <c r="BRP1443"/>
      <c r="BRQ1443"/>
      <c r="BRR1443"/>
      <c r="BRS1443"/>
      <c r="BRT1443"/>
      <c r="BRU1443"/>
      <c r="BRV1443"/>
      <c r="BRW1443"/>
      <c r="BRX1443"/>
      <c r="BRY1443"/>
      <c r="BRZ1443"/>
      <c r="BSA1443"/>
      <c r="BSB1443"/>
      <c r="BSC1443"/>
      <c r="BSD1443"/>
      <c r="BSE1443"/>
      <c r="BSF1443"/>
      <c r="BSG1443"/>
      <c r="BSH1443"/>
      <c r="BSI1443"/>
      <c r="BSJ1443"/>
      <c r="BSK1443"/>
      <c r="BSL1443"/>
      <c r="BSM1443"/>
      <c r="BSN1443"/>
      <c r="BSO1443"/>
      <c r="BSP1443"/>
      <c r="BSQ1443"/>
      <c r="BSR1443"/>
      <c r="BSS1443"/>
      <c r="BST1443"/>
      <c r="BSU1443"/>
      <c r="BSV1443"/>
      <c r="BSW1443"/>
      <c r="BSX1443"/>
      <c r="BSY1443"/>
      <c r="BSZ1443"/>
      <c r="BTA1443"/>
      <c r="BTB1443"/>
      <c r="BTC1443"/>
      <c r="BTD1443"/>
      <c r="BTE1443"/>
      <c r="BTF1443"/>
      <c r="BTG1443"/>
      <c r="BTH1443"/>
      <c r="BTI1443"/>
      <c r="BTJ1443"/>
      <c r="BTK1443"/>
      <c r="BTL1443"/>
      <c r="BTM1443"/>
      <c r="BTN1443"/>
      <c r="BTO1443"/>
      <c r="BTP1443"/>
      <c r="BTQ1443"/>
      <c r="BTR1443"/>
      <c r="BTS1443"/>
      <c r="BTT1443"/>
      <c r="BTU1443"/>
      <c r="BTV1443"/>
      <c r="BTW1443"/>
      <c r="BTX1443"/>
      <c r="BTY1443"/>
      <c r="BTZ1443"/>
      <c r="BUA1443"/>
      <c r="BUB1443"/>
      <c r="BUC1443"/>
      <c r="BUD1443"/>
      <c r="BUE1443"/>
      <c r="BUF1443"/>
      <c r="BUG1443"/>
      <c r="BUH1443"/>
      <c r="BUI1443"/>
      <c r="BUJ1443"/>
      <c r="BUK1443"/>
      <c r="BUL1443"/>
      <c r="BUM1443"/>
      <c r="BUN1443"/>
      <c r="BUO1443"/>
      <c r="BUP1443"/>
      <c r="BUQ1443"/>
      <c r="BUR1443"/>
      <c r="BUS1443"/>
      <c r="BUT1443"/>
      <c r="BUU1443"/>
      <c r="BUV1443"/>
      <c r="BUW1443"/>
      <c r="BUX1443"/>
      <c r="BUY1443"/>
      <c r="BUZ1443"/>
      <c r="BVA1443"/>
      <c r="BVB1443"/>
      <c r="BVC1443"/>
      <c r="BVD1443"/>
      <c r="BVE1443"/>
      <c r="BVF1443"/>
      <c r="BVG1443"/>
      <c r="BVH1443"/>
      <c r="BVI1443"/>
      <c r="BVJ1443"/>
      <c r="BVK1443"/>
      <c r="BVL1443"/>
      <c r="BVM1443"/>
      <c r="BVN1443"/>
      <c r="BVO1443"/>
      <c r="BVP1443"/>
      <c r="BVQ1443"/>
      <c r="BVR1443"/>
      <c r="BVS1443"/>
      <c r="BVT1443"/>
      <c r="BVU1443"/>
      <c r="BVV1443"/>
      <c r="BVW1443"/>
      <c r="BVX1443"/>
      <c r="BVY1443"/>
      <c r="BVZ1443"/>
      <c r="BWA1443"/>
      <c r="BWB1443"/>
      <c r="BWC1443"/>
      <c r="BWD1443"/>
      <c r="BWE1443"/>
      <c r="BWF1443"/>
      <c r="BWG1443"/>
      <c r="BWH1443"/>
      <c r="BWI1443"/>
      <c r="BWJ1443"/>
      <c r="BWK1443"/>
      <c r="BWL1443"/>
      <c r="BWM1443"/>
      <c r="BWN1443"/>
      <c r="BWO1443"/>
      <c r="BWP1443"/>
      <c r="BWQ1443"/>
      <c r="BWR1443"/>
      <c r="BWS1443"/>
      <c r="BWT1443"/>
      <c r="BWU1443"/>
      <c r="BWV1443"/>
      <c r="BWW1443"/>
      <c r="BWX1443"/>
      <c r="BWY1443"/>
      <c r="BWZ1443"/>
      <c r="BXA1443"/>
      <c r="BXB1443"/>
      <c r="BXC1443"/>
      <c r="BXD1443"/>
      <c r="BXE1443"/>
      <c r="BXF1443"/>
      <c r="BXG1443"/>
      <c r="BXH1443"/>
      <c r="BXI1443"/>
      <c r="BXJ1443"/>
      <c r="BXK1443"/>
      <c r="BXL1443"/>
      <c r="BXM1443"/>
      <c r="BXN1443"/>
      <c r="BXO1443"/>
      <c r="BXP1443"/>
      <c r="BXQ1443"/>
      <c r="BXR1443"/>
      <c r="BXS1443"/>
      <c r="BXT1443"/>
      <c r="BXU1443"/>
      <c r="BXV1443"/>
      <c r="BXW1443"/>
      <c r="BXX1443"/>
      <c r="BXY1443"/>
      <c r="BXZ1443"/>
      <c r="BYA1443"/>
      <c r="BYB1443"/>
      <c r="BYC1443"/>
      <c r="BYD1443"/>
      <c r="BYE1443"/>
      <c r="BYF1443"/>
      <c r="BYG1443"/>
      <c r="BYH1443"/>
      <c r="BYI1443"/>
      <c r="BYJ1443"/>
      <c r="BYK1443"/>
      <c r="BYL1443"/>
      <c r="BYM1443"/>
      <c r="BYN1443"/>
      <c r="BYO1443"/>
      <c r="BYP1443"/>
      <c r="BYQ1443"/>
      <c r="BYR1443"/>
      <c r="BYS1443"/>
      <c r="BYT1443"/>
      <c r="BYU1443"/>
      <c r="BYV1443"/>
      <c r="BYW1443"/>
      <c r="BYX1443"/>
      <c r="BYY1443"/>
      <c r="BYZ1443"/>
      <c r="BZA1443"/>
      <c r="BZB1443"/>
      <c r="BZC1443"/>
      <c r="BZD1443"/>
      <c r="BZE1443"/>
      <c r="BZF1443"/>
      <c r="BZG1443"/>
      <c r="BZH1443"/>
      <c r="BZI1443"/>
      <c r="BZJ1443"/>
      <c r="BZK1443"/>
      <c r="BZL1443"/>
      <c r="BZM1443"/>
      <c r="BZN1443"/>
      <c r="BZO1443"/>
      <c r="BZP1443"/>
      <c r="BZQ1443"/>
      <c r="BZR1443"/>
      <c r="BZS1443"/>
      <c r="BZT1443"/>
      <c r="BZU1443"/>
      <c r="BZV1443"/>
      <c r="BZW1443"/>
      <c r="BZX1443"/>
      <c r="BZY1443"/>
      <c r="BZZ1443"/>
      <c r="CAA1443"/>
      <c r="CAB1443"/>
      <c r="CAC1443"/>
      <c r="CAD1443"/>
      <c r="CAE1443"/>
      <c r="CAF1443"/>
      <c r="CAG1443"/>
      <c r="CAH1443"/>
      <c r="CAI1443"/>
      <c r="CAJ1443"/>
      <c r="CAK1443"/>
      <c r="CAL1443"/>
      <c r="CAM1443"/>
      <c r="CAN1443"/>
      <c r="CAO1443"/>
      <c r="CAP1443"/>
      <c r="CAQ1443"/>
      <c r="CAR1443"/>
      <c r="CAS1443"/>
      <c r="CAT1443"/>
      <c r="CAU1443"/>
      <c r="CAV1443"/>
      <c r="CAW1443"/>
      <c r="CAX1443"/>
      <c r="CAY1443"/>
      <c r="CAZ1443"/>
      <c r="CBA1443"/>
      <c r="CBB1443"/>
      <c r="CBC1443"/>
      <c r="CBD1443"/>
      <c r="CBE1443"/>
      <c r="CBF1443"/>
      <c r="CBG1443"/>
      <c r="CBH1443"/>
      <c r="CBI1443"/>
      <c r="CBJ1443"/>
      <c r="CBK1443"/>
      <c r="CBL1443"/>
      <c r="CBM1443"/>
      <c r="CBN1443"/>
      <c r="CBO1443"/>
      <c r="CBP1443"/>
      <c r="CBQ1443"/>
      <c r="CBR1443"/>
      <c r="CBS1443"/>
      <c r="CBT1443"/>
      <c r="CBU1443"/>
      <c r="CBV1443"/>
      <c r="CBW1443"/>
      <c r="CBX1443"/>
      <c r="CBY1443"/>
      <c r="CBZ1443"/>
      <c r="CCA1443"/>
      <c r="CCB1443"/>
      <c r="CCC1443"/>
      <c r="CCD1443"/>
      <c r="CCE1443"/>
      <c r="CCF1443"/>
      <c r="CCG1443"/>
      <c r="CCH1443"/>
      <c r="CCI1443"/>
      <c r="CCJ1443"/>
      <c r="CCK1443"/>
      <c r="CCL1443"/>
      <c r="CCM1443"/>
      <c r="CCN1443"/>
      <c r="CCO1443"/>
      <c r="CCP1443"/>
      <c r="CCQ1443"/>
      <c r="CCR1443"/>
      <c r="CCS1443"/>
      <c r="CCT1443"/>
      <c r="CCU1443"/>
      <c r="CCV1443"/>
      <c r="CCW1443"/>
      <c r="CCX1443"/>
      <c r="CCY1443"/>
      <c r="CCZ1443"/>
      <c r="CDA1443"/>
      <c r="CDB1443"/>
      <c r="CDC1443"/>
      <c r="CDD1443"/>
      <c r="CDE1443"/>
      <c r="CDF1443"/>
      <c r="CDG1443"/>
      <c r="CDH1443"/>
      <c r="CDI1443"/>
      <c r="CDJ1443"/>
      <c r="CDK1443"/>
      <c r="CDL1443"/>
      <c r="CDM1443"/>
      <c r="CDN1443"/>
      <c r="CDO1443"/>
      <c r="CDP1443"/>
      <c r="CDQ1443"/>
      <c r="CDR1443"/>
      <c r="CDS1443"/>
      <c r="CDT1443"/>
      <c r="CDU1443"/>
      <c r="CDV1443"/>
      <c r="CDW1443"/>
      <c r="CDX1443"/>
      <c r="CDY1443"/>
      <c r="CDZ1443"/>
      <c r="CEA1443"/>
      <c r="CEB1443"/>
      <c r="CEC1443"/>
      <c r="CED1443"/>
      <c r="CEE1443"/>
      <c r="CEF1443"/>
      <c r="CEG1443"/>
      <c r="CEH1443"/>
      <c r="CEI1443"/>
      <c r="CEJ1443"/>
      <c r="CEK1443"/>
      <c r="CEL1443"/>
      <c r="CEM1443"/>
      <c r="CEN1443"/>
      <c r="CEO1443"/>
      <c r="CEP1443"/>
      <c r="CEQ1443"/>
      <c r="CER1443"/>
      <c r="CES1443"/>
      <c r="CET1443"/>
      <c r="CEU1443"/>
      <c r="CEV1443"/>
      <c r="CEW1443"/>
      <c r="CEX1443"/>
      <c r="CEY1443"/>
      <c r="CEZ1443"/>
      <c r="CFA1443"/>
      <c r="CFB1443"/>
      <c r="CFC1443"/>
      <c r="CFD1443"/>
      <c r="CFE1443"/>
      <c r="CFF1443"/>
      <c r="CFG1443"/>
      <c r="CFH1443"/>
      <c r="CFI1443"/>
      <c r="CFJ1443"/>
      <c r="CFK1443"/>
      <c r="CFL1443"/>
      <c r="CFM1443"/>
      <c r="CFN1443"/>
      <c r="CFO1443"/>
      <c r="CFP1443"/>
      <c r="CFQ1443"/>
      <c r="CFR1443"/>
      <c r="CFS1443"/>
      <c r="CFT1443"/>
      <c r="CFU1443"/>
      <c r="CFV1443"/>
      <c r="CFW1443"/>
      <c r="CFX1443"/>
      <c r="CFY1443"/>
      <c r="CFZ1443"/>
      <c r="CGA1443"/>
      <c r="CGB1443"/>
      <c r="CGC1443"/>
      <c r="CGD1443"/>
      <c r="CGE1443"/>
      <c r="CGF1443"/>
      <c r="CGG1443"/>
      <c r="CGH1443"/>
      <c r="CGI1443"/>
      <c r="CGJ1443"/>
      <c r="CGK1443"/>
      <c r="CGL1443"/>
      <c r="CGM1443"/>
      <c r="CGN1443"/>
      <c r="CGO1443"/>
      <c r="CGP1443"/>
      <c r="CGQ1443"/>
      <c r="CGR1443"/>
      <c r="CGS1443"/>
      <c r="CGT1443"/>
      <c r="CGU1443"/>
      <c r="CGV1443"/>
      <c r="CGW1443"/>
      <c r="CGX1443"/>
      <c r="CGY1443"/>
      <c r="CGZ1443"/>
      <c r="CHA1443"/>
      <c r="CHB1443"/>
      <c r="CHC1443"/>
      <c r="CHD1443"/>
      <c r="CHE1443"/>
      <c r="CHF1443"/>
      <c r="CHG1443"/>
      <c r="CHH1443"/>
      <c r="CHI1443"/>
      <c r="CHJ1443"/>
      <c r="CHK1443"/>
      <c r="CHL1443"/>
      <c r="CHM1443"/>
      <c r="CHN1443"/>
      <c r="CHO1443"/>
      <c r="CHP1443"/>
      <c r="CHQ1443"/>
      <c r="CHR1443"/>
      <c r="CHS1443"/>
      <c r="CHT1443"/>
      <c r="CHU1443"/>
      <c r="CHV1443"/>
      <c r="CHW1443"/>
      <c r="CHX1443"/>
      <c r="CHY1443"/>
      <c r="CHZ1443"/>
      <c r="CIA1443"/>
      <c r="CIB1443"/>
      <c r="CIC1443"/>
      <c r="CID1443"/>
      <c r="CIE1443"/>
      <c r="CIF1443"/>
      <c r="CIG1443"/>
      <c r="CIH1443"/>
      <c r="CII1443"/>
      <c r="CIJ1443"/>
      <c r="CIK1443"/>
      <c r="CIL1443"/>
      <c r="CIM1443"/>
      <c r="CIN1443"/>
      <c r="CIO1443"/>
      <c r="CIP1443"/>
      <c r="CIQ1443"/>
      <c r="CIR1443"/>
      <c r="CIS1443"/>
      <c r="CIT1443"/>
      <c r="CIU1443"/>
      <c r="CIV1443"/>
      <c r="CIW1443"/>
      <c r="CIX1443"/>
      <c r="CIY1443"/>
      <c r="CIZ1443"/>
      <c r="CJA1443"/>
      <c r="CJB1443"/>
      <c r="CJC1443"/>
      <c r="CJD1443"/>
      <c r="CJE1443"/>
      <c r="CJF1443"/>
      <c r="CJG1443"/>
      <c r="CJH1443"/>
      <c r="CJI1443"/>
      <c r="CJJ1443"/>
      <c r="CJK1443"/>
      <c r="CJL1443"/>
      <c r="CJM1443"/>
      <c r="CJN1443"/>
      <c r="CJO1443"/>
      <c r="CJP1443"/>
      <c r="CJQ1443"/>
      <c r="CJR1443"/>
      <c r="CJS1443"/>
      <c r="CJT1443"/>
      <c r="CJU1443"/>
      <c r="CJV1443"/>
      <c r="CJW1443"/>
      <c r="CJX1443"/>
      <c r="CJY1443"/>
      <c r="CJZ1443"/>
      <c r="CKA1443"/>
      <c r="CKB1443"/>
      <c r="CKC1443"/>
      <c r="CKD1443"/>
      <c r="CKE1443"/>
      <c r="CKF1443"/>
      <c r="CKG1443"/>
      <c r="CKH1443"/>
      <c r="CKI1443"/>
      <c r="CKJ1443"/>
      <c r="CKK1443"/>
      <c r="CKL1443"/>
      <c r="CKM1443"/>
      <c r="CKN1443"/>
      <c r="CKO1443"/>
      <c r="CKP1443"/>
      <c r="CKQ1443"/>
      <c r="CKR1443"/>
      <c r="CKS1443"/>
      <c r="CKT1443"/>
      <c r="CKU1443"/>
      <c r="CKV1443"/>
      <c r="CKW1443"/>
      <c r="CKX1443"/>
      <c r="CKY1443"/>
      <c r="CKZ1443"/>
      <c r="CLA1443"/>
      <c r="CLB1443"/>
      <c r="CLC1443"/>
      <c r="CLD1443"/>
      <c r="CLE1443"/>
      <c r="CLF1443"/>
      <c r="CLG1443"/>
      <c r="CLH1443"/>
      <c r="CLI1443"/>
      <c r="CLJ1443"/>
      <c r="CLK1443"/>
      <c r="CLL1443"/>
      <c r="CLM1443"/>
      <c r="CLN1443"/>
      <c r="CLO1443"/>
      <c r="CLP1443"/>
      <c r="CLQ1443"/>
      <c r="CLR1443"/>
      <c r="CLS1443"/>
      <c r="CLT1443"/>
      <c r="CLU1443"/>
      <c r="CLV1443"/>
      <c r="CLW1443"/>
      <c r="CLX1443"/>
      <c r="CLY1443"/>
      <c r="CLZ1443"/>
      <c r="CMA1443"/>
      <c r="CMB1443"/>
      <c r="CMC1443"/>
      <c r="CMD1443"/>
      <c r="CME1443"/>
      <c r="CMF1443"/>
      <c r="CMG1443"/>
      <c r="CMH1443"/>
      <c r="CMI1443"/>
      <c r="CMJ1443"/>
      <c r="CMK1443"/>
      <c r="CML1443"/>
      <c r="CMM1443"/>
      <c r="CMN1443"/>
      <c r="CMO1443"/>
      <c r="CMP1443"/>
      <c r="CMQ1443"/>
      <c r="CMR1443"/>
      <c r="CMS1443"/>
      <c r="CMT1443"/>
      <c r="CMU1443"/>
      <c r="CMV1443"/>
      <c r="CMW1443"/>
      <c r="CMX1443"/>
      <c r="CMY1443"/>
      <c r="CMZ1443"/>
      <c r="CNA1443"/>
      <c r="CNB1443"/>
      <c r="CNC1443"/>
      <c r="CND1443"/>
      <c r="CNE1443"/>
      <c r="CNF1443"/>
      <c r="CNG1443"/>
      <c r="CNH1443"/>
      <c r="CNI1443"/>
      <c r="CNJ1443"/>
      <c r="CNK1443"/>
      <c r="CNL1443"/>
      <c r="CNM1443"/>
      <c r="CNN1443"/>
      <c r="CNO1443"/>
      <c r="CNP1443"/>
      <c r="CNQ1443"/>
      <c r="CNR1443"/>
      <c r="CNS1443"/>
      <c r="CNT1443"/>
      <c r="CNU1443"/>
      <c r="CNV1443"/>
      <c r="CNW1443"/>
      <c r="CNX1443"/>
      <c r="CNY1443"/>
      <c r="CNZ1443"/>
      <c r="COA1443"/>
      <c r="COB1443"/>
      <c r="COC1443"/>
      <c r="COD1443"/>
      <c r="COE1443"/>
      <c r="COF1443"/>
      <c r="COG1443"/>
      <c r="COH1443"/>
      <c r="COI1443"/>
      <c r="COJ1443"/>
      <c r="COK1443"/>
      <c r="COL1443"/>
      <c r="COM1443"/>
      <c r="CON1443"/>
      <c r="COO1443"/>
      <c r="COP1443"/>
      <c r="COQ1443"/>
      <c r="COR1443"/>
      <c r="COS1443"/>
      <c r="COT1443"/>
      <c r="COU1443"/>
      <c r="COV1443"/>
      <c r="COW1443"/>
      <c r="COX1443"/>
      <c r="COY1443"/>
      <c r="COZ1443"/>
      <c r="CPA1443"/>
      <c r="CPB1443"/>
      <c r="CPC1443"/>
      <c r="CPD1443"/>
      <c r="CPE1443"/>
      <c r="CPF1443"/>
      <c r="CPG1443"/>
      <c r="CPH1443"/>
      <c r="CPI1443"/>
      <c r="CPJ1443"/>
      <c r="CPK1443"/>
      <c r="CPL1443"/>
      <c r="CPM1443"/>
      <c r="CPN1443"/>
      <c r="CPO1443"/>
      <c r="CPP1443"/>
      <c r="CPQ1443"/>
      <c r="CPR1443"/>
      <c r="CPS1443"/>
      <c r="CPT1443"/>
      <c r="CPU1443"/>
      <c r="CPV1443"/>
      <c r="CPW1443"/>
      <c r="CPX1443"/>
      <c r="CPY1443"/>
      <c r="CPZ1443"/>
      <c r="CQA1443"/>
      <c r="CQB1443"/>
      <c r="CQC1443"/>
      <c r="CQD1443"/>
      <c r="CQE1443"/>
      <c r="CQF1443"/>
      <c r="CQG1443"/>
      <c r="CQH1443"/>
      <c r="CQI1443"/>
      <c r="CQJ1443"/>
      <c r="CQK1443"/>
      <c r="CQL1443"/>
      <c r="CQM1443"/>
      <c r="CQN1443"/>
      <c r="CQO1443"/>
      <c r="CQP1443"/>
      <c r="CQQ1443"/>
      <c r="CQR1443"/>
      <c r="CQS1443"/>
      <c r="CQT1443"/>
      <c r="CQU1443"/>
      <c r="CQV1443"/>
      <c r="CQW1443"/>
      <c r="CQX1443"/>
      <c r="CQY1443"/>
      <c r="CQZ1443"/>
      <c r="CRA1443"/>
      <c r="CRB1443"/>
      <c r="CRC1443"/>
      <c r="CRD1443"/>
      <c r="CRE1443"/>
      <c r="CRF1443"/>
      <c r="CRG1443"/>
      <c r="CRH1443"/>
      <c r="CRI1443"/>
      <c r="CRJ1443"/>
      <c r="CRK1443"/>
      <c r="CRL1443"/>
      <c r="CRM1443"/>
      <c r="CRN1443"/>
      <c r="CRO1443"/>
      <c r="CRP1443"/>
      <c r="CRQ1443"/>
      <c r="CRR1443"/>
      <c r="CRS1443"/>
      <c r="CRT1443"/>
      <c r="CRU1443"/>
      <c r="CRV1443"/>
      <c r="CRW1443"/>
      <c r="CRX1443"/>
      <c r="CRY1443"/>
      <c r="CRZ1443"/>
      <c r="CSA1443"/>
      <c r="CSB1443"/>
      <c r="CSC1443"/>
      <c r="CSD1443"/>
      <c r="CSE1443"/>
      <c r="CSF1443"/>
      <c r="CSG1443"/>
      <c r="CSH1443"/>
      <c r="CSI1443"/>
      <c r="CSJ1443"/>
      <c r="CSK1443"/>
      <c r="CSL1443"/>
      <c r="CSM1443"/>
      <c r="CSN1443"/>
      <c r="CSO1443"/>
      <c r="CSP1443"/>
      <c r="CSQ1443"/>
      <c r="CSR1443"/>
      <c r="CSS1443"/>
      <c r="CST1443"/>
      <c r="CSU1443"/>
      <c r="CSV1443"/>
      <c r="CSW1443"/>
      <c r="CSX1443"/>
      <c r="CSY1443"/>
      <c r="CSZ1443"/>
      <c r="CTA1443"/>
      <c r="CTB1443"/>
      <c r="CTC1443"/>
      <c r="CTD1443"/>
      <c r="CTE1443"/>
      <c r="CTF1443"/>
      <c r="CTG1443"/>
      <c r="CTH1443"/>
      <c r="CTI1443"/>
      <c r="CTJ1443"/>
      <c r="CTK1443"/>
      <c r="CTL1443"/>
      <c r="CTM1443"/>
      <c r="CTN1443"/>
      <c r="CTO1443"/>
      <c r="CTP1443"/>
      <c r="CTQ1443"/>
      <c r="CTR1443"/>
      <c r="CTS1443"/>
      <c r="CTT1443"/>
      <c r="CTU1443"/>
      <c r="CTV1443"/>
      <c r="CTW1443"/>
      <c r="CTX1443"/>
      <c r="CTY1443"/>
      <c r="CTZ1443"/>
      <c r="CUA1443"/>
      <c r="CUB1443"/>
      <c r="CUC1443"/>
      <c r="CUD1443"/>
      <c r="CUE1443"/>
      <c r="CUF1443"/>
      <c r="CUG1443"/>
      <c r="CUH1443"/>
      <c r="CUI1443"/>
      <c r="CUJ1443"/>
      <c r="CUK1443"/>
      <c r="CUL1443"/>
      <c r="CUM1443"/>
      <c r="CUN1443"/>
      <c r="CUO1443"/>
      <c r="CUP1443"/>
      <c r="CUQ1443"/>
      <c r="CUR1443"/>
      <c r="CUS1443"/>
      <c r="CUT1443"/>
      <c r="CUU1443"/>
      <c r="CUV1443"/>
      <c r="CUW1443"/>
      <c r="CUX1443"/>
      <c r="CUY1443"/>
      <c r="CUZ1443"/>
      <c r="CVA1443"/>
      <c r="CVB1443"/>
      <c r="CVC1443"/>
      <c r="CVD1443"/>
      <c r="CVE1443"/>
      <c r="CVF1443"/>
      <c r="CVG1443"/>
      <c r="CVH1443"/>
      <c r="CVI1443"/>
      <c r="CVJ1443"/>
      <c r="CVK1443"/>
      <c r="CVL1443"/>
      <c r="CVM1443"/>
      <c r="CVN1443"/>
      <c r="CVO1443"/>
      <c r="CVP1443"/>
      <c r="CVQ1443"/>
      <c r="CVR1443"/>
      <c r="CVS1443"/>
      <c r="CVT1443"/>
      <c r="CVU1443"/>
      <c r="CVV1443"/>
      <c r="CVW1443"/>
      <c r="CVX1443"/>
      <c r="CVY1443"/>
      <c r="CVZ1443"/>
      <c r="CWA1443"/>
      <c r="CWB1443"/>
      <c r="CWC1443"/>
      <c r="CWD1443"/>
      <c r="CWE1443"/>
      <c r="CWF1443"/>
      <c r="CWG1443"/>
      <c r="CWH1443"/>
      <c r="CWI1443"/>
      <c r="CWJ1443"/>
      <c r="CWK1443"/>
      <c r="CWL1443"/>
      <c r="CWM1443"/>
      <c r="CWN1443"/>
      <c r="CWO1443"/>
      <c r="CWP1443"/>
      <c r="CWQ1443"/>
      <c r="CWR1443"/>
      <c r="CWS1443"/>
      <c r="CWT1443"/>
      <c r="CWU1443"/>
      <c r="CWV1443"/>
      <c r="CWW1443"/>
      <c r="CWX1443"/>
      <c r="CWY1443"/>
      <c r="CWZ1443"/>
      <c r="CXA1443"/>
      <c r="CXB1443"/>
      <c r="CXC1443"/>
      <c r="CXD1443"/>
      <c r="CXE1443"/>
      <c r="CXF1443"/>
      <c r="CXG1443"/>
      <c r="CXH1443"/>
      <c r="CXI1443"/>
      <c r="CXJ1443"/>
      <c r="CXK1443"/>
      <c r="CXL1443"/>
      <c r="CXM1443"/>
      <c r="CXN1443"/>
      <c r="CXO1443"/>
      <c r="CXP1443"/>
      <c r="CXQ1443"/>
      <c r="CXR1443"/>
      <c r="CXS1443"/>
      <c r="CXT1443"/>
      <c r="CXU1443"/>
      <c r="CXV1443"/>
      <c r="CXW1443"/>
      <c r="CXX1443"/>
      <c r="CXY1443"/>
      <c r="CXZ1443"/>
      <c r="CYA1443"/>
      <c r="CYB1443"/>
      <c r="CYC1443"/>
      <c r="CYD1443"/>
      <c r="CYE1443"/>
      <c r="CYF1443"/>
      <c r="CYG1443"/>
      <c r="CYH1443"/>
      <c r="CYI1443"/>
      <c r="CYJ1443"/>
      <c r="CYK1443"/>
      <c r="CYL1443"/>
      <c r="CYM1443"/>
      <c r="CYN1443"/>
      <c r="CYO1443"/>
      <c r="CYP1443"/>
      <c r="CYQ1443"/>
      <c r="CYR1443"/>
      <c r="CYS1443"/>
      <c r="CYT1443"/>
      <c r="CYU1443"/>
      <c r="CYV1443"/>
      <c r="CYW1443"/>
      <c r="CYX1443"/>
      <c r="CYY1443"/>
      <c r="CYZ1443"/>
      <c r="CZA1443"/>
      <c r="CZB1443"/>
      <c r="CZC1443"/>
      <c r="CZD1443"/>
      <c r="CZE1443"/>
      <c r="CZF1443"/>
      <c r="CZG1443"/>
      <c r="CZH1443"/>
      <c r="CZI1443"/>
      <c r="CZJ1443"/>
      <c r="CZK1443"/>
      <c r="CZL1443"/>
      <c r="CZM1443"/>
      <c r="CZN1443"/>
      <c r="CZO1443"/>
      <c r="CZP1443"/>
      <c r="CZQ1443"/>
      <c r="CZR1443"/>
      <c r="CZS1443"/>
      <c r="CZT1443"/>
      <c r="CZU1443"/>
      <c r="CZV1443"/>
      <c r="CZW1443"/>
      <c r="CZX1443"/>
      <c r="CZY1443"/>
      <c r="CZZ1443"/>
      <c r="DAA1443"/>
      <c r="DAB1443"/>
      <c r="DAC1443"/>
      <c r="DAD1443"/>
      <c r="DAE1443"/>
      <c r="DAF1443"/>
      <c r="DAG1443"/>
      <c r="DAH1443"/>
      <c r="DAI1443"/>
      <c r="DAJ1443"/>
      <c r="DAK1443"/>
      <c r="DAL1443"/>
      <c r="DAM1443"/>
      <c r="DAN1443"/>
      <c r="DAO1443"/>
      <c r="DAP1443"/>
      <c r="DAQ1443"/>
      <c r="DAR1443"/>
      <c r="DAS1443"/>
      <c r="DAT1443"/>
      <c r="DAU1443"/>
      <c r="DAV1443"/>
      <c r="DAW1443"/>
      <c r="DAX1443"/>
      <c r="DAY1443"/>
      <c r="DAZ1443"/>
      <c r="DBA1443"/>
      <c r="DBB1443"/>
      <c r="DBC1443"/>
      <c r="DBD1443"/>
      <c r="DBE1443"/>
      <c r="DBF1443"/>
      <c r="DBG1443"/>
      <c r="DBH1443"/>
      <c r="DBI1443"/>
      <c r="DBJ1443"/>
      <c r="DBK1443"/>
      <c r="DBL1443"/>
      <c r="DBM1443"/>
      <c r="DBN1443"/>
      <c r="DBO1443"/>
      <c r="DBP1443"/>
      <c r="DBQ1443"/>
      <c r="DBR1443"/>
      <c r="DBS1443"/>
      <c r="DBT1443"/>
      <c r="DBU1443"/>
      <c r="DBV1443"/>
      <c r="DBW1443"/>
      <c r="DBX1443"/>
      <c r="DBY1443"/>
      <c r="DBZ1443"/>
      <c r="DCA1443"/>
      <c r="DCB1443"/>
      <c r="DCC1443"/>
      <c r="DCD1443"/>
      <c r="DCE1443"/>
      <c r="DCF1443"/>
      <c r="DCG1443"/>
      <c r="DCH1443"/>
      <c r="DCI1443"/>
      <c r="DCJ1443"/>
      <c r="DCK1443"/>
      <c r="DCL1443"/>
      <c r="DCM1443"/>
      <c r="DCN1443"/>
      <c r="DCO1443"/>
      <c r="DCP1443"/>
      <c r="DCQ1443"/>
      <c r="DCR1443"/>
      <c r="DCS1443"/>
      <c r="DCT1443"/>
      <c r="DCU1443"/>
      <c r="DCV1443"/>
      <c r="DCW1443"/>
      <c r="DCX1443"/>
      <c r="DCY1443"/>
      <c r="DCZ1443"/>
      <c r="DDA1443"/>
      <c r="DDB1443"/>
      <c r="DDC1443"/>
      <c r="DDD1443"/>
      <c r="DDE1443"/>
      <c r="DDF1443"/>
      <c r="DDG1443"/>
      <c r="DDH1443"/>
      <c r="DDI1443"/>
      <c r="DDJ1443"/>
      <c r="DDK1443"/>
      <c r="DDL1443"/>
      <c r="DDM1443"/>
      <c r="DDN1443"/>
      <c r="DDO1443"/>
      <c r="DDP1443"/>
      <c r="DDQ1443"/>
      <c r="DDR1443"/>
      <c r="DDS1443"/>
      <c r="DDT1443"/>
      <c r="DDU1443"/>
      <c r="DDV1443"/>
      <c r="DDW1443"/>
      <c r="DDX1443"/>
      <c r="DDY1443"/>
      <c r="DDZ1443"/>
      <c r="DEA1443"/>
      <c r="DEB1443"/>
      <c r="DEC1443"/>
      <c r="DED1443"/>
      <c r="DEE1443"/>
      <c r="DEF1443"/>
      <c r="DEG1443"/>
      <c r="DEH1443"/>
      <c r="DEI1443"/>
      <c r="DEJ1443"/>
      <c r="DEK1443"/>
      <c r="DEL1443"/>
      <c r="DEM1443"/>
      <c r="DEN1443"/>
      <c r="DEO1443"/>
      <c r="DEP1443"/>
      <c r="DEQ1443"/>
      <c r="DER1443"/>
      <c r="DES1443"/>
      <c r="DET1443"/>
      <c r="DEU1443"/>
      <c r="DEV1443"/>
      <c r="DEW1443"/>
      <c r="DEX1443"/>
      <c r="DEY1443"/>
      <c r="DEZ1443"/>
      <c r="DFA1443"/>
      <c r="DFB1443"/>
      <c r="DFC1443"/>
      <c r="DFD1443"/>
      <c r="DFE1443"/>
      <c r="DFF1443"/>
      <c r="DFG1443"/>
      <c r="DFH1443"/>
      <c r="DFI1443"/>
      <c r="DFJ1443"/>
      <c r="DFK1443"/>
      <c r="DFL1443"/>
      <c r="DFM1443"/>
      <c r="DFN1443"/>
      <c r="DFO1443"/>
      <c r="DFP1443"/>
      <c r="DFQ1443"/>
      <c r="DFR1443"/>
      <c r="DFS1443"/>
      <c r="DFT1443"/>
      <c r="DFU1443"/>
      <c r="DFV1443"/>
      <c r="DFW1443"/>
      <c r="DFX1443"/>
      <c r="DFY1443"/>
      <c r="DFZ1443"/>
      <c r="DGA1443"/>
      <c r="DGB1443"/>
      <c r="DGC1443"/>
      <c r="DGD1443"/>
      <c r="DGE1443"/>
      <c r="DGF1443"/>
      <c r="DGG1443"/>
      <c r="DGH1443"/>
      <c r="DGI1443"/>
      <c r="DGJ1443"/>
      <c r="DGK1443"/>
      <c r="DGL1443"/>
      <c r="DGM1443"/>
      <c r="DGN1443"/>
      <c r="DGO1443"/>
      <c r="DGP1443"/>
      <c r="DGQ1443"/>
      <c r="DGR1443"/>
      <c r="DGS1443"/>
      <c r="DGT1443"/>
      <c r="DGU1443"/>
      <c r="DGV1443"/>
      <c r="DGW1443"/>
      <c r="DGX1443"/>
      <c r="DGY1443"/>
      <c r="DGZ1443"/>
      <c r="DHA1443"/>
      <c r="DHB1443"/>
      <c r="DHC1443"/>
      <c r="DHD1443"/>
      <c r="DHE1443"/>
      <c r="DHF1443"/>
      <c r="DHG1443"/>
      <c r="DHH1443"/>
      <c r="DHI1443"/>
      <c r="DHJ1443"/>
      <c r="DHK1443"/>
      <c r="DHL1443"/>
      <c r="DHM1443"/>
      <c r="DHN1443"/>
      <c r="DHO1443"/>
      <c r="DHP1443"/>
      <c r="DHQ1443"/>
      <c r="DHR1443"/>
      <c r="DHS1443"/>
      <c r="DHT1443"/>
      <c r="DHU1443"/>
      <c r="DHV1443"/>
      <c r="DHW1443"/>
      <c r="DHX1443"/>
      <c r="DHY1443"/>
      <c r="DHZ1443"/>
      <c r="DIA1443"/>
      <c r="DIB1443"/>
      <c r="DIC1443"/>
      <c r="DID1443"/>
      <c r="DIE1443"/>
      <c r="DIF1443"/>
      <c r="DIG1443"/>
      <c r="DIH1443"/>
      <c r="DII1443"/>
      <c r="DIJ1443"/>
      <c r="DIK1443"/>
      <c r="DIL1443"/>
      <c r="DIM1443"/>
      <c r="DIN1443"/>
      <c r="DIO1443"/>
      <c r="DIP1443"/>
      <c r="DIQ1443"/>
      <c r="DIR1443"/>
      <c r="DIS1443"/>
      <c r="DIT1443"/>
      <c r="DIU1443"/>
      <c r="DIV1443"/>
      <c r="DIW1443"/>
      <c r="DIX1443"/>
      <c r="DIY1443"/>
      <c r="DIZ1443"/>
      <c r="DJA1443"/>
      <c r="DJB1443"/>
      <c r="DJC1443"/>
      <c r="DJD1443"/>
      <c r="DJE1443"/>
      <c r="DJF1443"/>
      <c r="DJG1443"/>
      <c r="DJH1443"/>
      <c r="DJI1443"/>
      <c r="DJJ1443"/>
      <c r="DJK1443"/>
      <c r="DJL1443"/>
      <c r="DJM1443"/>
      <c r="DJN1443"/>
      <c r="DJO1443"/>
      <c r="DJP1443"/>
      <c r="DJQ1443"/>
      <c r="DJR1443"/>
      <c r="DJS1443"/>
      <c r="DJT1443"/>
      <c r="DJU1443"/>
      <c r="DJV1443"/>
      <c r="DJW1443"/>
      <c r="DJX1443"/>
      <c r="DJY1443"/>
      <c r="DJZ1443"/>
      <c r="DKA1443"/>
      <c r="DKB1443"/>
      <c r="DKC1443"/>
      <c r="DKD1443"/>
      <c r="DKE1443"/>
      <c r="DKF1443"/>
      <c r="DKG1443"/>
      <c r="DKH1443"/>
      <c r="DKI1443"/>
      <c r="DKJ1443"/>
      <c r="DKK1443"/>
      <c r="DKL1443"/>
      <c r="DKM1443"/>
      <c r="DKN1443"/>
      <c r="DKO1443"/>
      <c r="DKP1443"/>
      <c r="DKQ1443"/>
      <c r="DKR1443"/>
      <c r="DKS1443"/>
      <c r="DKT1443"/>
      <c r="DKU1443"/>
      <c r="DKV1443"/>
      <c r="DKW1443"/>
      <c r="DKX1443"/>
      <c r="DKY1443"/>
      <c r="DKZ1443"/>
      <c r="DLA1443"/>
      <c r="DLB1443"/>
      <c r="DLC1443"/>
      <c r="DLD1443"/>
      <c r="DLE1443"/>
      <c r="DLF1443"/>
      <c r="DLG1443"/>
      <c r="DLH1443"/>
      <c r="DLI1443"/>
      <c r="DLJ1443"/>
      <c r="DLK1443"/>
      <c r="DLL1443"/>
      <c r="DLM1443"/>
      <c r="DLN1443"/>
      <c r="DLO1443"/>
      <c r="DLP1443"/>
      <c r="DLQ1443"/>
      <c r="DLR1443"/>
      <c r="DLS1443"/>
      <c r="DLT1443"/>
      <c r="DLU1443"/>
      <c r="DLV1443"/>
      <c r="DLW1443"/>
      <c r="DLX1443"/>
      <c r="DLY1443"/>
      <c r="DLZ1443"/>
      <c r="DMA1443"/>
      <c r="DMB1443"/>
      <c r="DMC1443"/>
      <c r="DMD1443"/>
      <c r="DME1443"/>
      <c r="DMF1443"/>
      <c r="DMG1443"/>
      <c r="DMH1443"/>
      <c r="DMI1443"/>
      <c r="DMJ1443"/>
      <c r="DMK1443"/>
      <c r="DML1443"/>
      <c r="DMM1443"/>
      <c r="DMN1443"/>
      <c r="DMO1443"/>
      <c r="DMP1443"/>
      <c r="DMQ1443"/>
      <c r="DMR1443"/>
      <c r="DMS1443"/>
      <c r="DMT1443"/>
      <c r="DMU1443"/>
      <c r="DMV1443"/>
      <c r="DMW1443"/>
      <c r="DMX1443"/>
      <c r="DMY1443"/>
      <c r="DMZ1443"/>
      <c r="DNA1443"/>
      <c r="DNB1443"/>
      <c r="DNC1443"/>
      <c r="DND1443"/>
      <c r="DNE1443"/>
      <c r="DNF1443"/>
      <c r="DNG1443"/>
      <c r="DNH1443"/>
      <c r="DNI1443"/>
      <c r="DNJ1443"/>
      <c r="DNK1443"/>
      <c r="DNL1443"/>
      <c r="DNM1443"/>
      <c r="DNN1443"/>
      <c r="DNO1443"/>
      <c r="DNP1443"/>
      <c r="DNQ1443"/>
      <c r="DNR1443"/>
      <c r="DNS1443"/>
      <c r="DNT1443"/>
      <c r="DNU1443"/>
      <c r="DNV1443"/>
      <c r="DNW1443"/>
      <c r="DNX1443"/>
      <c r="DNY1443"/>
      <c r="DNZ1443"/>
      <c r="DOA1443"/>
      <c r="DOB1443"/>
      <c r="DOC1443"/>
      <c r="DOD1443"/>
      <c r="DOE1443"/>
      <c r="DOF1443"/>
      <c r="DOG1443"/>
      <c r="DOH1443"/>
      <c r="DOI1443"/>
      <c r="DOJ1443"/>
      <c r="DOK1443"/>
      <c r="DOL1443"/>
      <c r="DOM1443"/>
      <c r="DON1443"/>
      <c r="DOO1443"/>
      <c r="DOP1443"/>
      <c r="DOQ1443"/>
      <c r="DOR1443"/>
      <c r="DOS1443"/>
      <c r="DOT1443"/>
      <c r="DOU1443"/>
      <c r="DOV1443"/>
      <c r="DOW1443"/>
      <c r="DOX1443"/>
      <c r="DOY1443"/>
      <c r="DOZ1443"/>
      <c r="DPA1443"/>
      <c r="DPB1443"/>
      <c r="DPC1443"/>
      <c r="DPD1443"/>
      <c r="DPE1443"/>
      <c r="DPF1443"/>
      <c r="DPG1443"/>
      <c r="DPH1443"/>
      <c r="DPI1443"/>
      <c r="DPJ1443"/>
      <c r="DPK1443"/>
      <c r="DPL1443"/>
      <c r="DPM1443"/>
      <c r="DPN1443"/>
      <c r="DPO1443"/>
      <c r="DPP1443"/>
      <c r="DPQ1443"/>
      <c r="DPR1443"/>
      <c r="DPS1443"/>
      <c r="DPT1443"/>
      <c r="DPU1443"/>
      <c r="DPV1443"/>
      <c r="DPW1443"/>
      <c r="DPX1443"/>
      <c r="DPY1443"/>
      <c r="DPZ1443"/>
      <c r="DQA1443"/>
      <c r="DQB1443"/>
      <c r="DQC1443"/>
      <c r="DQD1443"/>
      <c r="DQE1443"/>
      <c r="DQF1443"/>
      <c r="DQG1443"/>
      <c r="DQH1443"/>
      <c r="DQI1443"/>
      <c r="DQJ1443"/>
      <c r="DQK1443"/>
      <c r="DQL1443"/>
      <c r="DQM1443"/>
      <c r="DQN1443"/>
      <c r="DQO1443"/>
      <c r="DQP1443"/>
      <c r="DQQ1443"/>
      <c r="DQR1443"/>
      <c r="DQS1443"/>
      <c r="DQT1443"/>
      <c r="DQU1443"/>
      <c r="DQV1443"/>
      <c r="DQW1443"/>
      <c r="DQX1443"/>
      <c r="DQY1443"/>
      <c r="DQZ1443"/>
      <c r="DRA1443"/>
      <c r="DRB1443"/>
      <c r="DRC1443"/>
      <c r="DRD1443"/>
      <c r="DRE1443"/>
      <c r="DRF1443"/>
      <c r="DRG1443"/>
      <c r="DRH1443"/>
      <c r="DRI1443"/>
      <c r="DRJ1443"/>
      <c r="DRK1443"/>
      <c r="DRL1443"/>
      <c r="DRM1443"/>
      <c r="DRN1443"/>
      <c r="DRO1443"/>
      <c r="DRP1443"/>
      <c r="DRQ1443"/>
      <c r="DRR1443"/>
      <c r="DRS1443"/>
      <c r="DRT1443"/>
      <c r="DRU1443"/>
      <c r="DRV1443"/>
      <c r="DRW1443"/>
      <c r="DRX1443"/>
      <c r="DRY1443"/>
      <c r="DRZ1443"/>
      <c r="DSA1443"/>
      <c r="DSB1443"/>
      <c r="DSC1443"/>
      <c r="DSD1443"/>
      <c r="DSE1443"/>
      <c r="DSF1443"/>
      <c r="DSG1443"/>
      <c r="DSH1443"/>
      <c r="DSI1443"/>
      <c r="DSJ1443"/>
      <c r="DSK1443"/>
      <c r="DSL1443"/>
      <c r="DSM1443"/>
      <c r="DSN1443"/>
      <c r="DSO1443"/>
      <c r="DSP1443"/>
      <c r="DSQ1443"/>
      <c r="DSR1443"/>
      <c r="DSS1443"/>
      <c r="DST1443"/>
      <c r="DSU1443"/>
      <c r="DSV1443"/>
      <c r="DSW1443"/>
      <c r="DSX1443"/>
      <c r="DSY1443"/>
      <c r="DSZ1443"/>
      <c r="DTA1443"/>
      <c r="DTB1443"/>
      <c r="DTC1443"/>
      <c r="DTD1443"/>
      <c r="DTE1443"/>
      <c r="DTF1443"/>
      <c r="DTG1443"/>
      <c r="DTH1443"/>
      <c r="DTI1443"/>
      <c r="DTJ1443"/>
      <c r="DTK1443"/>
      <c r="DTL1443"/>
      <c r="DTM1443"/>
      <c r="DTN1443"/>
      <c r="DTO1443"/>
      <c r="DTP1443"/>
      <c r="DTQ1443"/>
      <c r="DTR1443"/>
      <c r="DTS1443"/>
      <c r="DTT1443"/>
      <c r="DTU1443"/>
      <c r="DTV1443"/>
      <c r="DTW1443"/>
      <c r="DTX1443"/>
      <c r="DTY1443"/>
      <c r="DTZ1443"/>
      <c r="DUA1443"/>
      <c r="DUB1443"/>
      <c r="DUC1443"/>
      <c r="DUD1443"/>
      <c r="DUE1443"/>
      <c r="DUF1443"/>
      <c r="DUG1443"/>
      <c r="DUH1443"/>
      <c r="DUI1443"/>
      <c r="DUJ1443"/>
      <c r="DUK1443"/>
      <c r="DUL1443"/>
      <c r="DUM1443"/>
      <c r="DUN1443"/>
      <c r="DUO1443"/>
      <c r="DUP1443"/>
      <c r="DUQ1443"/>
      <c r="DUR1443"/>
      <c r="DUS1443"/>
      <c r="DUT1443"/>
      <c r="DUU1443"/>
      <c r="DUV1443"/>
      <c r="DUW1443"/>
      <c r="DUX1443"/>
      <c r="DUY1443"/>
      <c r="DUZ1443"/>
      <c r="DVA1443"/>
      <c r="DVB1443"/>
      <c r="DVC1443"/>
      <c r="DVD1443"/>
      <c r="DVE1443"/>
      <c r="DVF1443"/>
      <c r="DVG1443"/>
      <c r="DVH1443"/>
      <c r="DVI1443"/>
      <c r="DVJ1443"/>
      <c r="DVK1443"/>
      <c r="DVL1443"/>
      <c r="DVM1443"/>
      <c r="DVN1443"/>
      <c r="DVO1443"/>
      <c r="DVP1443"/>
      <c r="DVQ1443"/>
      <c r="DVR1443"/>
      <c r="DVS1443"/>
      <c r="DVT1443"/>
      <c r="DVU1443"/>
      <c r="DVV1443"/>
      <c r="DVW1443"/>
      <c r="DVX1443"/>
      <c r="DVY1443"/>
      <c r="DVZ1443"/>
      <c r="DWA1443"/>
      <c r="DWB1443"/>
      <c r="DWC1443"/>
      <c r="DWD1443"/>
      <c r="DWE1443"/>
      <c r="DWF1443"/>
      <c r="DWG1443"/>
      <c r="DWH1443"/>
      <c r="DWI1443"/>
      <c r="DWJ1443"/>
      <c r="DWK1443"/>
      <c r="DWL1443"/>
      <c r="DWM1443"/>
      <c r="DWN1443"/>
      <c r="DWO1443"/>
      <c r="DWP1443"/>
      <c r="DWQ1443"/>
      <c r="DWR1443"/>
      <c r="DWS1443"/>
      <c r="DWT1443"/>
      <c r="DWU1443"/>
      <c r="DWV1443"/>
      <c r="DWW1443"/>
      <c r="DWX1443"/>
      <c r="DWY1443"/>
      <c r="DWZ1443"/>
      <c r="DXA1443"/>
      <c r="DXB1443"/>
      <c r="DXC1443"/>
      <c r="DXD1443"/>
      <c r="DXE1443"/>
      <c r="DXF1443"/>
      <c r="DXG1443"/>
      <c r="DXH1443"/>
      <c r="DXI1443"/>
      <c r="DXJ1443"/>
      <c r="DXK1443"/>
      <c r="DXL1443"/>
      <c r="DXM1443"/>
      <c r="DXN1443"/>
      <c r="DXO1443"/>
      <c r="DXP1443"/>
      <c r="DXQ1443"/>
      <c r="DXR1443"/>
      <c r="DXS1443"/>
      <c r="DXT1443"/>
      <c r="DXU1443"/>
      <c r="DXV1443"/>
      <c r="DXW1443"/>
      <c r="DXX1443"/>
      <c r="DXY1443"/>
      <c r="DXZ1443"/>
      <c r="DYA1443"/>
      <c r="DYB1443"/>
      <c r="DYC1443"/>
      <c r="DYD1443"/>
      <c r="DYE1443"/>
      <c r="DYF1443"/>
      <c r="DYG1443"/>
      <c r="DYH1443"/>
      <c r="DYI1443"/>
      <c r="DYJ1443"/>
      <c r="DYK1443"/>
      <c r="DYL1443"/>
      <c r="DYM1443"/>
      <c r="DYN1443"/>
      <c r="DYO1443"/>
      <c r="DYP1443"/>
      <c r="DYQ1443"/>
      <c r="DYR1443"/>
      <c r="DYS1443"/>
      <c r="DYT1443"/>
      <c r="DYU1443"/>
      <c r="DYV1443"/>
      <c r="DYW1443"/>
      <c r="DYX1443"/>
      <c r="DYY1443"/>
      <c r="DYZ1443"/>
      <c r="DZA1443"/>
      <c r="DZB1443"/>
      <c r="DZC1443"/>
      <c r="DZD1443"/>
      <c r="DZE1443"/>
      <c r="DZF1443"/>
      <c r="DZG1443"/>
      <c r="DZH1443"/>
      <c r="DZI1443"/>
      <c r="DZJ1443"/>
      <c r="DZK1443"/>
      <c r="DZL1443"/>
      <c r="DZM1443"/>
      <c r="DZN1443"/>
      <c r="DZO1443"/>
      <c r="DZP1443"/>
      <c r="DZQ1443"/>
      <c r="DZR1443"/>
      <c r="DZS1443"/>
      <c r="DZT1443"/>
      <c r="DZU1443"/>
      <c r="DZV1443"/>
      <c r="DZW1443"/>
      <c r="DZX1443"/>
      <c r="DZY1443"/>
      <c r="DZZ1443"/>
      <c r="EAA1443"/>
      <c r="EAB1443"/>
      <c r="EAC1443"/>
      <c r="EAD1443"/>
      <c r="EAE1443"/>
      <c r="EAF1443"/>
      <c r="EAG1443"/>
      <c r="EAH1443"/>
      <c r="EAI1443"/>
      <c r="EAJ1443"/>
      <c r="EAK1443"/>
      <c r="EAL1443"/>
      <c r="EAM1443"/>
      <c r="EAN1443"/>
      <c r="EAO1443"/>
      <c r="EAP1443"/>
      <c r="EAQ1443"/>
      <c r="EAR1443"/>
      <c r="EAS1443"/>
      <c r="EAT1443"/>
      <c r="EAU1443"/>
      <c r="EAV1443"/>
      <c r="EAW1443"/>
      <c r="EAX1443"/>
      <c r="EAY1443"/>
      <c r="EAZ1443"/>
      <c r="EBA1443"/>
      <c r="EBB1443"/>
      <c r="EBC1443"/>
      <c r="EBD1443"/>
      <c r="EBE1443"/>
      <c r="EBF1443"/>
      <c r="EBG1443"/>
      <c r="EBH1443"/>
      <c r="EBI1443"/>
      <c r="EBJ1443"/>
      <c r="EBK1443"/>
      <c r="EBL1443"/>
      <c r="EBM1443"/>
      <c r="EBN1443"/>
      <c r="EBO1443"/>
      <c r="EBP1443"/>
      <c r="EBQ1443"/>
      <c r="EBR1443"/>
      <c r="EBS1443"/>
      <c r="EBT1443"/>
      <c r="EBU1443"/>
      <c r="EBV1443"/>
      <c r="EBW1443"/>
      <c r="EBX1443"/>
      <c r="EBY1443"/>
      <c r="EBZ1443"/>
      <c r="ECA1443"/>
      <c r="ECB1443"/>
      <c r="ECC1443"/>
      <c r="ECD1443"/>
      <c r="ECE1443"/>
      <c r="ECF1443"/>
      <c r="ECG1443"/>
      <c r="ECH1443"/>
      <c r="ECI1443"/>
      <c r="ECJ1443"/>
      <c r="ECK1443"/>
      <c r="ECL1443"/>
      <c r="ECM1443"/>
      <c r="ECN1443"/>
      <c r="ECO1443"/>
      <c r="ECP1443"/>
      <c r="ECQ1443"/>
      <c r="ECR1443"/>
      <c r="ECS1443"/>
      <c r="ECT1443"/>
      <c r="ECU1443"/>
      <c r="ECV1443"/>
      <c r="ECW1443"/>
      <c r="ECX1443"/>
      <c r="ECY1443"/>
      <c r="ECZ1443"/>
      <c r="EDA1443"/>
      <c r="EDB1443"/>
      <c r="EDC1443"/>
      <c r="EDD1443"/>
      <c r="EDE1443"/>
      <c r="EDF1443"/>
      <c r="EDG1443"/>
      <c r="EDH1443"/>
      <c r="EDI1443"/>
      <c r="EDJ1443"/>
      <c r="EDK1443"/>
      <c r="EDL1443"/>
      <c r="EDM1443"/>
      <c r="EDN1443"/>
      <c r="EDO1443"/>
      <c r="EDP1443"/>
      <c r="EDQ1443"/>
      <c r="EDR1443"/>
      <c r="EDS1443"/>
      <c r="EDT1443"/>
      <c r="EDU1443"/>
      <c r="EDV1443"/>
      <c r="EDW1443"/>
      <c r="EDX1443"/>
      <c r="EDY1443"/>
      <c r="EDZ1443"/>
      <c r="EEA1443"/>
      <c r="EEB1443"/>
      <c r="EEC1443"/>
      <c r="EED1443"/>
      <c r="EEE1443"/>
      <c r="EEF1443"/>
      <c r="EEG1443"/>
      <c r="EEH1443"/>
      <c r="EEI1443"/>
      <c r="EEJ1443"/>
      <c r="EEK1443"/>
      <c r="EEL1443"/>
      <c r="EEM1443"/>
      <c r="EEN1443"/>
      <c r="EEO1443"/>
      <c r="EEP1443"/>
      <c r="EEQ1443"/>
      <c r="EER1443"/>
      <c r="EES1443"/>
      <c r="EET1443"/>
      <c r="EEU1443"/>
      <c r="EEV1443"/>
      <c r="EEW1443"/>
      <c r="EEX1443"/>
      <c r="EEY1443"/>
      <c r="EEZ1443"/>
      <c r="EFA1443"/>
      <c r="EFB1443"/>
      <c r="EFC1443"/>
      <c r="EFD1443"/>
      <c r="EFE1443"/>
      <c r="EFF1443"/>
      <c r="EFG1443"/>
      <c r="EFH1443"/>
      <c r="EFI1443"/>
      <c r="EFJ1443"/>
      <c r="EFK1443"/>
      <c r="EFL1443"/>
      <c r="EFM1443"/>
      <c r="EFN1443"/>
      <c r="EFO1443"/>
      <c r="EFP1443"/>
      <c r="EFQ1443"/>
      <c r="EFR1443"/>
      <c r="EFS1443"/>
      <c r="EFT1443"/>
      <c r="EFU1443"/>
      <c r="EFV1443"/>
      <c r="EFW1443"/>
      <c r="EFX1443"/>
      <c r="EFY1443"/>
      <c r="EFZ1443"/>
      <c r="EGA1443"/>
      <c r="EGB1443"/>
      <c r="EGC1443"/>
      <c r="EGD1443"/>
      <c r="EGE1443"/>
      <c r="EGF1443"/>
      <c r="EGG1443"/>
      <c r="EGH1443"/>
      <c r="EGI1443"/>
      <c r="EGJ1443"/>
      <c r="EGK1443"/>
      <c r="EGL1443"/>
      <c r="EGM1443"/>
      <c r="EGN1443"/>
      <c r="EGO1443"/>
      <c r="EGP1443"/>
      <c r="EGQ1443"/>
      <c r="EGR1443"/>
      <c r="EGS1443"/>
      <c r="EGT1443"/>
      <c r="EGU1443"/>
      <c r="EGV1443"/>
      <c r="EGW1443"/>
      <c r="EGX1443"/>
      <c r="EGY1443"/>
      <c r="EGZ1443"/>
      <c r="EHA1443"/>
      <c r="EHB1443"/>
      <c r="EHC1443"/>
      <c r="EHD1443"/>
      <c r="EHE1443"/>
      <c r="EHF1443"/>
      <c r="EHG1443"/>
      <c r="EHH1443"/>
      <c r="EHI1443"/>
      <c r="EHJ1443"/>
      <c r="EHK1443"/>
      <c r="EHL1443"/>
      <c r="EHM1443"/>
      <c r="EHN1443"/>
      <c r="EHO1443"/>
      <c r="EHP1443"/>
      <c r="EHQ1443"/>
      <c r="EHR1443"/>
      <c r="EHS1443"/>
      <c r="EHT1443"/>
      <c r="EHU1443"/>
      <c r="EHV1443"/>
      <c r="EHW1443"/>
      <c r="EHX1443"/>
      <c r="EHY1443"/>
      <c r="EHZ1443"/>
      <c r="EIA1443"/>
      <c r="EIB1443"/>
      <c r="EIC1443"/>
      <c r="EID1443"/>
      <c r="EIE1443"/>
      <c r="EIF1443"/>
      <c r="EIG1443"/>
      <c r="EIH1443"/>
      <c r="EII1443"/>
      <c r="EIJ1443"/>
      <c r="EIK1443"/>
      <c r="EIL1443"/>
      <c r="EIM1443"/>
      <c r="EIN1443"/>
      <c r="EIO1443"/>
      <c r="EIP1443"/>
      <c r="EIQ1443"/>
      <c r="EIR1443"/>
      <c r="EIS1443"/>
      <c r="EIT1443"/>
      <c r="EIU1443"/>
      <c r="EIV1443"/>
      <c r="EIW1443"/>
      <c r="EIX1443"/>
      <c r="EIY1443"/>
      <c r="EIZ1443"/>
      <c r="EJA1443"/>
      <c r="EJB1443"/>
      <c r="EJC1443"/>
      <c r="EJD1443"/>
      <c r="EJE1443"/>
      <c r="EJF1443"/>
      <c r="EJG1443"/>
      <c r="EJH1443"/>
      <c r="EJI1443"/>
      <c r="EJJ1443"/>
      <c r="EJK1443"/>
      <c r="EJL1443"/>
      <c r="EJM1443"/>
      <c r="EJN1443"/>
      <c r="EJO1443"/>
      <c r="EJP1443"/>
      <c r="EJQ1443"/>
      <c r="EJR1443"/>
      <c r="EJS1443"/>
      <c r="EJT1443"/>
      <c r="EJU1443"/>
      <c r="EJV1443"/>
      <c r="EJW1443"/>
      <c r="EJX1443"/>
      <c r="EJY1443"/>
      <c r="EJZ1443"/>
      <c r="EKA1443"/>
      <c r="EKB1443"/>
      <c r="EKC1443"/>
      <c r="EKD1443"/>
      <c r="EKE1443"/>
      <c r="EKF1443"/>
      <c r="EKG1443"/>
      <c r="EKH1443"/>
      <c r="EKI1443"/>
      <c r="EKJ1443"/>
      <c r="EKK1443"/>
      <c r="EKL1443"/>
      <c r="EKM1443"/>
      <c r="EKN1443"/>
      <c r="EKO1443"/>
      <c r="EKP1443"/>
      <c r="EKQ1443"/>
      <c r="EKR1443"/>
      <c r="EKS1443"/>
      <c r="EKT1443"/>
      <c r="EKU1443"/>
      <c r="EKV1443"/>
      <c r="EKW1443"/>
      <c r="EKX1443"/>
      <c r="EKY1443"/>
      <c r="EKZ1443"/>
      <c r="ELA1443"/>
      <c r="ELB1443"/>
      <c r="ELC1443"/>
      <c r="ELD1443"/>
      <c r="ELE1443"/>
      <c r="ELF1443"/>
      <c r="ELG1443"/>
      <c r="ELH1443"/>
      <c r="ELI1443"/>
      <c r="ELJ1443"/>
      <c r="ELK1443"/>
      <c r="ELL1443"/>
      <c r="ELM1443"/>
      <c r="ELN1443"/>
      <c r="ELO1443"/>
      <c r="ELP1443"/>
      <c r="ELQ1443"/>
      <c r="ELR1443"/>
      <c r="ELS1443"/>
      <c r="ELT1443"/>
      <c r="ELU1443"/>
      <c r="ELV1443"/>
      <c r="ELW1443"/>
      <c r="ELX1443"/>
      <c r="ELY1443"/>
      <c r="ELZ1443"/>
      <c r="EMA1443"/>
      <c r="EMB1443"/>
      <c r="EMC1443"/>
      <c r="EMD1443"/>
      <c r="EME1443"/>
      <c r="EMF1443"/>
      <c r="EMG1443"/>
      <c r="EMH1443"/>
      <c r="EMI1443"/>
      <c r="EMJ1443"/>
      <c r="EMK1443"/>
      <c r="EML1443"/>
      <c r="EMM1443"/>
      <c r="EMN1443"/>
      <c r="EMO1443"/>
      <c r="EMP1443"/>
      <c r="EMQ1443"/>
      <c r="EMR1443"/>
      <c r="EMS1443"/>
      <c r="EMT1443"/>
      <c r="EMU1443"/>
      <c r="EMV1443"/>
      <c r="EMW1443"/>
      <c r="EMX1443"/>
      <c r="EMY1443"/>
      <c r="EMZ1443"/>
      <c r="ENA1443"/>
      <c r="ENB1443"/>
      <c r="ENC1443"/>
      <c r="END1443"/>
      <c r="ENE1443"/>
      <c r="ENF1443"/>
      <c r="ENG1443"/>
      <c r="ENH1443"/>
      <c r="ENI1443"/>
      <c r="ENJ1443"/>
      <c r="ENK1443"/>
      <c r="ENL1443"/>
      <c r="ENM1443"/>
      <c r="ENN1443"/>
      <c r="ENO1443"/>
      <c r="ENP1443"/>
      <c r="ENQ1443"/>
      <c r="ENR1443"/>
      <c r="ENS1443"/>
      <c r="ENT1443"/>
      <c r="ENU1443"/>
      <c r="ENV1443"/>
      <c r="ENW1443"/>
      <c r="ENX1443"/>
      <c r="ENY1443"/>
      <c r="ENZ1443"/>
      <c r="EOA1443"/>
      <c r="EOB1443"/>
      <c r="EOC1443"/>
      <c r="EOD1443"/>
      <c r="EOE1443"/>
      <c r="EOF1443"/>
      <c r="EOG1443"/>
      <c r="EOH1443"/>
      <c r="EOI1443"/>
      <c r="EOJ1443"/>
      <c r="EOK1443"/>
      <c r="EOL1443"/>
      <c r="EOM1443"/>
      <c r="EON1443"/>
      <c r="EOO1443"/>
      <c r="EOP1443"/>
      <c r="EOQ1443"/>
      <c r="EOR1443"/>
      <c r="EOS1443"/>
      <c r="EOT1443"/>
      <c r="EOU1443"/>
      <c r="EOV1443"/>
      <c r="EOW1443"/>
      <c r="EOX1443"/>
      <c r="EOY1443"/>
      <c r="EOZ1443"/>
      <c r="EPA1443"/>
      <c r="EPB1443"/>
      <c r="EPC1443"/>
      <c r="EPD1443"/>
      <c r="EPE1443"/>
      <c r="EPF1443"/>
      <c r="EPG1443"/>
      <c r="EPH1443"/>
      <c r="EPI1443"/>
      <c r="EPJ1443"/>
      <c r="EPK1443"/>
      <c r="EPL1443"/>
      <c r="EPM1443"/>
      <c r="EPN1443"/>
      <c r="EPO1443"/>
      <c r="EPP1443"/>
      <c r="EPQ1443"/>
      <c r="EPR1443"/>
      <c r="EPS1443"/>
      <c r="EPT1443"/>
      <c r="EPU1443"/>
      <c r="EPV1443"/>
      <c r="EPW1443"/>
      <c r="EPX1443"/>
      <c r="EPY1443"/>
      <c r="EPZ1443"/>
      <c r="EQA1443"/>
      <c r="EQB1443"/>
      <c r="EQC1443"/>
      <c r="EQD1443"/>
      <c r="EQE1443"/>
      <c r="EQF1443"/>
      <c r="EQG1443"/>
      <c r="EQH1443"/>
      <c r="EQI1443"/>
      <c r="EQJ1443"/>
      <c r="EQK1443"/>
      <c r="EQL1443"/>
      <c r="EQM1443"/>
      <c r="EQN1443"/>
      <c r="EQO1443"/>
      <c r="EQP1443"/>
      <c r="EQQ1443"/>
      <c r="EQR1443"/>
      <c r="EQS1443"/>
      <c r="EQT1443"/>
      <c r="EQU1443"/>
      <c r="EQV1443"/>
      <c r="EQW1443"/>
      <c r="EQX1443"/>
      <c r="EQY1443"/>
      <c r="EQZ1443"/>
      <c r="ERA1443"/>
      <c r="ERB1443"/>
      <c r="ERC1443"/>
      <c r="ERD1443"/>
      <c r="ERE1443"/>
      <c r="ERF1443"/>
      <c r="ERG1443"/>
      <c r="ERH1443"/>
      <c r="ERI1443"/>
      <c r="ERJ1443"/>
      <c r="ERK1443"/>
      <c r="ERL1443"/>
      <c r="ERM1443"/>
      <c r="ERN1443"/>
      <c r="ERO1443"/>
      <c r="ERP1443"/>
      <c r="ERQ1443"/>
      <c r="ERR1443"/>
      <c r="ERS1443"/>
      <c r="ERT1443"/>
      <c r="ERU1443"/>
      <c r="ERV1443"/>
      <c r="ERW1443"/>
      <c r="ERX1443"/>
      <c r="ERY1443"/>
      <c r="ERZ1443"/>
      <c r="ESA1443"/>
      <c r="ESB1443"/>
      <c r="ESC1443"/>
      <c r="ESD1443"/>
      <c r="ESE1443"/>
      <c r="ESF1443"/>
      <c r="ESG1443"/>
      <c r="ESH1443"/>
      <c r="ESI1443"/>
      <c r="ESJ1443"/>
      <c r="ESK1443"/>
      <c r="ESL1443"/>
      <c r="ESM1443"/>
      <c r="ESN1443"/>
      <c r="ESO1443"/>
      <c r="ESP1443"/>
      <c r="ESQ1443"/>
      <c r="ESR1443"/>
      <c r="ESS1443"/>
      <c r="EST1443"/>
      <c r="ESU1443"/>
      <c r="ESV1443"/>
      <c r="ESW1443"/>
      <c r="ESX1443"/>
      <c r="ESY1443"/>
      <c r="ESZ1443"/>
      <c r="ETA1443"/>
      <c r="ETB1443"/>
      <c r="ETC1443"/>
      <c r="ETD1443"/>
      <c r="ETE1443"/>
      <c r="ETF1443"/>
      <c r="ETG1443"/>
      <c r="ETH1443"/>
      <c r="ETI1443"/>
      <c r="ETJ1443"/>
      <c r="ETK1443"/>
      <c r="ETL1443"/>
      <c r="ETM1443"/>
      <c r="ETN1443"/>
      <c r="ETO1443"/>
      <c r="ETP1443"/>
      <c r="ETQ1443"/>
      <c r="ETR1443"/>
      <c r="ETS1443"/>
      <c r="ETT1443"/>
      <c r="ETU1443"/>
      <c r="ETV1443"/>
      <c r="ETW1443"/>
      <c r="ETX1443"/>
      <c r="ETY1443"/>
      <c r="ETZ1443"/>
      <c r="EUA1443"/>
      <c r="EUB1443"/>
      <c r="EUC1443"/>
      <c r="EUD1443"/>
      <c r="EUE1443"/>
      <c r="EUF1443"/>
      <c r="EUG1443"/>
      <c r="EUH1443"/>
      <c r="EUI1443"/>
      <c r="EUJ1443"/>
      <c r="EUK1443"/>
      <c r="EUL1443"/>
      <c r="EUM1443"/>
      <c r="EUN1443"/>
      <c r="EUO1443"/>
      <c r="EUP1443"/>
      <c r="EUQ1443"/>
      <c r="EUR1443"/>
      <c r="EUS1443"/>
      <c r="EUT1443"/>
      <c r="EUU1443"/>
      <c r="EUV1443"/>
      <c r="EUW1443"/>
      <c r="EUX1443"/>
      <c r="EUY1443"/>
      <c r="EUZ1443"/>
      <c r="EVA1443"/>
      <c r="EVB1443"/>
      <c r="EVC1443"/>
      <c r="EVD1443"/>
      <c r="EVE1443"/>
      <c r="EVF1443"/>
      <c r="EVG1443"/>
      <c r="EVH1443"/>
      <c r="EVI1443"/>
      <c r="EVJ1443"/>
      <c r="EVK1443"/>
      <c r="EVL1443"/>
      <c r="EVM1443"/>
      <c r="EVN1443"/>
      <c r="EVO1443"/>
      <c r="EVP1443"/>
      <c r="EVQ1443"/>
      <c r="EVR1443"/>
      <c r="EVS1443"/>
      <c r="EVT1443"/>
      <c r="EVU1443"/>
      <c r="EVV1443"/>
      <c r="EVW1443"/>
      <c r="EVX1443"/>
      <c r="EVY1443"/>
      <c r="EVZ1443"/>
      <c r="EWA1443"/>
      <c r="EWB1443"/>
      <c r="EWC1443"/>
      <c r="EWD1443"/>
      <c r="EWE1443"/>
      <c r="EWF1443"/>
      <c r="EWG1443"/>
      <c r="EWH1443"/>
      <c r="EWI1443"/>
      <c r="EWJ1443"/>
      <c r="EWK1443"/>
      <c r="EWL1443"/>
      <c r="EWM1443"/>
      <c r="EWN1443"/>
      <c r="EWO1443"/>
      <c r="EWP1443"/>
      <c r="EWQ1443"/>
      <c r="EWR1443"/>
      <c r="EWS1443"/>
      <c r="EWT1443"/>
      <c r="EWU1443"/>
      <c r="EWV1443"/>
      <c r="EWW1443"/>
      <c r="EWX1443"/>
      <c r="EWY1443"/>
      <c r="EWZ1443"/>
      <c r="EXA1443"/>
      <c r="EXB1443"/>
      <c r="EXC1443"/>
      <c r="EXD1443"/>
      <c r="EXE1443"/>
      <c r="EXF1443"/>
      <c r="EXG1443"/>
      <c r="EXH1443"/>
      <c r="EXI1443"/>
      <c r="EXJ1443"/>
      <c r="EXK1443"/>
      <c r="EXL1443"/>
      <c r="EXM1443"/>
      <c r="EXN1443"/>
      <c r="EXO1443"/>
      <c r="EXP1443"/>
      <c r="EXQ1443"/>
      <c r="EXR1443"/>
      <c r="EXS1443"/>
      <c r="EXT1443"/>
      <c r="EXU1443"/>
      <c r="EXV1443"/>
      <c r="EXW1443"/>
      <c r="EXX1443"/>
      <c r="EXY1443"/>
      <c r="EXZ1443"/>
      <c r="EYA1443"/>
      <c r="EYB1443"/>
      <c r="EYC1443"/>
      <c r="EYD1443"/>
      <c r="EYE1443"/>
      <c r="EYF1443"/>
      <c r="EYG1443"/>
      <c r="EYH1443"/>
      <c r="EYI1443"/>
      <c r="EYJ1443"/>
      <c r="EYK1443"/>
      <c r="EYL1443"/>
      <c r="EYM1443"/>
      <c r="EYN1443"/>
      <c r="EYO1443"/>
      <c r="EYP1443"/>
      <c r="EYQ1443"/>
      <c r="EYR1443"/>
      <c r="EYS1443"/>
      <c r="EYT1443"/>
      <c r="EYU1443"/>
      <c r="EYV1443"/>
      <c r="EYW1443"/>
      <c r="EYX1443"/>
      <c r="EYY1443"/>
      <c r="EYZ1443"/>
      <c r="EZA1443"/>
      <c r="EZB1443"/>
      <c r="EZC1443"/>
      <c r="EZD1443"/>
      <c r="EZE1443"/>
      <c r="EZF1443"/>
      <c r="EZG1443"/>
      <c r="EZH1443"/>
      <c r="EZI1443"/>
      <c r="EZJ1443"/>
      <c r="EZK1443"/>
      <c r="EZL1443"/>
      <c r="EZM1443"/>
      <c r="EZN1443"/>
      <c r="EZO1443"/>
      <c r="EZP1443"/>
      <c r="EZQ1443"/>
      <c r="EZR1443"/>
      <c r="EZS1443"/>
      <c r="EZT1443"/>
      <c r="EZU1443"/>
      <c r="EZV1443"/>
      <c r="EZW1443"/>
      <c r="EZX1443"/>
      <c r="EZY1443"/>
      <c r="EZZ1443"/>
      <c r="FAA1443"/>
      <c r="FAB1443"/>
      <c r="FAC1443"/>
      <c r="FAD1443"/>
      <c r="FAE1443"/>
      <c r="FAF1443"/>
      <c r="FAG1443"/>
      <c r="FAH1443"/>
      <c r="FAI1443"/>
      <c r="FAJ1443"/>
      <c r="FAK1443"/>
      <c r="FAL1443"/>
      <c r="FAM1443"/>
      <c r="FAN1443"/>
      <c r="FAO1443"/>
      <c r="FAP1443"/>
      <c r="FAQ1443"/>
      <c r="FAR1443"/>
      <c r="FAS1443"/>
      <c r="FAT1443"/>
      <c r="FAU1443"/>
      <c r="FAV1443"/>
      <c r="FAW1443"/>
      <c r="FAX1443"/>
      <c r="FAY1443"/>
      <c r="FAZ1443"/>
      <c r="FBA1443"/>
      <c r="FBB1443"/>
      <c r="FBC1443"/>
      <c r="FBD1443"/>
      <c r="FBE1443"/>
      <c r="FBF1443"/>
      <c r="FBG1443"/>
      <c r="FBH1443"/>
      <c r="FBI1443"/>
      <c r="FBJ1443"/>
      <c r="FBK1443"/>
      <c r="FBL1443"/>
      <c r="FBM1443"/>
      <c r="FBN1443"/>
      <c r="FBO1443"/>
      <c r="FBP1443"/>
      <c r="FBQ1443"/>
      <c r="FBR1443"/>
      <c r="FBS1443"/>
      <c r="FBT1443"/>
      <c r="FBU1443"/>
      <c r="FBV1443"/>
      <c r="FBW1443"/>
      <c r="FBX1443"/>
      <c r="FBY1443"/>
      <c r="FBZ1443"/>
      <c r="FCA1443"/>
      <c r="FCB1443"/>
      <c r="FCC1443"/>
      <c r="FCD1443"/>
      <c r="FCE1443"/>
      <c r="FCF1443"/>
      <c r="FCG1443"/>
      <c r="FCH1443"/>
      <c r="FCI1443"/>
      <c r="FCJ1443"/>
      <c r="FCK1443"/>
      <c r="FCL1443"/>
      <c r="FCM1443"/>
      <c r="FCN1443"/>
      <c r="FCO1443"/>
      <c r="FCP1443"/>
      <c r="FCQ1443"/>
      <c r="FCR1443"/>
      <c r="FCS1443"/>
      <c r="FCT1443"/>
      <c r="FCU1443"/>
      <c r="FCV1443"/>
      <c r="FCW1443"/>
      <c r="FCX1443"/>
      <c r="FCY1443"/>
      <c r="FCZ1443"/>
      <c r="FDA1443"/>
      <c r="FDB1443"/>
      <c r="FDC1443"/>
      <c r="FDD1443"/>
      <c r="FDE1443"/>
      <c r="FDF1443"/>
      <c r="FDG1443"/>
      <c r="FDH1443"/>
      <c r="FDI1443"/>
      <c r="FDJ1443"/>
      <c r="FDK1443"/>
      <c r="FDL1443"/>
      <c r="FDM1443"/>
      <c r="FDN1443"/>
      <c r="FDO1443"/>
      <c r="FDP1443"/>
      <c r="FDQ1443"/>
      <c r="FDR1443"/>
      <c r="FDS1443"/>
      <c r="FDT1443"/>
      <c r="FDU1443"/>
      <c r="FDV1443"/>
      <c r="FDW1443"/>
      <c r="FDX1443"/>
      <c r="FDY1443"/>
      <c r="FDZ1443"/>
      <c r="FEA1443"/>
      <c r="FEB1443"/>
      <c r="FEC1443"/>
      <c r="FED1443"/>
      <c r="FEE1443"/>
      <c r="FEF1443"/>
      <c r="FEG1443"/>
      <c r="FEH1443"/>
      <c r="FEI1443"/>
      <c r="FEJ1443"/>
      <c r="FEK1443"/>
      <c r="FEL1443"/>
      <c r="FEM1443"/>
      <c r="FEN1443"/>
      <c r="FEO1443"/>
      <c r="FEP1443"/>
      <c r="FEQ1443"/>
      <c r="FER1443"/>
      <c r="FES1443"/>
      <c r="FET1443"/>
      <c r="FEU1443"/>
      <c r="FEV1443"/>
      <c r="FEW1443"/>
      <c r="FEX1443"/>
      <c r="FEY1443"/>
      <c r="FEZ1443"/>
      <c r="FFA1443"/>
      <c r="FFB1443"/>
      <c r="FFC1443"/>
      <c r="FFD1443"/>
      <c r="FFE1443"/>
      <c r="FFF1443"/>
      <c r="FFG1443"/>
      <c r="FFH1443"/>
      <c r="FFI1443"/>
      <c r="FFJ1443"/>
      <c r="FFK1443"/>
      <c r="FFL1443"/>
      <c r="FFM1443"/>
      <c r="FFN1443"/>
      <c r="FFO1443"/>
      <c r="FFP1443"/>
      <c r="FFQ1443"/>
      <c r="FFR1443"/>
      <c r="FFS1443"/>
      <c r="FFT1443"/>
      <c r="FFU1443"/>
      <c r="FFV1443"/>
      <c r="FFW1443"/>
      <c r="FFX1443"/>
      <c r="FFY1443"/>
      <c r="FFZ1443"/>
      <c r="FGA1443"/>
      <c r="FGB1443"/>
      <c r="FGC1443"/>
      <c r="FGD1443"/>
      <c r="FGE1443"/>
      <c r="FGF1443"/>
      <c r="FGG1443"/>
      <c r="FGH1443"/>
      <c r="FGI1443"/>
      <c r="FGJ1443"/>
      <c r="FGK1443"/>
      <c r="FGL1443"/>
      <c r="FGM1443"/>
      <c r="FGN1443"/>
      <c r="FGO1443"/>
      <c r="FGP1443"/>
      <c r="FGQ1443"/>
      <c r="FGR1443"/>
      <c r="FGS1443"/>
      <c r="FGT1443"/>
      <c r="FGU1443"/>
      <c r="FGV1443"/>
      <c r="FGW1443"/>
      <c r="FGX1443"/>
      <c r="FGY1443"/>
      <c r="FGZ1443"/>
      <c r="FHA1443"/>
      <c r="FHB1443"/>
      <c r="FHC1443"/>
      <c r="FHD1443"/>
      <c r="FHE1443"/>
      <c r="FHF1443"/>
      <c r="FHG1443"/>
      <c r="FHH1443"/>
      <c r="FHI1443"/>
      <c r="FHJ1443"/>
      <c r="FHK1443"/>
      <c r="FHL1443"/>
      <c r="FHM1443"/>
      <c r="FHN1443"/>
      <c r="FHO1443"/>
      <c r="FHP1443"/>
      <c r="FHQ1443"/>
      <c r="FHR1443"/>
      <c r="FHS1443"/>
      <c r="FHT1443"/>
      <c r="FHU1443"/>
      <c r="FHV1443"/>
      <c r="FHW1443"/>
      <c r="FHX1443"/>
      <c r="FHY1443"/>
      <c r="FHZ1443"/>
      <c r="FIA1443"/>
      <c r="FIB1443"/>
      <c r="FIC1443"/>
      <c r="FID1443"/>
      <c r="FIE1443"/>
      <c r="FIF1443"/>
      <c r="FIG1443"/>
      <c r="FIH1443"/>
      <c r="FII1443"/>
      <c r="FIJ1443"/>
      <c r="FIK1443"/>
      <c r="FIL1443"/>
      <c r="FIM1443"/>
      <c r="FIN1443"/>
      <c r="FIO1443"/>
      <c r="FIP1443"/>
      <c r="FIQ1443"/>
      <c r="FIR1443"/>
      <c r="FIS1443"/>
      <c r="FIT1443"/>
      <c r="FIU1443"/>
      <c r="FIV1443"/>
      <c r="FIW1443"/>
      <c r="FIX1443"/>
      <c r="FIY1443"/>
      <c r="FIZ1443"/>
      <c r="FJA1443"/>
      <c r="FJB1443"/>
      <c r="FJC1443"/>
      <c r="FJD1443"/>
      <c r="FJE1443"/>
      <c r="FJF1443"/>
      <c r="FJG1443"/>
      <c r="FJH1443"/>
      <c r="FJI1443"/>
      <c r="FJJ1443"/>
      <c r="FJK1443"/>
      <c r="FJL1443"/>
      <c r="FJM1443"/>
      <c r="FJN1443"/>
      <c r="FJO1443"/>
      <c r="FJP1443"/>
      <c r="FJQ1443"/>
      <c r="FJR1443"/>
      <c r="FJS1443"/>
      <c r="FJT1443"/>
      <c r="FJU1443"/>
      <c r="FJV1443"/>
      <c r="FJW1443"/>
      <c r="FJX1443"/>
      <c r="FJY1443"/>
      <c r="FJZ1443"/>
      <c r="FKA1443"/>
      <c r="FKB1443"/>
      <c r="FKC1443"/>
      <c r="FKD1443"/>
      <c r="FKE1443"/>
      <c r="FKF1443"/>
      <c r="FKG1443"/>
      <c r="FKH1443"/>
      <c r="FKI1443"/>
      <c r="FKJ1443"/>
      <c r="FKK1443"/>
      <c r="FKL1443"/>
      <c r="FKM1443"/>
      <c r="FKN1443"/>
      <c r="FKO1443"/>
      <c r="FKP1443"/>
      <c r="FKQ1443"/>
      <c r="FKR1443"/>
      <c r="FKS1443"/>
      <c r="FKT1443"/>
      <c r="FKU1443"/>
      <c r="FKV1443"/>
      <c r="FKW1443"/>
      <c r="FKX1443"/>
      <c r="FKY1443"/>
      <c r="FKZ1443"/>
      <c r="FLA1443"/>
      <c r="FLB1443"/>
      <c r="FLC1443"/>
      <c r="FLD1443"/>
      <c r="FLE1443"/>
      <c r="FLF1443"/>
      <c r="FLG1443"/>
      <c r="FLH1443"/>
      <c r="FLI1443"/>
      <c r="FLJ1443"/>
      <c r="FLK1443"/>
      <c r="FLL1443"/>
      <c r="FLM1443"/>
      <c r="FLN1443"/>
      <c r="FLO1443"/>
      <c r="FLP1443"/>
      <c r="FLQ1443"/>
      <c r="FLR1443"/>
      <c r="FLS1443"/>
      <c r="FLT1443"/>
      <c r="FLU1443"/>
      <c r="FLV1443"/>
      <c r="FLW1443"/>
      <c r="FLX1443"/>
      <c r="FLY1443"/>
      <c r="FLZ1443"/>
      <c r="FMA1443"/>
      <c r="FMB1443"/>
      <c r="FMC1443"/>
      <c r="FMD1443"/>
      <c r="FME1443"/>
      <c r="FMF1443"/>
      <c r="FMG1443"/>
      <c r="FMH1443"/>
      <c r="FMI1443"/>
      <c r="FMJ1443"/>
      <c r="FMK1443"/>
      <c r="FML1443"/>
      <c r="FMM1443"/>
      <c r="FMN1443"/>
      <c r="FMO1443"/>
      <c r="FMP1443"/>
      <c r="FMQ1443"/>
      <c r="FMR1443"/>
      <c r="FMS1443"/>
      <c r="FMT1443"/>
      <c r="FMU1443"/>
      <c r="FMV1443"/>
      <c r="FMW1443"/>
      <c r="FMX1443"/>
      <c r="FMY1443"/>
      <c r="FMZ1443"/>
      <c r="FNA1443"/>
      <c r="FNB1443"/>
      <c r="FNC1443"/>
      <c r="FND1443"/>
      <c r="FNE1443"/>
      <c r="FNF1443"/>
      <c r="FNG1443"/>
      <c r="FNH1443"/>
      <c r="FNI1443"/>
      <c r="FNJ1443"/>
      <c r="FNK1443"/>
      <c r="FNL1443"/>
      <c r="FNM1443"/>
      <c r="FNN1443"/>
      <c r="FNO1443"/>
      <c r="FNP1443"/>
      <c r="FNQ1443"/>
      <c r="FNR1443"/>
      <c r="FNS1443"/>
      <c r="FNT1443"/>
      <c r="FNU1443"/>
      <c r="FNV1443"/>
      <c r="FNW1443"/>
      <c r="FNX1443"/>
      <c r="FNY1443"/>
      <c r="FNZ1443"/>
      <c r="FOA1443"/>
      <c r="FOB1443"/>
      <c r="FOC1443"/>
      <c r="FOD1443"/>
      <c r="FOE1443"/>
      <c r="FOF1443"/>
      <c r="FOG1443"/>
      <c r="FOH1443"/>
      <c r="FOI1443"/>
      <c r="FOJ1443"/>
      <c r="FOK1443"/>
      <c r="FOL1443"/>
      <c r="FOM1443"/>
      <c r="FON1443"/>
      <c r="FOO1443"/>
      <c r="FOP1443"/>
      <c r="FOQ1443"/>
      <c r="FOR1443"/>
      <c r="FOS1443"/>
      <c r="FOT1443"/>
      <c r="FOU1443"/>
      <c r="FOV1443"/>
      <c r="FOW1443"/>
      <c r="FOX1443"/>
      <c r="FOY1443"/>
      <c r="FOZ1443"/>
      <c r="FPA1443"/>
      <c r="FPB1443"/>
      <c r="FPC1443"/>
      <c r="FPD1443"/>
      <c r="FPE1443"/>
      <c r="FPF1443"/>
      <c r="FPG1443"/>
      <c r="FPH1443"/>
      <c r="FPI1443"/>
      <c r="FPJ1443"/>
      <c r="FPK1443"/>
      <c r="FPL1443"/>
      <c r="FPM1443"/>
      <c r="FPN1443"/>
      <c r="FPO1443"/>
      <c r="FPP1443"/>
      <c r="FPQ1443"/>
      <c r="FPR1443"/>
      <c r="FPS1443"/>
      <c r="FPT1443"/>
      <c r="FPU1443"/>
      <c r="FPV1443"/>
      <c r="FPW1443"/>
      <c r="FPX1443"/>
      <c r="FPY1443"/>
      <c r="FPZ1443"/>
      <c r="FQA1443"/>
      <c r="FQB1443"/>
      <c r="FQC1443"/>
      <c r="FQD1443"/>
      <c r="FQE1443"/>
      <c r="FQF1443"/>
      <c r="FQG1443"/>
      <c r="FQH1443"/>
      <c r="FQI1443"/>
      <c r="FQJ1443"/>
      <c r="FQK1443"/>
      <c r="FQL1443"/>
      <c r="FQM1443"/>
      <c r="FQN1443"/>
      <c r="FQO1443"/>
      <c r="FQP1443"/>
      <c r="FQQ1443"/>
      <c r="FQR1443"/>
      <c r="FQS1443"/>
      <c r="FQT1443"/>
      <c r="FQU1443"/>
      <c r="FQV1443"/>
      <c r="FQW1443"/>
      <c r="FQX1443"/>
      <c r="FQY1443"/>
      <c r="FQZ1443"/>
      <c r="FRA1443"/>
      <c r="FRB1443"/>
      <c r="FRC1443"/>
      <c r="FRD1443"/>
      <c r="FRE1443"/>
      <c r="FRF1443"/>
      <c r="FRG1443"/>
      <c r="FRH1443"/>
      <c r="FRI1443"/>
      <c r="FRJ1443"/>
      <c r="FRK1443"/>
      <c r="FRL1443"/>
      <c r="FRM1443"/>
      <c r="FRN1443"/>
      <c r="FRO1443"/>
      <c r="FRP1443"/>
      <c r="FRQ1443"/>
      <c r="FRR1443"/>
      <c r="FRS1443"/>
      <c r="FRT1443"/>
      <c r="FRU1443"/>
      <c r="FRV1443"/>
      <c r="FRW1443"/>
      <c r="FRX1443"/>
      <c r="FRY1443"/>
      <c r="FRZ1443"/>
      <c r="FSA1443"/>
      <c r="FSB1443"/>
      <c r="FSC1443"/>
      <c r="FSD1443"/>
      <c r="FSE1443"/>
      <c r="FSF1443"/>
      <c r="FSG1443"/>
      <c r="FSH1443"/>
      <c r="FSI1443"/>
      <c r="FSJ1443"/>
      <c r="FSK1443"/>
      <c r="FSL1443"/>
      <c r="FSM1443"/>
      <c r="FSN1443"/>
      <c r="FSO1443"/>
      <c r="FSP1443"/>
      <c r="FSQ1443"/>
      <c r="FSR1443"/>
      <c r="FSS1443"/>
      <c r="FST1443"/>
      <c r="FSU1443"/>
      <c r="FSV1443"/>
      <c r="FSW1443"/>
      <c r="FSX1443"/>
      <c r="FSY1443"/>
      <c r="FSZ1443"/>
      <c r="FTA1443"/>
      <c r="FTB1443"/>
      <c r="FTC1443"/>
      <c r="FTD1443"/>
      <c r="FTE1443"/>
      <c r="FTF1443"/>
      <c r="FTG1443"/>
      <c r="FTH1443"/>
      <c r="FTI1443"/>
      <c r="FTJ1443"/>
      <c r="FTK1443"/>
      <c r="FTL1443"/>
      <c r="FTM1443"/>
      <c r="FTN1443"/>
      <c r="FTO1443"/>
      <c r="FTP1443"/>
      <c r="FTQ1443"/>
      <c r="FTR1443"/>
      <c r="FTS1443"/>
      <c r="FTT1443"/>
      <c r="FTU1443"/>
      <c r="FTV1443"/>
      <c r="FTW1443"/>
      <c r="FTX1443"/>
      <c r="FTY1443"/>
      <c r="FTZ1443"/>
      <c r="FUA1443"/>
      <c r="FUB1443"/>
      <c r="FUC1443"/>
      <c r="FUD1443"/>
      <c r="FUE1443"/>
      <c r="FUF1443"/>
      <c r="FUG1443"/>
      <c r="FUH1443"/>
      <c r="FUI1443"/>
      <c r="FUJ1443"/>
      <c r="FUK1443"/>
      <c r="FUL1443"/>
      <c r="FUM1443"/>
      <c r="FUN1443"/>
      <c r="FUO1443"/>
      <c r="FUP1443"/>
      <c r="FUQ1443"/>
      <c r="FUR1443"/>
      <c r="FUS1443"/>
      <c r="FUT1443"/>
      <c r="FUU1443"/>
      <c r="FUV1443"/>
      <c r="FUW1443"/>
      <c r="FUX1443"/>
      <c r="FUY1443"/>
      <c r="FUZ1443"/>
      <c r="FVA1443"/>
      <c r="FVB1443"/>
      <c r="FVC1443"/>
      <c r="FVD1443"/>
      <c r="FVE1443"/>
      <c r="FVF1443"/>
      <c r="FVG1443"/>
      <c r="FVH1443"/>
      <c r="FVI1443"/>
      <c r="FVJ1443"/>
      <c r="FVK1443"/>
      <c r="FVL1443"/>
      <c r="FVM1443"/>
      <c r="FVN1443"/>
      <c r="FVO1443"/>
      <c r="FVP1443"/>
      <c r="FVQ1443"/>
      <c r="FVR1443"/>
      <c r="FVS1443"/>
      <c r="FVT1443"/>
      <c r="FVU1443"/>
      <c r="FVV1443"/>
      <c r="FVW1443"/>
      <c r="FVX1443"/>
      <c r="FVY1443"/>
      <c r="FVZ1443"/>
      <c r="FWA1443"/>
      <c r="FWB1443"/>
      <c r="FWC1443"/>
      <c r="FWD1443"/>
      <c r="FWE1443"/>
      <c r="FWF1443"/>
      <c r="FWG1443"/>
      <c r="FWH1443"/>
      <c r="FWI1443"/>
      <c r="FWJ1443"/>
      <c r="FWK1443"/>
      <c r="FWL1443"/>
      <c r="FWM1443"/>
      <c r="FWN1443"/>
      <c r="FWO1443"/>
      <c r="FWP1443"/>
      <c r="FWQ1443"/>
      <c r="FWR1443"/>
      <c r="FWS1443"/>
      <c r="FWT1443"/>
      <c r="FWU1443"/>
      <c r="FWV1443"/>
      <c r="FWW1443"/>
      <c r="FWX1443"/>
      <c r="FWY1443"/>
      <c r="FWZ1443"/>
      <c r="FXA1443"/>
      <c r="FXB1443"/>
      <c r="FXC1443"/>
      <c r="FXD1443"/>
      <c r="FXE1443"/>
      <c r="FXF1443"/>
      <c r="FXG1443"/>
      <c r="FXH1443"/>
      <c r="FXI1443"/>
      <c r="FXJ1443"/>
      <c r="FXK1443"/>
      <c r="FXL1443"/>
      <c r="FXM1443"/>
      <c r="FXN1443"/>
      <c r="FXO1443"/>
      <c r="FXP1443"/>
      <c r="FXQ1443"/>
      <c r="FXR1443"/>
      <c r="FXS1443"/>
      <c r="FXT1443"/>
      <c r="FXU1443"/>
      <c r="FXV1443"/>
      <c r="FXW1443"/>
      <c r="FXX1443"/>
      <c r="FXY1443"/>
      <c r="FXZ1443"/>
      <c r="FYA1443"/>
      <c r="FYB1443"/>
      <c r="FYC1443"/>
      <c r="FYD1443"/>
      <c r="FYE1443"/>
      <c r="FYF1443"/>
      <c r="FYG1443"/>
      <c r="FYH1443"/>
      <c r="FYI1443"/>
      <c r="FYJ1443"/>
      <c r="FYK1443"/>
      <c r="FYL1443"/>
      <c r="FYM1443"/>
      <c r="FYN1443"/>
      <c r="FYO1443"/>
      <c r="FYP1443"/>
      <c r="FYQ1443"/>
      <c r="FYR1443"/>
      <c r="FYS1443"/>
      <c r="FYT1443"/>
      <c r="FYU1443"/>
      <c r="FYV1443"/>
      <c r="FYW1443"/>
      <c r="FYX1443"/>
      <c r="FYY1443"/>
      <c r="FYZ1443"/>
      <c r="FZA1443"/>
      <c r="FZB1443"/>
      <c r="FZC1443"/>
      <c r="FZD1443"/>
      <c r="FZE1443"/>
      <c r="FZF1443"/>
      <c r="FZG1443"/>
      <c r="FZH1443"/>
      <c r="FZI1443"/>
      <c r="FZJ1443"/>
      <c r="FZK1443"/>
      <c r="FZL1443"/>
      <c r="FZM1443"/>
      <c r="FZN1443"/>
      <c r="FZO1443"/>
      <c r="FZP1443"/>
      <c r="FZQ1443"/>
      <c r="FZR1443"/>
      <c r="FZS1443"/>
      <c r="FZT1443"/>
      <c r="FZU1443"/>
      <c r="FZV1443"/>
      <c r="FZW1443"/>
      <c r="FZX1443"/>
      <c r="FZY1443"/>
      <c r="FZZ1443"/>
      <c r="GAA1443"/>
      <c r="GAB1443"/>
      <c r="GAC1443"/>
      <c r="GAD1443"/>
      <c r="GAE1443"/>
      <c r="GAF1443"/>
      <c r="GAG1443"/>
      <c r="GAH1443"/>
      <c r="GAI1443"/>
      <c r="GAJ1443"/>
      <c r="GAK1443"/>
      <c r="GAL1443"/>
      <c r="GAM1443"/>
      <c r="GAN1443"/>
      <c r="GAO1443"/>
      <c r="GAP1443"/>
      <c r="GAQ1443"/>
      <c r="GAR1443"/>
      <c r="GAS1443"/>
      <c r="GAT1443"/>
      <c r="GAU1443"/>
      <c r="GAV1443"/>
      <c r="GAW1443"/>
      <c r="GAX1443"/>
      <c r="GAY1443"/>
      <c r="GAZ1443"/>
      <c r="GBA1443"/>
      <c r="GBB1443"/>
      <c r="GBC1443"/>
      <c r="GBD1443"/>
      <c r="GBE1443"/>
      <c r="GBF1443"/>
      <c r="GBG1443"/>
      <c r="GBH1443"/>
      <c r="GBI1443"/>
      <c r="GBJ1443"/>
      <c r="GBK1443"/>
      <c r="GBL1443"/>
      <c r="GBM1443"/>
      <c r="GBN1443"/>
      <c r="GBO1443"/>
      <c r="GBP1443"/>
      <c r="GBQ1443"/>
      <c r="GBR1443"/>
      <c r="GBS1443"/>
      <c r="GBT1443"/>
      <c r="GBU1443"/>
      <c r="GBV1443"/>
      <c r="GBW1443"/>
      <c r="GBX1443"/>
      <c r="GBY1443"/>
      <c r="GBZ1443"/>
      <c r="GCA1443"/>
      <c r="GCB1443"/>
      <c r="GCC1443"/>
      <c r="GCD1443"/>
      <c r="GCE1443"/>
      <c r="GCF1443"/>
      <c r="GCG1443"/>
      <c r="GCH1443"/>
      <c r="GCI1443"/>
      <c r="GCJ1443"/>
      <c r="GCK1443"/>
      <c r="GCL1443"/>
      <c r="GCM1443"/>
      <c r="GCN1443"/>
      <c r="GCO1443"/>
      <c r="GCP1443"/>
      <c r="GCQ1443"/>
      <c r="GCR1443"/>
      <c r="GCS1443"/>
      <c r="GCT1443"/>
      <c r="GCU1443"/>
      <c r="GCV1443"/>
      <c r="GCW1443"/>
      <c r="GCX1443"/>
      <c r="GCY1443"/>
      <c r="GCZ1443"/>
      <c r="GDA1443"/>
      <c r="GDB1443"/>
      <c r="GDC1443"/>
      <c r="GDD1443"/>
      <c r="GDE1443"/>
      <c r="GDF1443"/>
      <c r="GDG1443"/>
      <c r="GDH1443"/>
      <c r="GDI1443"/>
      <c r="GDJ1443"/>
      <c r="GDK1443"/>
      <c r="GDL1443"/>
      <c r="GDM1443"/>
      <c r="GDN1443"/>
      <c r="GDO1443"/>
      <c r="GDP1443"/>
      <c r="GDQ1443"/>
      <c r="GDR1443"/>
      <c r="GDS1443"/>
      <c r="GDT1443"/>
      <c r="GDU1443"/>
      <c r="GDV1443"/>
      <c r="GDW1443"/>
      <c r="GDX1443"/>
      <c r="GDY1443"/>
      <c r="GDZ1443"/>
      <c r="GEA1443"/>
      <c r="GEB1443"/>
      <c r="GEC1443"/>
      <c r="GED1443"/>
      <c r="GEE1443"/>
      <c r="GEF1443"/>
      <c r="GEG1443"/>
      <c r="GEH1443"/>
      <c r="GEI1443"/>
      <c r="GEJ1443"/>
      <c r="GEK1443"/>
      <c r="GEL1443"/>
      <c r="GEM1443"/>
      <c r="GEN1443"/>
      <c r="GEO1443"/>
      <c r="GEP1443"/>
      <c r="GEQ1443"/>
      <c r="GER1443"/>
      <c r="GES1443"/>
      <c r="GET1443"/>
      <c r="GEU1443"/>
      <c r="GEV1443"/>
      <c r="GEW1443"/>
      <c r="GEX1443"/>
      <c r="GEY1443"/>
      <c r="GEZ1443"/>
      <c r="GFA1443"/>
      <c r="GFB1443"/>
      <c r="GFC1443"/>
      <c r="GFD1443"/>
      <c r="GFE1443"/>
      <c r="GFF1443"/>
      <c r="GFG1443"/>
      <c r="GFH1443"/>
      <c r="GFI1443"/>
      <c r="GFJ1443"/>
      <c r="GFK1443"/>
      <c r="GFL1443"/>
      <c r="GFM1443"/>
      <c r="GFN1443"/>
      <c r="GFO1443"/>
      <c r="GFP1443"/>
      <c r="GFQ1443"/>
      <c r="GFR1443"/>
      <c r="GFS1443"/>
      <c r="GFT1443"/>
      <c r="GFU1443"/>
      <c r="GFV1443"/>
      <c r="GFW1443"/>
      <c r="GFX1443"/>
      <c r="GFY1443"/>
      <c r="GFZ1443"/>
      <c r="GGA1443"/>
      <c r="GGB1443"/>
      <c r="GGC1443"/>
      <c r="GGD1443"/>
      <c r="GGE1443"/>
      <c r="GGF1443"/>
      <c r="GGG1443"/>
      <c r="GGH1443"/>
      <c r="GGI1443"/>
      <c r="GGJ1443"/>
      <c r="GGK1443"/>
      <c r="GGL1443"/>
      <c r="GGM1443"/>
      <c r="GGN1443"/>
      <c r="GGO1443"/>
      <c r="GGP1443"/>
      <c r="GGQ1443"/>
      <c r="GGR1443"/>
      <c r="GGS1443"/>
      <c r="GGT1443"/>
      <c r="GGU1443"/>
      <c r="GGV1443"/>
      <c r="GGW1443"/>
      <c r="GGX1443"/>
      <c r="GGY1443"/>
      <c r="GGZ1443"/>
      <c r="GHA1443"/>
      <c r="GHB1443"/>
      <c r="GHC1443"/>
      <c r="GHD1443"/>
      <c r="GHE1443"/>
      <c r="GHF1443"/>
      <c r="GHG1443"/>
      <c r="GHH1443"/>
      <c r="GHI1443"/>
      <c r="GHJ1443"/>
      <c r="GHK1443"/>
      <c r="GHL1443"/>
      <c r="GHM1443"/>
      <c r="GHN1443"/>
      <c r="GHO1443"/>
      <c r="GHP1443"/>
      <c r="GHQ1443"/>
      <c r="GHR1443"/>
      <c r="GHS1443"/>
      <c r="GHT1443"/>
      <c r="GHU1443"/>
      <c r="GHV1443"/>
      <c r="GHW1443"/>
      <c r="GHX1443"/>
      <c r="GHY1443"/>
      <c r="GHZ1443"/>
      <c r="GIA1443"/>
      <c r="GIB1443"/>
      <c r="GIC1443"/>
      <c r="GID1443"/>
      <c r="GIE1443"/>
      <c r="GIF1443"/>
      <c r="GIG1443"/>
      <c r="GIH1443"/>
      <c r="GII1443"/>
      <c r="GIJ1443"/>
      <c r="GIK1443"/>
      <c r="GIL1443"/>
      <c r="GIM1443"/>
      <c r="GIN1443"/>
      <c r="GIO1443"/>
      <c r="GIP1443"/>
      <c r="GIQ1443"/>
      <c r="GIR1443"/>
      <c r="GIS1443"/>
      <c r="GIT1443"/>
      <c r="GIU1443"/>
      <c r="GIV1443"/>
      <c r="GIW1443"/>
      <c r="GIX1443"/>
      <c r="GIY1443"/>
      <c r="GIZ1443"/>
      <c r="GJA1443"/>
      <c r="GJB1443"/>
      <c r="GJC1443"/>
      <c r="GJD1443"/>
      <c r="GJE1443"/>
      <c r="GJF1443"/>
      <c r="GJG1443"/>
      <c r="GJH1443"/>
      <c r="GJI1443"/>
      <c r="GJJ1443"/>
      <c r="GJK1443"/>
      <c r="GJL1443"/>
      <c r="GJM1443"/>
      <c r="GJN1443"/>
      <c r="GJO1443"/>
      <c r="GJP1443"/>
      <c r="GJQ1443"/>
      <c r="GJR1443"/>
      <c r="GJS1443"/>
      <c r="GJT1443"/>
      <c r="GJU1443"/>
      <c r="GJV1443"/>
      <c r="GJW1443"/>
      <c r="GJX1443"/>
      <c r="GJY1443"/>
      <c r="GJZ1443"/>
      <c r="GKA1443"/>
      <c r="GKB1443"/>
      <c r="GKC1443"/>
      <c r="GKD1443"/>
      <c r="GKE1443"/>
      <c r="GKF1443"/>
      <c r="GKG1443"/>
      <c r="GKH1443"/>
      <c r="GKI1443"/>
      <c r="GKJ1443"/>
      <c r="GKK1443"/>
      <c r="GKL1443"/>
      <c r="GKM1443"/>
      <c r="GKN1443"/>
      <c r="GKO1443"/>
      <c r="GKP1443"/>
      <c r="GKQ1443"/>
      <c r="GKR1443"/>
      <c r="GKS1443"/>
      <c r="GKT1443"/>
      <c r="GKU1443"/>
      <c r="GKV1443"/>
      <c r="GKW1443"/>
      <c r="GKX1443"/>
      <c r="GKY1443"/>
      <c r="GKZ1443"/>
      <c r="GLA1443"/>
      <c r="GLB1443"/>
      <c r="GLC1443"/>
      <c r="GLD1443"/>
      <c r="GLE1443"/>
      <c r="GLF1443"/>
      <c r="GLG1443"/>
      <c r="GLH1443"/>
      <c r="GLI1443"/>
      <c r="GLJ1443"/>
      <c r="GLK1443"/>
      <c r="GLL1443"/>
      <c r="GLM1443"/>
      <c r="GLN1443"/>
      <c r="GLO1443"/>
      <c r="GLP1443"/>
      <c r="GLQ1443"/>
      <c r="GLR1443"/>
      <c r="GLS1443"/>
      <c r="GLT1443"/>
      <c r="GLU1443"/>
      <c r="GLV1443"/>
      <c r="GLW1443"/>
      <c r="GLX1443"/>
      <c r="GLY1443"/>
      <c r="GLZ1443"/>
      <c r="GMA1443"/>
      <c r="GMB1443"/>
      <c r="GMC1443"/>
      <c r="GMD1443"/>
      <c r="GME1443"/>
      <c r="GMF1443"/>
      <c r="GMG1443"/>
      <c r="GMH1443"/>
      <c r="GMI1443"/>
      <c r="GMJ1443"/>
      <c r="GMK1443"/>
      <c r="GML1443"/>
      <c r="GMM1443"/>
      <c r="GMN1443"/>
      <c r="GMO1443"/>
      <c r="GMP1443"/>
      <c r="GMQ1443"/>
      <c r="GMR1443"/>
      <c r="GMS1443"/>
      <c r="GMT1443"/>
      <c r="GMU1443"/>
      <c r="GMV1443"/>
      <c r="GMW1443"/>
      <c r="GMX1443"/>
      <c r="GMY1443"/>
      <c r="GMZ1443"/>
      <c r="GNA1443"/>
      <c r="GNB1443"/>
      <c r="GNC1443"/>
      <c r="GND1443"/>
      <c r="GNE1443"/>
      <c r="GNF1443"/>
      <c r="GNG1443"/>
      <c r="GNH1443"/>
      <c r="GNI1443"/>
      <c r="GNJ1443"/>
      <c r="GNK1443"/>
      <c r="GNL1443"/>
      <c r="GNM1443"/>
      <c r="GNN1443"/>
      <c r="GNO1443"/>
      <c r="GNP1443"/>
      <c r="GNQ1443"/>
      <c r="GNR1443"/>
      <c r="GNS1443"/>
      <c r="GNT1443"/>
      <c r="GNU1443"/>
      <c r="GNV1443"/>
      <c r="GNW1443"/>
      <c r="GNX1443"/>
      <c r="GNY1443"/>
      <c r="GNZ1443"/>
      <c r="GOA1443"/>
      <c r="GOB1443"/>
      <c r="GOC1443"/>
      <c r="GOD1443"/>
      <c r="GOE1443"/>
      <c r="GOF1443"/>
      <c r="GOG1443"/>
      <c r="GOH1443"/>
      <c r="GOI1443"/>
      <c r="GOJ1443"/>
      <c r="GOK1443"/>
      <c r="GOL1443"/>
      <c r="GOM1443"/>
      <c r="GON1443"/>
      <c r="GOO1443"/>
      <c r="GOP1443"/>
      <c r="GOQ1443"/>
      <c r="GOR1443"/>
      <c r="GOS1443"/>
      <c r="GOT1443"/>
      <c r="GOU1443"/>
      <c r="GOV1443"/>
      <c r="GOW1443"/>
      <c r="GOX1443"/>
      <c r="GOY1443"/>
      <c r="GOZ1443"/>
      <c r="GPA1443"/>
      <c r="GPB1443"/>
      <c r="GPC1443"/>
      <c r="GPD1443"/>
      <c r="GPE1443"/>
      <c r="GPF1443"/>
      <c r="GPG1443"/>
      <c r="GPH1443"/>
      <c r="GPI1443"/>
      <c r="GPJ1443"/>
      <c r="GPK1443"/>
      <c r="GPL1443"/>
      <c r="GPM1443"/>
      <c r="GPN1443"/>
      <c r="GPO1443"/>
      <c r="GPP1443"/>
      <c r="GPQ1443"/>
      <c r="GPR1443"/>
      <c r="GPS1443"/>
      <c r="GPT1443"/>
      <c r="GPU1443"/>
      <c r="GPV1443"/>
      <c r="GPW1443"/>
      <c r="GPX1443"/>
      <c r="GPY1443"/>
      <c r="GPZ1443"/>
      <c r="GQA1443"/>
      <c r="GQB1443"/>
      <c r="GQC1443"/>
      <c r="GQD1443"/>
      <c r="GQE1443"/>
      <c r="GQF1443"/>
      <c r="GQG1443"/>
      <c r="GQH1443"/>
      <c r="GQI1443"/>
      <c r="GQJ1443"/>
      <c r="GQK1443"/>
      <c r="GQL1443"/>
      <c r="GQM1443"/>
      <c r="GQN1443"/>
      <c r="GQO1443"/>
      <c r="GQP1443"/>
      <c r="GQQ1443"/>
      <c r="GQR1443"/>
      <c r="GQS1443"/>
      <c r="GQT1443"/>
      <c r="GQU1443"/>
      <c r="GQV1443"/>
      <c r="GQW1443"/>
      <c r="GQX1443"/>
      <c r="GQY1443"/>
      <c r="GQZ1443"/>
      <c r="GRA1443"/>
      <c r="GRB1443"/>
      <c r="GRC1443"/>
      <c r="GRD1443"/>
      <c r="GRE1443"/>
      <c r="GRF1443"/>
      <c r="GRG1443"/>
      <c r="GRH1443"/>
      <c r="GRI1443"/>
      <c r="GRJ1443"/>
      <c r="GRK1443"/>
      <c r="GRL1443"/>
      <c r="GRM1443"/>
      <c r="GRN1443"/>
      <c r="GRO1443"/>
      <c r="GRP1443"/>
      <c r="GRQ1443"/>
      <c r="GRR1443"/>
      <c r="GRS1443"/>
      <c r="GRT1443"/>
      <c r="GRU1443"/>
      <c r="GRV1443"/>
      <c r="GRW1443"/>
      <c r="GRX1443"/>
      <c r="GRY1443"/>
      <c r="GRZ1443"/>
      <c r="GSA1443"/>
      <c r="GSB1443"/>
      <c r="GSC1443"/>
      <c r="GSD1443"/>
      <c r="GSE1443"/>
      <c r="GSF1443"/>
      <c r="GSG1443"/>
      <c r="GSH1443"/>
      <c r="GSI1443"/>
      <c r="GSJ1443"/>
      <c r="GSK1443"/>
      <c r="GSL1443"/>
      <c r="GSM1443"/>
      <c r="GSN1443"/>
      <c r="GSO1443"/>
      <c r="GSP1443"/>
      <c r="GSQ1443"/>
      <c r="GSR1443"/>
      <c r="GSS1443"/>
      <c r="GST1443"/>
      <c r="GSU1443"/>
      <c r="GSV1443"/>
      <c r="GSW1443"/>
      <c r="GSX1443"/>
      <c r="GSY1443"/>
      <c r="GSZ1443"/>
      <c r="GTA1443"/>
      <c r="GTB1443"/>
      <c r="GTC1443"/>
      <c r="GTD1443"/>
      <c r="GTE1443"/>
      <c r="GTF1443"/>
      <c r="GTG1443"/>
      <c r="GTH1443"/>
      <c r="GTI1443"/>
      <c r="GTJ1443"/>
      <c r="GTK1443"/>
      <c r="GTL1443"/>
      <c r="GTM1443"/>
      <c r="GTN1443"/>
      <c r="GTO1443"/>
      <c r="GTP1443"/>
      <c r="GTQ1443"/>
      <c r="GTR1443"/>
      <c r="GTS1443"/>
      <c r="GTT1443"/>
      <c r="GTU1443"/>
      <c r="GTV1443"/>
      <c r="GTW1443"/>
      <c r="GTX1443"/>
      <c r="GTY1443"/>
      <c r="GTZ1443"/>
      <c r="GUA1443"/>
      <c r="GUB1443"/>
      <c r="GUC1443"/>
      <c r="GUD1443"/>
      <c r="GUE1443"/>
      <c r="GUF1443"/>
      <c r="GUG1443"/>
      <c r="GUH1443"/>
      <c r="GUI1443"/>
      <c r="GUJ1443"/>
      <c r="GUK1443"/>
      <c r="GUL1443"/>
      <c r="GUM1443"/>
      <c r="GUN1443"/>
      <c r="GUO1443"/>
      <c r="GUP1443"/>
      <c r="GUQ1443"/>
      <c r="GUR1443"/>
      <c r="GUS1443"/>
      <c r="GUT1443"/>
      <c r="GUU1443"/>
      <c r="GUV1443"/>
      <c r="GUW1443"/>
      <c r="GUX1443"/>
      <c r="GUY1443"/>
      <c r="GUZ1443"/>
      <c r="GVA1443"/>
      <c r="GVB1443"/>
      <c r="GVC1443"/>
      <c r="GVD1443"/>
      <c r="GVE1443"/>
      <c r="GVF1443"/>
      <c r="GVG1443"/>
      <c r="GVH1443"/>
      <c r="GVI1443"/>
      <c r="GVJ1443"/>
      <c r="GVK1443"/>
      <c r="GVL1443"/>
      <c r="GVM1443"/>
      <c r="GVN1443"/>
      <c r="GVO1443"/>
      <c r="GVP1443"/>
      <c r="GVQ1443"/>
      <c r="GVR1443"/>
      <c r="GVS1443"/>
      <c r="GVT1443"/>
      <c r="GVU1443"/>
      <c r="GVV1443"/>
      <c r="GVW1443"/>
      <c r="GVX1443"/>
      <c r="GVY1443"/>
      <c r="GVZ1443"/>
      <c r="GWA1443"/>
      <c r="GWB1443"/>
      <c r="GWC1443"/>
      <c r="GWD1443"/>
      <c r="GWE1443"/>
      <c r="GWF1443"/>
      <c r="GWG1443"/>
      <c r="GWH1443"/>
      <c r="GWI1443"/>
      <c r="GWJ1443"/>
      <c r="GWK1443"/>
      <c r="GWL1443"/>
      <c r="GWM1443"/>
      <c r="GWN1443"/>
      <c r="GWO1443"/>
      <c r="GWP1443"/>
      <c r="GWQ1443"/>
      <c r="GWR1443"/>
      <c r="GWS1443"/>
      <c r="GWT1443"/>
      <c r="GWU1443"/>
      <c r="GWV1443"/>
      <c r="GWW1443"/>
      <c r="GWX1443"/>
      <c r="GWY1443"/>
      <c r="GWZ1443"/>
      <c r="GXA1443"/>
      <c r="GXB1443"/>
      <c r="GXC1443"/>
      <c r="GXD1443"/>
      <c r="GXE1443"/>
      <c r="GXF1443"/>
      <c r="GXG1443"/>
      <c r="GXH1443"/>
      <c r="GXI1443"/>
      <c r="GXJ1443"/>
      <c r="GXK1443"/>
      <c r="GXL1443"/>
      <c r="GXM1443"/>
      <c r="GXN1443"/>
      <c r="GXO1443"/>
      <c r="GXP1443"/>
      <c r="GXQ1443"/>
      <c r="GXR1443"/>
      <c r="GXS1443"/>
      <c r="GXT1443"/>
      <c r="GXU1443"/>
      <c r="GXV1443"/>
      <c r="GXW1443"/>
      <c r="GXX1443"/>
      <c r="GXY1443"/>
      <c r="GXZ1443"/>
      <c r="GYA1443"/>
      <c r="GYB1443"/>
      <c r="GYC1443"/>
      <c r="GYD1443"/>
      <c r="GYE1443"/>
      <c r="GYF1443"/>
      <c r="GYG1443"/>
      <c r="GYH1443"/>
      <c r="GYI1443"/>
      <c r="GYJ1443"/>
      <c r="GYK1443"/>
      <c r="GYL1443"/>
      <c r="GYM1443"/>
      <c r="GYN1443"/>
      <c r="GYO1443"/>
      <c r="GYP1443"/>
      <c r="GYQ1443"/>
      <c r="GYR1443"/>
      <c r="GYS1443"/>
      <c r="GYT1443"/>
      <c r="GYU1443"/>
      <c r="GYV1443"/>
      <c r="GYW1443"/>
      <c r="GYX1443"/>
      <c r="GYY1443"/>
      <c r="GYZ1443"/>
      <c r="GZA1443"/>
      <c r="GZB1443"/>
      <c r="GZC1443"/>
      <c r="GZD1443"/>
      <c r="GZE1443"/>
      <c r="GZF1443"/>
      <c r="GZG1443"/>
      <c r="GZH1443"/>
      <c r="GZI1443"/>
      <c r="GZJ1443"/>
      <c r="GZK1443"/>
      <c r="GZL1443"/>
      <c r="GZM1443"/>
      <c r="GZN1443"/>
      <c r="GZO1443"/>
      <c r="GZP1443"/>
      <c r="GZQ1443"/>
      <c r="GZR1443"/>
      <c r="GZS1443"/>
      <c r="GZT1443"/>
      <c r="GZU1443"/>
      <c r="GZV1443"/>
      <c r="GZW1443"/>
      <c r="GZX1443"/>
      <c r="GZY1443"/>
      <c r="GZZ1443"/>
      <c r="HAA1443"/>
      <c r="HAB1443"/>
      <c r="HAC1443"/>
      <c r="HAD1443"/>
      <c r="HAE1443"/>
      <c r="HAF1443"/>
      <c r="HAG1443"/>
      <c r="HAH1443"/>
      <c r="HAI1443"/>
      <c r="HAJ1443"/>
      <c r="HAK1443"/>
      <c r="HAL1443"/>
      <c r="HAM1443"/>
      <c r="HAN1443"/>
      <c r="HAO1443"/>
      <c r="HAP1443"/>
      <c r="HAQ1443"/>
      <c r="HAR1443"/>
      <c r="HAS1443"/>
      <c r="HAT1443"/>
      <c r="HAU1443"/>
      <c r="HAV1443"/>
      <c r="HAW1443"/>
      <c r="HAX1443"/>
      <c r="HAY1443"/>
      <c r="HAZ1443"/>
      <c r="HBA1443"/>
      <c r="HBB1443"/>
      <c r="HBC1443"/>
      <c r="HBD1443"/>
      <c r="HBE1443"/>
      <c r="HBF1443"/>
      <c r="HBG1443"/>
      <c r="HBH1443"/>
      <c r="HBI1443"/>
      <c r="HBJ1443"/>
      <c r="HBK1443"/>
      <c r="HBL1443"/>
      <c r="HBM1443"/>
      <c r="HBN1443"/>
      <c r="HBO1443"/>
      <c r="HBP1443"/>
      <c r="HBQ1443"/>
      <c r="HBR1443"/>
      <c r="HBS1443"/>
      <c r="HBT1443"/>
      <c r="HBU1443"/>
      <c r="HBV1443"/>
      <c r="HBW1443"/>
      <c r="HBX1443"/>
      <c r="HBY1443"/>
      <c r="HBZ1443"/>
      <c r="HCA1443"/>
      <c r="HCB1443"/>
      <c r="HCC1443"/>
      <c r="HCD1443"/>
      <c r="HCE1443"/>
      <c r="HCF1443"/>
      <c r="HCG1443"/>
      <c r="HCH1443"/>
      <c r="HCI1443"/>
      <c r="HCJ1443"/>
      <c r="HCK1443"/>
      <c r="HCL1443"/>
      <c r="HCM1443"/>
      <c r="HCN1443"/>
      <c r="HCO1443"/>
      <c r="HCP1443"/>
      <c r="HCQ1443"/>
      <c r="HCR1443"/>
      <c r="HCS1443"/>
      <c r="HCT1443"/>
      <c r="HCU1443"/>
      <c r="HCV1443"/>
      <c r="HCW1443"/>
      <c r="HCX1443"/>
      <c r="HCY1443"/>
      <c r="HCZ1443"/>
      <c r="HDA1443"/>
      <c r="HDB1443"/>
      <c r="HDC1443"/>
      <c r="HDD1443"/>
      <c r="HDE1443"/>
      <c r="HDF1443"/>
      <c r="HDG1443"/>
      <c r="HDH1443"/>
      <c r="HDI1443"/>
      <c r="HDJ1443"/>
      <c r="HDK1443"/>
      <c r="HDL1443"/>
      <c r="HDM1443"/>
      <c r="HDN1443"/>
      <c r="HDO1443"/>
      <c r="HDP1443"/>
      <c r="HDQ1443"/>
      <c r="HDR1443"/>
      <c r="HDS1443"/>
      <c r="HDT1443"/>
      <c r="HDU1443"/>
      <c r="HDV1443"/>
      <c r="HDW1443"/>
      <c r="HDX1443"/>
      <c r="HDY1443"/>
      <c r="HDZ1443"/>
      <c r="HEA1443"/>
      <c r="HEB1443"/>
      <c r="HEC1443"/>
      <c r="HED1443"/>
      <c r="HEE1443"/>
      <c r="HEF1443"/>
      <c r="HEG1443"/>
      <c r="HEH1443"/>
      <c r="HEI1443"/>
      <c r="HEJ1443"/>
      <c r="HEK1443"/>
      <c r="HEL1443"/>
      <c r="HEM1443"/>
      <c r="HEN1443"/>
      <c r="HEO1443"/>
      <c r="HEP1443"/>
      <c r="HEQ1443"/>
      <c r="HER1443"/>
      <c r="HES1443"/>
      <c r="HET1443"/>
      <c r="HEU1443"/>
      <c r="HEV1443"/>
      <c r="HEW1443"/>
      <c r="HEX1443"/>
      <c r="HEY1443"/>
      <c r="HEZ1443"/>
      <c r="HFA1443"/>
      <c r="HFB1443"/>
      <c r="HFC1443"/>
      <c r="HFD1443"/>
      <c r="HFE1443"/>
      <c r="HFF1443"/>
      <c r="HFG1443"/>
      <c r="HFH1443"/>
      <c r="HFI1443"/>
      <c r="HFJ1443"/>
      <c r="HFK1443"/>
      <c r="HFL1443"/>
      <c r="HFM1443"/>
      <c r="HFN1443"/>
      <c r="HFO1443"/>
      <c r="HFP1443"/>
      <c r="HFQ1443"/>
      <c r="HFR1443"/>
      <c r="HFS1443"/>
      <c r="HFT1443"/>
      <c r="HFU1443"/>
      <c r="HFV1443"/>
      <c r="HFW1443"/>
      <c r="HFX1443"/>
      <c r="HFY1443"/>
      <c r="HFZ1443"/>
      <c r="HGA1443"/>
      <c r="HGB1443"/>
      <c r="HGC1443"/>
      <c r="HGD1443"/>
      <c r="HGE1443"/>
      <c r="HGF1443"/>
      <c r="HGG1443"/>
      <c r="HGH1443"/>
      <c r="HGI1443"/>
      <c r="HGJ1443"/>
      <c r="HGK1443"/>
      <c r="HGL1443"/>
      <c r="HGM1443"/>
      <c r="HGN1443"/>
      <c r="HGO1443"/>
      <c r="HGP1443"/>
      <c r="HGQ1443"/>
      <c r="HGR1443"/>
      <c r="HGS1443"/>
      <c r="HGT1443"/>
      <c r="HGU1443"/>
      <c r="HGV1443"/>
      <c r="HGW1443"/>
      <c r="HGX1443"/>
      <c r="HGY1443"/>
      <c r="HGZ1443"/>
      <c r="HHA1443"/>
      <c r="HHB1443"/>
      <c r="HHC1443"/>
      <c r="HHD1443"/>
      <c r="HHE1443"/>
      <c r="HHF1443"/>
      <c r="HHG1443"/>
      <c r="HHH1443"/>
      <c r="HHI1443"/>
      <c r="HHJ1443"/>
      <c r="HHK1443"/>
      <c r="HHL1443"/>
      <c r="HHM1443"/>
      <c r="HHN1443"/>
      <c r="HHO1443"/>
      <c r="HHP1443"/>
      <c r="HHQ1443"/>
      <c r="HHR1443"/>
      <c r="HHS1443"/>
      <c r="HHT1443"/>
      <c r="HHU1443"/>
      <c r="HHV1443"/>
      <c r="HHW1443"/>
      <c r="HHX1443"/>
      <c r="HHY1443"/>
      <c r="HHZ1443"/>
      <c r="HIA1443"/>
      <c r="HIB1443"/>
      <c r="HIC1443"/>
      <c r="HID1443"/>
      <c r="HIE1443"/>
      <c r="HIF1443"/>
      <c r="HIG1443"/>
      <c r="HIH1443"/>
      <c r="HII1443"/>
      <c r="HIJ1443"/>
      <c r="HIK1443"/>
      <c r="HIL1443"/>
      <c r="HIM1443"/>
      <c r="HIN1443"/>
      <c r="HIO1443"/>
      <c r="HIP1443"/>
      <c r="HIQ1443"/>
      <c r="HIR1443"/>
      <c r="HIS1443"/>
      <c r="HIT1443"/>
      <c r="HIU1443"/>
      <c r="HIV1443"/>
      <c r="HIW1443"/>
      <c r="HIX1443"/>
      <c r="HIY1443"/>
      <c r="HIZ1443"/>
      <c r="HJA1443"/>
      <c r="HJB1443"/>
      <c r="HJC1443"/>
      <c r="HJD1443"/>
      <c r="HJE1443"/>
      <c r="HJF1443"/>
      <c r="HJG1443"/>
      <c r="HJH1443"/>
      <c r="HJI1443"/>
      <c r="HJJ1443"/>
      <c r="HJK1443"/>
      <c r="HJL1443"/>
      <c r="HJM1443"/>
      <c r="HJN1443"/>
      <c r="HJO1443"/>
      <c r="HJP1443"/>
      <c r="HJQ1443"/>
      <c r="HJR1443"/>
      <c r="HJS1443"/>
      <c r="HJT1443"/>
      <c r="HJU1443"/>
      <c r="HJV1443"/>
      <c r="HJW1443"/>
      <c r="HJX1443"/>
      <c r="HJY1443"/>
      <c r="HJZ1443"/>
      <c r="HKA1443"/>
      <c r="HKB1443"/>
      <c r="HKC1443"/>
      <c r="HKD1443"/>
      <c r="HKE1443"/>
      <c r="HKF1443"/>
      <c r="HKG1443"/>
      <c r="HKH1443"/>
      <c r="HKI1443"/>
      <c r="HKJ1443"/>
      <c r="HKK1443"/>
      <c r="HKL1443"/>
      <c r="HKM1443"/>
      <c r="HKN1443"/>
      <c r="HKO1443"/>
      <c r="HKP1443"/>
      <c r="HKQ1443"/>
      <c r="HKR1443"/>
      <c r="HKS1443"/>
      <c r="HKT1443"/>
      <c r="HKU1443"/>
      <c r="HKV1443"/>
      <c r="HKW1443"/>
      <c r="HKX1443"/>
      <c r="HKY1443"/>
      <c r="HKZ1443"/>
      <c r="HLA1443"/>
      <c r="HLB1443"/>
      <c r="HLC1443"/>
      <c r="HLD1443"/>
      <c r="HLE1443"/>
      <c r="HLF1443"/>
      <c r="HLG1443"/>
      <c r="HLH1443"/>
      <c r="HLI1443"/>
      <c r="HLJ1443"/>
      <c r="HLK1443"/>
      <c r="HLL1443"/>
      <c r="HLM1443"/>
      <c r="HLN1443"/>
      <c r="HLO1443"/>
      <c r="HLP1443"/>
      <c r="HLQ1443"/>
      <c r="HLR1443"/>
      <c r="HLS1443"/>
      <c r="HLT1443"/>
      <c r="HLU1443"/>
      <c r="HLV1443"/>
      <c r="HLW1443"/>
      <c r="HLX1443"/>
      <c r="HLY1443"/>
      <c r="HLZ1443"/>
      <c r="HMA1443"/>
      <c r="HMB1443"/>
      <c r="HMC1443"/>
      <c r="HMD1443"/>
      <c r="HME1443"/>
      <c r="HMF1443"/>
      <c r="HMG1443"/>
      <c r="HMH1443"/>
      <c r="HMI1443"/>
      <c r="HMJ1443"/>
      <c r="HMK1443"/>
      <c r="HML1443"/>
      <c r="HMM1443"/>
      <c r="HMN1443"/>
      <c r="HMO1443"/>
      <c r="HMP1443"/>
      <c r="HMQ1443"/>
      <c r="HMR1443"/>
      <c r="HMS1443"/>
      <c r="HMT1443"/>
      <c r="HMU1443"/>
      <c r="HMV1443"/>
      <c r="HMW1443"/>
      <c r="HMX1443"/>
      <c r="HMY1443"/>
      <c r="HMZ1443"/>
      <c r="HNA1443"/>
      <c r="HNB1443"/>
      <c r="HNC1443"/>
      <c r="HND1443"/>
      <c r="HNE1443"/>
      <c r="HNF1443"/>
      <c r="HNG1443"/>
      <c r="HNH1443"/>
      <c r="HNI1443"/>
      <c r="HNJ1443"/>
      <c r="HNK1443"/>
      <c r="HNL1443"/>
      <c r="HNM1443"/>
      <c r="HNN1443"/>
      <c r="HNO1443"/>
      <c r="HNP1443"/>
      <c r="HNQ1443"/>
      <c r="HNR1443"/>
      <c r="HNS1443"/>
      <c r="HNT1443"/>
      <c r="HNU1443"/>
      <c r="HNV1443"/>
      <c r="HNW1443"/>
      <c r="HNX1443"/>
      <c r="HNY1443"/>
      <c r="HNZ1443"/>
      <c r="HOA1443"/>
      <c r="HOB1443"/>
      <c r="HOC1443"/>
      <c r="HOD1443"/>
      <c r="HOE1443"/>
      <c r="HOF1443"/>
      <c r="HOG1443"/>
      <c r="HOH1443"/>
      <c r="HOI1443"/>
      <c r="HOJ1443"/>
      <c r="HOK1443"/>
      <c r="HOL1443"/>
      <c r="HOM1443"/>
      <c r="HON1443"/>
      <c r="HOO1443"/>
      <c r="HOP1443"/>
      <c r="HOQ1443"/>
      <c r="HOR1443"/>
      <c r="HOS1443"/>
      <c r="HOT1443"/>
      <c r="HOU1443"/>
      <c r="HOV1443"/>
      <c r="HOW1443"/>
      <c r="HOX1443"/>
      <c r="HOY1443"/>
      <c r="HOZ1443"/>
      <c r="HPA1443"/>
      <c r="HPB1443"/>
      <c r="HPC1443"/>
      <c r="HPD1443"/>
      <c r="HPE1443"/>
      <c r="HPF1443"/>
      <c r="HPG1443"/>
      <c r="HPH1443"/>
      <c r="HPI1443"/>
      <c r="HPJ1443"/>
      <c r="HPK1443"/>
      <c r="HPL1443"/>
      <c r="HPM1443"/>
      <c r="HPN1443"/>
      <c r="HPO1443"/>
      <c r="HPP1443"/>
      <c r="HPQ1443"/>
      <c r="HPR1443"/>
      <c r="HPS1443"/>
      <c r="HPT1443"/>
      <c r="HPU1443"/>
      <c r="HPV1443"/>
      <c r="HPW1443"/>
      <c r="HPX1443"/>
      <c r="HPY1443"/>
      <c r="HPZ1443"/>
      <c r="HQA1443"/>
      <c r="HQB1443"/>
      <c r="HQC1443"/>
      <c r="HQD1443"/>
      <c r="HQE1443"/>
      <c r="HQF1443"/>
      <c r="HQG1443"/>
      <c r="HQH1443"/>
      <c r="HQI1443"/>
      <c r="HQJ1443"/>
      <c r="HQK1443"/>
      <c r="HQL1443"/>
      <c r="HQM1443"/>
      <c r="HQN1443"/>
      <c r="HQO1443"/>
      <c r="HQP1443"/>
      <c r="HQQ1443"/>
      <c r="HQR1443"/>
      <c r="HQS1443"/>
      <c r="HQT1443"/>
      <c r="HQU1443"/>
      <c r="HQV1443"/>
      <c r="HQW1443"/>
      <c r="HQX1443"/>
      <c r="HQY1443"/>
      <c r="HQZ1443"/>
      <c r="HRA1443"/>
      <c r="HRB1443"/>
      <c r="HRC1443"/>
      <c r="HRD1443"/>
      <c r="HRE1443"/>
      <c r="HRF1443"/>
      <c r="HRG1443"/>
      <c r="HRH1443"/>
      <c r="HRI1443"/>
      <c r="HRJ1443"/>
      <c r="HRK1443"/>
      <c r="HRL1443"/>
      <c r="HRM1443"/>
      <c r="HRN1443"/>
      <c r="HRO1443"/>
      <c r="HRP1443"/>
      <c r="HRQ1443"/>
      <c r="HRR1443"/>
      <c r="HRS1443"/>
      <c r="HRT1443"/>
      <c r="HRU1443"/>
      <c r="HRV1443"/>
      <c r="HRW1443"/>
      <c r="HRX1443"/>
      <c r="HRY1443"/>
      <c r="HRZ1443"/>
      <c r="HSA1443"/>
      <c r="HSB1443"/>
      <c r="HSC1443"/>
      <c r="HSD1443"/>
      <c r="HSE1443"/>
      <c r="HSF1443"/>
      <c r="HSG1443"/>
      <c r="HSH1443"/>
      <c r="HSI1443"/>
      <c r="HSJ1443"/>
      <c r="HSK1443"/>
      <c r="HSL1443"/>
      <c r="HSM1443"/>
      <c r="HSN1443"/>
      <c r="HSO1443"/>
      <c r="HSP1443"/>
      <c r="HSQ1443"/>
      <c r="HSR1443"/>
      <c r="HSS1443"/>
      <c r="HST1443"/>
      <c r="HSU1443"/>
      <c r="HSV1443"/>
      <c r="HSW1443"/>
      <c r="HSX1443"/>
      <c r="HSY1443"/>
      <c r="HSZ1443"/>
      <c r="HTA1443"/>
      <c r="HTB1443"/>
      <c r="HTC1443"/>
      <c r="HTD1443"/>
      <c r="HTE1443"/>
      <c r="HTF1443"/>
      <c r="HTG1443"/>
      <c r="HTH1443"/>
      <c r="HTI1443"/>
      <c r="HTJ1443"/>
      <c r="HTK1443"/>
      <c r="HTL1443"/>
      <c r="HTM1443"/>
      <c r="HTN1443"/>
      <c r="HTO1443"/>
      <c r="HTP1443"/>
      <c r="HTQ1443"/>
      <c r="HTR1443"/>
      <c r="HTS1443"/>
      <c r="HTT1443"/>
      <c r="HTU1443"/>
      <c r="HTV1443"/>
      <c r="HTW1443"/>
      <c r="HTX1443"/>
      <c r="HTY1443"/>
      <c r="HTZ1443"/>
      <c r="HUA1443"/>
      <c r="HUB1443"/>
      <c r="HUC1443"/>
      <c r="HUD1443"/>
      <c r="HUE1443"/>
      <c r="HUF1443"/>
      <c r="HUG1443"/>
      <c r="HUH1443"/>
      <c r="HUI1443"/>
      <c r="HUJ1443"/>
      <c r="HUK1443"/>
      <c r="HUL1443"/>
      <c r="HUM1443"/>
      <c r="HUN1443"/>
      <c r="HUO1443"/>
      <c r="HUP1443"/>
      <c r="HUQ1443"/>
      <c r="HUR1443"/>
      <c r="HUS1443"/>
      <c r="HUT1443"/>
      <c r="HUU1443"/>
      <c r="HUV1443"/>
      <c r="HUW1443"/>
      <c r="HUX1443"/>
      <c r="HUY1443"/>
      <c r="HUZ1443"/>
      <c r="HVA1443"/>
      <c r="HVB1443"/>
      <c r="HVC1443"/>
      <c r="HVD1443"/>
      <c r="HVE1443"/>
      <c r="HVF1443"/>
      <c r="HVG1443"/>
      <c r="HVH1443"/>
      <c r="HVI1443"/>
      <c r="HVJ1443"/>
      <c r="HVK1443"/>
      <c r="HVL1443"/>
      <c r="HVM1443"/>
      <c r="HVN1443"/>
      <c r="HVO1443"/>
      <c r="HVP1443"/>
      <c r="HVQ1443"/>
      <c r="HVR1443"/>
      <c r="HVS1443"/>
      <c r="HVT1443"/>
      <c r="HVU1443"/>
      <c r="HVV1443"/>
      <c r="HVW1443"/>
      <c r="HVX1443"/>
      <c r="HVY1443"/>
      <c r="HVZ1443"/>
      <c r="HWA1443"/>
      <c r="HWB1443"/>
      <c r="HWC1443"/>
      <c r="HWD1443"/>
      <c r="HWE1443"/>
      <c r="HWF1443"/>
      <c r="HWG1443"/>
      <c r="HWH1443"/>
      <c r="HWI1443"/>
      <c r="HWJ1443"/>
      <c r="HWK1443"/>
      <c r="HWL1443"/>
      <c r="HWM1443"/>
      <c r="HWN1443"/>
      <c r="HWO1443"/>
      <c r="HWP1443"/>
      <c r="HWQ1443"/>
      <c r="HWR1443"/>
      <c r="HWS1443"/>
      <c r="HWT1443"/>
      <c r="HWU1443"/>
      <c r="HWV1443"/>
      <c r="HWW1443"/>
      <c r="HWX1443"/>
      <c r="HWY1443"/>
      <c r="HWZ1443"/>
      <c r="HXA1443"/>
      <c r="HXB1443"/>
      <c r="HXC1443"/>
      <c r="HXD1443"/>
      <c r="HXE1443"/>
      <c r="HXF1443"/>
      <c r="HXG1443"/>
      <c r="HXH1443"/>
      <c r="HXI1443"/>
      <c r="HXJ1443"/>
      <c r="HXK1443"/>
      <c r="HXL1443"/>
      <c r="HXM1443"/>
      <c r="HXN1443"/>
      <c r="HXO1443"/>
      <c r="HXP1443"/>
      <c r="HXQ1443"/>
      <c r="HXR1443"/>
      <c r="HXS1443"/>
      <c r="HXT1443"/>
      <c r="HXU1443"/>
      <c r="HXV1443"/>
      <c r="HXW1443"/>
      <c r="HXX1443"/>
      <c r="HXY1443"/>
      <c r="HXZ1443"/>
      <c r="HYA1443"/>
      <c r="HYB1443"/>
      <c r="HYC1443"/>
      <c r="HYD1443"/>
      <c r="HYE1443"/>
      <c r="HYF1443"/>
      <c r="HYG1443"/>
      <c r="HYH1443"/>
      <c r="HYI1443"/>
      <c r="HYJ1443"/>
      <c r="HYK1443"/>
      <c r="HYL1443"/>
      <c r="HYM1443"/>
      <c r="HYN1443"/>
      <c r="HYO1443"/>
      <c r="HYP1443"/>
      <c r="HYQ1443"/>
      <c r="HYR1443"/>
      <c r="HYS1443"/>
      <c r="HYT1443"/>
      <c r="HYU1443"/>
      <c r="HYV1443"/>
      <c r="HYW1443"/>
      <c r="HYX1443"/>
      <c r="HYY1443"/>
      <c r="HYZ1443"/>
      <c r="HZA1443"/>
      <c r="HZB1443"/>
      <c r="HZC1443"/>
      <c r="HZD1443"/>
      <c r="HZE1443"/>
      <c r="HZF1443"/>
      <c r="HZG1443"/>
      <c r="HZH1443"/>
      <c r="HZI1443"/>
      <c r="HZJ1443"/>
      <c r="HZK1443"/>
      <c r="HZL1443"/>
      <c r="HZM1443"/>
      <c r="HZN1443"/>
      <c r="HZO1443"/>
      <c r="HZP1443"/>
      <c r="HZQ1443"/>
      <c r="HZR1443"/>
      <c r="HZS1443"/>
      <c r="HZT1443"/>
      <c r="HZU1443"/>
      <c r="HZV1443"/>
      <c r="HZW1443"/>
      <c r="HZX1443"/>
      <c r="HZY1443"/>
      <c r="HZZ1443"/>
      <c r="IAA1443"/>
      <c r="IAB1443"/>
      <c r="IAC1443"/>
      <c r="IAD1443"/>
      <c r="IAE1443"/>
      <c r="IAF1443"/>
      <c r="IAG1443"/>
      <c r="IAH1443"/>
      <c r="IAI1443"/>
      <c r="IAJ1443"/>
      <c r="IAK1443"/>
      <c r="IAL1443"/>
      <c r="IAM1443"/>
      <c r="IAN1443"/>
      <c r="IAO1443"/>
      <c r="IAP1443"/>
      <c r="IAQ1443"/>
      <c r="IAR1443"/>
      <c r="IAS1443"/>
      <c r="IAT1443"/>
      <c r="IAU1443"/>
      <c r="IAV1443"/>
      <c r="IAW1443"/>
      <c r="IAX1443"/>
      <c r="IAY1443"/>
      <c r="IAZ1443"/>
      <c r="IBA1443"/>
      <c r="IBB1443"/>
      <c r="IBC1443"/>
      <c r="IBD1443"/>
      <c r="IBE1443"/>
      <c r="IBF1443"/>
      <c r="IBG1443"/>
      <c r="IBH1443"/>
      <c r="IBI1443"/>
      <c r="IBJ1443"/>
      <c r="IBK1443"/>
      <c r="IBL1443"/>
      <c r="IBM1443"/>
      <c r="IBN1443"/>
      <c r="IBO1443"/>
      <c r="IBP1443"/>
      <c r="IBQ1443"/>
      <c r="IBR1443"/>
      <c r="IBS1443"/>
      <c r="IBT1443"/>
      <c r="IBU1443"/>
      <c r="IBV1443"/>
      <c r="IBW1443"/>
      <c r="IBX1443"/>
      <c r="IBY1443"/>
      <c r="IBZ1443"/>
      <c r="ICA1443"/>
      <c r="ICB1443"/>
      <c r="ICC1443"/>
      <c r="ICD1443"/>
      <c r="ICE1443"/>
      <c r="ICF1443"/>
      <c r="ICG1443"/>
      <c r="ICH1443"/>
      <c r="ICI1443"/>
      <c r="ICJ1443"/>
      <c r="ICK1443"/>
      <c r="ICL1443"/>
      <c r="ICM1443"/>
      <c r="ICN1443"/>
      <c r="ICO1443"/>
      <c r="ICP1443"/>
      <c r="ICQ1443"/>
      <c r="ICR1443"/>
      <c r="ICS1443"/>
      <c r="ICT1443"/>
      <c r="ICU1443"/>
      <c r="ICV1443"/>
      <c r="ICW1443"/>
      <c r="ICX1443"/>
      <c r="ICY1443"/>
      <c r="ICZ1443"/>
      <c r="IDA1443"/>
      <c r="IDB1443"/>
      <c r="IDC1443"/>
      <c r="IDD1443"/>
      <c r="IDE1443"/>
      <c r="IDF1443"/>
      <c r="IDG1443"/>
      <c r="IDH1443"/>
      <c r="IDI1443"/>
      <c r="IDJ1443"/>
      <c r="IDK1443"/>
      <c r="IDL1443"/>
      <c r="IDM1443"/>
      <c r="IDN1443"/>
      <c r="IDO1443"/>
      <c r="IDP1443"/>
      <c r="IDQ1443"/>
      <c r="IDR1443"/>
      <c r="IDS1443"/>
      <c r="IDT1443"/>
      <c r="IDU1443"/>
      <c r="IDV1443"/>
      <c r="IDW1443"/>
      <c r="IDX1443"/>
      <c r="IDY1443"/>
      <c r="IDZ1443"/>
      <c r="IEA1443"/>
      <c r="IEB1443"/>
      <c r="IEC1443"/>
      <c r="IED1443"/>
      <c r="IEE1443"/>
      <c r="IEF1443"/>
      <c r="IEG1443"/>
      <c r="IEH1443"/>
      <c r="IEI1443"/>
      <c r="IEJ1443"/>
      <c r="IEK1443"/>
      <c r="IEL1443"/>
      <c r="IEM1443"/>
      <c r="IEN1443"/>
      <c r="IEO1443"/>
      <c r="IEP1443"/>
      <c r="IEQ1443"/>
      <c r="IER1443"/>
      <c r="IES1443"/>
      <c r="IET1443"/>
      <c r="IEU1443"/>
      <c r="IEV1443"/>
      <c r="IEW1443"/>
      <c r="IEX1443"/>
      <c r="IEY1443"/>
      <c r="IEZ1443"/>
      <c r="IFA1443"/>
      <c r="IFB1443"/>
      <c r="IFC1443"/>
      <c r="IFD1443"/>
      <c r="IFE1443"/>
      <c r="IFF1443"/>
      <c r="IFG1443"/>
      <c r="IFH1443"/>
      <c r="IFI1443"/>
      <c r="IFJ1443"/>
      <c r="IFK1443"/>
      <c r="IFL1443"/>
      <c r="IFM1443"/>
      <c r="IFN1443"/>
      <c r="IFO1443"/>
      <c r="IFP1443"/>
      <c r="IFQ1443"/>
      <c r="IFR1443"/>
      <c r="IFS1443"/>
      <c r="IFT1443"/>
      <c r="IFU1443"/>
      <c r="IFV1443"/>
      <c r="IFW1443"/>
      <c r="IFX1443"/>
      <c r="IFY1443"/>
      <c r="IFZ1443"/>
      <c r="IGA1443"/>
      <c r="IGB1443"/>
      <c r="IGC1443"/>
      <c r="IGD1443"/>
      <c r="IGE1443"/>
      <c r="IGF1443"/>
      <c r="IGG1443"/>
      <c r="IGH1443"/>
      <c r="IGI1443"/>
      <c r="IGJ1443"/>
      <c r="IGK1443"/>
      <c r="IGL1443"/>
      <c r="IGM1443"/>
      <c r="IGN1443"/>
      <c r="IGO1443"/>
      <c r="IGP1443"/>
      <c r="IGQ1443"/>
      <c r="IGR1443"/>
      <c r="IGS1443"/>
      <c r="IGT1443"/>
      <c r="IGU1443"/>
      <c r="IGV1443"/>
      <c r="IGW1443"/>
      <c r="IGX1443"/>
      <c r="IGY1443"/>
      <c r="IGZ1443"/>
      <c r="IHA1443"/>
      <c r="IHB1443"/>
      <c r="IHC1443"/>
      <c r="IHD1443"/>
      <c r="IHE1443"/>
      <c r="IHF1443"/>
      <c r="IHG1443"/>
      <c r="IHH1443"/>
      <c r="IHI1443"/>
      <c r="IHJ1443"/>
      <c r="IHK1443"/>
      <c r="IHL1443"/>
      <c r="IHM1443"/>
      <c r="IHN1443"/>
      <c r="IHO1443"/>
      <c r="IHP1443"/>
      <c r="IHQ1443"/>
      <c r="IHR1443"/>
      <c r="IHS1443"/>
      <c r="IHT1443"/>
      <c r="IHU1443"/>
      <c r="IHV1443"/>
      <c r="IHW1443"/>
      <c r="IHX1443"/>
      <c r="IHY1443"/>
      <c r="IHZ1443"/>
      <c r="IIA1443"/>
      <c r="IIB1443"/>
      <c r="IIC1443"/>
      <c r="IID1443"/>
      <c r="IIE1443"/>
      <c r="IIF1443"/>
      <c r="IIG1443"/>
      <c r="IIH1443"/>
      <c r="III1443"/>
      <c r="IIJ1443"/>
      <c r="IIK1443"/>
      <c r="IIL1443"/>
      <c r="IIM1443"/>
      <c r="IIN1443"/>
      <c r="IIO1443"/>
      <c r="IIP1443"/>
      <c r="IIQ1443"/>
      <c r="IIR1443"/>
      <c r="IIS1443"/>
      <c r="IIT1443"/>
      <c r="IIU1443"/>
      <c r="IIV1443"/>
      <c r="IIW1443"/>
      <c r="IIX1443"/>
      <c r="IIY1443"/>
      <c r="IIZ1443"/>
      <c r="IJA1443"/>
      <c r="IJB1443"/>
      <c r="IJC1443"/>
      <c r="IJD1443"/>
      <c r="IJE1443"/>
      <c r="IJF1443"/>
      <c r="IJG1443"/>
      <c r="IJH1443"/>
      <c r="IJI1443"/>
      <c r="IJJ1443"/>
      <c r="IJK1443"/>
      <c r="IJL1443"/>
      <c r="IJM1443"/>
      <c r="IJN1443"/>
      <c r="IJO1443"/>
      <c r="IJP1443"/>
      <c r="IJQ1443"/>
      <c r="IJR1443"/>
      <c r="IJS1443"/>
      <c r="IJT1443"/>
      <c r="IJU1443"/>
      <c r="IJV1443"/>
      <c r="IJW1443"/>
      <c r="IJX1443"/>
      <c r="IJY1443"/>
      <c r="IJZ1443"/>
      <c r="IKA1443"/>
      <c r="IKB1443"/>
      <c r="IKC1443"/>
      <c r="IKD1443"/>
      <c r="IKE1443"/>
      <c r="IKF1443"/>
      <c r="IKG1443"/>
      <c r="IKH1443"/>
      <c r="IKI1443"/>
      <c r="IKJ1443"/>
      <c r="IKK1443"/>
      <c r="IKL1443"/>
      <c r="IKM1443"/>
      <c r="IKN1443"/>
      <c r="IKO1443"/>
      <c r="IKP1443"/>
      <c r="IKQ1443"/>
      <c r="IKR1443"/>
      <c r="IKS1443"/>
      <c r="IKT1443"/>
      <c r="IKU1443"/>
      <c r="IKV1443"/>
      <c r="IKW1443"/>
      <c r="IKX1443"/>
      <c r="IKY1443"/>
      <c r="IKZ1443"/>
      <c r="ILA1443"/>
      <c r="ILB1443"/>
      <c r="ILC1443"/>
      <c r="ILD1443"/>
      <c r="ILE1443"/>
      <c r="ILF1443"/>
      <c r="ILG1443"/>
      <c r="ILH1443"/>
      <c r="ILI1443"/>
      <c r="ILJ1443"/>
      <c r="ILK1443"/>
      <c r="ILL1443"/>
      <c r="ILM1443"/>
      <c r="ILN1443"/>
      <c r="ILO1443"/>
      <c r="ILP1443"/>
      <c r="ILQ1443"/>
      <c r="ILR1443"/>
      <c r="ILS1443"/>
      <c r="ILT1443"/>
      <c r="ILU1443"/>
      <c r="ILV1443"/>
      <c r="ILW1443"/>
      <c r="ILX1443"/>
      <c r="ILY1443"/>
      <c r="ILZ1443"/>
      <c r="IMA1443"/>
      <c r="IMB1443"/>
      <c r="IMC1443"/>
      <c r="IMD1443"/>
      <c r="IME1443"/>
      <c r="IMF1443"/>
      <c r="IMG1443"/>
      <c r="IMH1443"/>
      <c r="IMI1443"/>
      <c r="IMJ1443"/>
      <c r="IMK1443"/>
      <c r="IML1443"/>
      <c r="IMM1443"/>
      <c r="IMN1443"/>
      <c r="IMO1443"/>
      <c r="IMP1443"/>
      <c r="IMQ1443"/>
      <c r="IMR1443"/>
      <c r="IMS1443"/>
      <c r="IMT1443"/>
      <c r="IMU1443"/>
      <c r="IMV1443"/>
      <c r="IMW1443"/>
      <c r="IMX1443"/>
      <c r="IMY1443"/>
      <c r="IMZ1443"/>
      <c r="INA1443"/>
      <c r="INB1443"/>
      <c r="INC1443"/>
      <c r="IND1443"/>
      <c r="INE1443"/>
      <c r="INF1443"/>
      <c r="ING1443"/>
      <c r="INH1443"/>
      <c r="INI1443"/>
      <c r="INJ1443"/>
      <c r="INK1443"/>
      <c r="INL1443"/>
      <c r="INM1443"/>
      <c r="INN1443"/>
      <c r="INO1443"/>
      <c r="INP1443"/>
      <c r="INQ1443"/>
      <c r="INR1443"/>
      <c r="INS1443"/>
      <c r="INT1443"/>
      <c r="INU1443"/>
      <c r="INV1443"/>
      <c r="INW1443"/>
      <c r="INX1443"/>
      <c r="INY1443"/>
      <c r="INZ1443"/>
      <c r="IOA1443"/>
      <c r="IOB1443"/>
      <c r="IOC1443"/>
      <c r="IOD1443"/>
      <c r="IOE1443"/>
      <c r="IOF1443"/>
      <c r="IOG1443"/>
      <c r="IOH1443"/>
      <c r="IOI1443"/>
      <c r="IOJ1443"/>
      <c r="IOK1443"/>
      <c r="IOL1443"/>
      <c r="IOM1443"/>
      <c r="ION1443"/>
      <c r="IOO1443"/>
      <c r="IOP1443"/>
      <c r="IOQ1443"/>
      <c r="IOR1443"/>
      <c r="IOS1443"/>
      <c r="IOT1443"/>
      <c r="IOU1443"/>
      <c r="IOV1443"/>
      <c r="IOW1443"/>
      <c r="IOX1443"/>
      <c r="IOY1443"/>
      <c r="IOZ1443"/>
      <c r="IPA1443"/>
      <c r="IPB1443"/>
      <c r="IPC1443"/>
      <c r="IPD1443"/>
      <c r="IPE1443"/>
      <c r="IPF1443"/>
      <c r="IPG1443"/>
      <c r="IPH1443"/>
      <c r="IPI1443"/>
      <c r="IPJ1443"/>
      <c r="IPK1443"/>
      <c r="IPL1443"/>
      <c r="IPM1443"/>
      <c r="IPN1443"/>
      <c r="IPO1443"/>
      <c r="IPP1443"/>
      <c r="IPQ1443"/>
      <c r="IPR1443"/>
      <c r="IPS1443"/>
      <c r="IPT1443"/>
      <c r="IPU1443"/>
      <c r="IPV1443"/>
      <c r="IPW1443"/>
      <c r="IPX1443"/>
      <c r="IPY1443"/>
      <c r="IPZ1443"/>
      <c r="IQA1443"/>
      <c r="IQB1443"/>
      <c r="IQC1443"/>
      <c r="IQD1443"/>
      <c r="IQE1443"/>
      <c r="IQF1443"/>
      <c r="IQG1443"/>
      <c r="IQH1443"/>
      <c r="IQI1443"/>
      <c r="IQJ1443"/>
      <c r="IQK1443"/>
      <c r="IQL1443"/>
      <c r="IQM1443"/>
      <c r="IQN1443"/>
      <c r="IQO1443"/>
      <c r="IQP1443"/>
      <c r="IQQ1443"/>
      <c r="IQR1443"/>
      <c r="IQS1443"/>
      <c r="IQT1443"/>
      <c r="IQU1443"/>
      <c r="IQV1443"/>
      <c r="IQW1443"/>
      <c r="IQX1443"/>
      <c r="IQY1443"/>
      <c r="IQZ1443"/>
      <c r="IRA1443"/>
      <c r="IRB1443"/>
      <c r="IRC1443"/>
      <c r="IRD1443"/>
      <c r="IRE1443"/>
      <c r="IRF1443"/>
      <c r="IRG1443"/>
      <c r="IRH1443"/>
      <c r="IRI1443"/>
      <c r="IRJ1443"/>
      <c r="IRK1443"/>
      <c r="IRL1443"/>
      <c r="IRM1443"/>
      <c r="IRN1443"/>
      <c r="IRO1443"/>
      <c r="IRP1443"/>
      <c r="IRQ1443"/>
      <c r="IRR1443"/>
      <c r="IRS1443"/>
      <c r="IRT1443"/>
      <c r="IRU1443"/>
      <c r="IRV1443"/>
      <c r="IRW1443"/>
      <c r="IRX1443"/>
      <c r="IRY1443"/>
      <c r="IRZ1443"/>
      <c r="ISA1443"/>
      <c r="ISB1443"/>
      <c r="ISC1443"/>
      <c r="ISD1443"/>
      <c r="ISE1443"/>
      <c r="ISF1443"/>
      <c r="ISG1443"/>
      <c r="ISH1443"/>
      <c r="ISI1443"/>
      <c r="ISJ1443"/>
      <c r="ISK1443"/>
      <c r="ISL1443"/>
      <c r="ISM1443"/>
      <c r="ISN1443"/>
      <c r="ISO1443"/>
      <c r="ISP1443"/>
      <c r="ISQ1443"/>
      <c r="ISR1443"/>
      <c r="ISS1443"/>
      <c r="IST1443"/>
      <c r="ISU1443"/>
      <c r="ISV1443"/>
      <c r="ISW1443"/>
      <c r="ISX1443"/>
      <c r="ISY1443"/>
      <c r="ISZ1443"/>
      <c r="ITA1443"/>
      <c r="ITB1443"/>
      <c r="ITC1443"/>
      <c r="ITD1443"/>
      <c r="ITE1443"/>
      <c r="ITF1443"/>
      <c r="ITG1443"/>
      <c r="ITH1443"/>
      <c r="ITI1443"/>
      <c r="ITJ1443"/>
      <c r="ITK1443"/>
      <c r="ITL1443"/>
      <c r="ITM1443"/>
      <c r="ITN1443"/>
      <c r="ITO1443"/>
      <c r="ITP1443"/>
      <c r="ITQ1443"/>
      <c r="ITR1443"/>
      <c r="ITS1443"/>
      <c r="ITT1443"/>
      <c r="ITU1443"/>
      <c r="ITV1443"/>
      <c r="ITW1443"/>
      <c r="ITX1443"/>
      <c r="ITY1443"/>
      <c r="ITZ1443"/>
      <c r="IUA1443"/>
      <c r="IUB1443"/>
      <c r="IUC1443"/>
      <c r="IUD1443"/>
      <c r="IUE1443"/>
      <c r="IUF1443"/>
      <c r="IUG1443"/>
      <c r="IUH1443"/>
      <c r="IUI1443"/>
      <c r="IUJ1443"/>
      <c r="IUK1443"/>
      <c r="IUL1443"/>
      <c r="IUM1443"/>
      <c r="IUN1443"/>
      <c r="IUO1443"/>
      <c r="IUP1443"/>
      <c r="IUQ1443"/>
      <c r="IUR1443"/>
      <c r="IUS1443"/>
      <c r="IUT1443"/>
      <c r="IUU1443"/>
      <c r="IUV1443"/>
      <c r="IUW1443"/>
      <c r="IUX1443"/>
      <c r="IUY1443"/>
      <c r="IUZ1443"/>
      <c r="IVA1443"/>
      <c r="IVB1443"/>
      <c r="IVC1443"/>
      <c r="IVD1443"/>
      <c r="IVE1443"/>
      <c r="IVF1443"/>
      <c r="IVG1443"/>
      <c r="IVH1443"/>
      <c r="IVI1443"/>
      <c r="IVJ1443"/>
      <c r="IVK1443"/>
      <c r="IVL1443"/>
      <c r="IVM1443"/>
      <c r="IVN1443"/>
      <c r="IVO1443"/>
      <c r="IVP1443"/>
      <c r="IVQ1443"/>
      <c r="IVR1443"/>
      <c r="IVS1443"/>
      <c r="IVT1443"/>
      <c r="IVU1443"/>
      <c r="IVV1443"/>
      <c r="IVW1443"/>
      <c r="IVX1443"/>
      <c r="IVY1443"/>
      <c r="IVZ1443"/>
      <c r="IWA1443"/>
      <c r="IWB1443"/>
      <c r="IWC1443"/>
      <c r="IWD1443"/>
      <c r="IWE1443"/>
      <c r="IWF1443"/>
      <c r="IWG1443"/>
      <c r="IWH1443"/>
      <c r="IWI1443"/>
      <c r="IWJ1443"/>
      <c r="IWK1443"/>
      <c r="IWL1443"/>
      <c r="IWM1443"/>
      <c r="IWN1443"/>
      <c r="IWO1443"/>
      <c r="IWP1443"/>
      <c r="IWQ1443"/>
      <c r="IWR1443"/>
      <c r="IWS1443"/>
      <c r="IWT1443"/>
      <c r="IWU1443"/>
      <c r="IWV1443"/>
      <c r="IWW1443"/>
      <c r="IWX1443"/>
      <c r="IWY1443"/>
      <c r="IWZ1443"/>
      <c r="IXA1443"/>
      <c r="IXB1443"/>
      <c r="IXC1443"/>
      <c r="IXD1443"/>
      <c r="IXE1443"/>
      <c r="IXF1443"/>
      <c r="IXG1443"/>
      <c r="IXH1443"/>
      <c r="IXI1443"/>
      <c r="IXJ1443"/>
      <c r="IXK1443"/>
      <c r="IXL1443"/>
      <c r="IXM1443"/>
      <c r="IXN1443"/>
      <c r="IXO1443"/>
      <c r="IXP1443"/>
      <c r="IXQ1443"/>
      <c r="IXR1443"/>
      <c r="IXS1443"/>
      <c r="IXT1443"/>
      <c r="IXU1443"/>
      <c r="IXV1443"/>
      <c r="IXW1443"/>
      <c r="IXX1443"/>
      <c r="IXY1443"/>
      <c r="IXZ1443"/>
      <c r="IYA1443"/>
      <c r="IYB1443"/>
      <c r="IYC1443"/>
      <c r="IYD1443"/>
      <c r="IYE1443"/>
      <c r="IYF1443"/>
      <c r="IYG1443"/>
      <c r="IYH1443"/>
      <c r="IYI1443"/>
      <c r="IYJ1443"/>
      <c r="IYK1443"/>
      <c r="IYL1443"/>
      <c r="IYM1443"/>
      <c r="IYN1443"/>
      <c r="IYO1443"/>
      <c r="IYP1443"/>
      <c r="IYQ1443"/>
      <c r="IYR1443"/>
      <c r="IYS1443"/>
      <c r="IYT1443"/>
      <c r="IYU1443"/>
      <c r="IYV1443"/>
      <c r="IYW1443"/>
      <c r="IYX1443"/>
      <c r="IYY1443"/>
      <c r="IYZ1443"/>
      <c r="IZA1443"/>
      <c r="IZB1443"/>
      <c r="IZC1443"/>
      <c r="IZD1443"/>
      <c r="IZE1443"/>
      <c r="IZF1443"/>
      <c r="IZG1443"/>
      <c r="IZH1443"/>
      <c r="IZI1443"/>
      <c r="IZJ1443"/>
      <c r="IZK1443"/>
      <c r="IZL1443"/>
      <c r="IZM1443"/>
      <c r="IZN1443"/>
      <c r="IZO1443"/>
      <c r="IZP1443"/>
      <c r="IZQ1443"/>
      <c r="IZR1443"/>
      <c r="IZS1443"/>
      <c r="IZT1443"/>
      <c r="IZU1443"/>
      <c r="IZV1443"/>
      <c r="IZW1443"/>
      <c r="IZX1443"/>
      <c r="IZY1443"/>
      <c r="IZZ1443"/>
      <c r="JAA1443"/>
      <c r="JAB1443"/>
      <c r="JAC1443"/>
      <c r="JAD1443"/>
      <c r="JAE1443"/>
      <c r="JAF1443"/>
      <c r="JAG1443"/>
      <c r="JAH1443"/>
      <c r="JAI1443"/>
      <c r="JAJ1443"/>
      <c r="JAK1443"/>
      <c r="JAL1443"/>
      <c r="JAM1443"/>
      <c r="JAN1443"/>
      <c r="JAO1443"/>
      <c r="JAP1443"/>
      <c r="JAQ1443"/>
      <c r="JAR1443"/>
      <c r="JAS1443"/>
      <c r="JAT1443"/>
      <c r="JAU1443"/>
      <c r="JAV1443"/>
      <c r="JAW1443"/>
      <c r="JAX1443"/>
      <c r="JAY1443"/>
      <c r="JAZ1443"/>
      <c r="JBA1443"/>
      <c r="JBB1443"/>
      <c r="JBC1443"/>
      <c r="JBD1443"/>
      <c r="JBE1443"/>
      <c r="JBF1443"/>
      <c r="JBG1443"/>
      <c r="JBH1443"/>
      <c r="JBI1443"/>
      <c r="JBJ1443"/>
      <c r="JBK1443"/>
      <c r="JBL1443"/>
      <c r="JBM1443"/>
      <c r="JBN1443"/>
      <c r="JBO1443"/>
      <c r="JBP1443"/>
      <c r="JBQ1443"/>
      <c r="JBR1443"/>
      <c r="JBS1443"/>
      <c r="JBT1443"/>
      <c r="JBU1443"/>
      <c r="JBV1443"/>
      <c r="JBW1443"/>
      <c r="JBX1443"/>
      <c r="JBY1443"/>
      <c r="JBZ1443"/>
      <c r="JCA1443"/>
      <c r="JCB1443"/>
      <c r="JCC1443"/>
      <c r="JCD1443"/>
      <c r="JCE1443"/>
      <c r="JCF1443"/>
      <c r="JCG1443"/>
      <c r="JCH1443"/>
      <c r="JCI1443"/>
      <c r="JCJ1443"/>
      <c r="JCK1443"/>
      <c r="JCL1443"/>
      <c r="JCM1443"/>
      <c r="JCN1443"/>
      <c r="JCO1443"/>
      <c r="JCP1443"/>
      <c r="JCQ1443"/>
      <c r="JCR1443"/>
      <c r="JCS1443"/>
      <c r="JCT1443"/>
      <c r="JCU1443"/>
      <c r="JCV1443"/>
      <c r="JCW1443"/>
      <c r="JCX1443"/>
      <c r="JCY1443"/>
      <c r="JCZ1443"/>
      <c r="JDA1443"/>
      <c r="JDB1443"/>
      <c r="JDC1443"/>
      <c r="JDD1443"/>
      <c r="JDE1443"/>
      <c r="JDF1443"/>
      <c r="JDG1443"/>
      <c r="JDH1443"/>
      <c r="JDI1443"/>
      <c r="JDJ1443"/>
      <c r="JDK1443"/>
      <c r="JDL1443"/>
      <c r="JDM1443"/>
      <c r="JDN1443"/>
      <c r="JDO1443"/>
      <c r="JDP1443"/>
      <c r="JDQ1443"/>
      <c r="JDR1443"/>
      <c r="JDS1443"/>
      <c r="JDT1443"/>
      <c r="JDU1443"/>
      <c r="JDV1443"/>
      <c r="JDW1443"/>
      <c r="JDX1443"/>
      <c r="JDY1443"/>
      <c r="JDZ1443"/>
      <c r="JEA1443"/>
      <c r="JEB1443"/>
      <c r="JEC1443"/>
      <c r="JED1443"/>
      <c r="JEE1443"/>
      <c r="JEF1443"/>
      <c r="JEG1443"/>
      <c r="JEH1443"/>
      <c r="JEI1443"/>
      <c r="JEJ1443"/>
      <c r="JEK1443"/>
      <c r="JEL1443"/>
      <c r="JEM1443"/>
      <c r="JEN1443"/>
      <c r="JEO1443"/>
      <c r="JEP1443"/>
      <c r="JEQ1443"/>
      <c r="JER1443"/>
      <c r="JES1443"/>
      <c r="JET1443"/>
      <c r="JEU1443"/>
      <c r="JEV1443"/>
      <c r="JEW1443"/>
      <c r="JEX1443"/>
      <c r="JEY1443"/>
      <c r="JEZ1443"/>
      <c r="JFA1443"/>
      <c r="JFB1443"/>
      <c r="JFC1443"/>
      <c r="JFD1443"/>
      <c r="JFE1443"/>
      <c r="JFF1443"/>
      <c r="JFG1443"/>
      <c r="JFH1443"/>
      <c r="JFI1443"/>
      <c r="JFJ1443"/>
      <c r="JFK1443"/>
      <c r="JFL1443"/>
      <c r="JFM1443"/>
      <c r="JFN1443"/>
      <c r="JFO1443"/>
      <c r="JFP1443"/>
      <c r="JFQ1443"/>
      <c r="JFR1443"/>
      <c r="JFS1443"/>
      <c r="JFT1443"/>
      <c r="JFU1443"/>
      <c r="JFV1443"/>
      <c r="JFW1443"/>
      <c r="JFX1443"/>
      <c r="JFY1443"/>
      <c r="JFZ1443"/>
      <c r="JGA1443"/>
      <c r="JGB1443"/>
      <c r="JGC1443"/>
      <c r="JGD1443"/>
      <c r="JGE1443"/>
      <c r="JGF1443"/>
      <c r="JGG1443"/>
      <c r="JGH1443"/>
      <c r="JGI1443"/>
      <c r="JGJ1443"/>
      <c r="JGK1443"/>
      <c r="JGL1443"/>
      <c r="JGM1443"/>
      <c r="JGN1443"/>
      <c r="JGO1443"/>
      <c r="JGP1443"/>
      <c r="JGQ1443"/>
      <c r="JGR1443"/>
      <c r="JGS1443"/>
      <c r="JGT1443"/>
      <c r="JGU1443"/>
      <c r="JGV1443"/>
      <c r="JGW1443"/>
      <c r="JGX1443"/>
      <c r="JGY1443"/>
      <c r="JGZ1443"/>
      <c r="JHA1443"/>
      <c r="JHB1443"/>
      <c r="JHC1443"/>
      <c r="JHD1443"/>
      <c r="JHE1443"/>
      <c r="JHF1443"/>
      <c r="JHG1443"/>
      <c r="JHH1443"/>
      <c r="JHI1443"/>
      <c r="JHJ1443"/>
      <c r="JHK1443"/>
      <c r="JHL1443"/>
      <c r="JHM1443"/>
      <c r="JHN1443"/>
      <c r="JHO1443"/>
      <c r="JHP1443"/>
      <c r="JHQ1443"/>
      <c r="JHR1443"/>
      <c r="JHS1443"/>
      <c r="JHT1443"/>
      <c r="JHU1443"/>
      <c r="JHV1443"/>
      <c r="JHW1443"/>
      <c r="JHX1443"/>
      <c r="JHY1443"/>
      <c r="JHZ1443"/>
      <c r="JIA1443"/>
      <c r="JIB1443"/>
      <c r="JIC1443"/>
      <c r="JID1443"/>
      <c r="JIE1443"/>
      <c r="JIF1443"/>
      <c r="JIG1443"/>
      <c r="JIH1443"/>
      <c r="JII1443"/>
      <c r="JIJ1443"/>
      <c r="JIK1443"/>
      <c r="JIL1443"/>
      <c r="JIM1443"/>
      <c r="JIN1443"/>
      <c r="JIO1443"/>
      <c r="JIP1443"/>
      <c r="JIQ1443"/>
      <c r="JIR1443"/>
      <c r="JIS1443"/>
      <c r="JIT1443"/>
      <c r="JIU1443"/>
      <c r="JIV1443"/>
      <c r="JIW1443"/>
      <c r="JIX1443"/>
      <c r="JIY1443"/>
      <c r="JIZ1443"/>
      <c r="JJA1443"/>
      <c r="JJB1443"/>
      <c r="JJC1443"/>
      <c r="JJD1443"/>
      <c r="JJE1443"/>
      <c r="JJF1443"/>
      <c r="JJG1443"/>
      <c r="JJH1443"/>
      <c r="JJI1443"/>
      <c r="JJJ1443"/>
      <c r="JJK1443"/>
      <c r="JJL1443"/>
      <c r="JJM1443"/>
      <c r="JJN1443"/>
      <c r="JJO1443"/>
      <c r="JJP1443"/>
      <c r="JJQ1443"/>
      <c r="JJR1443"/>
      <c r="JJS1443"/>
      <c r="JJT1443"/>
      <c r="JJU1443"/>
      <c r="JJV1443"/>
      <c r="JJW1443"/>
      <c r="JJX1443"/>
      <c r="JJY1443"/>
      <c r="JJZ1443"/>
      <c r="JKA1443"/>
      <c r="JKB1443"/>
      <c r="JKC1443"/>
      <c r="JKD1443"/>
      <c r="JKE1443"/>
      <c r="JKF1443"/>
      <c r="JKG1443"/>
      <c r="JKH1443"/>
      <c r="JKI1443"/>
      <c r="JKJ1443"/>
      <c r="JKK1443"/>
      <c r="JKL1443"/>
      <c r="JKM1443"/>
      <c r="JKN1443"/>
      <c r="JKO1443"/>
      <c r="JKP1443"/>
      <c r="JKQ1443"/>
      <c r="JKR1443"/>
      <c r="JKS1443"/>
      <c r="JKT1443"/>
      <c r="JKU1443"/>
      <c r="JKV1443"/>
      <c r="JKW1443"/>
      <c r="JKX1443"/>
      <c r="JKY1443"/>
      <c r="JKZ1443"/>
      <c r="JLA1443"/>
      <c r="JLB1443"/>
      <c r="JLC1443"/>
      <c r="JLD1443"/>
      <c r="JLE1443"/>
      <c r="JLF1443"/>
      <c r="JLG1443"/>
      <c r="JLH1443"/>
      <c r="JLI1443"/>
      <c r="JLJ1443"/>
      <c r="JLK1443"/>
      <c r="JLL1443"/>
      <c r="JLM1443"/>
      <c r="JLN1443"/>
      <c r="JLO1443"/>
      <c r="JLP1443"/>
      <c r="JLQ1443"/>
      <c r="JLR1443"/>
      <c r="JLS1443"/>
      <c r="JLT1443"/>
      <c r="JLU1443"/>
      <c r="JLV1443"/>
      <c r="JLW1443"/>
      <c r="JLX1443"/>
      <c r="JLY1443"/>
      <c r="JLZ1443"/>
      <c r="JMA1443"/>
      <c r="JMB1443"/>
      <c r="JMC1443"/>
      <c r="JMD1443"/>
      <c r="JME1443"/>
      <c r="JMF1443"/>
      <c r="JMG1443"/>
      <c r="JMH1443"/>
      <c r="JMI1443"/>
      <c r="JMJ1443"/>
      <c r="JMK1443"/>
      <c r="JML1443"/>
      <c r="JMM1443"/>
      <c r="JMN1443"/>
      <c r="JMO1443"/>
      <c r="JMP1443"/>
      <c r="JMQ1443"/>
      <c r="JMR1443"/>
      <c r="JMS1443"/>
      <c r="JMT1443"/>
      <c r="JMU1443"/>
      <c r="JMV1443"/>
      <c r="JMW1443"/>
      <c r="JMX1443"/>
      <c r="JMY1443"/>
      <c r="JMZ1443"/>
      <c r="JNA1443"/>
      <c r="JNB1443"/>
      <c r="JNC1443"/>
      <c r="JND1443"/>
      <c r="JNE1443"/>
      <c r="JNF1443"/>
      <c r="JNG1443"/>
      <c r="JNH1443"/>
      <c r="JNI1443"/>
      <c r="JNJ1443"/>
      <c r="JNK1443"/>
      <c r="JNL1443"/>
      <c r="JNM1443"/>
      <c r="JNN1443"/>
      <c r="JNO1443"/>
      <c r="JNP1443"/>
      <c r="JNQ1443"/>
      <c r="JNR1443"/>
      <c r="JNS1443"/>
      <c r="JNT1443"/>
      <c r="JNU1443"/>
      <c r="JNV1443"/>
      <c r="JNW1443"/>
      <c r="JNX1443"/>
      <c r="JNY1443"/>
      <c r="JNZ1443"/>
      <c r="JOA1443"/>
      <c r="JOB1443"/>
      <c r="JOC1443"/>
      <c r="JOD1443"/>
      <c r="JOE1443"/>
      <c r="JOF1443"/>
      <c r="JOG1443"/>
      <c r="JOH1443"/>
      <c r="JOI1443"/>
      <c r="JOJ1443"/>
      <c r="JOK1443"/>
      <c r="JOL1443"/>
      <c r="JOM1443"/>
      <c r="JON1443"/>
      <c r="JOO1443"/>
      <c r="JOP1443"/>
      <c r="JOQ1443"/>
      <c r="JOR1443"/>
      <c r="JOS1443"/>
      <c r="JOT1443"/>
      <c r="JOU1443"/>
      <c r="JOV1443"/>
      <c r="JOW1443"/>
      <c r="JOX1443"/>
      <c r="JOY1443"/>
      <c r="JOZ1443"/>
      <c r="JPA1443"/>
      <c r="JPB1443"/>
      <c r="JPC1443"/>
      <c r="JPD1443"/>
      <c r="JPE1443"/>
      <c r="JPF1443"/>
      <c r="JPG1443"/>
      <c r="JPH1443"/>
      <c r="JPI1443"/>
      <c r="JPJ1443"/>
      <c r="JPK1443"/>
      <c r="JPL1443"/>
      <c r="JPM1443"/>
      <c r="JPN1443"/>
      <c r="JPO1443"/>
      <c r="JPP1443"/>
      <c r="JPQ1443"/>
      <c r="JPR1443"/>
      <c r="JPS1443"/>
      <c r="JPT1443"/>
      <c r="JPU1443"/>
      <c r="JPV1443"/>
      <c r="JPW1443"/>
      <c r="JPX1443"/>
      <c r="JPY1443"/>
      <c r="JPZ1443"/>
      <c r="JQA1443"/>
      <c r="JQB1443"/>
      <c r="JQC1443"/>
      <c r="JQD1443"/>
      <c r="JQE1443"/>
      <c r="JQF1443"/>
      <c r="JQG1443"/>
      <c r="JQH1443"/>
      <c r="JQI1443"/>
      <c r="JQJ1443"/>
      <c r="JQK1443"/>
      <c r="JQL1443"/>
      <c r="JQM1443"/>
      <c r="JQN1443"/>
      <c r="JQO1443"/>
      <c r="JQP1443"/>
      <c r="JQQ1443"/>
      <c r="JQR1443"/>
      <c r="JQS1443"/>
      <c r="JQT1443"/>
      <c r="JQU1443"/>
      <c r="JQV1443"/>
      <c r="JQW1443"/>
      <c r="JQX1443"/>
      <c r="JQY1443"/>
      <c r="JQZ1443"/>
      <c r="JRA1443"/>
      <c r="JRB1443"/>
      <c r="JRC1443"/>
      <c r="JRD1443"/>
      <c r="JRE1443"/>
      <c r="JRF1443"/>
      <c r="JRG1443"/>
      <c r="JRH1443"/>
      <c r="JRI1443"/>
      <c r="JRJ1443"/>
      <c r="JRK1443"/>
      <c r="JRL1443"/>
      <c r="JRM1443"/>
      <c r="JRN1443"/>
      <c r="JRO1443"/>
      <c r="JRP1443"/>
      <c r="JRQ1443"/>
      <c r="JRR1443"/>
      <c r="JRS1443"/>
      <c r="JRT1443"/>
      <c r="JRU1443"/>
      <c r="JRV1443"/>
      <c r="JRW1443"/>
      <c r="JRX1443"/>
      <c r="JRY1443"/>
      <c r="JRZ1443"/>
      <c r="JSA1443"/>
      <c r="JSB1443"/>
      <c r="JSC1443"/>
      <c r="JSD1443"/>
      <c r="JSE1443"/>
      <c r="JSF1443"/>
      <c r="JSG1443"/>
      <c r="JSH1443"/>
      <c r="JSI1443"/>
      <c r="JSJ1443"/>
      <c r="JSK1443"/>
      <c r="JSL1443"/>
      <c r="JSM1443"/>
      <c r="JSN1443"/>
      <c r="JSO1443"/>
      <c r="JSP1443"/>
      <c r="JSQ1443"/>
      <c r="JSR1443"/>
      <c r="JSS1443"/>
      <c r="JST1443"/>
      <c r="JSU1443"/>
      <c r="JSV1443"/>
      <c r="JSW1443"/>
      <c r="JSX1443"/>
      <c r="JSY1443"/>
      <c r="JSZ1443"/>
      <c r="JTA1443"/>
      <c r="JTB1443"/>
      <c r="JTC1443"/>
      <c r="JTD1443"/>
      <c r="JTE1443"/>
      <c r="JTF1443"/>
      <c r="JTG1443"/>
      <c r="JTH1443"/>
      <c r="JTI1443"/>
      <c r="JTJ1443"/>
      <c r="JTK1443"/>
      <c r="JTL1443"/>
      <c r="JTM1443"/>
      <c r="JTN1443"/>
      <c r="JTO1443"/>
      <c r="JTP1443"/>
      <c r="JTQ1443"/>
      <c r="JTR1443"/>
      <c r="JTS1443"/>
      <c r="JTT1443"/>
      <c r="JTU1443"/>
      <c r="JTV1443"/>
      <c r="JTW1443"/>
      <c r="JTX1443"/>
      <c r="JTY1443"/>
      <c r="JTZ1443"/>
      <c r="JUA1443"/>
      <c r="JUB1443"/>
      <c r="JUC1443"/>
      <c r="JUD1443"/>
      <c r="JUE1443"/>
      <c r="JUF1443"/>
      <c r="JUG1443"/>
      <c r="JUH1443"/>
      <c r="JUI1443"/>
      <c r="JUJ1443"/>
      <c r="JUK1443"/>
      <c r="JUL1443"/>
      <c r="JUM1443"/>
      <c r="JUN1443"/>
      <c r="JUO1443"/>
      <c r="JUP1443"/>
      <c r="JUQ1443"/>
      <c r="JUR1443"/>
      <c r="JUS1443"/>
      <c r="JUT1443"/>
      <c r="JUU1443"/>
      <c r="JUV1443"/>
      <c r="JUW1443"/>
      <c r="JUX1443"/>
      <c r="JUY1443"/>
      <c r="JUZ1443"/>
      <c r="JVA1443"/>
      <c r="JVB1443"/>
      <c r="JVC1443"/>
      <c r="JVD1443"/>
      <c r="JVE1443"/>
      <c r="JVF1443"/>
      <c r="JVG1443"/>
      <c r="JVH1443"/>
      <c r="JVI1443"/>
      <c r="JVJ1443"/>
      <c r="JVK1443"/>
      <c r="JVL1443"/>
      <c r="JVM1443"/>
      <c r="JVN1443"/>
      <c r="JVO1443"/>
      <c r="JVP1443"/>
      <c r="JVQ1443"/>
      <c r="JVR1443"/>
      <c r="JVS1443"/>
      <c r="JVT1443"/>
      <c r="JVU1443"/>
      <c r="JVV1443"/>
      <c r="JVW1443"/>
      <c r="JVX1443"/>
      <c r="JVY1443"/>
      <c r="JVZ1443"/>
      <c r="JWA1443"/>
      <c r="JWB1443"/>
      <c r="JWC1443"/>
      <c r="JWD1443"/>
      <c r="JWE1443"/>
      <c r="JWF1443"/>
      <c r="JWG1443"/>
      <c r="JWH1443"/>
      <c r="JWI1443"/>
      <c r="JWJ1443"/>
      <c r="JWK1443"/>
      <c r="JWL1443"/>
      <c r="JWM1443"/>
      <c r="JWN1443"/>
      <c r="JWO1443"/>
      <c r="JWP1443"/>
      <c r="JWQ1443"/>
      <c r="JWR1443"/>
      <c r="JWS1443"/>
      <c r="JWT1443"/>
      <c r="JWU1443"/>
      <c r="JWV1443"/>
      <c r="JWW1443"/>
      <c r="JWX1443"/>
      <c r="JWY1443"/>
      <c r="JWZ1443"/>
      <c r="JXA1443"/>
      <c r="JXB1443"/>
      <c r="JXC1443"/>
      <c r="JXD1443"/>
      <c r="JXE1443"/>
      <c r="JXF1443"/>
      <c r="JXG1443"/>
      <c r="JXH1443"/>
      <c r="JXI1443"/>
      <c r="JXJ1443"/>
      <c r="JXK1443"/>
      <c r="JXL1443"/>
      <c r="JXM1443"/>
      <c r="JXN1443"/>
      <c r="JXO1443"/>
      <c r="JXP1443"/>
      <c r="JXQ1443"/>
      <c r="JXR1443"/>
      <c r="JXS1443"/>
      <c r="JXT1443"/>
      <c r="JXU1443"/>
      <c r="JXV1443"/>
      <c r="JXW1443"/>
      <c r="JXX1443"/>
      <c r="JXY1443"/>
      <c r="JXZ1443"/>
      <c r="JYA1443"/>
      <c r="JYB1443"/>
      <c r="JYC1443"/>
      <c r="JYD1443"/>
      <c r="JYE1443"/>
      <c r="JYF1443"/>
      <c r="JYG1443"/>
      <c r="JYH1443"/>
      <c r="JYI1443"/>
      <c r="JYJ1443"/>
      <c r="JYK1443"/>
      <c r="JYL1443"/>
      <c r="JYM1443"/>
      <c r="JYN1443"/>
      <c r="JYO1443"/>
      <c r="JYP1443"/>
      <c r="JYQ1443"/>
      <c r="JYR1443"/>
      <c r="JYS1443"/>
      <c r="JYT1443"/>
      <c r="JYU1443"/>
      <c r="JYV1443"/>
      <c r="JYW1443"/>
      <c r="JYX1443"/>
      <c r="JYY1443"/>
      <c r="JYZ1443"/>
      <c r="JZA1443"/>
      <c r="JZB1443"/>
      <c r="JZC1443"/>
      <c r="JZD1443"/>
      <c r="JZE1443"/>
      <c r="JZF1443"/>
      <c r="JZG1443"/>
      <c r="JZH1443"/>
      <c r="JZI1443"/>
      <c r="JZJ1443"/>
      <c r="JZK1443"/>
      <c r="JZL1443"/>
      <c r="JZM1443"/>
      <c r="JZN1443"/>
      <c r="JZO1443"/>
      <c r="JZP1443"/>
      <c r="JZQ1443"/>
      <c r="JZR1443"/>
      <c r="JZS1443"/>
      <c r="JZT1443"/>
      <c r="JZU1443"/>
      <c r="JZV1443"/>
      <c r="JZW1443"/>
      <c r="JZX1443"/>
      <c r="JZY1443"/>
      <c r="JZZ1443"/>
      <c r="KAA1443"/>
      <c r="KAB1443"/>
      <c r="KAC1443"/>
      <c r="KAD1443"/>
      <c r="KAE1443"/>
      <c r="KAF1443"/>
      <c r="KAG1443"/>
      <c r="KAH1443"/>
      <c r="KAI1443"/>
      <c r="KAJ1443"/>
      <c r="KAK1443"/>
      <c r="KAL1443"/>
      <c r="KAM1443"/>
      <c r="KAN1443"/>
      <c r="KAO1443"/>
      <c r="KAP1443"/>
      <c r="KAQ1443"/>
      <c r="KAR1443"/>
      <c r="KAS1443"/>
      <c r="KAT1443"/>
      <c r="KAU1443"/>
      <c r="KAV1443"/>
      <c r="KAW1443"/>
      <c r="KAX1443"/>
      <c r="KAY1443"/>
      <c r="KAZ1443"/>
      <c r="KBA1443"/>
      <c r="KBB1443"/>
      <c r="KBC1443"/>
      <c r="KBD1443"/>
      <c r="KBE1443"/>
      <c r="KBF1443"/>
      <c r="KBG1443"/>
      <c r="KBH1443"/>
      <c r="KBI1443"/>
      <c r="KBJ1443"/>
      <c r="KBK1443"/>
      <c r="KBL1443"/>
      <c r="KBM1443"/>
      <c r="KBN1443"/>
      <c r="KBO1443"/>
      <c r="KBP1443"/>
      <c r="KBQ1443"/>
      <c r="KBR1443"/>
      <c r="KBS1443"/>
      <c r="KBT1443"/>
      <c r="KBU1443"/>
      <c r="KBV1443"/>
      <c r="KBW1443"/>
      <c r="KBX1443"/>
      <c r="KBY1443"/>
      <c r="KBZ1443"/>
      <c r="KCA1443"/>
      <c r="KCB1443"/>
      <c r="KCC1443"/>
      <c r="KCD1443"/>
      <c r="KCE1443"/>
      <c r="KCF1443"/>
      <c r="KCG1443"/>
      <c r="KCH1443"/>
      <c r="KCI1443"/>
      <c r="KCJ1443"/>
      <c r="KCK1443"/>
      <c r="KCL1443"/>
      <c r="KCM1443"/>
      <c r="KCN1443"/>
      <c r="KCO1443"/>
      <c r="KCP1443"/>
      <c r="KCQ1443"/>
      <c r="KCR1443"/>
      <c r="KCS1443"/>
      <c r="KCT1443"/>
      <c r="KCU1443"/>
      <c r="KCV1443"/>
      <c r="KCW1443"/>
      <c r="KCX1443"/>
      <c r="KCY1443"/>
      <c r="KCZ1443"/>
      <c r="KDA1443"/>
      <c r="KDB1443"/>
      <c r="KDC1443"/>
      <c r="KDD1443"/>
      <c r="KDE1443"/>
      <c r="KDF1443"/>
      <c r="KDG1443"/>
      <c r="KDH1443"/>
      <c r="KDI1443"/>
      <c r="KDJ1443"/>
      <c r="KDK1443"/>
      <c r="KDL1443"/>
      <c r="KDM1443"/>
      <c r="KDN1443"/>
      <c r="KDO1443"/>
      <c r="KDP1443"/>
      <c r="KDQ1443"/>
      <c r="KDR1443"/>
      <c r="KDS1443"/>
      <c r="KDT1443"/>
      <c r="KDU1443"/>
      <c r="KDV1443"/>
      <c r="KDW1443"/>
      <c r="KDX1443"/>
      <c r="KDY1443"/>
      <c r="KDZ1443"/>
      <c r="KEA1443"/>
      <c r="KEB1443"/>
      <c r="KEC1443"/>
      <c r="KED1443"/>
      <c r="KEE1443"/>
      <c r="KEF1443"/>
      <c r="KEG1443"/>
      <c r="KEH1443"/>
      <c r="KEI1443"/>
      <c r="KEJ1443"/>
      <c r="KEK1443"/>
      <c r="KEL1443"/>
      <c r="KEM1443"/>
      <c r="KEN1443"/>
      <c r="KEO1443"/>
      <c r="KEP1443"/>
      <c r="KEQ1443"/>
      <c r="KER1443"/>
      <c r="KES1443"/>
      <c r="KET1443"/>
      <c r="KEU1443"/>
      <c r="KEV1443"/>
      <c r="KEW1443"/>
      <c r="KEX1443"/>
      <c r="KEY1443"/>
      <c r="KEZ1443"/>
      <c r="KFA1443"/>
      <c r="KFB1443"/>
      <c r="KFC1443"/>
      <c r="KFD1443"/>
      <c r="KFE1443"/>
      <c r="KFF1443"/>
      <c r="KFG1443"/>
      <c r="KFH1443"/>
      <c r="KFI1443"/>
      <c r="KFJ1443"/>
      <c r="KFK1443"/>
      <c r="KFL1443"/>
      <c r="KFM1443"/>
      <c r="KFN1443"/>
      <c r="KFO1443"/>
      <c r="KFP1443"/>
      <c r="KFQ1443"/>
      <c r="KFR1443"/>
      <c r="KFS1443"/>
      <c r="KFT1443"/>
      <c r="KFU1443"/>
      <c r="KFV1443"/>
      <c r="KFW1443"/>
      <c r="KFX1443"/>
      <c r="KFY1443"/>
      <c r="KFZ1443"/>
      <c r="KGA1443"/>
      <c r="KGB1443"/>
      <c r="KGC1443"/>
      <c r="KGD1443"/>
      <c r="KGE1443"/>
      <c r="KGF1443"/>
      <c r="KGG1443"/>
      <c r="KGH1443"/>
      <c r="KGI1443"/>
      <c r="KGJ1443"/>
      <c r="KGK1443"/>
      <c r="KGL1443"/>
      <c r="KGM1443"/>
      <c r="KGN1443"/>
      <c r="KGO1443"/>
      <c r="KGP1443"/>
      <c r="KGQ1443"/>
      <c r="KGR1443"/>
      <c r="KGS1443"/>
      <c r="KGT1443"/>
      <c r="KGU1443"/>
      <c r="KGV1443"/>
      <c r="KGW1443"/>
      <c r="KGX1443"/>
      <c r="KGY1443"/>
      <c r="KGZ1443"/>
      <c r="KHA1443"/>
      <c r="KHB1443"/>
      <c r="KHC1443"/>
      <c r="KHD1443"/>
      <c r="KHE1443"/>
      <c r="KHF1443"/>
      <c r="KHG1443"/>
      <c r="KHH1443"/>
      <c r="KHI1443"/>
      <c r="KHJ1443"/>
      <c r="KHK1443"/>
      <c r="KHL1443"/>
      <c r="KHM1443"/>
      <c r="KHN1443"/>
      <c r="KHO1443"/>
      <c r="KHP1443"/>
      <c r="KHQ1443"/>
      <c r="KHR1443"/>
      <c r="KHS1443"/>
      <c r="KHT1443"/>
      <c r="KHU1443"/>
      <c r="KHV1443"/>
      <c r="KHW1443"/>
      <c r="KHX1443"/>
      <c r="KHY1443"/>
      <c r="KHZ1443"/>
      <c r="KIA1443"/>
      <c r="KIB1443"/>
      <c r="KIC1443"/>
      <c r="KID1443"/>
      <c r="KIE1443"/>
      <c r="KIF1443"/>
      <c r="KIG1443"/>
      <c r="KIH1443"/>
      <c r="KII1443"/>
      <c r="KIJ1443"/>
      <c r="KIK1443"/>
      <c r="KIL1443"/>
      <c r="KIM1443"/>
      <c r="KIN1443"/>
      <c r="KIO1443"/>
      <c r="KIP1443"/>
      <c r="KIQ1443"/>
      <c r="KIR1443"/>
      <c r="KIS1443"/>
      <c r="KIT1443"/>
      <c r="KIU1443"/>
      <c r="KIV1443"/>
      <c r="KIW1443"/>
      <c r="KIX1443"/>
      <c r="KIY1443"/>
      <c r="KIZ1443"/>
      <c r="KJA1443"/>
      <c r="KJB1443"/>
      <c r="KJC1443"/>
      <c r="KJD1443"/>
      <c r="KJE1443"/>
      <c r="KJF1443"/>
      <c r="KJG1443"/>
      <c r="KJH1443"/>
      <c r="KJI1443"/>
      <c r="KJJ1443"/>
      <c r="KJK1443"/>
      <c r="KJL1443"/>
      <c r="KJM1443"/>
      <c r="KJN1443"/>
      <c r="KJO1443"/>
      <c r="KJP1443"/>
      <c r="KJQ1443"/>
      <c r="KJR1443"/>
      <c r="KJS1443"/>
      <c r="KJT1443"/>
      <c r="KJU1443"/>
      <c r="KJV1443"/>
      <c r="KJW1443"/>
      <c r="KJX1443"/>
      <c r="KJY1443"/>
      <c r="KJZ1443"/>
      <c r="KKA1443"/>
      <c r="KKB1443"/>
      <c r="KKC1443"/>
      <c r="KKD1443"/>
      <c r="KKE1443"/>
      <c r="KKF1443"/>
      <c r="KKG1443"/>
      <c r="KKH1443"/>
      <c r="KKI1443"/>
      <c r="KKJ1443"/>
      <c r="KKK1443"/>
      <c r="KKL1443"/>
      <c r="KKM1443"/>
      <c r="KKN1443"/>
      <c r="KKO1443"/>
      <c r="KKP1443"/>
      <c r="KKQ1443"/>
      <c r="KKR1443"/>
      <c r="KKS1443"/>
      <c r="KKT1443"/>
      <c r="KKU1443"/>
      <c r="KKV1443"/>
      <c r="KKW1443"/>
      <c r="KKX1443"/>
      <c r="KKY1443"/>
      <c r="KKZ1443"/>
      <c r="KLA1443"/>
      <c r="KLB1443"/>
      <c r="KLC1443"/>
      <c r="KLD1443"/>
      <c r="KLE1443"/>
      <c r="KLF1443"/>
      <c r="KLG1443"/>
      <c r="KLH1443"/>
      <c r="KLI1443"/>
      <c r="KLJ1443"/>
      <c r="KLK1443"/>
      <c r="KLL1443"/>
      <c r="KLM1443"/>
      <c r="KLN1443"/>
      <c r="KLO1443"/>
      <c r="KLP1443"/>
      <c r="KLQ1443"/>
      <c r="KLR1443"/>
      <c r="KLS1443"/>
      <c r="KLT1443"/>
      <c r="KLU1443"/>
      <c r="KLV1443"/>
      <c r="KLW1443"/>
      <c r="KLX1443"/>
      <c r="KLY1443"/>
      <c r="KLZ1443"/>
      <c r="KMA1443"/>
      <c r="KMB1443"/>
      <c r="KMC1443"/>
      <c r="KMD1443"/>
      <c r="KME1443"/>
      <c r="KMF1443"/>
      <c r="KMG1443"/>
      <c r="KMH1443"/>
      <c r="KMI1443"/>
      <c r="KMJ1443"/>
      <c r="KMK1443"/>
      <c r="KML1443"/>
      <c r="KMM1443"/>
      <c r="KMN1443"/>
      <c r="KMO1443"/>
      <c r="KMP1443"/>
      <c r="KMQ1443"/>
      <c r="KMR1443"/>
      <c r="KMS1443"/>
      <c r="KMT1443"/>
      <c r="KMU1443"/>
      <c r="KMV1443"/>
      <c r="KMW1443"/>
      <c r="KMX1443"/>
      <c r="KMY1443"/>
      <c r="KMZ1443"/>
      <c r="KNA1443"/>
      <c r="KNB1443"/>
      <c r="KNC1443"/>
      <c r="KND1443"/>
      <c r="KNE1443"/>
      <c r="KNF1443"/>
      <c r="KNG1443"/>
      <c r="KNH1443"/>
      <c r="KNI1443"/>
      <c r="KNJ1443"/>
      <c r="KNK1443"/>
      <c r="KNL1443"/>
      <c r="KNM1443"/>
      <c r="KNN1443"/>
      <c r="KNO1443"/>
      <c r="KNP1443"/>
      <c r="KNQ1443"/>
      <c r="KNR1443"/>
      <c r="KNS1443"/>
      <c r="KNT1443"/>
      <c r="KNU1443"/>
      <c r="KNV1443"/>
      <c r="KNW1443"/>
      <c r="KNX1443"/>
      <c r="KNY1443"/>
      <c r="KNZ1443"/>
      <c r="KOA1443"/>
      <c r="KOB1443"/>
      <c r="KOC1443"/>
      <c r="KOD1443"/>
      <c r="KOE1443"/>
      <c r="KOF1443"/>
      <c r="KOG1443"/>
      <c r="KOH1443"/>
      <c r="KOI1443"/>
      <c r="KOJ1443"/>
      <c r="KOK1443"/>
      <c r="KOL1443"/>
      <c r="KOM1443"/>
      <c r="KON1443"/>
      <c r="KOO1443"/>
      <c r="KOP1443"/>
      <c r="KOQ1443"/>
      <c r="KOR1443"/>
      <c r="KOS1443"/>
      <c r="KOT1443"/>
      <c r="KOU1443"/>
      <c r="KOV1443"/>
      <c r="KOW1443"/>
      <c r="KOX1443"/>
      <c r="KOY1443"/>
      <c r="KOZ1443"/>
      <c r="KPA1443"/>
      <c r="KPB1443"/>
      <c r="KPC1443"/>
      <c r="KPD1443"/>
      <c r="KPE1443"/>
      <c r="KPF1443"/>
      <c r="KPG1443"/>
      <c r="KPH1443"/>
      <c r="KPI1443"/>
      <c r="KPJ1443"/>
      <c r="KPK1443"/>
      <c r="KPL1443"/>
      <c r="KPM1443"/>
      <c r="KPN1443"/>
      <c r="KPO1443"/>
      <c r="KPP1443"/>
      <c r="KPQ1443"/>
      <c r="KPR1443"/>
      <c r="KPS1443"/>
      <c r="KPT1443"/>
      <c r="KPU1443"/>
      <c r="KPV1443"/>
      <c r="KPW1443"/>
      <c r="KPX1443"/>
      <c r="KPY1443"/>
      <c r="KPZ1443"/>
      <c r="KQA1443"/>
      <c r="KQB1443"/>
      <c r="KQC1443"/>
      <c r="KQD1443"/>
      <c r="KQE1443"/>
      <c r="KQF1443"/>
      <c r="KQG1443"/>
      <c r="KQH1443"/>
      <c r="KQI1443"/>
      <c r="KQJ1443"/>
      <c r="KQK1443"/>
      <c r="KQL1443"/>
      <c r="KQM1443"/>
      <c r="KQN1443"/>
      <c r="KQO1443"/>
      <c r="KQP1443"/>
      <c r="KQQ1443"/>
      <c r="KQR1443"/>
      <c r="KQS1443"/>
      <c r="KQT1443"/>
      <c r="KQU1443"/>
      <c r="KQV1443"/>
      <c r="KQW1443"/>
      <c r="KQX1443"/>
      <c r="KQY1443"/>
      <c r="KQZ1443"/>
      <c r="KRA1443"/>
      <c r="KRB1443"/>
      <c r="KRC1443"/>
      <c r="KRD1443"/>
      <c r="KRE1443"/>
      <c r="KRF1443"/>
      <c r="KRG1443"/>
      <c r="KRH1443"/>
      <c r="KRI1443"/>
      <c r="KRJ1443"/>
      <c r="KRK1443"/>
      <c r="KRL1443"/>
      <c r="KRM1443"/>
      <c r="KRN1443"/>
      <c r="KRO1443"/>
      <c r="KRP1443"/>
      <c r="KRQ1443"/>
      <c r="KRR1443"/>
      <c r="KRS1443"/>
      <c r="KRT1443"/>
      <c r="KRU1443"/>
      <c r="KRV1443"/>
      <c r="KRW1443"/>
      <c r="KRX1443"/>
      <c r="KRY1443"/>
      <c r="KRZ1443"/>
      <c r="KSA1443"/>
      <c r="KSB1443"/>
      <c r="KSC1443"/>
      <c r="KSD1443"/>
      <c r="KSE1443"/>
      <c r="KSF1443"/>
      <c r="KSG1443"/>
      <c r="KSH1443"/>
      <c r="KSI1443"/>
      <c r="KSJ1443"/>
      <c r="KSK1443"/>
      <c r="KSL1443"/>
      <c r="KSM1443"/>
      <c r="KSN1443"/>
      <c r="KSO1443"/>
      <c r="KSP1443"/>
      <c r="KSQ1443"/>
      <c r="KSR1443"/>
      <c r="KSS1443"/>
      <c r="KST1443"/>
      <c r="KSU1443"/>
      <c r="KSV1443"/>
      <c r="KSW1443"/>
      <c r="KSX1443"/>
      <c r="KSY1443"/>
      <c r="KSZ1443"/>
      <c r="KTA1443"/>
      <c r="KTB1443"/>
      <c r="KTC1443"/>
      <c r="KTD1443"/>
      <c r="KTE1443"/>
      <c r="KTF1443"/>
      <c r="KTG1443"/>
      <c r="KTH1443"/>
      <c r="KTI1443"/>
      <c r="KTJ1443"/>
      <c r="KTK1443"/>
      <c r="KTL1443"/>
      <c r="KTM1443"/>
      <c r="KTN1443"/>
      <c r="KTO1443"/>
      <c r="KTP1443"/>
      <c r="KTQ1443"/>
      <c r="KTR1443"/>
      <c r="KTS1443"/>
      <c r="KTT1443"/>
      <c r="KTU1443"/>
      <c r="KTV1443"/>
      <c r="KTW1443"/>
      <c r="KTX1443"/>
      <c r="KTY1443"/>
      <c r="KTZ1443"/>
      <c r="KUA1443"/>
      <c r="KUB1443"/>
      <c r="KUC1443"/>
      <c r="KUD1443"/>
      <c r="KUE1443"/>
      <c r="KUF1443"/>
      <c r="KUG1443"/>
      <c r="KUH1443"/>
      <c r="KUI1443"/>
      <c r="KUJ1443"/>
      <c r="KUK1443"/>
      <c r="KUL1443"/>
      <c r="KUM1443"/>
      <c r="KUN1443"/>
      <c r="KUO1443"/>
      <c r="KUP1443"/>
      <c r="KUQ1443"/>
      <c r="KUR1443"/>
      <c r="KUS1443"/>
      <c r="KUT1443"/>
      <c r="KUU1443"/>
      <c r="KUV1443"/>
      <c r="KUW1443"/>
      <c r="KUX1443"/>
      <c r="KUY1443"/>
      <c r="KUZ1443"/>
      <c r="KVA1443"/>
      <c r="KVB1443"/>
      <c r="KVC1443"/>
      <c r="KVD1443"/>
      <c r="KVE1443"/>
      <c r="KVF1443"/>
      <c r="KVG1443"/>
      <c r="KVH1443"/>
      <c r="KVI1443"/>
      <c r="KVJ1443"/>
      <c r="KVK1443"/>
      <c r="KVL1443"/>
      <c r="KVM1443"/>
      <c r="KVN1443"/>
      <c r="KVO1443"/>
      <c r="KVP1443"/>
      <c r="KVQ1443"/>
      <c r="KVR1443"/>
      <c r="KVS1443"/>
      <c r="KVT1443"/>
      <c r="KVU1443"/>
      <c r="KVV1443"/>
      <c r="KVW1443"/>
      <c r="KVX1443"/>
      <c r="KVY1443"/>
      <c r="KVZ1443"/>
      <c r="KWA1443"/>
      <c r="KWB1443"/>
      <c r="KWC1443"/>
      <c r="KWD1443"/>
      <c r="KWE1443"/>
      <c r="KWF1443"/>
      <c r="KWG1443"/>
      <c r="KWH1443"/>
      <c r="KWI1443"/>
      <c r="KWJ1443"/>
      <c r="KWK1443"/>
      <c r="KWL1443"/>
      <c r="KWM1443"/>
      <c r="KWN1443"/>
      <c r="KWO1443"/>
      <c r="KWP1443"/>
      <c r="KWQ1443"/>
      <c r="KWR1443"/>
      <c r="KWS1443"/>
      <c r="KWT1443"/>
      <c r="KWU1443"/>
      <c r="KWV1443"/>
      <c r="KWW1443"/>
      <c r="KWX1443"/>
      <c r="KWY1443"/>
      <c r="KWZ1443"/>
      <c r="KXA1443"/>
      <c r="KXB1443"/>
      <c r="KXC1443"/>
      <c r="KXD1443"/>
      <c r="KXE1443"/>
      <c r="KXF1443"/>
      <c r="KXG1443"/>
      <c r="KXH1443"/>
      <c r="KXI1443"/>
      <c r="KXJ1443"/>
      <c r="KXK1443"/>
      <c r="KXL1443"/>
      <c r="KXM1443"/>
      <c r="KXN1443"/>
      <c r="KXO1443"/>
      <c r="KXP1443"/>
      <c r="KXQ1443"/>
      <c r="KXR1443"/>
      <c r="KXS1443"/>
      <c r="KXT1443"/>
      <c r="KXU1443"/>
      <c r="KXV1443"/>
      <c r="KXW1443"/>
      <c r="KXX1443"/>
      <c r="KXY1443"/>
      <c r="KXZ1443"/>
      <c r="KYA1443"/>
      <c r="KYB1443"/>
      <c r="KYC1443"/>
      <c r="KYD1443"/>
      <c r="KYE1443"/>
      <c r="KYF1443"/>
      <c r="KYG1443"/>
      <c r="KYH1443"/>
      <c r="KYI1443"/>
      <c r="KYJ1443"/>
      <c r="KYK1443"/>
      <c r="KYL1443"/>
      <c r="KYM1443"/>
      <c r="KYN1443"/>
      <c r="KYO1443"/>
      <c r="KYP1443"/>
      <c r="KYQ1443"/>
      <c r="KYR1443"/>
      <c r="KYS1443"/>
      <c r="KYT1443"/>
      <c r="KYU1443"/>
      <c r="KYV1443"/>
      <c r="KYW1443"/>
      <c r="KYX1443"/>
      <c r="KYY1443"/>
      <c r="KYZ1443"/>
      <c r="KZA1443"/>
      <c r="KZB1443"/>
      <c r="KZC1443"/>
      <c r="KZD1443"/>
      <c r="KZE1443"/>
      <c r="KZF1443"/>
      <c r="KZG1443"/>
      <c r="KZH1443"/>
      <c r="KZI1443"/>
      <c r="KZJ1443"/>
      <c r="KZK1443"/>
      <c r="KZL1443"/>
      <c r="KZM1443"/>
      <c r="KZN1443"/>
      <c r="KZO1443"/>
      <c r="KZP1443"/>
      <c r="KZQ1443"/>
      <c r="KZR1443"/>
      <c r="KZS1443"/>
      <c r="KZT1443"/>
      <c r="KZU1443"/>
      <c r="KZV1443"/>
      <c r="KZW1443"/>
      <c r="KZX1443"/>
      <c r="KZY1443"/>
      <c r="KZZ1443"/>
      <c r="LAA1443"/>
      <c r="LAB1443"/>
      <c r="LAC1443"/>
      <c r="LAD1443"/>
      <c r="LAE1443"/>
      <c r="LAF1443"/>
      <c r="LAG1443"/>
      <c r="LAH1443"/>
      <c r="LAI1443"/>
      <c r="LAJ1443"/>
      <c r="LAK1443"/>
      <c r="LAL1443"/>
      <c r="LAM1443"/>
      <c r="LAN1443"/>
      <c r="LAO1443"/>
      <c r="LAP1443"/>
      <c r="LAQ1443"/>
      <c r="LAR1443"/>
      <c r="LAS1443"/>
      <c r="LAT1443"/>
      <c r="LAU1443"/>
      <c r="LAV1443"/>
      <c r="LAW1443"/>
      <c r="LAX1443"/>
      <c r="LAY1443"/>
      <c r="LAZ1443"/>
      <c r="LBA1443"/>
      <c r="LBB1443"/>
      <c r="LBC1443"/>
      <c r="LBD1443"/>
      <c r="LBE1443"/>
      <c r="LBF1443"/>
      <c r="LBG1443"/>
      <c r="LBH1443"/>
      <c r="LBI1443"/>
      <c r="LBJ1443"/>
      <c r="LBK1443"/>
      <c r="LBL1443"/>
      <c r="LBM1443"/>
      <c r="LBN1443"/>
      <c r="LBO1443"/>
      <c r="LBP1443"/>
      <c r="LBQ1443"/>
      <c r="LBR1443"/>
      <c r="LBS1443"/>
      <c r="LBT1443"/>
      <c r="LBU1443"/>
      <c r="LBV1443"/>
      <c r="LBW1443"/>
      <c r="LBX1443"/>
      <c r="LBY1443"/>
      <c r="LBZ1443"/>
      <c r="LCA1443"/>
      <c r="LCB1443"/>
      <c r="LCC1443"/>
      <c r="LCD1443"/>
      <c r="LCE1443"/>
      <c r="LCF1443"/>
      <c r="LCG1443"/>
      <c r="LCH1443"/>
      <c r="LCI1443"/>
      <c r="LCJ1443"/>
      <c r="LCK1443"/>
      <c r="LCL1443"/>
      <c r="LCM1443"/>
      <c r="LCN1443"/>
      <c r="LCO1443"/>
      <c r="LCP1443"/>
      <c r="LCQ1443"/>
      <c r="LCR1443"/>
      <c r="LCS1443"/>
      <c r="LCT1443"/>
      <c r="LCU1443"/>
      <c r="LCV1443"/>
      <c r="LCW1443"/>
      <c r="LCX1443"/>
      <c r="LCY1443"/>
      <c r="LCZ1443"/>
      <c r="LDA1443"/>
      <c r="LDB1443"/>
      <c r="LDC1443"/>
      <c r="LDD1443"/>
      <c r="LDE1443"/>
      <c r="LDF1443"/>
      <c r="LDG1443"/>
      <c r="LDH1443"/>
      <c r="LDI1443"/>
      <c r="LDJ1443"/>
      <c r="LDK1443"/>
      <c r="LDL1443"/>
      <c r="LDM1443"/>
      <c r="LDN1443"/>
      <c r="LDO1443"/>
      <c r="LDP1443"/>
      <c r="LDQ1443"/>
      <c r="LDR1443"/>
      <c r="LDS1443"/>
      <c r="LDT1443"/>
      <c r="LDU1443"/>
      <c r="LDV1443"/>
      <c r="LDW1443"/>
      <c r="LDX1443"/>
      <c r="LDY1443"/>
      <c r="LDZ1443"/>
      <c r="LEA1443"/>
      <c r="LEB1443"/>
      <c r="LEC1443"/>
      <c r="LED1443"/>
      <c r="LEE1443"/>
      <c r="LEF1443"/>
      <c r="LEG1443"/>
      <c r="LEH1443"/>
      <c r="LEI1443"/>
      <c r="LEJ1443"/>
      <c r="LEK1443"/>
      <c r="LEL1443"/>
      <c r="LEM1443"/>
      <c r="LEN1443"/>
      <c r="LEO1443"/>
      <c r="LEP1443"/>
      <c r="LEQ1443"/>
      <c r="LER1443"/>
      <c r="LES1443"/>
      <c r="LET1443"/>
      <c r="LEU1443"/>
      <c r="LEV1443"/>
      <c r="LEW1443"/>
      <c r="LEX1443"/>
      <c r="LEY1443"/>
      <c r="LEZ1443"/>
      <c r="LFA1443"/>
      <c r="LFB1443"/>
      <c r="LFC1443"/>
      <c r="LFD1443"/>
      <c r="LFE1443"/>
      <c r="LFF1443"/>
      <c r="LFG1443"/>
      <c r="LFH1443"/>
      <c r="LFI1443"/>
      <c r="LFJ1443"/>
      <c r="LFK1443"/>
      <c r="LFL1443"/>
      <c r="LFM1443"/>
      <c r="LFN1443"/>
      <c r="LFO1443"/>
      <c r="LFP1443"/>
      <c r="LFQ1443"/>
      <c r="LFR1443"/>
      <c r="LFS1443"/>
      <c r="LFT1443"/>
      <c r="LFU1443"/>
      <c r="LFV1443"/>
      <c r="LFW1443"/>
      <c r="LFX1443"/>
      <c r="LFY1443"/>
      <c r="LFZ1443"/>
      <c r="LGA1443"/>
      <c r="LGB1443"/>
      <c r="LGC1443"/>
      <c r="LGD1443"/>
      <c r="LGE1443"/>
      <c r="LGF1443"/>
      <c r="LGG1443"/>
      <c r="LGH1443"/>
      <c r="LGI1443"/>
      <c r="LGJ1443"/>
      <c r="LGK1443"/>
      <c r="LGL1443"/>
      <c r="LGM1443"/>
      <c r="LGN1443"/>
      <c r="LGO1443"/>
      <c r="LGP1443"/>
      <c r="LGQ1443"/>
      <c r="LGR1443"/>
      <c r="LGS1443"/>
      <c r="LGT1443"/>
      <c r="LGU1443"/>
      <c r="LGV1443"/>
      <c r="LGW1443"/>
      <c r="LGX1443"/>
      <c r="LGY1443"/>
      <c r="LGZ1443"/>
      <c r="LHA1443"/>
      <c r="LHB1443"/>
      <c r="LHC1443"/>
      <c r="LHD1443"/>
      <c r="LHE1443"/>
      <c r="LHF1443"/>
      <c r="LHG1443"/>
      <c r="LHH1443"/>
      <c r="LHI1443"/>
      <c r="LHJ1443"/>
      <c r="LHK1443"/>
      <c r="LHL1443"/>
      <c r="LHM1443"/>
      <c r="LHN1443"/>
      <c r="LHO1443"/>
      <c r="LHP1443"/>
      <c r="LHQ1443"/>
      <c r="LHR1443"/>
      <c r="LHS1443"/>
      <c r="LHT1443"/>
      <c r="LHU1443"/>
      <c r="LHV1443"/>
      <c r="LHW1443"/>
      <c r="LHX1443"/>
      <c r="LHY1443"/>
      <c r="LHZ1443"/>
      <c r="LIA1443"/>
      <c r="LIB1443"/>
      <c r="LIC1443"/>
      <c r="LID1443"/>
      <c r="LIE1443"/>
      <c r="LIF1443"/>
      <c r="LIG1443"/>
      <c r="LIH1443"/>
      <c r="LII1443"/>
      <c r="LIJ1443"/>
      <c r="LIK1443"/>
      <c r="LIL1443"/>
      <c r="LIM1443"/>
      <c r="LIN1443"/>
      <c r="LIO1443"/>
      <c r="LIP1443"/>
      <c r="LIQ1443"/>
      <c r="LIR1443"/>
      <c r="LIS1443"/>
      <c r="LIT1443"/>
      <c r="LIU1443"/>
      <c r="LIV1443"/>
      <c r="LIW1443"/>
      <c r="LIX1443"/>
      <c r="LIY1443"/>
      <c r="LIZ1443"/>
      <c r="LJA1443"/>
      <c r="LJB1443"/>
      <c r="LJC1443"/>
      <c r="LJD1443"/>
      <c r="LJE1443"/>
      <c r="LJF1443"/>
      <c r="LJG1443"/>
      <c r="LJH1443"/>
      <c r="LJI1443"/>
      <c r="LJJ1443"/>
      <c r="LJK1443"/>
      <c r="LJL1443"/>
      <c r="LJM1443"/>
      <c r="LJN1443"/>
      <c r="LJO1443"/>
      <c r="LJP1443"/>
      <c r="LJQ1443"/>
      <c r="LJR1443"/>
      <c r="LJS1443"/>
      <c r="LJT1443"/>
      <c r="LJU1443"/>
      <c r="LJV1443"/>
      <c r="LJW1443"/>
      <c r="LJX1443"/>
      <c r="LJY1443"/>
      <c r="LJZ1443"/>
      <c r="LKA1443"/>
      <c r="LKB1443"/>
      <c r="LKC1443"/>
      <c r="LKD1443"/>
      <c r="LKE1443"/>
      <c r="LKF1443"/>
      <c r="LKG1443"/>
      <c r="LKH1443"/>
      <c r="LKI1443"/>
      <c r="LKJ1443"/>
      <c r="LKK1443"/>
      <c r="LKL1443"/>
      <c r="LKM1443"/>
      <c r="LKN1443"/>
      <c r="LKO1443"/>
      <c r="LKP1443"/>
      <c r="LKQ1443"/>
      <c r="LKR1443"/>
      <c r="LKS1443"/>
      <c r="LKT1443"/>
      <c r="LKU1443"/>
      <c r="LKV1443"/>
      <c r="LKW1443"/>
      <c r="LKX1443"/>
      <c r="LKY1443"/>
      <c r="LKZ1443"/>
      <c r="LLA1443"/>
      <c r="LLB1443"/>
      <c r="LLC1443"/>
      <c r="LLD1443"/>
      <c r="LLE1443"/>
      <c r="LLF1443"/>
      <c r="LLG1443"/>
      <c r="LLH1443"/>
      <c r="LLI1443"/>
      <c r="LLJ1443"/>
      <c r="LLK1443"/>
      <c r="LLL1443"/>
      <c r="LLM1443"/>
      <c r="LLN1443"/>
      <c r="LLO1443"/>
      <c r="LLP1443"/>
      <c r="LLQ1443"/>
      <c r="LLR1443"/>
      <c r="LLS1443"/>
      <c r="LLT1443"/>
      <c r="LLU1443"/>
      <c r="LLV1443"/>
      <c r="LLW1443"/>
      <c r="LLX1443"/>
      <c r="LLY1443"/>
      <c r="LLZ1443"/>
      <c r="LMA1443"/>
      <c r="LMB1443"/>
      <c r="LMC1443"/>
      <c r="LMD1443"/>
      <c r="LME1443"/>
      <c r="LMF1443"/>
      <c r="LMG1443"/>
      <c r="LMH1443"/>
      <c r="LMI1443"/>
      <c r="LMJ1443"/>
      <c r="LMK1443"/>
      <c r="LML1443"/>
      <c r="LMM1443"/>
      <c r="LMN1443"/>
      <c r="LMO1443"/>
      <c r="LMP1443"/>
      <c r="LMQ1443"/>
      <c r="LMR1443"/>
      <c r="LMS1443"/>
      <c r="LMT1443"/>
      <c r="LMU1443"/>
      <c r="LMV1443"/>
      <c r="LMW1443"/>
      <c r="LMX1443"/>
      <c r="LMY1443"/>
      <c r="LMZ1443"/>
      <c r="LNA1443"/>
      <c r="LNB1443"/>
      <c r="LNC1443"/>
      <c r="LND1443"/>
      <c r="LNE1443"/>
      <c r="LNF1443"/>
      <c r="LNG1443"/>
      <c r="LNH1443"/>
      <c r="LNI1443"/>
      <c r="LNJ1443"/>
      <c r="LNK1443"/>
      <c r="LNL1443"/>
      <c r="LNM1443"/>
      <c r="LNN1443"/>
      <c r="LNO1443"/>
      <c r="LNP1443"/>
      <c r="LNQ1443"/>
      <c r="LNR1443"/>
      <c r="LNS1443"/>
      <c r="LNT1443"/>
      <c r="LNU1443"/>
      <c r="LNV1443"/>
      <c r="LNW1443"/>
      <c r="LNX1443"/>
      <c r="LNY1443"/>
      <c r="LNZ1443"/>
      <c r="LOA1443"/>
      <c r="LOB1443"/>
      <c r="LOC1443"/>
      <c r="LOD1443"/>
      <c r="LOE1443"/>
      <c r="LOF1443"/>
      <c r="LOG1443"/>
      <c r="LOH1443"/>
      <c r="LOI1443"/>
      <c r="LOJ1443"/>
      <c r="LOK1443"/>
      <c r="LOL1443"/>
      <c r="LOM1443"/>
      <c r="LON1443"/>
      <c r="LOO1443"/>
      <c r="LOP1443"/>
      <c r="LOQ1443"/>
      <c r="LOR1443"/>
      <c r="LOS1443"/>
      <c r="LOT1443"/>
      <c r="LOU1443"/>
      <c r="LOV1443"/>
      <c r="LOW1443"/>
      <c r="LOX1443"/>
      <c r="LOY1443"/>
      <c r="LOZ1443"/>
      <c r="LPA1443"/>
      <c r="LPB1443"/>
      <c r="LPC1443"/>
      <c r="LPD1443"/>
      <c r="LPE1443"/>
      <c r="LPF1443"/>
      <c r="LPG1443"/>
      <c r="LPH1443"/>
      <c r="LPI1443"/>
      <c r="LPJ1443"/>
      <c r="LPK1443"/>
      <c r="LPL1443"/>
      <c r="LPM1443"/>
      <c r="LPN1443"/>
      <c r="LPO1443"/>
      <c r="LPP1443"/>
      <c r="LPQ1443"/>
      <c r="LPR1443"/>
      <c r="LPS1443"/>
      <c r="LPT1443"/>
      <c r="LPU1443"/>
      <c r="LPV1443"/>
      <c r="LPW1443"/>
      <c r="LPX1443"/>
      <c r="LPY1443"/>
      <c r="LPZ1443"/>
      <c r="LQA1443"/>
      <c r="LQB1443"/>
      <c r="LQC1443"/>
      <c r="LQD1443"/>
      <c r="LQE1443"/>
      <c r="LQF1443"/>
      <c r="LQG1443"/>
      <c r="LQH1443"/>
      <c r="LQI1443"/>
      <c r="LQJ1443"/>
      <c r="LQK1443"/>
      <c r="LQL1443"/>
      <c r="LQM1443"/>
      <c r="LQN1443"/>
      <c r="LQO1443"/>
      <c r="LQP1443"/>
      <c r="LQQ1443"/>
      <c r="LQR1443"/>
      <c r="LQS1443"/>
      <c r="LQT1443"/>
      <c r="LQU1443"/>
      <c r="LQV1443"/>
      <c r="LQW1443"/>
      <c r="LQX1443"/>
      <c r="LQY1443"/>
      <c r="LQZ1443"/>
      <c r="LRA1443"/>
      <c r="LRB1443"/>
      <c r="LRC1443"/>
      <c r="LRD1443"/>
      <c r="LRE1443"/>
      <c r="LRF1443"/>
      <c r="LRG1443"/>
      <c r="LRH1443"/>
      <c r="LRI1443"/>
      <c r="LRJ1443"/>
      <c r="LRK1443"/>
      <c r="LRL1443"/>
      <c r="LRM1443"/>
      <c r="LRN1443"/>
      <c r="LRO1443"/>
      <c r="LRP1443"/>
      <c r="LRQ1443"/>
      <c r="LRR1443"/>
      <c r="LRS1443"/>
      <c r="LRT1443"/>
      <c r="LRU1443"/>
      <c r="LRV1443"/>
      <c r="LRW1443"/>
      <c r="LRX1443"/>
      <c r="LRY1443"/>
      <c r="LRZ1443"/>
      <c r="LSA1443"/>
      <c r="LSB1443"/>
      <c r="LSC1443"/>
      <c r="LSD1443"/>
      <c r="LSE1443"/>
      <c r="LSF1443"/>
      <c r="LSG1443"/>
      <c r="LSH1443"/>
      <c r="LSI1443"/>
      <c r="LSJ1443"/>
      <c r="LSK1443"/>
      <c r="LSL1443"/>
      <c r="LSM1443"/>
      <c r="LSN1443"/>
      <c r="LSO1443"/>
      <c r="LSP1443"/>
      <c r="LSQ1443"/>
      <c r="LSR1443"/>
      <c r="LSS1443"/>
      <c r="LST1443"/>
      <c r="LSU1443"/>
      <c r="LSV1443"/>
      <c r="LSW1443"/>
      <c r="LSX1443"/>
      <c r="LSY1443"/>
      <c r="LSZ1443"/>
      <c r="LTA1443"/>
      <c r="LTB1443"/>
      <c r="LTC1443"/>
      <c r="LTD1443"/>
      <c r="LTE1443"/>
      <c r="LTF1443"/>
      <c r="LTG1443"/>
      <c r="LTH1443"/>
      <c r="LTI1443"/>
      <c r="LTJ1443"/>
      <c r="LTK1443"/>
      <c r="LTL1443"/>
      <c r="LTM1443"/>
      <c r="LTN1443"/>
      <c r="LTO1443"/>
      <c r="LTP1443"/>
      <c r="LTQ1443"/>
      <c r="LTR1443"/>
      <c r="LTS1443"/>
      <c r="LTT1443"/>
      <c r="LTU1443"/>
      <c r="LTV1443"/>
      <c r="LTW1443"/>
      <c r="LTX1443"/>
      <c r="LTY1443"/>
      <c r="LTZ1443"/>
      <c r="LUA1443"/>
      <c r="LUB1443"/>
      <c r="LUC1443"/>
      <c r="LUD1443"/>
      <c r="LUE1443"/>
      <c r="LUF1443"/>
      <c r="LUG1443"/>
      <c r="LUH1443"/>
      <c r="LUI1443"/>
      <c r="LUJ1443"/>
      <c r="LUK1443"/>
      <c r="LUL1443"/>
      <c r="LUM1443"/>
      <c r="LUN1443"/>
      <c r="LUO1443"/>
      <c r="LUP1443"/>
      <c r="LUQ1443"/>
      <c r="LUR1443"/>
      <c r="LUS1443"/>
      <c r="LUT1443"/>
      <c r="LUU1443"/>
      <c r="LUV1443"/>
      <c r="LUW1443"/>
      <c r="LUX1443"/>
      <c r="LUY1443"/>
      <c r="LUZ1443"/>
      <c r="LVA1443"/>
      <c r="LVB1443"/>
      <c r="LVC1443"/>
      <c r="LVD1443"/>
      <c r="LVE1443"/>
      <c r="LVF1443"/>
      <c r="LVG1443"/>
      <c r="LVH1443"/>
      <c r="LVI1443"/>
      <c r="LVJ1443"/>
      <c r="LVK1443"/>
      <c r="LVL1443"/>
      <c r="LVM1443"/>
      <c r="LVN1443"/>
      <c r="LVO1443"/>
      <c r="LVP1443"/>
      <c r="LVQ1443"/>
      <c r="LVR1443"/>
      <c r="LVS1443"/>
      <c r="LVT1443"/>
      <c r="LVU1443"/>
      <c r="LVV1443"/>
      <c r="LVW1443"/>
      <c r="LVX1443"/>
      <c r="LVY1443"/>
      <c r="LVZ1443"/>
      <c r="LWA1443"/>
      <c r="LWB1443"/>
      <c r="LWC1443"/>
      <c r="LWD1443"/>
      <c r="LWE1443"/>
      <c r="LWF1443"/>
      <c r="LWG1443"/>
      <c r="LWH1443"/>
      <c r="LWI1443"/>
      <c r="LWJ1443"/>
      <c r="LWK1443"/>
      <c r="LWL1443"/>
      <c r="LWM1443"/>
      <c r="LWN1443"/>
      <c r="LWO1443"/>
      <c r="LWP1443"/>
      <c r="LWQ1443"/>
      <c r="LWR1443"/>
      <c r="LWS1443"/>
      <c r="LWT1443"/>
      <c r="LWU1443"/>
      <c r="LWV1443"/>
      <c r="LWW1443"/>
      <c r="LWX1443"/>
      <c r="LWY1443"/>
      <c r="LWZ1443"/>
      <c r="LXA1443"/>
      <c r="LXB1443"/>
      <c r="LXC1443"/>
      <c r="LXD1443"/>
      <c r="LXE1443"/>
      <c r="LXF1443"/>
      <c r="LXG1443"/>
      <c r="LXH1443"/>
      <c r="LXI1443"/>
      <c r="LXJ1443"/>
      <c r="LXK1443"/>
      <c r="LXL1443"/>
      <c r="LXM1443"/>
      <c r="LXN1443"/>
      <c r="LXO1443"/>
      <c r="LXP1443"/>
      <c r="LXQ1443"/>
      <c r="LXR1443"/>
      <c r="LXS1443"/>
      <c r="LXT1443"/>
      <c r="LXU1443"/>
      <c r="LXV1443"/>
      <c r="LXW1443"/>
      <c r="LXX1443"/>
      <c r="LXY1443"/>
      <c r="LXZ1443"/>
      <c r="LYA1443"/>
      <c r="LYB1443"/>
      <c r="LYC1443"/>
      <c r="LYD1443"/>
      <c r="LYE1443"/>
      <c r="LYF1443"/>
      <c r="LYG1443"/>
      <c r="LYH1443"/>
      <c r="LYI1443"/>
      <c r="LYJ1443"/>
      <c r="LYK1443"/>
      <c r="LYL1443"/>
      <c r="LYM1443"/>
      <c r="LYN1443"/>
      <c r="LYO1443"/>
      <c r="LYP1443"/>
      <c r="LYQ1443"/>
      <c r="LYR1443"/>
      <c r="LYS1443"/>
      <c r="LYT1443"/>
      <c r="LYU1443"/>
      <c r="LYV1443"/>
      <c r="LYW1443"/>
      <c r="LYX1443"/>
      <c r="LYY1443"/>
      <c r="LYZ1443"/>
      <c r="LZA1443"/>
      <c r="LZB1443"/>
      <c r="LZC1443"/>
      <c r="LZD1443"/>
      <c r="LZE1443"/>
      <c r="LZF1443"/>
      <c r="LZG1443"/>
      <c r="LZH1443"/>
      <c r="LZI1443"/>
      <c r="LZJ1443"/>
      <c r="LZK1443"/>
      <c r="LZL1443"/>
      <c r="LZM1443"/>
      <c r="LZN1443"/>
      <c r="LZO1443"/>
      <c r="LZP1443"/>
      <c r="LZQ1443"/>
      <c r="LZR1443"/>
      <c r="LZS1443"/>
      <c r="LZT1443"/>
      <c r="LZU1443"/>
      <c r="LZV1443"/>
      <c r="LZW1443"/>
      <c r="LZX1443"/>
      <c r="LZY1443"/>
      <c r="LZZ1443"/>
      <c r="MAA1443"/>
      <c r="MAB1443"/>
      <c r="MAC1443"/>
      <c r="MAD1443"/>
      <c r="MAE1443"/>
      <c r="MAF1443"/>
      <c r="MAG1443"/>
      <c r="MAH1443"/>
      <c r="MAI1443"/>
      <c r="MAJ1443"/>
      <c r="MAK1443"/>
      <c r="MAL1443"/>
      <c r="MAM1443"/>
      <c r="MAN1443"/>
      <c r="MAO1443"/>
      <c r="MAP1443"/>
      <c r="MAQ1443"/>
      <c r="MAR1443"/>
      <c r="MAS1443"/>
      <c r="MAT1443"/>
      <c r="MAU1443"/>
      <c r="MAV1443"/>
      <c r="MAW1443"/>
      <c r="MAX1443"/>
      <c r="MAY1443"/>
      <c r="MAZ1443"/>
      <c r="MBA1443"/>
      <c r="MBB1443"/>
      <c r="MBC1443"/>
      <c r="MBD1443"/>
      <c r="MBE1443"/>
      <c r="MBF1443"/>
      <c r="MBG1443"/>
      <c r="MBH1443"/>
      <c r="MBI1443"/>
      <c r="MBJ1443"/>
      <c r="MBK1443"/>
      <c r="MBL1443"/>
      <c r="MBM1443"/>
      <c r="MBN1443"/>
      <c r="MBO1443"/>
      <c r="MBP1443"/>
      <c r="MBQ1443"/>
      <c r="MBR1443"/>
      <c r="MBS1443"/>
      <c r="MBT1443"/>
      <c r="MBU1443"/>
      <c r="MBV1443"/>
      <c r="MBW1443"/>
      <c r="MBX1443"/>
      <c r="MBY1443"/>
      <c r="MBZ1443"/>
      <c r="MCA1443"/>
      <c r="MCB1443"/>
      <c r="MCC1443"/>
      <c r="MCD1443"/>
      <c r="MCE1443"/>
      <c r="MCF1443"/>
      <c r="MCG1443"/>
      <c r="MCH1443"/>
      <c r="MCI1443"/>
      <c r="MCJ1443"/>
      <c r="MCK1443"/>
      <c r="MCL1443"/>
      <c r="MCM1443"/>
      <c r="MCN1443"/>
      <c r="MCO1443"/>
      <c r="MCP1443"/>
      <c r="MCQ1443"/>
      <c r="MCR1443"/>
      <c r="MCS1443"/>
      <c r="MCT1443"/>
      <c r="MCU1443"/>
      <c r="MCV1443"/>
      <c r="MCW1443"/>
      <c r="MCX1443"/>
      <c r="MCY1443"/>
      <c r="MCZ1443"/>
      <c r="MDA1443"/>
      <c r="MDB1443"/>
      <c r="MDC1443"/>
      <c r="MDD1443"/>
      <c r="MDE1443"/>
      <c r="MDF1443"/>
      <c r="MDG1443"/>
      <c r="MDH1443"/>
      <c r="MDI1443"/>
      <c r="MDJ1443"/>
      <c r="MDK1443"/>
      <c r="MDL1443"/>
      <c r="MDM1443"/>
      <c r="MDN1443"/>
      <c r="MDO1443"/>
      <c r="MDP1443"/>
      <c r="MDQ1443"/>
      <c r="MDR1443"/>
      <c r="MDS1443"/>
      <c r="MDT1443"/>
      <c r="MDU1443"/>
      <c r="MDV1443"/>
      <c r="MDW1443"/>
      <c r="MDX1443"/>
      <c r="MDY1443"/>
      <c r="MDZ1443"/>
      <c r="MEA1443"/>
      <c r="MEB1443"/>
      <c r="MEC1443"/>
      <c r="MED1443"/>
      <c r="MEE1443"/>
      <c r="MEF1443"/>
      <c r="MEG1443"/>
      <c r="MEH1443"/>
      <c r="MEI1443"/>
      <c r="MEJ1443"/>
      <c r="MEK1443"/>
      <c r="MEL1443"/>
      <c r="MEM1443"/>
      <c r="MEN1443"/>
      <c r="MEO1443"/>
      <c r="MEP1443"/>
      <c r="MEQ1443"/>
      <c r="MER1443"/>
      <c r="MES1443"/>
      <c r="MET1443"/>
      <c r="MEU1443"/>
      <c r="MEV1443"/>
      <c r="MEW1443"/>
      <c r="MEX1443"/>
      <c r="MEY1443"/>
      <c r="MEZ1443"/>
      <c r="MFA1443"/>
      <c r="MFB1443"/>
      <c r="MFC1443"/>
      <c r="MFD1443"/>
      <c r="MFE1443"/>
      <c r="MFF1443"/>
      <c r="MFG1443"/>
      <c r="MFH1443"/>
      <c r="MFI1443"/>
      <c r="MFJ1443"/>
      <c r="MFK1443"/>
      <c r="MFL1443"/>
      <c r="MFM1443"/>
      <c r="MFN1443"/>
      <c r="MFO1443"/>
      <c r="MFP1443"/>
      <c r="MFQ1443"/>
      <c r="MFR1443"/>
      <c r="MFS1443"/>
      <c r="MFT1443"/>
      <c r="MFU1443"/>
      <c r="MFV1443"/>
      <c r="MFW1443"/>
      <c r="MFX1443"/>
      <c r="MFY1443"/>
      <c r="MFZ1443"/>
      <c r="MGA1443"/>
      <c r="MGB1443"/>
      <c r="MGC1443"/>
      <c r="MGD1443"/>
      <c r="MGE1443"/>
      <c r="MGF1443"/>
      <c r="MGG1443"/>
      <c r="MGH1443"/>
      <c r="MGI1443"/>
      <c r="MGJ1443"/>
      <c r="MGK1443"/>
      <c r="MGL1443"/>
      <c r="MGM1443"/>
      <c r="MGN1443"/>
      <c r="MGO1443"/>
      <c r="MGP1443"/>
      <c r="MGQ1443"/>
      <c r="MGR1443"/>
      <c r="MGS1443"/>
      <c r="MGT1443"/>
      <c r="MGU1443"/>
      <c r="MGV1443"/>
      <c r="MGW1443"/>
      <c r="MGX1443"/>
      <c r="MGY1443"/>
      <c r="MGZ1443"/>
      <c r="MHA1443"/>
      <c r="MHB1443"/>
      <c r="MHC1443"/>
      <c r="MHD1443"/>
      <c r="MHE1443"/>
      <c r="MHF1443"/>
      <c r="MHG1443"/>
      <c r="MHH1443"/>
      <c r="MHI1443"/>
      <c r="MHJ1443"/>
      <c r="MHK1443"/>
      <c r="MHL1443"/>
      <c r="MHM1443"/>
      <c r="MHN1443"/>
      <c r="MHO1443"/>
      <c r="MHP1443"/>
      <c r="MHQ1443"/>
      <c r="MHR1443"/>
      <c r="MHS1443"/>
      <c r="MHT1443"/>
      <c r="MHU1443"/>
      <c r="MHV1443"/>
      <c r="MHW1443"/>
      <c r="MHX1443"/>
      <c r="MHY1443"/>
      <c r="MHZ1443"/>
      <c r="MIA1443"/>
      <c r="MIB1443"/>
      <c r="MIC1443"/>
      <c r="MID1443"/>
      <c r="MIE1443"/>
      <c r="MIF1443"/>
      <c r="MIG1443"/>
      <c r="MIH1443"/>
      <c r="MII1443"/>
      <c r="MIJ1443"/>
      <c r="MIK1443"/>
      <c r="MIL1443"/>
      <c r="MIM1443"/>
      <c r="MIN1443"/>
      <c r="MIO1443"/>
      <c r="MIP1443"/>
      <c r="MIQ1443"/>
      <c r="MIR1443"/>
      <c r="MIS1443"/>
      <c r="MIT1443"/>
      <c r="MIU1443"/>
      <c r="MIV1443"/>
      <c r="MIW1443"/>
      <c r="MIX1443"/>
      <c r="MIY1443"/>
      <c r="MIZ1443"/>
      <c r="MJA1443"/>
      <c r="MJB1443"/>
      <c r="MJC1443"/>
      <c r="MJD1443"/>
      <c r="MJE1443"/>
      <c r="MJF1443"/>
      <c r="MJG1443"/>
      <c r="MJH1443"/>
      <c r="MJI1443"/>
      <c r="MJJ1443"/>
      <c r="MJK1443"/>
      <c r="MJL1443"/>
      <c r="MJM1443"/>
      <c r="MJN1443"/>
      <c r="MJO1443"/>
      <c r="MJP1443"/>
      <c r="MJQ1443"/>
      <c r="MJR1443"/>
      <c r="MJS1443"/>
      <c r="MJT1443"/>
      <c r="MJU1443"/>
      <c r="MJV1443"/>
      <c r="MJW1443"/>
      <c r="MJX1443"/>
      <c r="MJY1443"/>
      <c r="MJZ1443"/>
      <c r="MKA1443"/>
      <c r="MKB1443"/>
      <c r="MKC1443"/>
      <c r="MKD1443"/>
      <c r="MKE1443"/>
      <c r="MKF1443"/>
      <c r="MKG1443"/>
      <c r="MKH1443"/>
      <c r="MKI1443"/>
      <c r="MKJ1443"/>
      <c r="MKK1443"/>
      <c r="MKL1443"/>
      <c r="MKM1443"/>
      <c r="MKN1443"/>
      <c r="MKO1443"/>
      <c r="MKP1443"/>
      <c r="MKQ1443"/>
      <c r="MKR1443"/>
      <c r="MKS1443"/>
      <c r="MKT1443"/>
      <c r="MKU1443"/>
      <c r="MKV1443"/>
      <c r="MKW1443"/>
      <c r="MKX1443"/>
      <c r="MKY1443"/>
      <c r="MKZ1443"/>
      <c r="MLA1443"/>
      <c r="MLB1443"/>
      <c r="MLC1443"/>
      <c r="MLD1443"/>
      <c r="MLE1443"/>
      <c r="MLF1443"/>
      <c r="MLG1443"/>
      <c r="MLH1443"/>
      <c r="MLI1443"/>
      <c r="MLJ1443"/>
      <c r="MLK1443"/>
      <c r="MLL1443"/>
      <c r="MLM1443"/>
      <c r="MLN1443"/>
      <c r="MLO1443"/>
      <c r="MLP1443"/>
      <c r="MLQ1443"/>
      <c r="MLR1443"/>
      <c r="MLS1443"/>
      <c r="MLT1443"/>
      <c r="MLU1443"/>
      <c r="MLV1443"/>
      <c r="MLW1443"/>
      <c r="MLX1443"/>
      <c r="MLY1443"/>
      <c r="MLZ1443"/>
      <c r="MMA1443"/>
      <c r="MMB1443"/>
      <c r="MMC1443"/>
      <c r="MMD1443"/>
      <c r="MME1443"/>
      <c r="MMF1443"/>
      <c r="MMG1443"/>
      <c r="MMH1443"/>
      <c r="MMI1443"/>
      <c r="MMJ1443"/>
      <c r="MMK1443"/>
      <c r="MML1443"/>
      <c r="MMM1443"/>
      <c r="MMN1443"/>
      <c r="MMO1443"/>
      <c r="MMP1443"/>
      <c r="MMQ1443"/>
      <c r="MMR1443"/>
      <c r="MMS1443"/>
      <c r="MMT1443"/>
      <c r="MMU1443"/>
      <c r="MMV1443"/>
      <c r="MMW1443"/>
      <c r="MMX1443"/>
      <c r="MMY1443"/>
      <c r="MMZ1443"/>
      <c r="MNA1443"/>
      <c r="MNB1443"/>
      <c r="MNC1443"/>
      <c r="MND1443"/>
      <c r="MNE1443"/>
      <c r="MNF1443"/>
      <c r="MNG1443"/>
      <c r="MNH1443"/>
      <c r="MNI1443"/>
      <c r="MNJ1443"/>
      <c r="MNK1443"/>
      <c r="MNL1443"/>
      <c r="MNM1443"/>
      <c r="MNN1443"/>
      <c r="MNO1443"/>
      <c r="MNP1443"/>
      <c r="MNQ1443"/>
      <c r="MNR1443"/>
      <c r="MNS1443"/>
      <c r="MNT1443"/>
      <c r="MNU1443"/>
      <c r="MNV1443"/>
      <c r="MNW1443"/>
      <c r="MNX1443"/>
      <c r="MNY1443"/>
      <c r="MNZ1443"/>
      <c r="MOA1443"/>
      <c r="MOB1443"/>
      <c r="MOC1443"/>
      <c r="MOD1443"/>
      <c r="MOE1443"/>
      <c r="MOF1443"/>
      <c r="MOG1443"/>
      <c r="MOH1443"/>
      <c r="MOI1443"/>
      <c r="MOJ1443"/>
      <c r="MOK1443"/>
      <c r="MOL1443"/>
      <c r="MOM1443"/>
      <c r="MON1443"/>
      <c r="MOO1443"/>
      <c r="MOP1443"/>
      <c r="MOQ1443"/>
      <c r="MOR1443"/>
      <c r="MOS1443"/>
      <c r="MOT1443"/>
      <c r="MOU1443"/>
      <c r="MOV1443"/>
      <c r="MOW1443"/>
      <c r="MOX1443"/>
      <c r="MOY1443"/>
      <c r="MOZ1443"/>
      <c r="MPA1443"/>
      <c r="MPB1443"/>
      <c r="MPC1443"/>
      <c r="MPD1443"/>
      <c r="MPE1443"/>
      <c r="MPF1443"/>
      <c r="MPG1443"/>
      <c r="MPH1443"/>
      <c r="MPI1443"/>
      <c r="MPJ1443"/>
      <c r="MPK1443"/>
      <c r="MPL1443"/>
      <c r="MPM1443"/>
      <c r="MPN1443"/>
      <c r="MPO1443"/>
      <c r="MPP1443"/>
      <c r="MPQ1443"/>
      <c r="MPR1443"/>
      <c r="MPS1443"/>
      <c r="MPT1443"/>
      <c r="MPU1443"/>
      <c r="MPV1443"/>
      <c r="MPW1443"/>
      <c r="MPX1443"/>
      <c r="MPY1443"/>
      <c r="MPZ1443"/>
      <c r="MQA1443"/>
      <c r="MQB1443"/>
      <c r="MQC1443"/>
      <c r="MQD1443"/>
      <c r="MQE1443"/>
      <c r="MQF1443"/>
      <c r="MQG1443"/>
      <c r="MQH1443"/>
      <c r="MQI1443"/>
      <c r="MQJ1443"/>
      <c r="MQK1443"/>
      <c r="MQL1443"/>
      <c r="MQM1443"/>
      <c r="MQN1443"/>
      <c r="MQO1443"/>
      <c r="MQP1443"/>
      <c r="MQQ1443"/>
      <c r="MQR1443"/>
      <c r="MQS1443"/>
      <c r="MQT1443"/>
      <c r="MQU1443"/>
      <c r="MQV1443"/>
      <c r="MQW1443"/>
      <c r="MQX1443"/>
      <c r="MQY1443"/>
      <c r="MQZ1443"/>
      <c r="MRA1443"/>
      <c r="MRB1443"/>
      <c r="MRC1443"/>
      <c r="MRD1443"/>
      <c r="MRE1443"/>
      <c r="MRF1443"/>
      <c r="MRG1443"/>
      <c r="MRH1443"/>
      <c r="MRI1443"/>
      <c r="MRJ1443"/>
      <c r="MRK1443"/>
      <c r="MRL1443"/>
      <c r="MRM1443"/>
      <c r="MRN1443"/>
      <c r="MRO1443"/>
      <c r="MRP1443"/>
      <c r="MRQ1443"/>
      <c r="MRR1443"/>
      <c r="MRS1443"/>
      <c r="MRT1443"/>
      <c r="MRU1443"/>
      <c r="MRV1443"/>
      <c r="MRW1443"/>
      <c r="MRX1443"/>
      <c r="MRY1443"/>
      <c r="MRZ1443"/>
      <c r="MSA1443"/>
      <c r="MSB1443"/>
      <c r="MSC1443"/>
      <c r="MSD1443"/>
      <c r="MSE1443"/>
      <c r="MSF1443"/>
      <c r="MSG1443"/>
      <c r="MSH1443"/>
      <c r="MSI1443"/>
      <c r="MSJ1443"/>
      <c r="MSK1443"/>
      <c r="MSL1443"/>
      <c r="MSM1443"/>
      <c r="MSN1443"/>
      <c r="MSO1443"/>
      <c r="MSP1443"/>
      <c r="MSQ1443"/>
      <c r="MSR1443"/>
      <c r="MSS1443"/>
      <c r="MST1443"/>
      <c r="MSU1443"/>
      <c r="MSV1443"/>
      <c r="MSW1443"/>
      <c r="MSX1443"/>
      <c r="MSY1443"/>
      <c r="MSZ1443"/>
      <c r="MTA1443"/>
      <c r="MTB1443"/>
      <c r="MTC1443"/>
      <c r="MTD1443"/>
      <c r="MTE1443"/>
      <c r="MTF1443"/>
      <c r="MTG1443"/>
      <c r="MTH1443"/>
      <c r="MTI1443"/>
      <c r="MTJ1443"/>
      <c r="MTK1443"/>
      <c r="MTL1443"/>
      <c r="MTM1443"/>
      <c r="MTN1443"/>
      <c r="MTO1443"/>
      <c r="MTP1443"/>
      <c r="MTQ1443"/>
      <c r="MTR1443"/>
      <c r="MTS1443"/>
      <c r="MTT1443"/>
      <c r="MTU1443"/>
      <c r="MTV1443"/>
      <c r="MTW1443"/>
      <c r="MTX1443"/>
      <c r="MTY1443"/>
      <c r="MTZ1443"/>
      <c r="MUA1443"/>
      <c r="MUB1443"/>
      <c r="MUC1443"/>
      <c r="MUD1443"/>
      <c r="MUE1443"/>
      <c r="MUF1443"/>
      <c r="MUG1443"/>
      <c r="MUH1443"/>
      <c r="MUI1443"/>
      <c r="MUJ1443"/>
      <c r="MUK1443"/>
      <c r="MUL1443"/>
      <c r="MUM1443"/>
      <c r="MUN1443"/>
      <c r="MUO1443"/>
      <c r="MUP1443"/>
      <c r="MUQ1443"/>
      <c r="MUR1443"/>
      <c r="MUS1443"/>
      <c r="MUT1443"/>
      <c r="MUU1443"/>
      <c r="MUV1443"/>
      <c r="MUW1443"/>
      <c r="MUX1443"/>
      <c r="MUY1443"/>
      <c r="MUZ1443"/>
      <c r="MVA1443"/>
      <c r="MVB1443"/>
      <c r="MVC1443"/>
      <c r="MVD1443"/>
      <c r="MVE1443"/>
      <c r="MVF1443"/>
      <c r="MVG1443"/>
      <c r="MVH1443"/>
      <c r="MVI1443"/>
      <c r="MVJ1443"/>
      <c r="MVK1443"/>
      <c r="MVL1443"/>
      <c r="MVM1443"/>
      <c r="MVN1443"/>
      <c r="MVO1443"/>
      <c r="MVP1443"/>
      <c r="MVQ1443"/>
      <c r="MVR1443"/>
      <c r="MVS1443"/>
      <c r="MVT1443"/>
      <c r="MVU1443"/>
      <c r="MVV1443"/>
      <c r="MVW1443"/>
      <c r="MVX1443"/>
      <c r="MVY1443"/>
      <c r="MVZ1443"/>
      <c r="MWA1443"/>
      <c r="MWB1443"/>
      <c r="MWC1443"/>
      <c r="MWD1443"/>
      <c r="MWE1443"/>
      <c r="MWF1443"/>
      <c r="MWG1443"/>
      <c r="MWH1443"/>
      <c r="MWI1443"/>
      <c r="MWJ1443"/>
      <c r="MWK1443"/>
      <c r="MWL1443"/>
      <c r="MWM1443"/>
      <c r="MWN1443"/>
      <c r="MWO1443"/>
      <c r="MWP1443"/>
      <c r="MWQ1443"/>
      <c r="MWR1443"/>
      <c r="MWS1443"/>
      <c r="MWT1443"/>
      <c r="MWU1443"/>
      <c r="MWV1443"/>
      <c r="MWW1443"/>
      <c r="MWX1443"/>
      <c r="MWY1443"/>
      <c r="MWZ1443"/>
      <c r="MXA1443"/>
      <c r="MXB1443"/>
      <c r="MXC1443"/>
      <c r="MXD1443"/>
      <c r="MXE1443"/>
      <c r="MXF1443"/>
      <c r="MXG1443"/>
      <c r="MXH1443"/>
      <c r="MXI1443"/>
      <c r="MXJ1443"/>
      <c r="MXK1443"/>
      <c r="MXL1443"/>
      <c r="MXM1443"/>
      <c r="MXN1443"/>
      <c r="MXO1443"/>
      <c r="MXP1443"/>
      <c r="MXQ1443"/>
      <c r="MXR1443"/>
      <c r="MXS1443"/>
      <c r="MXT1443"/>
      <c r="MXU1443"/>
      <c r="MXV1443"/>
      <c r="MXW1443"/>
      <c r="MXX1443"/>
      <c r="MXY1443"/>
      <c r="MXZ1443"/>
      <c r="MYA1443"/>
      <c r="MYB1443"/>
      <c r="MYC1443"/>
      <c r="MYD1443"/>
      <c r="MYE1443"/>
      <c r="MYF1443"/>
      <c r="MYG1443"/>
      <c r="MYH1443"/>
      <c r="MYI1443"/>
      <c r="MYJ1443"/>
      <c r="MYK1443"/>
      <c r="MYL1443"/>
      <c r="MYM1443"/>
      <c r="MYN1443"/>
      <c r="MYO1443"/>
      <c r="MYP1443"/>
      <c r="MYQ1443"/>
      <c r="MYR1443"/>
      <c r="MYS1443"/>
      <c r="MYT1443"/>
      <c r="MYU1443"/>
      <c r="MYV1443"/>
      <c r="MYW1443"/>
      <c r="MYX1443"/>
      <c r="MYY1443"/>
      <c r="MYZ1443"/>
      <c r="MZA1443"/>
      <c r="MZB1443"/>
      <c r="MZC1443"/>
      <c r="MZD1443"/>
      <c r="MZE1443"/>
      <c r="MZF1443"/>
      <c r="MZG1443"/>
      <c r="MZH1443"/>
      <c r="MZI1443"/>
      <c r="MZJ1443"/>
      <c r="MZK1443"/>
      <c r="MZL1443"/>
      <c r="MZM1443"/>
      <c r="MZN1443"/>
      <c r="MZO1443"/>
      <c r="MZP1443"/>
      <c r="MZQ1443"/>
      <c r="MZR1443"/>
      <c r="MZS1443"/>
      <c r="MZT1443"/>
      <c r="MZU1443"/>
      <c r="MZV1443"/>
      <c r="MZW1443"/>
      <c r="MZX1443"/>
      <c r="MZY1443"/>
      <c r="MZZ1443"/>
      <c r="NAA1443"/>
      <c r="NAB1443"/>
      <c r="NAC1443"/>
      <c r="NAD1443"/>
      <c r="NAE1443"/>
      <c r="NAF1443"/>
      <c r="NAG1443"/>
      <c r="NAH1443"/>
      <c r="NAI1443"/>
      <c r="NAJ1443"/>
      <c r="NAK1443"/>
      <c r="NAL1443"/>
      <c r="NAM1443"/>
      <c r="NAN1443"/>
      <c r="NAO1443"/>
      <c r="NAP1443"/>
      <c r="NAQ1443"/>
      <c r="NAR1443"/>
      <c r="NAS1443"/>
      <c r="NAT1443"/>
      <c r="NAU1443"/>
      <c r="NAV1443"/>
      <c r="NAW1443"/>
      <c r="NAX1443"/>
      <c r="NAY1443"/>
      <c r="NAZ1443"/>
      <c r="NBA1443"/>
      <c r="NBB1443"/>
      <c r="NBC1443"/>
      <c r="NBD1443"/>
      <c r="NBE1443"/>
      <c r="NBF1443"/>
      <c r="NBG1443"/>
      <c r="NBH1443"/>
      <c r="NBI1443"/>
      <c r="NBJ1443"/>
      <c r="NBK1443"/>
      <c r="NBL1443"/>
      <c r="NBM1443"/>
      <c r="NBN1443"/>
      <c r="NBO1443"/>
      <c r="NBP1443"/>
      <c r="NBQ1443"/>
      <c r="NBR1443"/>
      <c r="NBS1443"/>
      <c r="NBT1443"/>
      <c r="NBU1443"/>
      <c r="NBV1443"/>
      <c r="NBW1443"/>
      <c r="NBX1443"/>
      <c r="NBY1443"/>
      <c r="NBZ1443"/>
      <c r="NCA1443"/>
      <c r="NCB1443"/>
      <c r="NCC1443"/>
      <c r="NCD1443"/>
      <c r="NCE1443"/>
      <c r="NCF1443"/>
      <c r="NCG1443"/>
      <c r="NCH1443"/>
      <c r="NCI1443"/>
      <c r="NCJ1443"/>
      <c r="NCK1443"/>
      <c r="NCL1443"/>
      <c r="NCM1443"/>
      <c r="NCN1443"/>
      <c r="NCO1443"/>
      <c r="NCP1443"/>
      <c r="NCQ1443"/>
      <c r="NCR1443"/>
      <c r="NCS1443"/>
      <c r="NCT1443"/>
      <c r="NCU1443"/>
      <c r="NCV1443"/>
      <c r="NCW1443"/>
      <c r="NCX1443"/>
      <c r="NCY1443"/>
      <c r="NCZ1443"/>
      <c r="NDA1443"/>
      <c r="NDB1443"/>
      <c r="NDC1443"/>
      <c r="NDD1443"/>
      <c r="NDE1443"/>
      <c r="NDF1443"/>
      <c r="NDG1443"/>
      <c r="NDH1443"/>
      <c r="NDI1443"/>
      <c r="NDJ1443"/>
      <c r="NDK1443"/>
      <c r="NDL1443"/>
      <c r="NDM1443"/>
      <c r="NDN1443"/>
      <c r="NDO1443"/>
      <c r="NDP1443"/>
      <c r="NDQ1443"/>
      <c r="NDR1443"/>
      <c r="NDS1443"/>
      <c r="NDT1443"/>
      <c r="NDU1443"/>
      <c r="NDV1443"/>
      <c r="NDW1443"/>
      <c r="NDX1443"/>
      <c r="NDY1443"/>
      <c r="NDZ1443"/>
      <c r="NEA1443"/>
      <c r="NEB1443"/>
      <c r="NEC1443"/>
      <c r="NED1443"/>
      <c r="NEE1443"/>
      <c r="NEF1443"/>
      <c r="NEG1443"/>
      <c r="NEH1443"/>
      <c r="NEI1443"/>
      <c r="NEJ1443"/>
      <c r="NEK1443"/>
      <c r="NEL1443"/>
      <c r="NEM1443"/>
      <c r="NEN1443"/>
      <c r="NEO1443"/>
      <c r="NEP1443"/>
      <c r="NEQ1443"/>
      <c r="NER1443"/>
      <c r="NES1443"/>
      <c r="NET1443"/>
      <c r="NEU1443"/>
      <c r="NEV1443"/>
      <c r="NEW1443"/>
      <c r="NEX1443"/>
      <c r="NEY1443"/>
      <c r="NEZ1443"/>
      <c r="NFA1443"/>
      <c r="NFB1443"/>
      <c r="NFC1443"/>
      <c r="NFD1443"/>
      <c r="NFE1443"/>
      <c r="NFF1443"/>
      <c r="NFG1443"/>
      <c r="NFH1443"/>
      <c r="NFI1443"/>
      <c r="NFJ1443"/>
      <c r="NFK1443"/>
      <c r="NFL1443"/>
      <c r="NFM1443"/>
      <c r="NFN1443"/>
      <c r="NFO1443"/>
      <c r="NFP1443"/>
      <c r="NFQ1443"/>
      <c r="NFR1443"/>
      <c r="NFS1443"/>
      <c r="NFT1443"/>
      <c r="NFU1443"/>
      <c r="NFV1443"/>
      <c r="NFW1443"/>
      <c r="NFX1443"/>
      <c r="NFY1443"/>
      <c r="NFZ1443"/>
      <c r="NGA1443"/>
      <c r="NGB1443"/>
      <c r="NGC1443"/>
      <c r="NGD1443"/>
      <c r="NGE1443"/>
      <c r="NGF1443"/>
      <c r="NGG1443"/>
      <c r="NGH1443"/>
      <c r="NGI1443"/>
      <c r="NGJ1443"/>
      <c r="NGK1443"/>
      <c r="NGL1443"/>
      <c r="NGM1443"/>
      <c r="NGN1443"/>
      <c r="NGO1443"/>
      <c r="NGP1443"/>
      <c r="NGQ1443"/>
      <c r="NGR1443"/>
      <c r="NGS1443"/>
      <c r="NGT1443"/>
      <c r="NGU1443"/>
      <c r="NGV1443"/>
      <c r="NGW1443"/>
      <c r="NGX1443"/>
      <c r="NGY1443"/>
      <c r="NGZ1443"/>
      <c r="NHA1443"/>
      <c r="NHB1443"/>
      <c r="NHC1443"/>
      <c r="NHD1443"/>
      <c r="NHE1443"/>
      <c r="NHF1443"/>
      <c r="NHG1443"/>
      <c r="NHH1443"/>
      <c r="NHI1443"/>
      <c r="NHJ1443"/>
      <c r="NHK1443"/>
      <c r="NHL1443"/>
      <c r="NHM1443"/>
      <c r="NHN1443"/>
      <c r="NHO1443"/>
      <c r="NHP1443"/>
      <c r="NHQ1443"/>
      <c r="NHR1443"/>
      <c r="NHS1443"/>
      <c r="NHT1443"/>
      <c r="NHU1443"/>
      <c r="NHV1443"/>
      <c r="NHW1443"/>
      <c r="NHX1443"/>
      <c r="NHY1443"/>
      <c r="NHZ1443"/>
      <c r="NIA1443"/>
      <c r="NIB1443"/>
      <c r="NIC1443"/>
      <c r="NID1443"/>
      <c r="NIE1443"/>
      <c r="NIF1443"/>
      <c r="NIG1443"/>
      <c r="NIH1443"/>
      <c r="NII1443"/>
      <c r="NIJ1443"/>
      <c r="NIK1443"/>
      <c r="NIL1443"/>
      <c r="NIM1443"/>
      <c r="NIN1443"/>
      <c r="NIO1443"/>
      <c r="NIP1443"/>
      <c r="NIQ1443"/>
      <c r="NIR1443"/>
      <c r="NIS1443"/>
      <c r="NIT1443"/>
      <c r="NIU1443"/>
      <c r="NIV1443"/>
      <c r="NIW1443"/>
      <c r="NIX1443"/>
      <c r="NIY1443"/>
      <c r="NIZ1443"/>
      <c r="NJA1443"/>
      <c r="NJB1443"/>
      <c r="NJC1443"/>
      <c r="NJD1443"/>
      <c r="NJE1443"/>
      <c r="NJF1443"/>
      <c r="NJG1443"/>
      <c r="NJH1443"/>
      <c r="NJI1443"/>
      <c r="NJJ1443"/>
      <c r="NJK1443"/>
      <c r="NJL1443"/>
      <c r="NJM1443"/>
      <c r="NJN1443"/>
      <c r="NJO1443"/>
      <c r="NJP1443"/>
      <c r="NJQ1443"/>
      <c r="NJR1443"/>
      <c r="NJS1443"/>
      <c r="NJT1443"/>
      <c r="NJU1443"/>
      <c r="NJV1443"/>
      <c r="NJW1443"/>
      <c r="NJX1443"/>
      <c r="NJY1443"/>
      <c r="NJZ1443"/>
      <c r="NKA1443"/>
      <c r="NKB1443"/>
      <c r="NKC1443"/>
      <c r="NKD1443"/>
      <c r="NKE1443"/>
      <c r="NKF1443"/>
      <c r="NKG1443"/>
      <c r="NKH1443"/>
      <c r="NKI1443"/>
      <c r="NKJ1443"/>
      <c r="NKK1443"/>
      <c r="NKL1443"/>
      <c r="NKM1443"/>
      <c r="NKN1443"/>
      <c r="NKO1443"/>
      <c r="NKP1443"/>
      <c r="NKQ1443"/>
      <c r="NKR1443"/>
      <c r="NKS1443"/>
      <c r="NKT1443"/>
      <c r="NKU1443"/>
      <c r="NKV1443"/>
      <c r="NKW1443"/>
      <c r="NKX1443"/>
      <c r="NKY1443"/>
      <c r="NKZ1443"/>
      <c r="NLA1443"/>
      <c r="NLB1443"/>
      <c r="NLC1443"/>
      <c r="NLD1443"/>
      <c r="NLE1443"/>
      <c r="NLF1443"/>
      <c r="NLG1443"/>
      <c r="NLH1443"/>
      <c r="NLI1443"/>
      <c r="NLJ1443"/>
      <c r="NLK1443"/>
      <c r="NLL1443"/>
      <c r="NLM1443"/>
      <c r="NLN1443"/>
      <c r="NLO1443"/>
      <c r="NLP1443"/>
      <c r="NLQ1443"/>
      <c r="NLR1443"/>
      <c r="NLS1443"/>
      <c r="NLT1443"/>
      <c r="NLU1443"/>
      <c r="NLV1443"/>
      <c r="NLW1443"/>
      <c r="NLX1443"/>
      <c r="NLY1443"/>
      <c r="NLZ1443"/>
      <c r="NMA1443"/>
      <c r="NMB1443"/>
      <c r="NMC1443"/>
      <c r="NMD1443"/>
      <c r="NME1443"/>
      <c r="NMF1443"/>
      <c r="NMG1443"/>
      <c r="NMH1443"/>
      <c r="NMI1443"/>
      <c r="NMJ1443"/>
      <c r="NMK1443"/>
      <c r="NML1443"/>
      <c r="NMM1443"/>
      <c r="NMN1443"/>
      <c r="NMO1443"/>
      <c r="NMP1443"/>
      <c r="NMQ1443"/>
      <c r="NMR1443"/>
      <c r="NMS1443"/>
      <c r="NMT1443"/>
      <c r="NMU1443"/>
      <c r="NMV1443"/>
      <c r="NMW1443"/>
      <c r="NMX1443"/>
      <c r="NMY1443"/>
      <c r="NMZ1443"/>
      <c r="NNA1443"/>
      <c r="NNB1443"/>
      <c r="NNC1443"/>
      <c r="NND1443"/>
      <c r="NNE1443"/>
      <c r="NNF1443"/>
      <c r="NNG1443"/>
      <c r="NNH1443"/>
      <c r="NNI1443"/>
      <c r="NNJ1443"/>
      <c r="NNK1443"/>
      <c r="NNL1443"/>
      <c r="NNM1443"/>
      <c r="NNN1443"/>
      <c r="NNO1443"/>
      <c r="NNP1443"/>
      <c r="NNQ1443"/>
      <c r="NNR1443"/>
      <c r="NNS1443"/>
      <c r="NNT1443"/>
      <c r="NNU1443"/>
      <c r="NNV1443"/>
      <c r="NNW1443"/>
      <c r="NNX1443"/>
      <c r="NNY1443"/>
      <c r="NNZ1443"/>
      <c r="NOA1443"/>
      <c r="NOB1443"/>
      <c r="NOC1443"/>
      <c r="NOD1443"/>
      <c r="NOE1443"/>
      <c r="NOF1443"/>
      <c r="NOG1443"/>
      <c r="NOH1443"/>
      <c r="NOI1443"/>
      <c r="NOJ1443"/>
      <c r="NOK1443"/>
      <c r="NOL1443"/>
      <c r="NOM1443"/>
      <c r="NON1443"/>
      <c r="NOO1443"/>
      <c r="NOP1443"/>
      <c r="NOQ1443"/>
      <c r="NOR1443"/>
      <c r="NOS1443"/>
      <c r="NOT1443"/>
      <c r="NOU1443"/>
      <c r="NOV1443"/>
      <c r="NOW1443"/>
      <c r="NOX1443"/>
      <c r="NOY1443"/>
      <c r="NOZ1443"/>
      <c r="NPA1443"/>
      <c r="NPB1443"/>
      <c r="NPC1443"/>
      <c r="NPD1443"/>
      <c r="NPE1443"/>
      <c r="NPF1443"/>
      <c r="NPG1443"/>
      <c r="NPH1443"/>
      <c r="NPI1443"/>
      <c r="NPJ1443"/>
      <c r="NPK1443"/>
      <c r="NPL1443"/>
      <c r="NPM1443"/>
      <c r="NPN1443"/>
      <c r="NPO1443"/>
      <c r="NPP1443"/>
      <c r="NPQ1443"/>
      <c r="NPR1443"/>
      <c r="NPS1443"/>
      <c r="NPT1443"/>
      <c r="NPU1443"/>
      <c r="NPV1443"/>
      <c r="NPW1443"/>
      <c r="NPX1443"/>
      <c r="NPY1443"/>
      <c r="NPZ1443"/>
      <c r="NQA1443"/>
      <c r="NQB1443"/>
      <c r="NQC1443"/>
      <c r="NQD1443"/>
      <c r="NQE1443"/>
      <c r="NQF1443"/>
      <c r="NQG1443"/>
      <c r="NQH1443"/>
      <c r="NQI1443"/>
      <c r="NQJ1443"/>
      <c r="NQK1443"/>
      <c r="NQL1443"/>
      <c r="NQM1443"/>
      <c r="NQN1443"/>
      <c r="NQO1443"/>
      <c r="NQP1443"/>
      <c r="NQQ1443"/>
      <c r="NQR1443"/>
      <c r="NQS1443"/>
      <c r="NQT1443"/>
      <c r="NQU1443"/>
      <c r="NQV1443"/>
      <c r="NQW1443"/>
      <c r="NQX1443"/>
      <c r="NQY1443"/>
      <c r="NQZ1443"/>
      <c r="NRA1443"/>
      <c r="NRB1443"/>
      <c r="NRC1443"/>
      <c r="NRD1443"/>
      <c r="NRE1443"/>
      <c r="NRF1443"/>
      <c r="NRG1443"/>
      <c r="NRH1443"/>
      <c r="NRI1443"/>
      <c r="NRJ1443"/>
      <c r="NRK1443"/>
      <c r="NRL1443"/>
      <c r="NRM1443"/>
      <c r="NRN1443"/>
      <c r="NRO1443"/>
      <c r="NRP1443"/>
      <c r="NRQ1443"/>
      <c r="NRR1443"/>
      <c r="NRS1443"/>
      <c r="NRT1443"/>
      <c r="NRU1443"/>
      <c r="NRV1443"/>
      <c r="NRW1443"/>
      <c r="NRX1443"/>
      <c r="NRY1443"/>
      <c r="NRZ1443"/>
      <c r="NSA1443"/>
      <c r="NSB1443"/>
      <c r="NSC1443"/>
      <c r="NSD1443"/>
      <c r="NSE1443"/>
      <c r="NSF1443"/>
      <c r="NSG1443"/>
      <c r="NSH1443"/>
      <c r="NSI1443"/>
      <c r="NSJ1443"/>
      <c r="NSK1443"/>
      <c r="NSL1443"/>
      <c r="NSM1443"/>
      <c r="NSN1443"/>
      <c r="NSO1443"/>
      <c r="NSP1443"/>
      <c r="NSQ1443"/>
      <c r="NSR1443"/>
      <c r="NSS1443"/>
      <c r="NST1443"/>
      <c r="NSU1443"/>
      <c r="NSV1443"/>
      <c r="NSW1443"/>
      <c r="NSX1443"/>
      <c r="NSY1443"/>
      <c r="NSZ1443"/>
      <c r="NTA1443"/>
      <c r="NTB1443"/>
      <c r="NTC1443"/>
      <c r="NTD1443"/>
      <c r="NTE1443"/>
      <c r="NTF1443"/>
      <c r="NTG1443"/>
      <c r="NTH1443"/>
      <c r="NTI1443"/>
      <c r="NTJ1443"/>
      <c r="NTK1443"/>
      <c r="NTL1443"/>
      <c r="NTM1443"/>
      <c r="NTN1443"/>
      <c r="NTO1443"/>
      <c r="NTP1443"/>
      <c r="NTQ1443"/>
      <c r="NTR1443"/>
      <c r="NTS1443"/>
      <c r="NTT1443"/>
      <c r="NTU1443"/>
      <c r="NTV1443"/>
      <c r="NTW1443"/>
      <c r="NTX1443"/>
      <c r="NTY1443"/>
      <c r="NTZ1443"/>
      <c r="NUA1443"/>
      <c r="NUB1443"/>
      <c r="NUC1443"/>
      <c r="NUD1443"/>
      <c r="NUE1443"/>
      <c r="NUF1443"/>
      <c r="NUG1443"/>
      <c r="NUH1443"/>
      <c r="NUI1443"/>
      <c r="NUJ1443"/>
      <c r="NUK1443"/>
      <c r="NUL1443"/>
      <c r="NUM1443"/>
      <c r="NUN1443"/>
      <c r="NUO1443"/>
      <c r="NUP1443"/>
      <c r="NUQ1443"/>
      <c r="NUR1443"/>
      <c r="NUS1443"/>
      <c r="NUT1443"/>
      <c r="NUU1443"/>
      <c r="NUV1443"/>
      <c r="NUW1443"/>
      <c r="NUX1443"/>
      <c r="NUY1443"/>
      <c r="NUZ1443"/>
      <c r="NVA1443"/>
      <c r="NVB1443"/>
      <c r="NVC1443"/>
      <c r="NVD1443"/>
      <c r="NVE1443"/>
      <c r="NVF1443"/>
      <c r="NVG1443"/>
      <c r="NVH1443"/>
      <c r="NVI1443"/>
      <c r="NVJ1443"/>
      <c r="NVK1443"/>
      <c r="NVL1443"/>
      <c r="NVM1443"/>
      <c r="NVN1443"/>
      <c r="NVO1443"/>
      <c r="NVP1443"/>
      <c r="NVQ1443"/>
      <c r="NVR1443"/>
      <c r="NVS1443"/>
      <c r="NVT1443"/>
      <c r="NVU1443"/>
      <c r="NVV1443"/>
      <c r="NVW1443"/>
      <c r="NVX1443"/>
      <c r="NVY1443"/>
      <c r="NVZ1443"/>
      <c r="NWA1443"/>
      <c r="NWB1443"/>
      <c r="NWC1443"/>
      <c r="NWD1443"/>
      <c r="NWE1443"/>
      <c r="NWF1443"/>
      <c r="NWG1443"/>
      <c r="NWH1443"/>
      <c r="NWI1443"/>
      <c r="NWJ1443"/>
      <c r="NWK1443"/>
      <c r="NWL1443"/>
      <c r="NWM1443"/>
      <c r="NWN1443"/>
      <c r="NWO1443"/>
      <c r="NWP1443"/>
      <c r="NWQ1443"/>
      <c r="NWR1443"/>
      <c r="NWS1443"/>
      <c r="NWT1443"/>
      <c r="NWU1443"/>
      <c r="NWV1443"/>
      <c r="NWW1443"/>
      <c r="NWX1443"/>
      <c r="NWY1443"/>
      <c r="NWZ1443"/>
      <c r="NXA1443"/>
      <c r="NXB1443"/>
      <c r="NXC1443"/>
      <c r="NXD1443"/>
      <c r="NXE1443"/>
      <c r="NXF1443"/>
      <c r="NXG1443"/>
      <c r="NXH1443"/>
      <c r="NXI1443"/>
      <c r="NXJ1443"/>
      <c r="NXK1443"/>
      <c r="NXL1443"/>
      <c r="NXM1443"/>
      <c r="NXN1443"/>
      <c r="NXO1443"/>
      <c r="NXP1443"/>
      <c r="NXQ1443"/>
      <c r="NXR1443"/>
      <c r="NXS1443"/>
      <c r="NXT1443"/>
      <c r="NXU1443"/>
      <c r="NXV1443"/>
      <c r="NXW1443"/>
      <c r="NXX1443"/>
      <c r="NXY1443"/>
      <c r="NXZ1443"/>
      <c r="NYA1443"/>
      <c r="NYB1443"/>
      <c r="NYC1443"/>
      <c r="NYD1443"/>
      <c r="NYE1443"/>
      <c r="NYF1443"/>
      <c r="NYG1443"/>
      <c r="NYH1443"/>
      <c r="NYI1443"/>
      <c r="NYJ1443"/>
      <c r="NYK1443"/>
      <c r="NYL1443"/>
      <c r="NYM1443"/>
      <c r="NYN1443"/>
      <c r="NYO1443"/>
      <c r="NYP1443"/>
      <c r="NYQ1443"/>
      <c r="NYR1443"/>
      <c r="NYS1443"/>
      <c r="NYT1443"/>
      <c r="NYU1443"/>
      <c r="NYV1443"/>
      <c r="NYW1443"/>
      <c r="NYX1443"/>
      <c r="NYY1443"/>
      <c r="NYZ1443"/>
      <c r="NZA1443"/>
      <c r="NZB1443"/>
      <c r="NZC1443"/>
      <c r="NZD1443"/>
      <c r="NZE1443"/>
      <c r="NZF1443"/>
      <c r="NZG1443"/>
      <c r="NZH1443"/>
      <c r="NZI1443"/>
      <c r="NZJ1443"/>
      <c r="NZK1443"/>
      <c r="NZL1443"/>
      <c r="NZM1443"/>
      <c r="NZN1443"/>
      <c r="NZO1443"/>
      <c r="NZP1443"/>
      <c r="NZQ1443"/>
      <c r="NZR1443"/>
      <c r="NZS1443"/>
      <c r="NZT1443"/>
      <c r="NZU1443"/>
      <c r="NZV1443"/>
      <c r="NZW1443"/>
      <c r="NZX1443"/>
      <c r="NZY1443"/>
      <c r="NZZ1443"/>
      <c r="OAA1443"/>
      <c r="OAB1443"/>
      <c r="OAC1443"/>
      <c r="OAD1443"/>
      <c r="OAE1443"/>
      <c r="OAF1443"/>
      <c r="OAG1443"/>
      <c r="OAH1443"/>
      <c r="OAI1443"/>
      <c r="OAJ1443"/>
      <c r="OAK1443"/>
      <c r="OAL1443"/>
      <c r="OAM1443"/>
      <c r="OAN1443"/>
      <c r="OAO1443"/>
      <c r="OAP1443"/>
      <c r="OAQ1443"/>
      <c r="OAR1443"/>
      <c r="OAS1443"/>
      <c r="OAT1443"/>
      <c r="OAU1443"/>
      <c r="OAV1443"/>
      <c r="OAW1443"/>
      <c r="OAX1443"/>
      <c r="OAY1443"/>
      <c r="OAZ1443"/>
      <c r="OBA1443"/>
      <c r="OBB1443"/>
      <c r="OBC1443"/>
      <c r="OBD1443"/>
      <c r="OBE1443"/>
      <c r="OBF1443"/>
      <c r="OBG1443"/>
      <c r="OBH1443"/>
      <c r="OBI1443"/>
      <c r="OBJ1443"/>
      <c r="OBK1443"/>
      <c r="OBL1443"/>
      <c r="OBM1443"/>
      <c r="OBN1443"/>
      <c r="OBO1443"/>
      <c r="OBP1443"/>
      <c r="OBQ1443"/>
      <c r="OBR1443"/>
      <c r="OBS1443"/>
      <c r="OBT1443"/>
      <c r="OBU1443"/>
      <c r="OBV1443"/>
      <c r="OBW1443"/>
      <c r="OBX1443"/>
      <c r="OBY1443"/>
      <c r="OBZ1443"/>
      <c r="OCA1443"/>
      <c r="OCB1443"/>
      <c r="OCC1443"/>
      <c r="OCD1443"/>
      <c r="OCE1443"/>
      <c r="OCF1443"/>
      <c r="OCG1443"/>
      <c r="OCH1443"/>
      <c r="OCI1443"/>
      <c r="OCJ1443"/>
      <c r="OCK1443"/>
      <c r="OCL1443"/>
      <c r="OCM1443"/>
      <c r="OCN1443"/>
      <c r="OCO1443"/>
      <c r="OCP1443"/>
      <c r="OCQ1443"/>
      <c r="OCR1443"/>
      <c r="OCS1443"/>
      <c r="OCT1443"/>
      <c r="OCU1443"/>
      <c r="OCV1443"/>
      <c r="OCW1443"/>
      <c r="OCX1443"/>
      <c r="OCY1443"/>
      <c r="OCZ1443"/>
      <c r="ODA1443"/>
      <c r="ODB1443"/>
      <c r="ODC1443"/>
      <c r="ODD1443"/>
      <c r="ODE1443"/>
      <c r="ODF1443"/>
      <c r="ODG1443"/>
      <c r="ODH1443"/>
      <c r="ODI1443"/>
      <c r="ODJ1443"/>
      <c r="ODK1443"/>
      <c r="ODL1443"/>
      <c r="ODM1443"/>
      <c r="ODN1443"/>
      <c r="ODO1443"/>
      <c r="ODP1443"/>
      <c r="ODQ1443"/>
      <c r="ODR1443"/>
      <c r="ODS1443"/>
      <c r="ODT1443"/>
      <c r="ODU1443"/>
      <c r="ODV1443"/>
      <c r="ODW1443"/>
      <c r="ODX1443"/>
      <c r="ODY1443"/>
      <c r="ODZ1443"/>
      <c r="OEA1443"/>
      <c r="OEB1443"/>
      <c r="OEC1443"/>
      <c r="OED1443"/>
      <c r="OEE1443"/>
      <c r="OEF1443"/>
      <c r="OEG1443"/>
      <c r="OEH1443"/>
      <c r="OEI1443"/>
      <c r="OEJ1443"/>
      <c r="OEK1443"/>
      <c r="OEL1443"/>
      <c r="OEM1443"/>
      <c r="OEN1443"/>
      <c r="OEO1443"/>
      <c r="OEP1443"/>
      <c r="OEQ1443"/>
      <c r="OER1443"/>
      <c r="OES1443"/>
      <c r="OET1443"/>
      <c r="OEU1443"/>
      <c r="OEV1443"/>
      <c r="OEW1443"/>
      <c r="OEX1443"/>
      <c r="OEY1443"/>
      <c r="OEZ1443"/>
      <c r="OFA1443"/>
      <c r="OFB1443"/>
      <c r="OFC1443"/>
      <c r="OFD1443"/>
      <c r="OFE1443"/>
      <c r="OFF1443"/>
      <c r="OFG1443"/>
      <c r="OFH1443"/>
      <c r="OFI1443"/>
      <c r="OFJ1443"/>
      <c r="OFK1443"/>
      <c r="OFL1443"/>
      <c r="OFM1443"/>
      <c r="OFN1443"/>
      <c r="OFO1443"/>
      <c r="OFP1443"/>
      <c r="OFQ1443"/>
      <c r="OFR1443"/>
      <c r="OFS1443"/>
      <c r="OFT1443"/>
      <c r="OFU1443"/>
      <c r="OFV1443"/>
      <c r="OFW1443"/>
      <c r="OFX1443"/>
      <c r="OFY1443"/>
      <c r="OFZ1443"/>
      <c r="OGA1443"/>
      <c r="OGB1443"/>
      <c r="OGC1443"/>
      <c r="OGD1443"/>
      <c r="OGE1443"/>
      <c r="OGF1443"/>
      <c r="OGG1443"/>
      <c r="OGH1443"/>
      <c r="OGI1443"/>
      <c r="OGJ1443"/>
      <c r="OGK1443"/>
      <c r="OGL1443"/>
      <c r="OGM1443"/>
      <c r="OGN1443"/>
      <c r="OGO1443"/>
      <c r="OGP1443"/>
      <c r="OGQ1443"/>
      <c r="OGR1443"/>
      <c r="OGS1443"/>
      <c r="OGT1443"/>
      <c r="OGU1443"/>
      <c r="OGV1443"/>
      <c r="OGW1443"/>
      <c r="OGX1443"/>
      <c r="OGY1443"/>
      <c r="OGZ1443"/>
      <c r="OHA1443"/>
      <c r="OHB1443"/>
      <c r="OHC1443"/>
      <c r="OHD1443"/>
      <c r="OHE1443"/>
      <c r="OHF1443"/>
      <c r="OHG1443"/>
      <c r="OHH1443"/>
      <c r="OHI1443"/>
      <c r="OHJ1443"/>
      <c r="OHK1443"/>
      <c r="OHL1443"/>
      <c r="OHM1443"/>
      <c r="OHN1443"/>
      <c r="OHO1443"/>
      <c r="OHP1443"/>
      <c r="OHQ1443"/>
      <c r="OHR1443"/>
      <c r="OHS1443"/>
      <c r="OHT1443"/>
      <c r="OHU1443"/>
      <c r="OHV1443"/>
      <c r="OHW1443"/>
      <c r="OHX1443"/>
      <c r="OHY1443"/>
      <c r="OHZ1443"/>
      <c r="OIA1443"/>
      <c r="OIB1443"/>
      <c r="OIC1443"/>
      <c r="OID1443"/>
      <c r="OIE1443"/>
      <c r="OIF1443"/>
      <c r="OIG1443"/>
      <c r="OIH1443"/>
      <c r="OII1443"/>
      <c r="OIJ1443"/>
      <c r="OIK1443"/>
      <c r="OIL1443"/>
      <c r="OIM1443"/>
      <c r="OIN1443"/>
      <c r="OIO1443"/>
      <c r="OIP1443"/>
      <c r="OIQ1443"/>
      <c r="OIR1443"/>
      <c r="OIS1443"/>
      <c r="OIT1443"/>
      <c r="OIU1443"/>
      <c r="OIV1443"/>
      <c r="OIW1443"/>
      <c r="OIX1443"/>
      <c r="OIY1443"/>
      <c r="OIZ1443"/>
      <c r="OJA1443"/>
      <c r="OJB1443"/>
      <c r="OJC1443"/>
      <c r="OJD1443"/>
      <c r="OJE1443"/>
      <c r="OJF1443"/>
      <c r="OJG1443"/>
      <c r="OJH1443"/>
      <c r="OJI1443"/>
      <c r="OJJ1443"/>
      <c r="OJK1443"/>
      <c r="OJL1443"/>
      <c r="OJM1443"/>
      <c r="OJN1443"/>
      <c r="OJO1443"/>
      <c r="OJP1443"/>
      <c r="OJQ1443"/>
      <c r="OJR1443"/>
      <c r="OJS1443"/>
      <c r="OJT1443"/>
      <c r="OJU1443"/>
      <c r="OJV1443"/>
      <c r="OJW1443"/>
      <c r="OJX1443"/>
      <c r="OJY1443"/>
      <c r="OJZ1443"/>
      <c r="OKA1443"/>
      <c r="OKB1443"/>
      <c r="OKC1443"/>
      <c r="OKD1443"/>
      <c r="OKE1443"/>
      <c r="OKF1443"/>
      <c r="OKG1443"/>
      <c r="OKH1443"/>
      <c r="OKI1443"/>
      <c r="OKJ1443"/>
      <c r="OKK1443"/>
      <c r="OKL1443"/>
      <c r="OKM1443"/>
      <c r="OKN1443"/>
      <c r="OKO1443"/>
      <c r="OKP1443"/>
      <c r="OKQ1443"/>
      <c r="OKR1443"/>
      <c r="OKS1443"/>
      <c r="OKT1443"/>
      <c r="OKU1443"/>
      <c r="OKV1443"/>
      <c r="OKW1443"/>
      <c r="OKX1443"/>
      <c r="OKY1443"/>
      <c r="OKZ1443"/>
      <c r="OLA1443"/>
      <c r="OLB1443"/>
      <c r="OLC1443"/>
      <c r="OLD1443"/>
      <c r="OLE1443"/>
      <c r="OLF1443"/>
      <c r="OLG1443"/>
      <c r="OLH1443"/>
      <c r="OLI1443"/>
      <c r="OLJ1443"/>
      <c r="OLK1443"/>
      <c r="OLL1443"/>
      <c r="OLM1443"/>
      <c r="OLN1443"/>
      <c r="OLO1443"/>
      <c r="OLP1443"/>
      <c r="OLQ1443"/>
      <c r="OLR1443"/>
      <c r="OLS1443"/>
      <c r="OLT1443"/>
      <c r="OLU1443"/>
      <c r="OLV1443"/>
      <c r="OLW1443"/>
      <c r="OLX1443"/>
      <c r="OLY1443"/>
      <c r="OLZ1443"/>
      <c r="OMA1443"/>
      <c r="OMB1443"/>
      <c r="OMC1443"/>
      <c r="OMD1443"/>
      <c r="OME1443"/>
      <c r="OMF1443"/>
      <c r="OMG1443"/>
      <c r="OMH1443"/>
      <c r="OMI1443"/>
      <c r="OMJ1443"/>
      <c r="OMK1443"/>
      <c r="OML1443"/>
      <c r="OMM1443"/>
      <c r="OMN1443"/>
      <c r="OMO1443"/>
      <c r="OMP1443"/>
      <c r="OMQ1443"/>
      <c r="OMR1443"/>
      <c r="OMS1443"/>
      <c r="OMT1443"/>
      <c r="OMU1443"/>
      <c r="OMV1443"/>
      <c r="OMW1443"/>
      <c r="OMX1443"/>
      <c r="OMY1443"/>
      <c r="OMZ1443"/>
      <c r="ONA1443"/>
      <c r="ONB1443"/>
      <c r="ONC1443"/>
      <c r="OND1443"/>
      <c r="ONE1443"/>
      <c r="ONF1443"/>
      <c r="ONG1443"/>
      <c r="ONH1443"/>
      <c r="ONI1443"/>
      <c r="ONJ1443"/>
      <c r="ONK1443"/>
      <c r="ONL1443"/>
      <c r="ONM1443"/>
      <c r="ONN1443"/>
      <c r="ONO1443"/>
      <c r="ONP1443"/>
      <c r="ONQ1443"/>
      <c r="ONR1443"/>
      <c r="ONS1443"/>
      <c r="ONT1443"/>
      <c r="ONU1443"/>
      <c r="ONV1443"/>
      <c r="ONW1443"/>
      <c r="ONX1443"/>
      <c r="ONY1443"/>
      <c r="ONZ1443"/>
      <c r="OOA1443"/>
      <c r="OOB1443"/>
      <c r="OOC1443"/>
      <c r="OOD1443"/>
      <c r="OOE1443"/>
      <c r="OOF1443"/>
      <c r="OOG1443"/>
      <c r="OOH1443"/>
      <c r="OOI1443"/>
      <c r="OOJ1443"/>
      <c r="OOK1443"/>
      <c r="OOL1443"/>
      <c r="OOM1443"/>
      <c r="OON1443"/>
      <c r="OOO1443"/>
      <c r="OOP1443"/>
      <c r="OOQ1443"/>
      <c r="OOR1443"/>
      <c r="OOS1443"/>
      <c r="OOT1443"/>
      <c r="OOU1443"/>
      <c r="OOV1443"/>
      <c r="OOW1443"/>
      <c r="OOX1443"/>
      <c r="OOY1443"/>
      <c r="OOZ1443"/>
      <c r="OPA1443"/>
      <c r="OPB1443"/>
      <c r="OPC1443"/>
      <c r="OPD1443"/>
      <c r="OPE1443"/>
      <c r="OPF1443"/>
      <c r="OPG1443"/>
      <c r="OPH1443"/>
      <c r="OPI1443"/>
      <c r="OPJ1443"/>
      <c r="OPK1443"/>
      <c r="OPL1443"/>
      <c r="OPM1443"/>
      <c r="OPN1443"/>
      <c r="OPO1443"/>
      <c r="OPP1443"/>
      <c r="OPQ1443"/>
      <c r="OPR1443"/>
      <c r="OPS1443"/>
      <c r="OPT1443"/>
      <c r="OPU1443"/>
      <c r="OPV1443"/>
      <c r="OPW1443"/>
      <c r="OPX1443"/>
      <c r="OPY1443"/>
      <c r="OPZ1443"/>
      <c r="OQA1443"/>
      <c r="OQB1443"/>
      <c r="OQC1443"/>
      <c r="OQD1443"/>
      <c r="OQE1443"/>
      <c r="OQF1443"/>
      <c r="OQG1443"/>
      <c r="OQH1443"/>
      <c r="OQI1443"/>
      <c r="OQJ1443"/>
      <c r="OQK1443"/>
      <c r="OQL1443"/>
      <c r="OQM1443"/>
      <c r="OQN1443"/>
      <c r="OQO1443"/>
      <c r="OQP1443"/>
      <c r="OQQ1443"/>
      <c r="OQR1443"/>
      <c r="OQS1443"/>
      <c r="OQT1443"/>
      <c r="OQU1443"/>
      <c r="OQV1443"/>
      <c r="OQW1443"/>
      <c r="OQX1443"/>
      <c r="OQY1443"/>
      <c r="OQZ1443"/>
      <c r="ORA1443"/>
      <c r="ORB1443"/>
      <c r="ORC1443"/>
      <c r="ORD1443"/>
      <c r="ORE1443"/>
      <c r="ORF1443"/>
      <c r="ORG1443"/>
      <c r="ORH1443"/>
      <c r="ORI1443"/>
      <c r="ORJ1443"/>
      <c r="ORK1443"/>
      <c r="ORL1443"/>
      <c r="ORM1443"/>
      <c r="ORN1443"/>
      <c r="ORO1443"/>
      <c r="ORP1443"/>
      <c r="ORQ1443"/>
      <c r="ORR1443"/>
      <c r="ORS1443"/>
      <c r="ORT1443"/>
      <c r="ORU1443"/>
      <c r="ORV1443"/>
      <c r="ORW1443"/>
      <c r="ORX1443"/>
      <c r="ORY1443"/>
      <c r="ORZ1443"/>
      <c r="OSA1443"/>
      <c r="OSB1443"/>
      <c r="OSC1443"/>
      <c r="OSD1443"/>
      <c r="OSE1443"/>
      <c r="OSF1443"/>
      <c r="OSG1443"/>
      <c r="OSH1443"/>
      <c r="OSI1443"/>
      <c r="OSJ1443"/>
      <c r="OSK1443"/>
      <c r="OSL1443"/>
      <c r="OSM1443"/>
      <c r="OSN1443"/>
      <c r="OSO1443"/>
      <c r="OSP1443"/>
      <c r="OSQ1443"/>
      <c r="OSR1443"/>
      <c r="OSS1443"/>
      <c r="OST1443"/>
      <c r="OSU1443"/>
      <c r="OSV1443"/>
      <c r="OSW1443"/>
      <c r="OSX1443"/>
      <c r="OSY1443"/>
      <c r="OSZ1443"/>
      <c r="OTA1443"/>
      <c r="OTB1443"/>
      <c r="OTC1443"/>
      <c r="OTD1443"/>
      <c r="OTE1443"/>
      <c r="OTF1443"/>
      <c r="OTG1443"/>
      <c r="OTH1443"/>
      <c r="OTI1443"/>
      <c r="OTJ1443"/>
      <c r="OTK1443"/>
      <c r="OTL1443"/>
      <c r="OTM1443"/>
      <c r="OTN1443"/>
      <c r="OTO1443"/>
      <c r="OTP1443"/>
      <c r="OTQ1443"/>
      <c r="OTR1443"/>
      <c r="OTS1443"/>
      <c r="OTT1443"/>
      <c r="OTU1443"/>
      <c r="OTV1443"/>
      <c r="OTW1443"/>
      <c r="OTX1443"/>
      <c r="OTY1443"/>
      <c r="OTZ1443"/>
      <c r="OUA1443"/>
      <c r="OUB1443"/>
      <c r="OUC1443"/>
      <c r="OUD1443"/>
      <c r="OUE1443"/>
      <c r="OUF1443"/>
      <c r="OUG1443"/>
      <c r="OUH1443"/>
      <c r="OUI1443"/>
      <c r="OUJ1443"/>
      <c r="OUK1443"/>
      <c r="OUL1443"/>
      <c r="OUM1443"/>
      <c r="OUN1443"/>
      <c r="OUO1443"/>
      <c r="OUP1443"/>
      <c r="OUQ1443"/>
      <c r="OUR1443"/>
      <c r="OUS1443"/>
      <c r="OUT1443"/>
      <c r="OUU1443"/>
      <c r="OUV1443"/>
      <c r="OUW1443"/>
      <c r="OUX1443"/>
      <c r="OUY1443"/>
      <c r="OUZ1443"/>
      <c r="OVA1443"/>
      <c r="OVB1443"/>
      <c r="OVC1443"/>
      <c r="OVD1443"/>
      <c r="OVE1443"/>
      <c r="OVF1443"/>
      <c r="OVG1443"/>
      <c r="OVH1443"/>
      <c r="OVI1443"/>
      <c r="OVJ1443"/>
      <c r="OVK1443"/>
      <c r="OVL1443"/>
      <c r="OVM1443"/>
      <c r="OVN1443"/>
      <c r="OVO1443"/>
      <c r="OVP1443"/>
      <c r="OVQ1443"/>
      <c r="OVR1443"/>
      <c r="OVS1443"/>
      <c r="OVT1443"/>
      <c r="OVU1443"/>
      <c r="OVV1443"/>
      <c r="OVW1443"/>
      <c r="OVX1443"/>
      <c r="OVY1443"/>
      <c r="OVZ1443"/>
      <c r="OWA1443"/>
      <c r="OWB1443"/>
      <c r="OWC1443"/>
      <c r="OWD1443"/>
      <c r="OWE1443"/>
      <c r="OWF1443"/>
      <c r="OWG1443"/>
      <c r="OWH1443"/>
      <c r="OWI1443"/>
      <c r="OWJ1443"/>
      <c r="OWK1443"/>
      <c r="OWL1443"/>
      <c r="OWM1443"/>
      <c r="OWN1443"/>
      <c r="OWO1443"/>
      <c r="OWP1443"/>
      <c r="OWQ1443"/>
      <c r="OWR1443"/>
      <c r="OWS1443"/>
      <c r="OWT1443"/>
      <c r="OWU1443"/>
      <c r="OWV1443"/>
      <c r="OWW1443"/>
      <c r="OWX1443"/>
      <c r="OWY1443"/>
      <c r="OWZ1443"/>
      <c r="OXA1443"/>
      <c r="OXB1443"/>
      <c r="OXC1443"/>
      <c r="OXD1443"/>
      <c r="OXE1443"/>
      <c r="OXF1443"/>
      <c r="OXG1443"/>
      <c r="OXH1443"/>
      <c r="OXI1443"/>
      <c r="OXJ1443"/>
      <c r="OXK1443"/>
      <c r="OXL1443"/>
      <c r="OXM1443"/>
      <c r="OXN1443"/>
      <c r="OXO1443"/>
      <c r="OXP1443"/>
      <c r="OXQ1443"/>
      <c r="OXR1443"/>
      <c r="OXS1443"/>
      <c r="OXT1443"/>
      <c r="OXU1443"/>
      <c r="OXV1443"/>
      <c r="OXW1443"/>
      <c r="OXX1443"/>
      <c r="OXY1443"/>
      <c r="OXZ1443"/>
      <c r="OYA1443"/>
      <c r="OYB1443"/>
      <c r="OYC1443"/>
      <c r="OYD1443"/>
      <c r="OYE1443"/>
      <c r="OYF1443"/>
      <c r="OYG1443"/>
      <c r="OYH1443"/>
      <c r="OYI1443"/>
      <c r="OYJ1443"/>
      <c r="OYK1443"/>
      <c r="OYL1443"/>
      <c r="OYM1443"/>
      <c r="OYN1443"/>
      <c r="OYO1443"/>
      <c r="OYP1443"/>
      <c r="OYQ1443"/>
      <c r="OYR1443"/>
      <c r="OYS1443"/>
      <c r="OYT1443"/>
      <c r="OYU1443"/>
      <c r="OYV1443"/>
      <c r="OYW1443"/>
      <c r="OYX1443"/>
      <c r="OYY1443"/>
      <c r="OYZ1443"/>
      <c r="OZA1443"/>
      <c r="OZB1443"/>
      <c r="OZC1443"/>
      <c r="OZD1443"/>
      <c r="OZE1443"/>
      <c r="OZF1443"/>
      <c r="OZG1443"/>
      <c r="OZH1443"/>
      <c r="OZI1443"/>
      <c r="OZJ1443"/>
      <c r="OZK1443"/>
      <c r="OZL1443"/>
      <c r="OZM1443"/>
      <c r="OZN1443"/>
      <c r="OZO1443"/>
      <c r="OZP1443"/>
      <c r="OZQ1443"/>
      <c r="OZR1443"/>
      <c r="OZS1443"/>
      <c r="OZT1443"/>
      <c r="OZU1443"/>
      <c r="OZV1443"/>
      <c r="OZW1443"/>
      <c r="OZX1443"/>
      <c r="OZY1443"/>
      <c r="OZZ1443"/>
      <c r="PAA1443"/>
      <c r="PAB1443"/>
      <c r="PAC1443"/>
      <c r="PAD1443"/>
      <c r="PAE1443"/>
      <c r="PAF1443"/>
      <c r="PAG1443"/>
      <c r="PAH1443"/>
      <c r="PAI1443"/>
      <c r="PAJ1443"/>
      <c r="PAK1443"/>
      <c r="PAL1443"/>
      <c r="PAM1443"/>
      <c r="PAN1443"/>
      <c r="PAO1443"/>
      <c r="PAP1443"/>
      <c r="PAQ1443"/>
      <c r="PAR1443"/>
      <c r="PAS1443"/>
      <c r="PAT1443"/>
      <c r="PAU1443"/>
      <c r="PAV1443"/>
      <c r="PAW1443"/>
      <c r="PAX1443"/>
      <c r="PAY1443"/>
      <c r="PAZ1443"/>
      <c r="PBA1443"/>
      <c r="PBB1443"/>
      <c r="PBC1443"/>
      <c r="PBD1443"/>
      <c r="PBE1443"/>
      <c r="PBF1443"/>
      <c r="PBG1443"/>
      <c r="PBH1443"/>
      <c r="PBI1443"/>
      <c r="PBJ1443"/>
      <c r="PBK1443"/>
      <c r="PBL1443"/>
      <c r="PBM1443"/>
      <c r="PBN1443"/>
      <c r="PBO1443"/>
      <c r="PBP1443"/>
      <c r="PBQ1443"/>
      <c r="PBR1443"/>
      <c r="PBS1443"/>
      <c r="PBT1443"/>
      <c r="PBU1443"/>
      <c r="PBV1443"/>
      <c r="PBW1443"/>
      <c r="PBX1443"/>
      <c r="PBY1443"/>
      <c r="PBZ1443"/>
      <c r="PCA1443"/>
      <c r="PCB1443"/>
      <c r="PCC1443"/>
      <c r="PCD1443"/>
      <c r="PCE1443"/>
      <c r="PCF1443"/>
      <c r="PCG1443"/>
      <c r="PCH1443"/>
      <c r="PCI1443"/>
      <c r="PCJ1443"/>
      <c r="PCK1443"/>
      <c r="PCL1443"/>
      <c r="PCM1443"/>
      <c r="PCN1443"/>
      <c r="PCO1443"/>
      <c r="PCP1443"/>
      <c r="PCQ1443"/>
      <c r="PCR1443"/>
      <c r="PCS1443"/>
      <c r="PCT1443"/>
      <c r="PCU1443"/>
      <c r="PCV1443"/>
      <c r="PCW1443"/>
      <c r="PCX1443"/>
      <c r="PCY1443"/>
      <c r="PCZ1443"/>
      <c r="PDA1443"/>
      <c r="PDB1443"/>
      <c r="PDC1443"/>
      <c r="PDD1443"/>
      <c r="PDE1443"/>
      <c r="PDF1443"/>
      <c r="PDG1443"/>
      <c r="PDH1443"/>
      <c r="PDI1443"/>
      <c r="PDJ1443"/>
      <c r="PDK1443"/>
      <c r="PDL1443"/>
      <c r="PDM1443"/>
      <c r="PDN1443"/>
      <c r="PDO1443"/>
      <c r="PDP1443"/>
      <c r="PDQ1443"/>
      <c r="PDR1443"/>
      <c r="PDS1443"/>
      <c r="PDT1443"/>
      <c r="PDU1443"/>
      <c r="PDV1443"/>
      <c r="PDW1443"/>
      <c r="PDX1443"/>
      <c r="PDY1443"/>
      <c r="PDZ1443"/>
      <c r="PEA1443"/>
      <c r="PEB1443"/>
      <c r="PEC1443"/>
      <c r="PED1443"/>
      <c r="PEE1443"/>
      <c r="PEF1443"/>
      <c r="PEG1443"/>
      <c r="PEH1443"/>
      <c r="PEI1443"/>
      <c r="PEJ1443"/>
      <c r="PEK1443"/>
      <c r="PEL1443"/>
      <c r="PEM1443"/>
      <c r="PEN1443"/>
      <c r="PEO1443"/>
      <c r="PEP1443"/>
      <c r="PEQ1443"/>
      <c r="PER1443"/>
      <c r="PES1443"/>
      <c r="PET1443"/>
      <c r="PEU1443"/>
      <c r="PEV1443"/>
      <c r="PEW1443"/>
      <c r="PEX1443"/>
      <c r="PEY1443"/>
      <c r="PEZ1443"/>
      <c r="PFA1443"/>
      <c r="PFB1443"/>
      <c r="PFC1443"/>
      <c r="PFD1443"/>
      <c r="PFE1443"/>
      <c r="PFF1443"/>
      <c r="PFG1443"/>
      <c r="PFH1443"/>
      <c r="PFI1443"/>
      <c r="PFJ1443"/>
      <c r="PFK1443"/>
      <c r="PFL1443"/>
      <c r="PFM1443"/>
      <c r="PFN1443"/>
      <c r="PFO1443"/>
      <c r="PFP1443"/>
      <c r="PFQ1443"/>
      <c r="PFR1443"/>
      <c r="PFS1443"/>
      <c r="PFT1443"/>
      <c r="PFU1443"/>
      <c r="PFV1443"/>
      <c r="PFW1443"/>
      <c r="PFX1443"/>
      <c r="PFY1443"/>
      <c r="PFZ1443"/>
      <c r="PGA1443"/>
      <c r="PGB1443"/>
      <c r="PGC1443"/>
      <c r="PGD1443"/>
      <c r="PGE1443"/>
      <c r="PGF1443"/>
      <c r="PGG1443"/>
      <c r="PGH1443"/>
      <c r="PGI1443"/>
      <c r="PGJ1443"/>
      <c r="PGK1443"/>
      <c r="PGL1443"/>
      <c r="PGM1443"/>
      <c r="PGN1443"/>
      <c r="PGO1443"/>
      <c r="PGP1443"/>
      <c r="PGQ1443"/>
      <c r="PGR1443"/>
      <c r="PGS1443"/>
      <c r="PGT1443"/>
      <c r="PGU1443"/>
      <c r="PGV1443"/>
      <c r="PGW1443"/>
      <c r="PGX1443"/>
      <c r="PGY1443"/>
      <c r="PGZ1443"/>
      <c r="PHA1443"/>
      <c r="PHB1443"/>
      <c r="PHC1443"/>
      <c r="PHD1443"/>
      <c r="PHE1443"/>
      <c r="PHF1443"/>
      <c r="PHG1443"/>
      <c r="PHH1443"/>
      <c r="PHI1443"/>
      <c r="PHJ1443"/>
      <c r="PHK1443"/>
      <c r="PHL1443"/>
      <c r="PHM1443"/>
      <c r="PHN1443"/>
      <c r="PHO1443"/>
      <c r="PHP1443"/>
      <c r="PHQ1443"/>
      <c r="PHR1443"/>
      <c r="PHS1443"/>
      <c r="PHT1443"/>
      <c r="PHU1443"/>
      <c r="PHV1443"/>
      <c r="PHW1443"/>
      <c r="PHX1443"/>
      <c r="PHY1443"/>
      <c r="PHZ1443"/>
      <c r="PIA1443"/>
      <c r="PIB1443"/>
      <c r="PIC1443"/>
      <c r="PID1443"/>
      <c r="PIE1443"/>
      <c r="PIF1443"/>
      <c r="PIG1443"/>
      <c r="PIH1443"/>
      <c r="PII1443"/>
      <c r="PIJ1443"/>
      <c r="PIK1443"/>
      <c r="PIL1443"/>
      <c r="PIM1443"/>
      <c r="PIN1443"/>
      <c r="PIO1443"/>
      <c r="PIP1443"/>
      <c r="PIQ1443"/>
      <c r="PIR1443"/>
      <c r="PIS1443"/>
      <c r="PIT1443"/>
      <c r="PIU1443"/>
      <c r="PIV1443"/>
      <c r="PIW1443"/>
      <c r="PIX1443"/>
      <c r="PIY1443"/>
      <c r="PIZ1443"/>
      <c r="PJA1443"/>
      <c r="PJB1443"/>
      <c r="PJC1443"/>
      <c r="PJD1443"/>
      <c r="PJE1443"/>
      <c r="PJF1443"/>
      <c r="PJG1443"/>
      <c r="PJH1443"/>
      <c r="PJI1443"/>
      <c r="PJJ1443"/>
      <c r="PJK1443"/>
      <c r="PJL1443"/>
      <c r="PJM1443"/>
      <c r="PJN1443"/>
      <c r="PJO1443"/>
      <c r="PJP1443"/>
      <c r="PJQ1443"/>
      <c r="PJR1443"/>
      <c r="PJS1443"/>
      <c r="PJT1443"/>
      <c r="PJU1443"/>
      <c r="PJV1443"/>
      <c r="PJW1443"/>
      <c r="PJX1443"/>
      <c r="PJY1443"/>
      <c r="PJZ1443"/>
      <c r="PKA1443"/>
      <c r="PKB1443"/>
      <c r="PKC1443"/>
      <c r="PKD1443"/>
      <c r="PKE1443"/>
      <c r="PKF1443"/>
      <c r="PKG1443"/>
      <c r="PKH1443"/>
      <c r="PKI1443"/>
      <c r="PKJ1443"/>
      <c r="PKK1443"/>
      <c r="PKL1443"/>
      <c r="PKM1443"/>
      <c r="PKN1443"/>
      <c r="PKO1443"/>
      <c r="PKP1443"/>
      <c r="PKQ1443"/>
      <c r="PKR1443"/>
      <c r="PKS1443"/>
      <c r="PKT1443"/>
      <c r="PKU1443"/>
      <c r="PKV1443"/>
      <c r="PKW1443"/>
      <c r="PKX1443"/>
      <c r="PKY1443"/>
      <c r="PKZ1443"/>
      <c r="PLA1443"/>
      <c r="PLB1443"/>
      <c r="PLC1443"/>
      <c r="PLD1443"/>
      <c r="PLE1443"/>
      <c r="PLF1443"/>
      <c r="PLG1443"/>
      <c r="PLH1443"/>
      <c r="PLI1443"/>
      <c r="PLJ1443"/>
      <c r="PLK1443"/>
      <c r="PLL1443"/>
      <c r="PLM1443"/>
      <c r="PLN1443"/>
      <c r="PLO1443"/>
      <c r="PLP1443"/>
      <c r="PLQ1443"/>
      <c r="PLR1443"/>
      <c r="PLS1443"/>
      <c r="PLT1443"/>
      <c r="PLU1443"/>
      <c r="PLV1443"/>
      <c r="PLW1443"/>
      <c r="PLX1443"/>
      <c r="PLY1443"/>
      <c r="PLZ1443"/>
      <c r="PMA1443"/>
      <c r="PMB1443"/>
      <c r="PMC1443"/>
      <c r="PMD1443"/>
      <c r="PME1443"/>
      <c r="PMF1443"/>
      <c r="PMG1443"/>
      <c r="PMH1443"/>
      <c r="PMI1443"/>
      <c r="PMJ1443"/>
      <c r="PMK1443"/>
      <c r="PML1443"/>
      <c r="PMM1443"/>
      <c r="PMN1443"/>
      <c r="PMO1443"/>
      <c r="PMP1443"/>
      <c r="PMQ1443"/>
      <c r="PMR1443"/>
      <c r="PMS1443"/>
      <c r="PMT1443"/>
      <c r="PMU1443"/>
      <c r="PMV1443"/>
      <c r="PMW1443"/>
      <c r="PMX1443"/>
      <c r="PMY1443"/>
      <c r="PMZ1443"/>
      <c r="PNA1443"/>
      <c r="PNB1443"/>
      <c r="PNC1443"/>
      <c r="PND1443"/>
      <c r="PNE1443"/>
      <c r="PNF1443"/>
      <c r="PNG1443"/>
      <c r="PNH1443"/>
      <c r="PNI1443"/>
      <c r="PNJ1443"/>
      <c r="PNK1443"/>
      <c r="PNL1443"/>
      <c r="PNM1443"/>
      <c r="PNN1443"/>
      <c r="PNO1443"/>
      <c r="PNP1443"/>
      <c r="PNQ1443"/>
      <c r="PNR1443"/>
      <c r="PNS1443"/>
      <c r="PNT1443"/>
      <c r="PNU1443"/>
      <c r="PNV1443"/>
      <c r="PNW1443"/>
      <c r="PNX1443"/>
      <c r="PNY1443"/>
      <c r="PNZ1443"/>
      <c r="POA1443"/>
      <c r="POB1443"/>
      <c r="POC1443"/>
      <c r="POD1443"/>
      <c r="POE1443"/>
      <c r="POF1443"/>
      <c r="POG1443"/>
      <c r="POH1443"/>
      <c r="POI1443"/>
      <c r="POJ1443"/>
      <c r="POK1443"/>
      <c r="POL1443"/>
      <c r="POM1443"/>
      <c r="PON1443"/>
      <c r="POO1443"/>
      <c r="POP1443"/>
      <c r="POQ1443"/>
      <c r="POR1443"/>
      <c r="POS1443"/>
      <c r="POT1443"/>
      <c r="POU1443"/>
      <c r="POV1443"/>
      <c r="POW1443"/>
      <c r="POX1443"/>
      <c r="POY1443"/>
      <c r="POZ1443"/>
      <c r="PPA1443"/>
      <c r="PPB1443"/>
      <c r="PPC1443"/>
      <c r="PPD1443"/>
      <c r="PPE1443"/>
      <c r="PPF1443"/>
      <c r="PPG1443"/>
      <c r="PPH1443"/>
      <c r="PPI1443"/>
      <c r="PPJ1443"/>
      <c r="PPK1443"/>
      <c r="PPL1443"/>
      <c r="PPM1443"/>
      <c r="PPN1443"/>
      <c r="PPO1443"/>
      <c r="PPP1443"/>
      <c r="PPQ1443"/>
      <c r="PPR1443"/>
      <c r="PPS1443"/>
      <c r="PPT1443"/>
      <c r="PPU1443"/>
      <c r="PPV1443"/>
      <c r="PPW1443"/>
      <c r="PPX1443"/>
      <c r="PPY1443"/>
      <c r="PPZ1443"/>
      <c r="PQA1443"/>
      <c r="PQB1443"/>
      <c r="PQC1443"/>
      <c r="PQD1443"/>
      <c r="PQE1443"/>
      <c r="PQF1443"/>
      <c r="PQG1443"/>
      <c r="PQH1443"/>
      <c r="PQI1443"/>
      <c r="PQJ1443"/>
      <c r="PQK1443"/>
      <c r="PQL1443"/>
      <c r="PQM1443"/>
      <c r="PQN1443"/>
      <c r="PQO1443"/>
      <c r="PQP1443"/>
      <c r="PQQ1443"/>
      <c r="PQR1443"/>
      <c r="PQS1443"/>
      <c r="PQT1443"/>
      <c r="PQU1443"/>
      <c r="PQV1443"/>
      <c r="PQW1443"/>
      <c r="PQX1443"/>
      <c r="PQY1443"/>
      <c r="PQZ1443"/>
      <c r="PRA1443"/>
      <c r="PRB1443"/>
      <c r="PRC1443"/>
      <c r="PRD1443"/>
      <c r="PRE1443"/>
      <c r="PRF1443"/>
      <c r="PRG1443"/>
      <c r="PRH1443"/>
      <c r="PRI1443"/>
      <c r="PRJ1443"/>
      <c r="PRK1443"/>
      <c r="PRL1443"/>
      <c r="PRM1443"/>
      <c r="PRN1443"/>
      <c r="PRO1443"/>
      <c r="PRP1443"/>
      <c r="PRQ1443"/>
      <c r="PRR1443"/>
      <c r="PRS1443"/>
      <c r="PRT1443"/>
      <c r="PRU1443"/>
      <c r="PRV1443"/>
      <c r="PRW1443"/>
      <c r="PRX1443"/>
      <c r="PRY1443"/>
      <c r="PRZ1443"/>
      <c r="PSA1443"/>
      <c r="PSB1443"/>
      <c r="PSC1443"/>
      <c r="PSD1443"/>
      <c r="PSE1443"/>
      <c r="PSF1443"/>
      <c r="PSG1443"/>
      <c r="PSH1443"/>
      <c r="PSI1443"/>
      <c r="PSJ1443"/>
      <c r="PSK1443"/>
      <c r="PSL1443"/>
      <c r="PSM1443"/>
      <c r="PSN1443"/>
      <c r="PSO1443"/>
      <c r="PSP1443"/>
      <c r="PSQ1443"/>
      <c r="PSR1443"/>
      <c r="PSS1443"/>
      <c r="PST1443"/>
      <c r="PSU1443"/>
      <c r="PSV1443"/>
      <c r="PSW1443"/>
      <c r="PSX1443"/>
      <c r="PSY1443"/>
      <c r="PSZ1443"/>
      <c r="PTA1443"/>
      <c r="PTB1443"/>
      <c r="PTC1443"/>
      <c r="PTD1443"/>
      <c r="PTE1443"/>
      <c r="PTF1443"/>
      <c r="PTG1443"/>
      <c r="PTH1443"/>
      <c r="PTI1443"/>
      <c r="PTJ1443"/>
      <c r="PTK1443"/>
      <c r="PTL1443"/>
      <c r="PTM1443"/>
      <c r="PTN1443"/>
      <c r="PTO1443"/>
      <c r="PTP1443"/>
      <c r="PTQ1443"/>
      <c r="PTR1443"/>
      <c r="PTS1443"/>
      <c r="PTT1443"/>
      <c r="PTU1443"/>
      <c r="PTV1443"/>
      <c r="PTW1443"/>
      <c r="PTX1443"/>
      <c r="PTY1443"/>
      <c r="PTZ1443"/>
      <c r="PUA1443"/>
      <c r="PUB1443"/>
      <c r="PUC1443"/>
      <c r="PUD1443"/>
      <c r="PUE1443"/>
      <c r="PUF1443"/>
      <c r="PUG1443"/>
      <c r="PUH1443"/>
      <c r="PUI1443"/>
      <c r="PUJ1443"/>
      <c r="PUK1443"/>
      <c r="PUL1443"/>
      <c r="PUM1443"/>
      <c r="PUN1443"/>
      <c r="PUO1443"/>
      <c r="PUP1443"/>
      <c r="PUQ1443"/>
      <c r="PUR1443"/>
      <c r="PUS1443"/>
      <c r="PUT1443"/>
      <c r="PUU1443"/>
      <c r="PUV1443"/>
      <c r="PUW1443"/>
      <c r="PUX1443"/>
      <c r="PUY1443"/>
      <c r="PUZ1443"/>
      <c r="PVA1443"/>
      <c r="PVB1443"/>
      <c r="PVC1443"/>
      <c r="PVD1443"/>
      <c r="PVE1443"/>
      <c r="PVF1443"/>
      <c r="PVG1443"/>
      <c r="PVH1443"/>
      <c r="PVI1443"/>
      <c r="PVJ1443"/>
      <c r="PVK1443"/>
      <c r="PVL1443"/>
      <c r="PVM1443"/>
      <c r="PVN1443"/>
      <c r="PVO1443"/>
      <c r="PVP1443"/>
      <c r="PVQ1443"/>
      <c r="PVR1443"/>
      <c r="PVS1443"/>
      <c r="PVT1443"/>
      <c r="PVU1443"/>
      <c r="PVV1443"/>
      <c r="PVW1443"/>
      <c r="PVX1443"/>
      <c r="PVY1443"/>
      <c r="PVZ1443"/>
      <c r="PWA1443"/>
      <c r="PWB1443"/>
      <c r="PWC1443"/>
      <c r="PWD1443"/>
      <c r="PWE1443"/>
      <c r="PWF1443"/>
      <c r="PWG1443"/>
      <c r="PWH1443"/>
      <c r="PWI1443"/>
      <c r="PWJ1443"/>
      <c r="PWK1443"/>
      <c r="PWL1443"/>
      <c r="PWM1443"/>
      <c r="PWN1443"/>
      <c r="PWO1443"/>
      <c r="PWP1443"/>
      <c r="PWQ1443"/>
      <c r="PWR1443"/>
      <c r="PWS1443"/>
      <c r="PWT1443"/>
      <c r="PWU1443"/>
      <c r="PWV1443"/>
      <c r="PWW1443"/>
      <c r="PWX1443"/>
      <c r="PWY1443"/>
      <c r="PWZ1443"/>
      <c r="PXA1443"/>
      <c r="PXB1443"/>
      <c r="PXC1443"/>
      <c r="PXD1443"/>
      <c r="PXE1443"/>
      <c r="PXF1443"/>
      <c r="PXG1443"/>
      <c r="PXH1443"/>
      <c r="PXI1443"/>
      <c r="PXJ1443"/>
      <c r="PXK1443"/>
      <c r="PXL1443"/>
      <c r="PXM1443"/>
      <c r="PXN1443"/>
      <c r="PXO1443"/>
      <c r="PXP1443"/>
      <c r="PXQ1443"/>
      <c r="PXR1443"/>
      <c r="PXS1443"/>
      <c r="PXT1443"/>
      <c r="PXU1443"/>
      <c r="PXV1443"/>
      <c r="PXW1443"/>
      <c r="PXX1443"/>
      <c r="PXY1443"/>
      <c r="PXZ1443"/>
      <c r="PYA1443"/>
      <c r="PYB1443"/>
      <c r="PYC1443"/>
      <c r="PYD1443"/>
      <c r="PYE1443"/>
      <c r="PYF1443"/>
      <c r="PYG1443"/>
      <c r="PYH1443"/>
      <c r="PYI1443"/>
      <c r="PYJ1443"/>
      <c r="PYK1443"/>
      <c r="PYL1443"/>
      <c r="PYM1443"/>
      <c r="PYN1443"/>
      <c r="PYO1443"/>
      <c r="PYP1443"/>
      <c r="PYQ1443"/>
      <c r="PYR1443"/>
      <c r="PYS1443"/>
      <c r="PYT1443"/>
      <c r="PYU1443"/>
      <c r="PYV1443"/>
      <c r="PYW1443"/>
      <c r="PYX1443"/>
      <c r="PYY1443"/>
      <c r="PYZ1443"/>
      <c r="PZA1443"/>
      <c r="PZB1443"/>
      <c r="PZC1443"/>
      <c r="PZD1443"/>
      <c r="PZE1443"/>
      <c r="PZF1443"/>
      <c r="PZG1443"/>
      <c r="PZH1443"/>
      <c r="PZI1443"/>
      <c r="PZJ1443"/>
      <c r="PZK1443"/>
      <c r="PZL1443"/>
      <c r="PZM1443"/>
      <c r="PZN1443"/>
      <c r="PZO1443"/>
      <c r="PZP1443"/>
      <c r="PZQ1443"/>
      <c r="PZR1443"/>
      <c r="PZS1443"/>
      <c r="PZT1443"/>
      <c r="PZU1443"/>
      <c r="PZV1443"/>
      <c r="PZW1443"/>
      <c r="PZX1443"/>
      <c r="PZY1443"/>
      <c r="PZZ1443"/>
      <c r="QAA1443"/>
      <c r="QAB1443"/>
      <c r="QAC1443"/>
      <c r="QAD1443"/>
      <c r="QAE1443"/>
      <c r="QAF1443"/>
      <c r="QAG1443"/>
      <c r="QAH1443"/>
      <c r="QAI1443"/>
      <c r="QAJ1443"/>
      <c r="QAK1443"/>
      <c r="QAL1443"/>
      <c r="QAM1443"/>
      <c r="QAN1443"/>
      <c r="QAO1443"/>
      <c r="QAP1443"/>
      <c r="QAQ1443"/>
      <c r="QAR1443"/>
      <c r="QAS1443"/>
      <c r="QAT1443"/>
      <c r="QAU1443"/>
      <c r="QAV1443"/>
      <c r="QAW1443"/>
      <c r="QAX1443"/>
      <c r="QAY1443"/>
      <c r="QAZ1443"/>
      <c r="QBA1443"/>
      <c r="QBB1443"/>
      <c r="QBC1443"/>
      <c r="QBD1443"/>
      <c r="QBE1443"/>
      <c r="QBF1443"/>
      <c r="QBG1443"/>
      <c r="QBH1443"/>
      <c r="QBI1443"/>
      <c r="QBJ1443"/>
      <c r="QBK1443"/>
      <c r="QBL1443"/>
      <c r="QBM1443"/>
      <c r="QBN1443"/>
      <c r="QBO1443"/>
      <c r="QBP1443"/>
      <c r="QBQ1443"/>
      <c r="QBR1443"/>
      <c r="QBS1443"/>
      <c r="QBT1443"/>
      <c r="QBU1443"/>
      <c r="QBV1443"/>
      <c r="QBW1443"/>
      <c r="QBX1443"/>
      <c r="QBY1443"/>
      <c r="QBZ1443"/>
      <c r="QCA1443"/>
      <c r="QCB1443"/>
      <c r="QCC1443"/>
      <c r="QCD1443"/>
      <c r="QCE1443"/>
      <c r="QCF1443"/>
      <c r="QCG1443"/>
      <c r="QCH1443"/>
      <c r="QCI1443"/>
      <c r="QCJ1443"/>
      <c r="QCK1443"/>
      <c r="QCL1443"/>
      <c r="QCM1443"/>
      <c r="QCN1443"/>
      <c r="QCO1443"/>
      <c r="QCP1443"/>
      <c r="QCQ1443"/>
      <c r="QCR1443"/>
      <c r="QCS1443"/>
      <c r="QCT1443"/>
      <c r="QCU1443"/>
      <c r="QCV1443"/>
      <c r="QCW1443"/>
      <c r="QCX1443"/>
      <c r="QCY1443"/>
      <c r="QCZ1443"/>
      <c r="QDA1443"/>
      <c r="QDB1443"/>
      <c r="QDC1443"/>
      <c r="QDD1443"/>
      <c r="QDE1443"/>
      <c r="QDF1443"/>
      <c r="QDG1443"/>
      <c r="QDH1443"/>
      <c r="QDI1443"/>
      <c r="QDJ1443"/>
      <c r="QDK1443"/>
      <c r="QDL1443"/>
      <c r="QDM1443"/>
      <c r="QDN1443"/>
      <c r="QDO1443"/>
      <c r="QDP1443"/>
      <c r="QDQ1443"/>
      <c r="QDR1443"/>
      <c r="QDS1443"/>
      <c r="QDT1443"/>
      <c r="QDU1443"/>
      <c r="QDV1443"/>
      <c r="QDW1443"/>
      <c r="QDX1443"/>
      <c r="QDY1443"/>
      <c r="QDZ1443"/>
      <c r="QEA1443"/>
      <c r="QEB1443"/>
      <c r="QEC1443"/>
      <c r="QED1443"/>
      <c r="QEE1443"/>
      <c r="QEF1443"/>
      <c r="QEG1443"/>
      <c r="QEH1443"/>
      <c r="QEI1443"/>
      <c r="QEJ1443"/>
      <c r="QEK1443"/>
      <c r="QEL1443"/>
      <c r="QEM1443"/>
      <c r="QEN1443"/>
      <c r="QEO1443"/>
      <c r="QEP1443"/>
      <c r="QEQ1443"/>
      <c r="QER1443"/>
      <c r="QES1443"/>
      <c r="QET1443"/>
      <c r="QEU1443"/>
      <c r="QEV1443"/>
      <c r="QEW1443"/>
      <c r="QEX1443"/>
      <c r="QEY1443"/>
      <c r="QEZ1443"/>
      <c r="QFA1443"/>
      <c r="QFB1443"/>
      <c r="QFC1443"/>
      <c r="QFD1443"/>
      <c r="QFE1443"/>
      <c r="QFF1443"/>
      <c r="QFG1443"/>
      <c r="QFH1443"/>
      <c r="QFI1443"/>
      <c r="QFJ1443"/>
      <c r="QFK1443"/>
      <c r="QFL1443"/>
      <c r="QFM1443"/>
      <c r="QFN1443"/>
      <c r="QFO1443"/>
      <c r="QFP1443"/>
      <c r="QFQ1443"/>
      <c r="QFR1443"/>
      <c r="QFS1443"/>
      <c r="QFT1443"/>
      <c r="QFU1443"/>
      <c r="QFV1443"/>
      <c r="QFW1443"/>
      <c r="QFX1443"/>
      <c r="QFY1443"/>
      <c r="QFZ1443"/>
      <c r="QGA1443"/>
      <c r="QGB1443"/>
      <c r="QGC1443"/>
      <c r="QGD1443"/>
      <c r="QGE1443"/>
      <c r="QGF1443"/>
      <c r="QGG1443"/>
      <c r="QGH1443"/>
      <c r="QGI1443"/>
      <c r="QGJ1443"/>
      <c r="QGK1443"/>
      <c r="QGL1443"/>
      <c r="QGM1443"/>
      <c r="QGN1443"/>
      <c r="QGO1443"/>
      <c r="QGP1443"/>
      <c r="QGQ1443"/>
      <c r="QGR1443"/>
      <c r="QGS1443"/>
      <c r="QGT1443"/>
      <c r="QGU1443"/>
      <c r="QGV1443"/>
      <c r="QGW1443"/>
      <c r="QGX1443"/>
      <c r="QGY1443"/>
      <c r="QGZ1443"/>
      <c r="QHA1443"/>
      <c r="QHB1443"/>
      <c r="QHC1443"/>
      <c r="QHD1443"/>
      <c r="QHE1443"/>
      <c r="QHF1443"/>
      <c r="QHG1443"/>
      <c r="QHH1443"/>
      <c r="QHI1443"/>
      <c r="QHJ1443"/>
      <c r="QHK1443"/>
      <c r="QHL1443"/>
      <c r="QHM1443"/>
      <c r="QHN1443"/>
      <c r="QHO1443"/>
      <c r="QHP1443"/>
      <c r="QHQ1443"/>
      <c r="QHR1443"/>
      <c r="QHS1443"/>
      <c r="QHT1443"/>
      <c r="QHU1443"/>
      <c r="QHV1443"/>
      <c r="QHW1443"/>
      <c r="QHX1443"/>
      <c r="QHY1443"/>
      <c r="QHZ1443"/>
      <c r="QIA1443"/>
      <c r="QIB1443"/>
      <c r="QIC1443"/>
      <c r="QID1443"/>
      <c r="QIE1443"/>
      <c r="QIF1443"/>
      <c r="QIG1443"/>
      <c r="QIH1443"/>
      <c r="QII1443"/>
      <c r="QIJ1443"/>
      <c r="QIK1443"/>
      <c r="QIL1443"/>
      <c r="QIM1443"/>
      <c r="QIN1443"/>
      <c r="QIO1443"/>
      <c r="QIP1443"/>
      <c r="QIQ1443"/>
      <c r="QIR1443"/>
      <c r="QIS1443"/>
      <c r="QIT1443"/>
      <c r="QIU1443"/>
      <c r="QIV1443"/>
      <c r="QIW1443"/>
      <c r="QIX1443"/>
      <c r="QIY1443"/>
      <c r="QIZ1443"/>
      <c r="QJA1443"/>
      <c r="QJB1443"/>
      <c r="QJC1443"/>
      <c r="QJD1443"/>
      <c r="QJE1443"/>
      <c r="QJF1443"/>
      <c r="QJG1443"/>
      <c r="QJH1443"/>
      <c r="QJI1443"/>
      <c r="QJJ1443"/>
      <c r="QJK1443"/>
      <c r="QJL1443"/>
      <c r="QJM1443"/>
      <c r="QJN1443"/>
      <c r="QJO1443"/>
      <c r="QJP1443"/>
      <c r="QJQ1443"/>
      <c r="QJR1443"/>
      <c r="QJS1443"/>
      <c r="QJT1443"/>
      <c r="QJU1443"/>
      <c r="QJV1443"/>
      <c r="QJW1443"/>
      <c r="QJX1443"/>
      <c r="QJY1443"/>
      <c r="QJZ1443"/>
      <c r="QKA1443"/>
      <c r="QKB1443"/>
      <c r="QKC1443"/>
      <c r="QKD1443"/>
      <c r="QKE1443"/>
      <c r="QKF1443"/>
      <c r="QKG1443"/>
      <c r="QKH1443"/>
      <c r="QKI1443"/>
      <c r="QKJ1443"/>
      <c r="QKK1443"/>
      <c r="QKL1443"/>
      <c r="QKM1443"/>
      <c r="QKN1443"/>
      <c r="QKO1443"/>
      <c r="QKP1443"/>
      <c r="QKQ1443"/>
      <c r="QKR1443"/>
      <c r="QKS1443"/>
      <c r="QKT1443"/>
      <c r="QKU1443"/>
      <c r="QKV1443"/>
      <c r="QKW1443"/>
      <c r="QKX1443"/>
      <c r="QKY1443"/>
      <c r="QKZ1443"/>
      <c r="QLA1443"/>
      <c r="QLB1443"/>
      <c r="QLC1443"/>
      <c r="QLD1443"/>
      <c r="QLE1443"/>
      <c r="QLF1443"/>
      <c r="QLG1443"/>
      <c r="QLH1443"/>
      <c r="QLI1443"/>
      <c r="QLJ1443"/>
      <c r="QLK1443"/>
      <c r="QLL1443"/>
      <c r="QLM1443"/>
      <c r="QLN1443"/>
      <c r="QLO1443"/>
      <c r="QLP1443"/>
      <c r="QLQ1443"/>
      <c r="QLR1443"/>
      <c r="QLS1443"/>
      <c r="QLT1443"/>
      <c r="QLU1443"/>
      <c r="QLV1443"/>
      <c r="QLW1443"/>
      <c r="QLX1443"/>
      <c r="QLY1443"/>
      <c r="QLZ1443"/>
      <c r="QMA1443"/>
      <c r="QMB1443"/>
      <c r="QMC1443"/>
      <c r="QMD1443"/>
      <c r="QME1443"/>
      <c r="QMF1443"/>
      <c r="QMG1443"/>
      <c r="QMH1443"/>
      <c r="QMI1443"/>
      <c r="QMJ1443"/>
      <c r="QMK1443"/>
      <c r="QML1443"/>
      <c r="QMM1443"/>
      <c r="QMN1443"/>
      <c r="QMO1443"/>
      <c r="QMP1443"/>
      <c r="QMQ1443"/>
      <c r="QMR1443"/>
      <c r="QMS1443"/>
      <c r="QMT1443"/>
      <c r="QMU1443"/>
      <c r="QMV1443"/>
      <c r="QMW1443"/>
      <c r="QMX1443"/>
      <c r="QMY1443"/>
      <c r="QMZ1443"/>
      <c r="QNA1443"/>
      <c r="QNB1443"/>
      <c r="QNC1443"/>
      <c r="QND1443"/>
      <c r="QNE1443"/>
      <c r="QNF1443"/>
      <c r="QNG1443"/>
      <c r="QNH1443"/>
      <c r="QNI1443"/>
      <c r="QNJ1443"/>
      <c r="QNK1443"/>
      <c r="QNL1443"/>
      <c r="QNM1443"/>
      <c r="QNN1443"/>
      <c r="QNO1443"/>
      <c r="QNP1443"/>
      <c r="QNQ1443"/>
      <c r="QNR1443"/>
      <c r="QNS1443"/>
      <c r="QNT1443"/>
      <c r="QNU1443"/>
      <c r="QNV1443"/>
      <c r="QNW1443"/>
      <c r="QNX1443"/>
      <c r="QNY1443"/>
      <c r="QNZ1443"/>
      <c r="QOA1443"/>
      <c r="QOB1443"/>
      <c r="QOC1443"/>
      <c r="QOD1443"/>
      <c r="QOE1443"/>
      <c r="QOF1443"/>
      <c r="QOG1443"/>
      <c r="QOH1443"/>
      <c r="QOI1443"/>
      <c r="QOJ1443"/>
      <c r="QOK1443"/>
      <c r="QOL1443"/>
      <c r="QOM1443"/>
      <c r="QON1443"/>
      <c r="QOO1443"/>
      <c r="QOP1443"/>
      <c r="QOQ1443"/>
      <c r="QOR1443"/>
      <c r="QOS1443"/>
      <c r="QOT1443"/>
      <c r="QOU1443"/>
      <c r="QOV1443"/>
      <c r="QOW1443"/>
      <c r="QOX1443"/>
      <c r="QOY1443"/>
      <c r="QOZ1443"/>
      <c r="QPA1443"/>
      <c r="QPB1443"/>
      <c r="QPC1443"/>
      <c r="QPD1443"/>
      <c r="QPE1443"/>
      <c r="QPF1443"/>
      <c r="QPG1443"/>
      <c r="QPH1443"/>
      <c r="QPI1443"/>
      <c r="QPJ1443"/>
      <c r="QPK1443"/>
      <c r="QPL1443"/>
      <c r="QPM1443"/>
      <c r="QPN1443"/>
      <c r="QPO1443"/>
      <c r="QPP1443"/>
      <c r="QPQ1443"/>
      <c r="QPR1443"/>
      <c r="QPS1443"/>
      <c r="QPT1443"/>
      <c r="QPU1443"/>
      <c r="QPV1443"/>
      <c r="QPW1443"/>
      <c r="QPX1443"/>
      <c r="QPY1443"/>
      <c r="QPZ1443"/>
      <c r="QQA1443"/>
      <c r="QQB1443"/>
      <c r="QQC1443"/>
      <c r="QQD1443"/>
      <c r="QQE1443"/>
      <c r="QQF1443"/>
      <c r="QQG1443"/>
      <c r="QQH1443"/>
      <c r="QQI1443"/>
      <c r="QQJ1443"/>
      <c r="QQK1443"/>
      <c r="QQL1443"/>
      <c r="QQM1443"/>
      <c r="QQN1443"/>
      <c r="QQO1443"/>
      <c r="QQP1443"/>
      <c r="QQQ1443"/>
      <c r="QQR1443"/>
      <c r="QQS1443"/>
      <c r="QQT1443"/>
      <c r="QQU1443"/>
      <c r="QQV1443"/>
      <c r="QQW1443"/>
      <c r="QQX1443"/>
      <c r="QQY1443"/>
      <c r="QQZ1443"/>
      <c r="QRA1443"/>
      <c r="QRB1443"/>
      <c r="QRC1443"/>
      <c r="QRD1443"/>
      <c r="QRE1443"/>
      <c r="QRF1443"/>
      <c r="QRG1443"/>
      <c r="QRH1443"/>
      <c r="QRI1443"/>
      <c r="QRJ1443"/>
      <c r="QRK1443"/>
      <c r="QRL1443"/>
      <c r="QRM1443"/>
      <c r="QRN1443"/>
      <c r="QRO1443"/>
      <c r="QRP1443"/>
      <c r="QRQ1443"/>
      <c r="QRR1443"/>
      <c r="QRS1443"/>
      <c r="QRT1443"/>
      <c r="QRU1443"/>
      <c r="QRV1443"/>
      <c r="QRW1443"/>
      <c r="QRX1443"/>
      <c r="QRY1443"/>
      <c r="QRZ1443"/>
      <c r="QSA1443"/>
      <c r="QSB1443"/>
      <c r="QSC1443"/>
      <c r="QSD1443"/>
      <c r="QSE1443"/>
      <c r="QSF1443"/>
      <c r="QSG1443"/>
      <c r="QSH1443"/>
      <c r="QSI1443"/>
      <c r="QSJ1443"/>
      <c r="QSK1443"/>
      <c r="QSL1443"/>
      <c r="QSM1443"/>
      <c r="QSN1443"/>
      <c r="QSO1443"/>
      <c r="QSP1443"/>
      <c r="QSQ1443"/>
      <c r="QSR1443"/>
      <c r="QSS1443"/>
      <c r="QST1443"/>
      <c r="QSU1443"/>
      <c r="QSV1443"/>
      <c r="QSW1443"/>
      <c r="QSX1443"/>
      <c r="QSY1443"/>
      <c r="QSZ1443"/>
      <c r="QTA1443"/>
      <c r="QTB1443"/>
      <c r="QTC1443"/>
      <c r="QTD1443"/>
      <c r="QTE1443"/>
      <c r="QTF1443"/>
      <c r="QTG1443"/>
      <c r="QTH1443"/>
      <c r="QTI1443"/>
      <c r="QTJ1443"/>
      <c r="QTK1443"/>
      <c r="QTL1443"/>
      <c r="QTM1443"/>
      <c r="QTN1443"/>
      <c r="QTO1443"/>
      <c r="QTP1443"/>
      <c r="QTQ1443"/>
      <c r="QTR1443"/>
      <c r="QTS1443"/>
      <c r="QTT1443"/>
      <c r="QTU1443"/>
      <c r="QTV1443"/>
      <c r="QTW1443"/>
      <c r="QTX1443"/>
      <c r="QTY1443"/>
      <c r="QTZ1443"/>
      <c r="QUA1443"/>
      <c r="QUB1443"/>
      <c r="QUC1443"/>
      <c r="QUD1443"/>
      <c r="QUE1443"/>
      <c r="QUF1443"/>
      <c r="QUG1443"/>
      <c r="QUH1443"/>
      <c r="QUI1443"/>
      <c r="QUJ1443"/>
      <c r="QUK1443"/>
      <c r="QUL1443"/>
      <c r="QUM1443"/>
      <c r="QUN1443"/>
      <c r="QUO1443"/>
      <c r="QUP1443"/>
      <c r="QUQ1443"/>
      <c r="QUR1443"/>
      <c r="QUS1443"/>
      <c r="QUT1443"/>
      <c r="QUU1443"/>
      <c r="QUV1443"/>
      <c r="QUW1443"/>
      <c r="QUX1443"/>
      <c r="QUY1443"/>
      <c r="QUZ1443"/>
      <c r="QVA1443"/>
      <c r="QVB1443"/>
      <c r="QVC1443"/>
      <c r="QVD1443"/>
      <c r="QVE1443"/>
      <c r="QVF1443"/>
      <c r="QVG1443"/>
      <c r="QVH1443"/>
      <c r="QVI1443"/>
      <c r="QVJ1443"/>
      <c r="QVK1443"/>
      <c r="QVL1443"/>
      <c r="QVM1443"/>
      <c r="QVN1443"/>
      <c r="QVO1443"/>
      <c r="QVP1443"/>
      <c r="QVQ1443"/>
      <c r="QVR1443"/>
      <c r="QVS1443"/>
      <c r="QVT1443"/>
      <c r="QVU1443"/>
      <c r="QVV1443"/>
      <c r="QVW1443"/>
      <c r="QVX1443"/>
      <c r="QVY1443"/>
      <c r="QVZ1443"/>
      <c r="QWA1443"/>
      <c r="QWB1443"/>
      <c r="QWC1443"/>
      <c r="QWD1443"/>
      <c r="QWE1443"/>
      <c r="QWF1443"/>
      <c r="QWG1443"/>
      <c r="QWH1443"/>
      <c r="QWI1443"/>
      <c r="QWJ1443"/>
      <c r="QWK1443"/>
      <c r="QWL1443"/>
      <c r="QWM1443"/>
      <c r="QWN1443"/>
      <c r="QWO1443"/>
      <c r="QWP1443"/>
      <c r="QWQ1443"/>
      <c r="QWR1443"/>
      <c r="QWS1443"/>
      <c r="QWT1443"/>
      <c r="QWU1443"/>
      <c r="QWV1443"/>
      <c r="QWW1443"/>
      <c r="QWX1443"/>
      <c r="QWY1443"/>
      <c r="QWZ1443"/>
      <c r="QXA1443"/>
      <c r="QXB1443"/>
      <c r="QXC1443"/>
      <c r="QXD1443"/>
      <c r="QXE1443"/>
      <c r="QXF1443"/>
      <c r="QXG1443"/>
      <c r="QXH1443"/>
      <c r="QXI1443"/>
      <c r="QXJ1443"/>
      <c r="QXK1443"/>
      <c r="QXL1443"/>
      <c r="QXM1443"/>
      <c r="QXN1443"/>
      <c r="QXO1443"/>
      <c r="QXP1443"/>
      <c r="QXQ1443"/>
      <c r="QXR1443"/>
      <c r="QXS1443"/>
      <c r="QXT1443"/>
      <c r="QXU1443"/>
      <c r="QXV1443"/>
      <c r="QXW1443"/>
      <c r="QXX1443"/>
      <c r="QXY1443"/>
      <c r="QXZ1443"/>
      <c r="QYA1443"/>
      <c r="QYB1443"/>
      <c r="QYC1443"/>
      <c r="QYD1443"/>
      <c r="QYE1443"/>
      <c r="QYF1443"/>
      <c r="QYG1443"/>
      <c r="QYH1443"/>
      <c r="QYI1443"/>
      <c r="QYJ1443"/>
      <c r="QYK1443"/>
      <c r="QYL1443"/>
      <c r="QYM1443"/>
      <c r="QYN1443"/>
      <c r="QYO1443"/>
      <c r="QYP1443"/>
      <c r="QYQ1443"/>
      <c r="QYR1443"/>
      <c r="QYS1443"/>
      <c r="QYT1443"/>
      <c r="QYU1443"/>
      <c r="QYV1443"/>
      <c r="QYW1443"/>
      <c r="QYX1443"/>
      <c r="QYY1443"/>
      <c r="QYZ1443"/>
      <c r="QZA1443"/>
      <c r="QZB1443"/>
      <c r="QZC1443"/>
      <c r="QZD1443"/>
      <c r="QZE1443"/>
      <c r="QZF1443"/>
      <c r="QZG1443"/>
      <c r="QZH1443"/>
      <c r="QZI1443"/>
      <c r="QZJ1443"/>
      <c r="QZK1443"/>
      <c r="QZL1443"/>
      <c r="QZM1443"/>
      <c r="QZN1443"/>
      <c r="QZO1443"/>
      <c r="QZP1443"/>
      <c r="QZQ1443"/>
      <c r="QZR1443"/>
      <c r="QZS1443"/>
      <c r="QZT1443"/>
      <c r="QZU1443"/>
      <c r="QZV1443"/>
      <c r="QZW1443"/>
      <c r="QZX1443"/>
      <c r="QZY1443"/>
      <c r="QZZ1443"/>
      <c r="RAA1443"/>
      <c r="RAB1443"/>
      <c r="RAC1443"/>
      <c r="RAD1443"/>
      <c r="RAE1443"/>
      <c r="RAF1443"/>
      <c r="RAG1443"/>
      <c r="RAH1443"/>
      <c r="RAI1443"/>
      <c r="RAJ1443"/>
      <c r="RAK1443"/>
      <c r="RAL1443"/>
      <c r="RAM1443"/>
      <c r="RAN1443"/>
      <c r="RAO1443"/>
      <c r="RAP1443"/>
      <c r="RAQ1443"/>
      <c r="RAR1443"/>
      <c r="RAS1443"/>
      <c r="RAT1443"/>
      <c r="RAU1443"/>
      <c r="RAV1443"/>
      <c r="RAW1443"/>
      <c r="RAX1443"/>
      <c r="RAY1443"/>
      <c r="RAZ1443"/>
      <c r="RBA1443"/>
      <c r="RBB1443"/>
      <c r="RBC1443"/>
      <c r="RBD1443"/>
      <c r="RBE1443"/>
      <c r="RBF1443"/>
      <c r="RBG1443"/>
      <c r="RBH1443"/>
      <c r="RBI1443"/>
      <c r="RBJ1443"/>
      <c r="RBK1443"/>
      <c r="RBL1443"/>
      <c r="RBM1443"/>
      <c r="RBN1443"/>
      <c r="RBO1443"/>
      <c r="RBP1443"/>
      <c r="RBQ1443"/>
      <c r="RBR1443"/>
      <c r="RBS1443"/>
      <c r="RBT1443"/>
      <c r="RBU1443"/>
      <c r="RBV1443"/>
      <c r="RBW1443"/>
      <c r="RBX1443"/>
      <c r="RBY1443"/>
      <c r="RBZ1443"/>
      <c r="RCA1443"/>
      <c r="RCB1443"/>
      <c r="RCC1443"/>
      <c r="RCD1443"/>
      <c r="RCE1443"/>
      <c r="RCF1443"/>
      <c r="RCG1443"/>
      <c r="RCH1443"/>
      <c r="RCI1443"/>
      <c r="RCJ1443"/>
      <c r="RCK1443"/>
      <c r="RCL1443"/>
      <c r="RCM1443"/>
      <c r="RCN1443"/>
      <c r="RCO1443"/>
      <c r="RCP1443"/>
      <c r="RCQ1443"/>
      <c r="RCR1443"/>
      <c r="RCS1443"/>
      <c r="RCT1443"/>
      <c r="RCU1443"/>
      <c r="RCV1443"/>
      <c r="RCW1443"/>
      <c r="RCX1443"/>
      <c r="RCY1443"/>
      <c r="RCZ1443"/>
      <c r="RDA1443"/>
      <c r="RDB1443"/>
      <c r="RDC1443"/>
      <c r="RDD1443"/>
      <c r="RDE1443"/>
      <c r="RDF1443"/>
      <c r="RDG1443"/>
      <c r="RDH1443"/>
      <c r="RDI1443"/>
      <c r="RDJ1443"/>
      <c r="RDK1443"/>
      <c r="RDL1443"/>
      <c r="RDM1443"/>
      <c r="RDN1443"/>
      <c r="RDO1443"/>
      <c r="RDP1443"/>
      <c r="RDQ1443"/>
      <c r="RDR1443"/>
      <c r="RDS1443"/>
      <c r="RDT1443"/>
      <c r="RDU1443"/>
      <c r="RDV1443"/>
      <c r="RDW1443"/>
      <c r="RDX1443"/>
      <c r="RDY1443"/>
      <c r="RDZ1443"/>
      <c r="REA1443"/>
      <c r="REB1443"/>
      <c r="REC1443"/>
      <c r="RED1443"/>
      <c r="REE1443"/>
      <c r="REF1443"/>
      <c r="REG1443"/>
      <c r="REH1443"/>
      <c r="REI1443"/>
      <c r="REJ1443"/>
      <c r="REK1443"/>
      <c r="REL1443"/>
      <c r="REM1443"/>
      <c r="REN1443"/>
      <c r="REO1443"/>
      <c r="REP1443"/>
      <c r="REQ1443"/>
      <c r="RER1443"/>
      <c r="RES1443"/>
      <c r="RET1443"/>
      <c r="REU1443"/>
      <c r="REV1443"/>
      <c r="REW1443"/>
      <c r="REX1443"/>
      <c r="REY1443"/>
      <c r="REZ1443"/>
      <c r="RFA1443"/>
      <c r="RFB1443"/>
      <c r="RFC1443"/>
      <c r="RFD1443"/>
      <c r="RFE1443"/>
      <c r="RFF1443"/>
      <c r="RFG1443"/>
      <c r="RFH1443"/>
      <c r="RFI1443"/>
      <c r="RFJ1443"/>
      <c r="RFK1443"/>
      <c r="RFL1443"/>
      <c r="RFM1443"/>
      <c r="RFN1443"/>
      <c r="RFO1443"/>
      <c r="RFP1443"/>
      <c r="RFQ1443"/>
      <c r="RFR1443"/>
      <c r="RFS1443"/>
      <c r="RFT1443"/>
      <c r="RFU1443"/>
      <c r="RFV1443"/>
      <c r="RFW1443"/>
      <c r="RFX1443"/>
      <c r="RFY1443"/>
      <c r="RFZ1443"/>
      <c r="RGA1443"/>
      <c r="RGB1443"/>
      <c r="RGC1443"/>
      <c r="RGD1443"/>
      <c r="RGE1443"/>
      <c r="RGF1443"/>
      <c r="RGG1443"/>
      <c r="RGH1443"/>
      <c r="RGI1443"/>
      <c r="RGJ1443"/>
      <c r="RGK1443"/>
      <c r="RGL1443"/>
      <c r="RGM1443"/>
      <c r="RGN1443"/>
      <c r="RGO1443"/>
      <c r="RGP1443"/>
      <c r="RGQ1443"/>
      <c r="RGR1443"/>
      <c r="RGS1443"/>
      <c r="RGT1443"/>
      <c r="RGU1443"/>
      <c r="RGV1443"/>
      <c r="RGW1443"/>
      <c r="RGX1443"/>
      <c r="RGY1443"/>
      <c r="RGZ1443"/>
      <c r="RHA1443"/>
      <c r="RHB1443"/>
      <c r="RHC1443"/>
      <c r="RHD1443"/>
      <c r="RHE1443"/>
      <c r="RHF1443"/>
      <c r="RHG1443"/>
      <c r="RHH1443"/>
      <c r="RHI1443"/>
      <c r="RHJ1443"/>
      <c r="RHK1443"/>
      <c r="RHL1443"/>
      <c r="RHM1443"/>
      <c r="RHN1443"/>
      <c r="RHO1443"/>
      <c r="RHP1443"/>
      <c r="RHQ1443"/>
      <c r="RHR1443"/>
      <c r="RHS1443"/>
      <c r="RHT1443"/>
      <c r="RHU1443"/>
      <c r="RHV1443"/>
      <c r="RHW1443"/>
      <c r="RHX1443"/>
      <c r="RHY1443"/>
      <c r="RHZ1443"/>
      <c r="RIA1443"/>
      <c r="RIB1443"/>
      <c r="RIC1443"/>
      <c r="RID1443"/>
      <c r="RIE1443"/>
      <c r="RIF1443"/>
      <c r="RIG1443"/>
      <c r="RIH1443"/>
      <c r="RII1443"/>
      <c r="RIJ1443"/>
      <c r="RIK1443"/>
      <c r="RIL1443"/>
      <c r="RIM1443"/>
      <c r="RIN1443"/>
      <c r="RIO1443"/>
      <c r="RIP1443"/>
      <c r="RIQ1443"/>
      <c r="RIR1443"/>
      <c r="RIS1443"/>
      <c r="RIT1443"/>
      <c r="RIU1443"/>
      <c r="RIV1443"/>
      <c r="RIW1443"/>
      <c r="RIX1443"/>
      <c r="RIY1443"/>
      <c r="RIZ1443"/>
      <c r="RJA1443"/>
      <c r="RJB1443"/>
      <c r="RJC1443"/>
      <c r="RJD1443"/>
      <c r="RJE1443"/>
      <c r="RJF1443"/>
      <c r="RJG1443"/>
      <c r="RJH1443"/>
      <c r="RJI1443"/>
      <c r="RJJ1443"/>
      <c r="RJK1443"/>
      <c r="RJL1443"/>
      <c r="RJM1443"/>
      <c r="RJN1443"/>
      <c r="RJO1443"/>
      <c r="RJP1443"/>
      <c r="RJQ1443"/>
      <c r="RJR1443"/>
      <c r="RJS1443"/>
      <c r="RJT1443"/>
      <c r="RJU1443"/>
      <c r="RJV1443"/>
      <c r="RJW1443"/>
      <c r="RJX1443"/>
      <c r="RJY1443"/>
      <c r="RJZ1443"/>
      <c r="RKA1443"/>
      <c r="RKB1443"/>
      <c r="RKC1443"/>
      <c r="RKD1443"/>
      <c r="RKE1443"/>
      <c r="RKF1443"/>
      <c r="RKG1443"/>
      <c r="RKH1443"/>
      <c r="RKI1443"/>
      <c r="RKJ1443"/>
      <c r="RKK1443"/>
      <c r="RKL1443"/>
      <c r="RKM1443"/>
      <c r="RKN1443"/>
      <c r="RKO1443"/>
      <c r="RKP1443"/>
      <c r="RKQ1443"/>
      <c r="RKR1443"/>
      <c r="RKS1443"/>
      <c r="RKT1443"/>
      <c r="RKU1443"/>
      <c r="RKV1443"/>
      <c r="RKW1443"/>
      <c r="RKX1443"/>
      <c r="RKY1443"/>
      <c r="RKZ1443"/>
      <c r="RLA1443"/>
      <c r="RLB1443"/>
      <c r="RLC1443"/>
      <c r="RLD1443"/>
      <c r="RLE1443"/>
      <c r="RLF1443"/>
      <c r="RLG1443"/>
      <c r="RLH1443"/>
      <c r="RLI1443"/>
      <c r="RLJ1443"/>
      <c r="RLK1443"/>
      <c r="RLL1443"/>
      <c r="RLM1443"/>
      <c r="RLN1443"/>
      <c r="RLO1443"/>
      <c r="RLP1443"/>
      <c r="RLQ1443"/>
      <c r="RLR1443"/>
      <c r="RLS1443"/>
      <c r="RLT1443"/>
      <c r="RLU1443"/>
      <c r="RLV1443"/>
      <c r="RLW1443"/>
      <c r="RLX1443"/>
      <c r="RLY1443"/>
      <c r="RLZ1443"/>
      <c r="RMA1443"/>
      <c r="RMB1443"/>
      <c r="RMC1443"/>
      <c r="RMD1443"/>
      <c r="RME1443"/>
      <c r="RMF1443"/>
      <c r="RMG1443"/>
      <c r="RMH1443"/>
      <c r="RMI1443"/>
      <c r="RMJ1443"/>
      <c r="RMK1443"/>
      <c r="RML1443"/>
      <c r="RMM1443"/>
      <c r="RMN1443"/>
      <c r="RMO1443"/>
      <c r="RMP1443"/>
      <c r="RMQ1443"/>
      <c r="RMR1443"/>
      <c r="RMS1443"/>
      <c r="RMT1443"/>
      <c r="RMU1443"/>
      <c r="RMV1443"/>
      <c r="RMW1443"/>
      <c r="RMX1443"/>
      <c r="RMY1443"/>
      <c r="RMZ1443"/>
      <c r="RNA1443"/>
      <c r="RNB1443"/>
      <c r="RNC1443"/>
      <c r="RND1443"/>
      <c r="RNE1443"/>
      <c r="RNF1443"/>
      <c r="RNG1443"/>
      <c r="RNH1443"/>
      <c r="RNI1443"/>
      <c r="RNJ1443"/>
      <c r="RNK1443"/>
      <c r="RNL1443"/>
      <c r="RNM1443"/>
      <c r="RNN1443"/>
      <c r="RNO1443"/>
      <c r="RNP1443"/>
      <c r="RNQ1443"/>
      <c r="RNR1443"/>
      <c r="RNS1443"/>
      <c r="RNT1443"/>
      <c r="RNU1443"/>
      <c r="RNV1443"/>
      <c r="RNW1443"/>
      <c r="RNX1443"/>
      <c r="RNY1443"/>
      <c r="RNZ1443"/>
      <c r="ROA1443"/>
      <c r="ROB1443"/>
      <c r="ROC1443"/>
      <c r="ROD1443"/>
      <c r="ROE1443"/>
      <c r="ROF1443"/>
      <c r="ROG1443"/>
      <c r="ROH1443"/>
      <c r="ROI1443"/>
      <c r="ROJ1443"/>
      <c r="ROK1443"/>
      <c r="ROL1443"/>
      <c r="ROM1443"/>
      <c r="RON1443"/>
      <c r="ROO1443"/>
      <c r="ROP1443"/>
      <c r="ROQ1443"/>
      <c r="ROR1443"/>
      <c r="ROS1443"/>
      <c r="ROT1443"/>
      <c r="ROU1443"/>
      <c r="ROV1443"/>
      <c r="ROW1443"/>
      <c r="ROX1443"/>
      <c r="ROY1443"/>
      <c r="ROZ1443"/>
      <c r="RPA1443"/>
      <c r="RPB1443"/>
      <c r="RPC1443"/>
      <c r="RPD1443"/>
      <c r="RPE1443"/>
      <c r="RPF1443"/>
      <c r="RPG1443"/>
      <c r="RPH1443"/>
      <c r="RPI1443"/>
      <c r="RPJ1443"/>
      <c r="RPK1443"/>
      <c r="RPL1443"/>
      <c r="RPM1443"/>
      <c r="RPN1443"/>
      <c r="RPO1443"/>
      <c r="RPP1443"/>
      <c r="RPQ1443"/>
      <c r="RPR1443"/>
      <c r="RPS1443"/>
      <c r="RPT1443"/>
      <c r="RPU1443"/>
      <c r="RPV1443"/>
      <c r="RPW1443"/>
      <c r="RPX1443"/>
      <c r="RPY1443"/>
      <c r="RPZ1443"/>
      <c r="RQA1443"/>
      <c r="RQB1443"/>
      <c r="RQC1443"/>
      <c r="RQD1443"/>
      <c r="RQE1443"/>
      <c r="RQF1443"/>
      <c r="RQG1443"/>
      <c r="RQH1443"/>
      <c r="RQI1443"/>
      <c r="RQJ1443"/>
      <c r="RQK1443"/>
      <c r="RQL1443"/>
      <c r="RQM1443"/>
      <c r="RQN1443"/>
      <c r="RQO1443"/>
      <c r="RQP1443"/>
      <c r="RQQ1443"/>
      <c r="RQR1443"/>
      <c r="RQS1443"/>
      <c r="RQT1443"/>
      <c r="RQU1443"/>
      <c r="RQV1443"/>
      <c r="RQW1443"/>
      <c r="RQX1443"/>
      <c r="RQY1443"/>
      <c r="RQZ1443"/>
      <c r="RRA1443"/>
      <c r="RRB1443"/>
      <c r="RRC1443"/>
      <c r="RRD1443"/>
      <c r="RRE1443"/>
      <c r="RRF1443"/>
      <c r="RRG1443"/>
      <c r="RRH1443"/>
      <c r="RRI1443"/>
      <c r="RRJ1443"/>
      <c r="RRK1443"/>
      <c r="RRL1443"/>
      <c r="RRM1443"/>
      <c r="RRN1443"/>
      <c r="RRO1443"/>
      <c r="RRP1443"/>
      <c r="RRQ1443"/>
      <c r="RRR1443"/>
      <c r="RRS1443"/>
      <c r="RRT1443"/>
      <c r="RRU1443"/>
      <c r="RRV1443"/>
      <c r="RRW1443"/>
      <c r="RRX1443"/>
      <c r="RRY1443"/>
      <c r="RRZ1443"/>
      <c r="RSA1443"/>
      <c r="RSB1443"/>
      <c r="RSC1443"/>
      <c r="RSD1443"/>
      <c r="RSE1443"/>
      <c r="RSF1443"/>
      <c r="RSG1443"/>
      <c r="RSH1443"/>
      <c r="RSI1443"/>
      <c r="RSJ1443"/>
      <c r="RSK1443"/>
      <c r="RSL1443"/>
      <c r="RSM1443"/>
      <c r="RSN1443"/>
      <c r="RSO1443"/>
      <c r="RSP1443"/>
      <c r="RSQ1443"/>
      <c r="RSR1443"/>
      <c r="RSS1443"/>
      <c r="RST1443"/>
      <c r="RSU1443"/>
      <c r="RSV1443"/>
      <c r="RSW1443"/>
      <c r="RSX1443"/>
      <c r="RSY1443"/>
      <c r="RSZ1443"/>
      <c r="RTA1443"/>
      <c r="RTB1443"/>
      <c r="RTC1443"/>
      <c r="RTD1443"/>
      <c r="RTE1443"/>
      <c r="RTF1443"/>
      <c r="RTG1443"/>
      <c r="RTH1443"/>
      <c r="RTI1443"/>
      <c r="RTJ1443"/>
      <c r="RTK1443"/>
      <c r="RTL1443"/>
      <c r="RTM1443"/>
      <c r="RTN1443"/>
      <c r="RTO1443"/>
      <c r="RTP1443"/>
      <c r="RTQ1443"/>
      <c r="RTR1443"/>
      <c r="RTS1443"/>
      <c r="RTT1443"/>
      <c r="RTU1443"/>
      <c r="RTV1443"/>
      <c r="RTW1443"/>
      <c r="RTX1443"/>
      <c r="RTY1443"/>
      <c r="RTZ1443"/>
      <c r="RUA1443"/>
      <c r="RUB1443"/>
      <c r="RUC1443"/>
      <c r="RUD1443"/>
      <c r="RUE1443"/>
      <c r="RUF1443"/>
      <c r="RUG1443"/>
      <c r="RUH1443"/>
      <c r="RUI1443"/>
      <c r="RUJ1443"/>
      <c r="RUK1443"/>
      <c r="RUL1443"/>
      <c r="RUM1443"/>
      <c r="RUN1443"/>
      <c r="RUO1443"/>
      <c r="RUP1443"/>
      <c r="RUQ1443"/>
      <c r="RUR1443"/>
      <c r="RUS1443"/>
      <c r="RUT1443"/>
      <c r="RUU1443"/>
      <c r="RUV1443"/>
      <c r="RUW1443"/>
      <c r="RUX1443"/>
      <c r="RUY1443"/>
      <c r="RUZ1443"/>
      <c r="RVA1443"/>
      <c r="RVB1443"/>
      <c r="RVC1443"/>
      <c r="RVD1443"/>
      <c r="RVE1443"/>
      <c r="RVF1443"/>
      <c r="RVG1443"/>
      <c r="RVH1443"/>
      <c r="RVI1443"/>
      <c r="RVJ1443"/>
      <c r="RVK1443"/>
      <c r="RVL1443"/>
      <c r="RVM1443"/>
      <c r="RVN1443"/>
      <c r="RVO1443"/>
      <c r="RVP1443"/>
      <c r="RVQ1443"/>
      <c r="RVR1443"/>
      <c r="RVS1443"/>
      <c r="RVT1443"/>
      <c r="RVU1443"/>
      <c r="RVV1443"/>
      <c r="RVW1443"/>
      <c r="RVX1443"/>
      <c r="RVY1443"/>
      <c r="RVZ1443"/>
      <c r="RWA1443"/>
      <c r="RWB1443"/>
      <c r="RWC1443"/>
      <c r="RWD1443"/>
      <c r="RWE1443"/>
      <c r="RWF1443"/>
      <c r="RWG1443"/>
      <c r="RWH1443"/>
      <c r="RWI1443"/>
      <c r="RWJ1443"/>
      <c r="RWK1443"/>
      <c r="RWL1443"/>
      <c r="RWM1443"/>
      <c r="RWN1443"/>
      <c r="RWO1443"/>
      <c r="RWP1443"/>
      <c r="RWQ1443"/>
      <c r="RWR1443"/>
      <c r="RWS1443"/>
      <c r="RWT1443"/>
      <c r="RWU1443"/>
      <c r="RWV1443"/>
      <c r="RWW1443"/>
      <c r="RWX1443"/>
      <c r="RWY1443"/>
      <c r="RWZ1443"/>
      <c r="RXA1443"/>
      <c r="RXB1443"/>
      <c r="RXC1443"/>
      <c r="RXD1443"/>
      <c r="RXE1443"/>
      <c r="RXF1443"/>
      <c r="RXG1443"/>
      <c r="RXH1443"/>
      <c r="RXI1443"/>
      <c r="RXJ1443"/>
      <c r="RXK1443"/>
      <c r="RXL1443"/>
      <c r="RXM1443"/>
      <c r="RXN1443"/>
      <c r="RXO1443"/>
      <c r="RXP1443"/>
      <c r="RXQ1443"/>
      <c r="RXR1443"/>
      <c r="RXS1443"/>
      <c r="RXT1443"/>
      <c r="RXU1443"/>
      <c r="RXV1443"/>
      <c r="RXW1443"/>
      <c r="RXX1443"/>
      <c r="RXY1443"/>
      <c r="RXZ1443"/>
      <c r="RYA1443"/>
      <c r="RYB1443"/>
      <c r="RYC1443"/>
      <c r="RYD1443"/>
      <c r="RYE1443"/>
      <c r="RYF1443"/>
      <c r="RYG1443"/>
      <c r="RYH1443"/>
      <c r="RYI1443"/>
      <c r="RYJ1443"/>
      <c r="RYK1443"/>
      <c r="RYL1443"/>
      <c r="RYM1443"/>
      <c r="RYN1443"/>
      <c r="RYO1443"/>
      <c r="RYP1443"/>
      <c r="RYQ1443"/>
      <c r="RYR1443"/>
      <c r="RYS1443"/>
      <c r="RYT1443"/>
      <c r="RYU1443"/>
      <c r="RYV1443"/>
      <c r="RYW1443"/>
      <c r="RYX1443"/>
      <c r="RYY1443"/>
      <c r="RYZ1443"/>
      <c r="RZA1443"/>
      <c r="RZB1443"/>
      <c r="RZC1443"/>
      <c r="RZD1443"/>
      <c r="RZE1443"/>
      <c r="RZF1443"/>
      <c r="RZG1443"/>
      <c r="RZH1443"/>
      <c r="RZI1443"/>
      <c r="RZJ1443"/>
      <c r="RZK1443"/>
      <c r="RZL1443"/>
      <c r="RZM1443"/>
      <c r="RZN1443"/>
      <c r="RZO1443"/>
      <c r="RZP1443"/>
      <c r="RZQ1443"/>
      <c r="RZR1443"/>
      <c r="RZS1443"/>
      <c r="RZT1443"/>
      <c r="RZU1443"/>
      <c r="RZV1443"/>
      <c r="RZW1443"/>
      <c r="RZX1443"/>
      <c r="RZY1443"/>
      <c r="RZZ1443"/>
      <c r="SAA1443"/>
      <c r="SAB1443"/>
      <c r="SAC1443"/>
      <c r="SAD1443"/>
      <c r="SAE1443"/>
      <c r="SAF1443"/>
      <c r="SAG1443"/>
      <c r="SAH1443"/>
      <c r="SAI1443"/>
      <c r="SAJ1443"/>
      <c r="SAK1443"/>
      <c r="SAL1443"/>
      <c r="SAM1443"/>
      <c r="SAN1443"/>
      <c r="SAO1443"/>
      <c r="SAP1443"/>
      <c r="SAQ1443"/>
      <c r="SAR1443"/>
      <c r="SAS1443"/>
      <c r="SAT1443"/>
      <c r="SAU1443"/>
      <c r="SAV1443"/>
      <c r="SAW1443"/>
      <c r="SAX1443"/>
      <c r="SAY1443"/>
      <c r="SAZ1443"/>
      <c r="SBA1443"/>
      <c r="SBB1443"/>
      <c r="SBC1443"/>
      <c r="SBD1443"/>
      <c r="SBE1443"/>
      <c r="SBF1443"/>
      <c r="SBG1443"/>
      <c r="SBH1443"/>
      <c r="SBI1443"/>
      <c r="SBJ1443"/>
      <c r="SBK1443"/>
      <c r="SBL1443"/>
      <c r="SBM1443"/>
      <c r="SBN1443"/>
      <c r="SBO1443"/>
      <c r="SBP1443"/>
      <c r="SBQ1443"/>
      <c r="SBR1443"/>
      <c r="SBS1443"/>
      <c r="SBT1443"/>
      <c r="SBU1443"/>
      <c r="SBV1443"/>
      <c r="SBW1443"/>
      <c r="SBX1443"/>
      <c r="SBY1443"/>
      <c r="SBZ1443"/>
      <c r="SCA1443"/>
      <c r="SCB1443"/>
      <c r="SCC1443"/>
      <c r="SCD1443"/>
      <c r="SCE1443"/>
      <c r="SCF1443"/>
      <c r="SCG1443"/>
      <c r="SCH1443"/>
      <c r="SCI1443"/>
      <c r="SCJ1443"/>
      <c r="SCK1443"/>
      <c r="SCL1443"/>
      <c r="SCM1443"/>
      <c r="SCN1443"/>
      <c r="SCO1443"/>
      <c r="SCP1443"/>
      <c r="SCQ1443"/>
      <c r="SCR1443"/>
      <c r="SCS1443"/>
      <c r="SCT1443"/>
      <c r="SCU1443"/>
      <c r="SCV1443"/>
      <c r="SCW1443"/>
      <c r="SCX1443"/>
      <c r="SCY1443"/>
      <c r="SCZ1443"/>
      <c r="SDA1443"/>
      <c r="SDB1443"/>
      <c r="SDC1443"/>
      <c r="SDD1443"/>
      <c r="SDE1443"/>
      <c r="SDF1443"/>
      <c r="SDG1443"/>
      <c r="SDH1443"/>
      <c r="SDI1443"/>
      <c r="SDJ1443"/>
      <c r="SDK1443"/>
      <c r="SDL1443"/>
      <c r="SDM1443"/>
      <c r="SDN1443"/>
      <c r="SDO1443"/>
      <c r="SDP1443"/>
      <c r="SDQ1443"/>
      <c r="SDR1443"/>
      <c r="SDS1443"/>
      <c r="SDT1443"/>
      <c r="SDU1443"/>
      <c r="SDV1443"/>
      <c r="SDW1443"/>
      <c r="SDX1443"/>
      <c r="SDY1443"/>
      <c r="SDZ1443"/>
      <c r="SEA1443"/>
      <c r="SEB1443"/>
      <c r="SEC1443"/>
      <c r="SED1443"/>
      <c r="SEE1443"/>
      <c r="SEF1443"/>
      <c r="SEG1443"/>
      <c r="SEH1443"/>
      <c r="SEI1443"/>
      <c r="SEJ1443"/>
      <c r="SEK1443"/>
      <c r="SEL1443"/>
      <c r="SEM1443"/>
      <c r="SEN1443"/>
      <c r="SEO1443"/>
      <c r="SEP1443"/>
      <c r="SEQ1443"/>
      <c r="SER1443"/>
      <c r="SES1443"/>
      <c r="SET1443"/>
      <c r="SEU1443"/>
      <c r="SEV1443"/>
      <c r="SEW1443"/>
      <c r="SEX1443"/>
      <c r="SEY1443"/>
      <c r="SEZ1443"/>
      <c r="SFA1443"/>
      <c r="SFB1443"/>
      <c r="SFC1443"/>
      <c r="SFD1443"/>
      <c r="SFE1443"/>
      <c r="SFF1443"/>
      <c r="SFG1443"/>
      <c r="SFH1443"/>
      <c r="SFI1443"/>
      <c r="SFJ1443"/>
      <c r="SFK1443"/>
      <c r="SFL1443"/>
      <c r="SFM1443"/>
      <c r="SFN1443"/>
      <c r="SFO1443"/>
      <c r="SFP1443"/>
      <c r="SFQ1443"/>
      <c r="SFR1443"/>
      <c r="SFS1443"/>
      <c r="SFT1443"/>
      <c r="SFU1443"/>
      <c r="SFV1443"/>
      <c r="SFW1443"/>
      <c r="SFX1443"/>
      <c r="SFY1443"/>
      <c r="SFZ1443"/>
      <c r="SGA1443"/>
      <c r="SGB1443"/>
      <c r="SGC1443"/>
      <c r="SGD1443"/>
      <c r="SGE1443"/>
      <c r="SGF1443"/>
      <c r="SGG1443"/>
      <c r="SGH1443"/>
      <c r="SGI1443"/>
      <c r="SGJ1443"/>
      <c r="SGK1443"/>
      <c r="SGL1443"/>
      <c r="SGM1443"/>
      <c r="SGN1443"/>
      <c r="SGO1443"/>
      <c r="SGP1443"/>
      <c r="SGQ1443"/>
      <c r="SGR1443"/>
      <c r="SGS1443"/>
      <c r="SGT1443"/>
      <c r="SGU1443"/>
      <c r="SGV1443"/>
      <c r="SGW1443"/>
      <c r="SGX1443"/>
      <c r="SGY1443"/>
      <c r="SGZ1443"/>
      <c r="SHA1443"/>
      <c r="SHB1443"/>
      <c r="SHC1443"/>
      <c r="SHD1443"/>
      <c r="SHE1443"/>
      <c r="SHF1443"/>
      <c r="SHG1443"/>
      <c r="SHH1443"/>
      <c r="SHI1443"/>
      <c r="SHJ1443"/>
      <c r="SHK1443"/>
      <c r="SHL1443"/>
      <c r="SHM1443"/>
      <c r="SHN1443"/>
      <c r="SHO1443"/>
      <c r="SHP1443"/>
      <c r="SHQ1443"/>
      <c r="SHR1443"/>
      <c r="SHS1443"/>
      <c r="SHT1443"/>
      <c r="SHU1443"/>
      <c r="SHV1443"/>
      <c r="SHW1443"/>
      <c r="SHX1443"/>
      <c r="SHY1443"/>
      <c r="SHZ1443"/>
      <c r="SIA1443"/>
      <c r="SIB1443"/>
      <c r="SIC1443"/>
      <c r="SID1443"/>
      <c r="SIE1443"/>
      <c r="SIF1443"/>
      <c r="SIG1443"/>
      <c r="SIH1443"/>
      <c r="SII1443"/>
      <c r="SIJ1443"/>
      <c r="SIK1443"/>
      <c r="SIL1443"/>
      <c r="SIM1443"/>
      <c r="SIN1443"/>
      <c r="SIO1443"/>
      <c r="SIP1443"/>
      <c r="SIQ1443"/>
      <c r="SIR1443"/>
      <c r="SIS1443"/>
      <c r="SIT1443"/>
      <c r="SIU1443"/>
      <c r="SIV1443"/>
      <c r="SIW1443"/>
      <c r="SIX1443"/>
      <c r="SIY1443"/>
      <c r="SIZ1443"/>
      <c r="SJA1443"/>
      <c r="SJB1443"/>
      <c r="SJC1443"/>
      <c r="SJD1443"/>
      <c r="SJE1443"/>
      <c r="SJF1443"/>
      <c r="SJG1443"/>
      <c r="SJH1443"/>
      <c r="SJI1443"/>
      <c r="SJJ1443"/>
      <c r="SJK1443"/>
      <c r="SJL1443"/>
      <c r="SJM1443"/>
      <c r="SJN1443"/>
      <c r="SJO1443"/>
      <c r="SJP1443"/>
      <c r="SJQ1443"/>
      <c r="SJR1443"/>
      <c r="SJS1443"/>
      <c r="SJT1443"/>
      <c r="SJU1443"/>
      <c r="SJV1443"/>
      <c r="SJW1443"/>
      <c r="SJX1443"/>
      <c r="SJY1443"/>
      <c r="SJZ1443"/>
      <c r="SKA1443"/>
      <c r="SKB1443"/>
      <c r="SKC1443"/>
      <c r="SKD1443"/>
      <c r="SKE1443"/>
      <c r="SKF1443"/>
      <c r="SKG1443"/>
      <c r="SKH1443"/>
      <c r="SKI1443"/>
      <c r="SKJ1443"/>
      <c r="SKK1443"/>
      <c r="SKL1443"/>
      <c r="SKM1443"/>
      <c r="SKN1443"/>
      <c r="SKO1443"/>
      <c r="SKP1443"/>
      <c r="SKQ1443"/>
      <c r="SKR1443"/>
      <c r="SKS1443"/>
      <c r="SKT1443"/>
      <c r="SKU1443"/>
      <c r="SKV1443"/>
      <c r="SKW1443"/>
      <c r="SKX1443"/>
      <c r="SKY1443"/>
      <c r="SKZ1443"/>
      <c r="SLA1443"/>
      <c r="SLB1443"/>
      <c r="SLC1443"/>
      <c r="SLD1443"/>
      <c r="SLE1443"/>
      <c r="SLF1443"/>
      <c r="SLG1443"/>
      <c r="SLH1443"/>
      <c r="SLI1443"/>
      <c r="SLJ1443"/>
      <c r="SLK1443"/>
      <c r="SLL1443"/>
      <c r="SLM1443"/>
      <c r="SLN1443"/>
      <c r="SLO1443"/>
      <c r="SLP1443"/>
      <c r="SLQ1443"/>
      <c r="SLR1443"/>
      <c r="SLS1443"/>
      <c r="SLT1443"/>
      <c r="SLU1443"/>
      <c r="SLV1443"/>
      <c r="SLW1443"/>
      <c r="SLX1443"/>
      <c r="SLY1443"/>
      <c r="SLZ1443"/>
      <c r="SMA1443"/>
      <c r="SMB1443"/>
      <c r="SMC1443"/>
      <c r="SMD1443"/>
      <c r="SME1443"/>
      <c r="SMF1443"/>
      <c r="SMG1443"/>
      <c r="SMH1443"/>
      <c r="SMI1443"/>
      <c r="SMJ1443"/>
      <c r="SMK1443"/>
      <c r="SML1443"/>
      <c r="SMM1443"/>
      <c r="SMN1443"/>
      <c r="SMO1443"/>
      <c r="SMP1443"/>
      <c r="SMQ1443"/>
      <c r="SMR1443"/>
      <c r="SMS1443"/>
      <c r="SMT1443"/>
      <c r="SMU1443"/>
      <c r="SMV1443"/>
      <c r="SMW1443"/>
      <c r="SMX1443"/>
      <c r="SMY1443"/>
      <c r="SMZ1443"/>
      <c r="SNA1443"/>
      <c r="SNB1443"/>
      <c r="SNC1443"/>
      <c r="SND1443"/>
      <c r="SNE1443"/>
      <c r="SNF1443"/>
      <c r="SNG1443"/>
      <c r="SNH1443"/>
      <c r="SNI1443"/>
      <c r="SNJ1443"/>
      <c r="SNK1443"/>
      <c r="SNL1443"/>
      <c r="SNM1443"/>
      <c r="SNN1443"/>
      <c r="SNO1443"/>
      <c r="SNP1443"/>
      <c r="SNQ1443"/>
      <c r="SNR1443"/>
      <c r="SNS1443"/>
      <c r="SNT1443"/>
      <c r="SNU1443"/>
      <c r="SNV1443"/>
      <c r="SNW1443"/>
      <c r="SNX1443"/>
      <c r="SNY1443"/>
      <c r="SNZ1443"/>
      <c r="SOA1443"/>
      <c r="SOB1443"/>
      <c r="SOC1443"/>
      <c r="SOD1443"/>
      <c r="SOE1443"/>
      <c r="SOF1443"/>
      <c r="SOG1443"/>
      <c r="SOH1443"/>
      <c r="SOI1443"/>
      <c r="SOJ1443"/>
      <c r="SOK1443"/>
      <c r="SOL1443"/>
      <c r="SOM1443"/>
      <c r="SON1443"/>
      <c r="SOO1443"/>
      <c r="SOP1443"/>
      <c r="SOQ1443"/>
      <c r="SOR1443"/>
      <c r="SOS1443"/>
      <c r="SOT1443"/>
      <c r="SOU1443"/>
      <c r="SOV1443"/>
      <c r="SOW1443"/>
      <c r="SOX1443"/>
      <c r="SOY1443"/>
      <c r="SOZ1443"/>
      <c r="SPA1443"/>
      <c r="SPB1443"/>
      <c r="SPC1443"/>
      <c r="SPD1443"/>
      <c r="SPE1443"/>
      <c r="SPF1443"/>
      <c r="SPG1443"/>
      <c r="SPH1443"/>
      <c r="SPI1443"/>
      <c r="SPJ1443"/>
      <c r="SPK1443"/>
      <c r="SPL1443"/>
      <c r="SPM1443"/>
      <c r="SPN1443"/>
      <c r="SPO1443"/>
      <c r="SPP1443"/>
      <c r="SPQ1443"/>
      <c r="SPR1443"/>
      <c r="SPS1443"/>
      <c r="SPT1443"/>
      <c r="SPU1443"/>
      <c r="SPV1443"/>
      <c r="SPW1443"/>
      <c r="SPX1443"/>
      <c r="SPY1443"/>
      <c r="SPZ1443"/>
      <c r="SQA1443"/>
      <c r="SQB1443"/>
      <c r="SQC1443"/>
      <c r="SQD1443"/>
      <c r="SQE1443"/>
      <c r="SQF1443"/>
      <c r="SQG1443"/>
      <c r="SQH1443"/>
      <c r="SQI1443"/>
      <c r="SQJ1443"/>
      <c r="SQK1443"/>
      <c r="SQL1443"/>
      <c r="SQM1443"/>
      <c r="SQN1443"/>
      <c r="SQO1443"/>
      <c r="SQP1443"/>
      <c r="SQQ1443"/>
      <c r="SQR1443"/>
      <c r="SQS1443"/>
      <c r="SQT1443"/>
      <c r="SQU1443"/>
      <c r="SQV1443"/>
      <c r="SQW1443"/>
      <c r="SQX1443"/>
      <c r="SQY1443"/>
      <c r="SQZ1443"/>
      <c r="SRA1443"/>
      <c r="SRB1443"/>
      <c r="SRC1443"/>
      <c r="SRD1443"/>
      <c r="SRE1443"/>
      <c r="SRF1443"/>
      <c r="SRG1443"/>
      <c r="SRH1443"/>
      <c r="SRI1443"/>
      <c r="SRJ1443"/>
      <c r="SRK1443"/>
      <c r="SRL1443"/>
      <c r="SRM1443"/>
      <c r="SRN1443"/>
      <c r="SRO1443"/>
      <c r="SRP1443"/>
      <c r="SRQ1443"/>
      <c r="SRR1443"/>
      <c r="SRS1443"/>
      <c r="SRT1443"/>
      <c r="SRU1443"/>
      <c r="SRV1443"/>
      <c r="SRW1443"/>
      <c r="SRX1443"/>
      <c r="SRY1443"/>
      <c r="SRZ1443"/>
      <c r="SSA1443"/>
      <c r="SSB1443"/>
      <c r="SSC1443"/>
      <c r="SSD1443"/>
      <c r="SSE1443"/>
      <c r="SSF1443"/>
      <c r="SSG1443"/>
      <c r="SSH1443"/>
      <c r="SSI1443"/>
      <c r="SSJ1443"/>
      <c r="SSK1443"/>
      <c r="SSL1443"/>
      <c r="SSM1443"/>
      <c r="SSN1443"/>
      <c r="SSO1443"/>
      <c r="SSP1443"/>
      <c r="SSQ1443"/>
      <c r="SSR1443"/>
      <c r="SSS1443"/>
      <c r="SST1443"/>
      <c r="SSU1443"/>
      <c r="SSV1443"/>
      <c r="SSW1443"/>
      <c r="SSX1443"/>
      <c r="SSY1443"/>
      <c r="SSZ1443"/>
      <c r="STA1443"/>
      <c r="STB1443"/>
      <c r="STC1443"/>
      <c r="STD1443"/>
      <c r="STE1443"/>
      <c r="STF1443"/>
      <c r="STG1443"/>
      <c r="STH1443"/>
      <c r="STI1443"/>
      <c r="STJ1443"/>
      <c r="STK1443"/>
      <c r="STL1443"/>
      <c r="STM1443"/>
      <c r="STN1443"/>
      <c r="STO1443"/>
      <c r="STP1443"/>
      <c r="STQ1443"/>
      <c r="STR1443"/>
      <c r="STS1443"/>
      <c r="STT1443"/>
      <c r="STU1443"/>
      <c r="STV1443"/>
      <c r="STW1443"/>
      <c r="STX1443"/>
      <c r="STY1443"/>
      <c r="STZ1443"/>
      <c r="SUA1443"/>
      <c r="SUB1443"/>
      <c r="SUC1443"/>
      <c r="SUD1443"/>
      <c r="SUE1443"/>
      <c r="SUF1443"/>
      <c r="SUG1443"/>
      <c r="SUH1443"/>
      <c r="SUI1443"/>
      <c r="SUJ1443"/>
      <c r="SUK1443"/>
      <c r="SUL1443"/>
      <c r="SUM1443"/>
      <c r="SUN1443"/>
      <c r="SUO1443"/>
      <c r="SUP1443"/>
      <c r="SUQ1443"/>
      <c r="SUR1443"/>
      <c r="SUS1443"/>
      <c r="SUT1443"/>
      <c r="SUU1443"/>
      <c r="SUV1443"/>
      <c r="SUW1443"/>
      <c r="SUX1443"/>
      <c r="SUY1443"/>
      <c r="SUZ1443"/>
      <c r="SVA1443"/>
      <c r="SVB1443"/>
      <c r="SVC1443"/>
      <c r="SVD1443"/>
      <c r="SVE1443"/>
      <c r="SVF1443"/>
      <c r="SVG1443"/>
      <c r="SVH1443"/>
      <c r="SVI1443"/>
      <c r="SVJ1443"/>
      <c r="SVK1443"/>
      <c r="SVL1443"/>
      <c r="SVM1443"/>
      <c r="SVN1443"/>
      <c r="SVO1443"/>
      <c r="SVP1443"/>
      <c r="SVQ1443"/>
      <c r="SVR1443"/>
      <c r="SVS1443"/>
      <c r="SVT1443"/>
      <c r="SVU1443"/>
      <c r="SVV1443"/>
      <c r="SVW1443"/>
      <c r="SVX1443"/>
      <c r="SVY1443"/>
      <c r="SVZ1443"/>
      <c r="SWA1443"/>
      <c r="SWB1443"/>
      <c r="SWC1443"/>
      <c r="SWD1443"/>
      <c r="SWE1443"/>
      <c r="SWF1443"/>
      <c r="SWG1443"/>
      <c r="SWH1443"/>
      <c r="SWI1443"/>
      <c r="SWJ1443"/>
      <c r="SWK1443"/>
      <c r="SWL1443"/>
      <c r="SWM1443"/>
      <c r="SWN1443"/>
      <c r="SWO1443"/>
      <c r="SWP1443"/>
      <c r="SWQ1443"/>
      <c r="SWR1443"/>
      <c r="SWS1443"/>
      <c r="SWT1443"/>
      <c r="SWU1443"/>
      <c r="SWV1443"/>
      <c r="SWW1443"/>
      <c r="SWX1443"/>
      <c r="SWY1443"/>
      <c r="SWZ1443"/>
      <c r="SXA1443"/>
      <c r="SXB1443"/>
      <c r="SXC1443"/>
      <c r="SXD1443"/>
      <c r="SXE1443"/>
      <c r="SXF1443"/>
      <c r="SXG1443"/>
      <c r="SXH1443"/>
      <c r="SXI1443"/>
      <c r="SXJ1443"/>
      <c r="SXK1443"/>
      <c r="SXL1443"/>
      <c r="SXM1443"/>
      <c r="SXN1443"/>
      <c r="SXO1443"/>
      <c r="SXP1443"/>
      <c r="SXQ1443"/>
      <c r="SXR1443"/>
      <c r="SXS1443"/>
      <c r="SXT1443"/>
      <c r="SXU1443"/>
      <c r="SXV1443"/>
      <c r="SXW1443"/>
      <c r="SXX1443"/>
      <c r="SXY1443"/>
      <c r="SXZ1443"/>
      <c r="SYA1443"/>
      <c r="SYB1443"/>
      <c r="SYC1443"/>
      <c r="SYD1443"/>
      <c r="SYE1443"/>
      <c r="SYF1443"/>
      <c r="SYG1443"/>
      <c r="SYH1443"/>
      <c r="SYI1443"/>
      <c r="SYJ1443"/>
      <c r="SYK1443"/>
      <c r="SYL1443"/>
      <c r="SYM1443"/>
      <c r="SYN1443"/>
      <c r="SYO1443"/>
      <c r="SYP1443"/>
      <c r="SYQ1443"/>
      <c r="SYR1443"/>
      <c r="SYS1443"/>
      <c r="SYT1443"/>
      <c r="SYU1443"/>
      <c r="SYV1443"/>
      <c r="SYW1443"/>
      <c r="SYX1443"/>
      <c r="SYY1443"/>
      <c r="SYZ1443"/>
      <c r="SZA1443"/>
      <c r="SZB1443"/>
      <c r="SZC1443"/>
      <c r="SZD1443"/>
      <c r="SZE1443"/>
      <c r="SZF1443"/>
      <c r="SZG1443"/>
      <c r="SZH1443"/>
      <c r="SZI1443"/>
      <c r="SZJ1443"/>
      <c r="SZK1443"/>
      <c r="SZL1443"/>
      <c r="SZM1443"/>
      <c r="SZN1443"/>
      <c r="SZO1443"/>
      <c r="SZP1443"/>
      <c r="SZQ1443"/>
      <c r="SZR1443"/>
      <c r="SZS1443"/>
      <c r="SZT1443"/>
      <c r="SZU1443"/>
      <c r="SZV1443"/>
      <c r="SZW1443"/>
      <c r="SZX1443"/>
      <c r="SZY1443"/>
      <c r="SZZ1443"/>
      <c r="TAA1443"/>
      <c r="TAB1443"/>
      <c r="TAC1443"/>
      <c r="TAD1443"/>
      <c r="TAE1443"/>
      <c r="TAF1443"/>
      <c r="TAG1443"/>
      <c r="TAH1443"/>
      <c r="TAI1443"/>
      <c r="TAJ1443"/>
      <c r="TAK1443"/>
      <c r="TAL1443"/>
      <c r="TAM1443"/>
      <c r="TAN1443"/>
      <c r="TAO1443"/>
      <c r="TAP1443"/>
      <c r="TAQ1443"/>
      <c r="TAR1443"/>
      <c r="TAS1443"/>
      <c r="TAT1443"/>
      <c r="TAU1443"/>
      <c r="TAV1443"/>
      <c r="TAW1443"/>
      <c r="TAX1443"/>
      <c r="TAY1443"/>
      <c r="TAZ1443"/>
      <c r="TBA1443"/>
      <c r="TBB1443"/>
      <c r="TBC1443"/>
      <c r="TBD1443"/>
      <c r="TBE1443"/>
      <c r="TBF1443"/>
      <c r="TBG1443"/>
      <c r="TBH1443"/>
      <c r="TBI1443"/>
      <c r="TBJ1443"/>
      <c r="TBK1443"/>
      <c r="TBL1443"/>
      <c r="TBM1443"/>
      <c r="TBN1443"/>
      <c r="TBO1443"/>
      <c r="TBP1443"/>
      <c r="TBQ1443"/>
      <c r="TBR1443"/>
      <c r="TBS1443"/>
      <c r="TBT1443"/>
      <c r="TBU1443"/>
      <c r="TBV1443"/>
      <c r="TBW1443"/>
      <c r="TBX1443"/>
      <c r="TBY1443"/>
      <c r="TBZ1443"/>
      <c r="TCA1443"/>
      <c r="TCB1443"/>
      <c r="TCC1443"/>
      <c r="TCD1443"/>
      <c r="TCE1443"/>
      <c r="TCF1443"/>
      <c r="TCG1443"/>
      <c r="TCH1443"/>
      <c r="TCI1443"/>
      <c r="TCJ1443"/>
      <c r="TCK1443"/>
      <c r="TCL1443"/>
      <c r="TCM1443"/>
      <c r="TCN1443"/>
      <c r="TCO1443"/>
      <c r="TCP1443"/>
      <c r="TCQ1443"/>
      <c r="TCR1443"/>
      <c r="TCS1443"/>
      <c r="TCT1443"/>
      <c r="TCU1443"/>
      <c r="TCV1443"/>
      <c r="TCW1443"/>
      <c r="TCX1443"/>
      <c r="TCY1443"/>
      <c r="TCZ1443"/>
      <c r="TDA1443"/>
      <c r="TDB1443"/>
      <c r="TDC1443"/>
      <c r="TDD1443"/>
      <c r="TDE1443"/>
      <c r="TDF1443"/>
      <c r="TDG1443"/>
      <c r="TDH1443"/>
      <c r="TDI1443"/>
      <c r="TDJ1443"/>
      <c r="TDK1443"/>
      <c r="TDL1443"/>
      <c r="TDM1443"/>
      <c r="TDN1443"/>
      <c r="TDO1443"/>
      <c r="TDP1443"/>
      <c r="TDQ1443"/>
      <c r="TDR1443"/>
      <c r="TDS1443"/>
      <c r="TDT1443"/>
      <c r="TDU1443"/>
      <c r="TDV1443"/>
      <c r="TDW1443"/>
      <c r="TDX1443"/>
      <c r="TDY1443"/>
      <c r="TDZ1443"/>
      <c r="TEA1443"/>
      <c r="TEB1443"/>
      <c r="TEC1443"/>
      <c r="TED1443"/>
      <c r="TEE1443"/>
      <c r="TEF1443"/>
      <c r="TEG1443"/>
      <c r="TEH1443"/>
      <c r="TEI1443"/>
      <c r="TEJ1443"/>
      <c r="TEK1443"/>
      <c r="TEL1443"/>
      <c r="TEM1443"/>
      <c r="TEN1443"/>
      <c r="TEO1443"/>
      <c r="TEP1443"/>
      <c r="TEQ1443"/>
      <c r="TER1443"/>
      <c r="TES1443"/>
      <c r="TET1443"/>
      <c r="TEU1443"/>
      <c r="TEV1443"/>
      <c r="TEW1443"/>
      <c r="TEX1443"/>
      <c r="TEY1443"/>
      <c r="TEZ1443"/>
      <c r="TFA1443"/>
      <c r="TFB1443"/>
      <c r="TFC1443"/>
      <c r="TFD1443"/>
      <c r="TFE1443"/>
      <c r="TFF1443"/>
      <c r="TFG1443"/>
      <c r="TFH1443"/>
      <c r="TFI1443"/>
      <c r="TFJ1443"/>
      <c r="TFK1443"/>
      <c r="TFL1443"/>
      <c r="TFM1443"/>
      <c r="TFN1443"/>
      <c r="TFO1443"/>
      <c r="TFP1443"/>
      <c r="TFQ1443"/>
      <c r="TFR1443"/>
      <c r="TFS1443"/>
      <c r="TFT1443"/>
      <c r="TFU1443"/>
      <c r="TFV1443"/>
      <c r="TFW1443"/>
      <c r="TFX1443"/>
      <c r="TFY1443"/>
      <c r="TFZ1443"/>
      <c r="TGA1443"/>
      <c r="TGB1443"/>
      <c r="TGC1443"/>
      <c r="TGD1443"/>
      <c r="TGE1443"/>
      <c r="TGF1443"/>
      <c r="TGG1443"/>
      <c r="TGH1443"/>
      <c r="TGI1443"/>
      <c r="TGJ1443"/>
      <c r="TGK1443"/>
      <c r="TGL1443"/>
      <c r="TGM1443"/>
      <c r="TGN1443"/>
      <c r="TGO1443"/>
      <c r="TGP1443"/>
      <c r="TGQ1443"/>
      <c r="TGR1443"/>
      <c r="TGS1443"/>
      <c r="TGT1443"/>
      <c r="TGU1443"/>
      <c r="TGV1443"/>
      <c r="TGW1443"/>
      <c r="TGX1443"/>
      <c r="TGY1443"/>
      <c r="TGZ1443"/>
      <c r="THA1443"/>
      <c r="THB1443"/>
      <c r="THC1443"/>
      <c r="THD1443"/>
      <c r="THE1443"/>
      <c r="THF1443"/>
      <c r="THG1443"/>
      <c r="THH1443"/>
      <c r="THI1443"/>
      <c r="THJ1443"/>
      <c r="THK1443"/>
      <c r="THL1443"/>
      <c r="THM1443"/>
      <c r="THN1443"/>
      <c r="THO1443"/>
      <c r="THP1443"/>
      <c r="THQ1443"/>
      <c r="THR1443"/>
      <c r="THS1443"/>
      <c r="THT1443"/>
      <c r="THU1443"/>
      <c r="THV1443"/>
      <c r="THW1443"/>
      <c r="THX1443"/>
      <c r="THY1443"/>
      <c r="THZ1443"/>
      <c r="TIA1443"/>
      <c r="TIB1443"/>
      <c r="TIC1443"/>
      <c r="TID1443"/>
      <c r="TIE1443"/>
      <c r="TIF1443"/>
      <c r="TIG1443"/>
      <c r="TIH1443"/>
      <c r="TII1443"/>
      <c r="TIJ1443"/>
      <c r="TIK1443"/>
      <c r="TIL1443"/>
      <c r="TIM1443"/>
      <c r="TIN1443"/>
      <c r="TIO1443"/>
      <c r="TIP1443"/>
      <c r="TIQ1443"/>
      <c r="TIR1443"/>
      <c r="TIS1443"/>
      <c r="TIT1443"/>
      <c r="TIU1443"/>
      <c r="TIV1443"/>
      <c r="TIW1443"/>
      <c r="TIX1443"/>
      <c r="TIY1443"/>
      <c r="TIZ1443"/>
      <c r="TJA1443"/>
      <c r="TJB1443"/>
      <c r="TJC1443"/>
      <c r="TJD1443"/>
      <c r="TJE1443"/>
      <c r="TJF1443"/>
      <c r="TJG1443"/>
      <c r="TJH1443"/>
      <c r="TJI1443"/>
      <c r="TJJ1443"/>
      <c r="TJK1443"/>
      <c r="TJL1443"/>
      <c r="TJM1443"/>
      <c r="TJN1443"/>
      <c r="TJO1443"/>
      <c r="TJP1443"/>
      <c r="TJQ1443"/>
      <c r="TJR1443"/>
      <c r="TJS1443"/>
      <c r="TJT1443"/>
      <c r="TJU1443"/>
      <c r="TJV1443"/>
      <c r="TJW1443"/>
      <c r="TJX1443"/>
      <c r="TJY1443"/>
      <c r="TJZ1443"/>
      <c r="TKA1443"/>
      <c r="TKB1443"/>
      <c r="TKC1443"/>
      <c r="TKD1443"/>
      <c r="TKE1443"/>
      <c r="TKF1443"/>
      <c r="TKG1443"/>
      <c r="TKH1443"/>
      <c r="TKI1443"/>
      <c r="TKJ1443"/>
      <c r="TKK1443"/>
      <c r="TKL1443"/>
      <c r="TKM1443"/>
      <c r="TKN1443"/>
      <c r="TKO1443"/>
      <c r="TKP1443"/>
      <c r="TKQ1443"/>
      <c r="TKR1443"/>
      <c r="TKS1443"/>
      <c r="TKT1443"/>
      <c r="TKU1443"/>
      <c r="TKV1443"/>
      <c r="TKW1443"/>
      <c r="TKX1443"/>
      <c r="TKY1443"/>
      <c r="TKZ1443"/>
      <c r="TLA1443"/>
      <c r="TLB1443"/>
      <c r="TLC1443"/>
      <c r="TLD1443"/>
      <c r="TLE1443"/>
      <c r="TLF1443"/>
      <c r="TLG1443"/>
      <c r="TLH1443"/>
      <c r="TLI1443"/>
      <c r="TLJ1443"/>
      <c r="TLK1443"/>
      <c r="TLL1443"/>
      <c r="TLM1443"/>
      <c r="TLN1443"/>
      <c r="TLO1443"/>
      <c r="TLP1443"/>
      <c r="TLQ1443"/>
      <c r="TLR1443"/>
      <c r="TLS1443"/>
      <c r="TLT1443"/>
      <c r="TLU1443"/>
      <c r="TLV1443"/>
      <c r="TLW1443"/>
      <c r="TLX1443"/>
      <c r="TLY1443"/>
      <c r="TLZ1443"/>
      <c r="TMA1443"/>
      <c r="TMB1443"/>
      <c r="TMC1443"/>
      <c r="TMD1443"/>
      <c r="TME1443"/>
      <c r="TMF1443"/>
      <c r="TMG1443"/>
      <c r="TMH1443"/>
      <c r="TMI1443"/>
      <c r="TMJ1443"/>
      <c r="TMK1443"/>
      <c r="TML1443"/>
      <c r="TMM1443"/>
      <c r="TMN1443"/>
      <c r="TMO1443"/>
      <c r="TMP1443"/>
      <c r="TMQ1443"/>
      <c r="TMR1443"/>
      <c r="TMS1443"/>
      <c r="TMT1443"/>
      <c r="TMU1443"/>
      <c r="TMV1443"/>
      <c r="TMW1443"/>
      <c r="TMX1443"/>
      <c r="TMY1443"/>
      <c r="TMZ1443"/>
      <c r="TNA1443"/>
      <c r="TNB1443"/>
      <c r="TNC1443"/>
      <c r="TND1443"/>
      <c r="TNE1443"/>
      <c r="TNF1443"/>
      <c r="TNG1443"/>
      <c r="TNH1443"/>
      <c r="TNI1443"/>
      <c r="TNJ1443"/>
      <c r="TNK1443"/>
      <c r="TNL1443"/>
      <c r="TNM1443"/>
      <c r="TNN1443"/>
      <c r="TNO1443"/>
      <c r="TNP1443"/>
      <c r="TNQ1443"/>
      <c r="TNR1443"/>
      <c r="TNS1443"/>
      <c r="TNT1443"/>
      <c r="TNU1443"/>
      <c r="TNV1443"/>
      <c r="TNW1443"/>
      <c r="TNX1443"/>
      <c r="TNY1443"/>
      <c r="TNZ1443"/>
      <c r="TOA1443"/>
      <c r="TOB1443"/>
      <c r="TOC1443"/>
      <c r="TOD1443"/>
      <c r="TOE1443"/>
      <c r="TOF1443"/>
      <c r="TOG1443"/>
      <c r="TOH1443"/>
      <c r="TOI1443"/>
      <c r="TOJ1443"/>
      <c r="TOK1443"/>
      <c r="TOL1443"/>
      <c r="TOM1443"/>
      <c r="TON1443"/>
      <c r="TOO1443"/>
      <c r="TOP1443"/>
      <c r="TOQ1443"/>
      <c r="TOR1443"/>
      <c r="TOS1443"/>
      <c r="TOT1443"/>
      <c r="TOU1443"/>
      <c r="TOV1443"/>
      <c r="TOW1443"/>
      <c r="TOX1443"/>
      <c r="TOY1443"/>
      <c r="TOZ1443"/>
      <c r="TPA1443"/>
      <c r="TPB1443"/>
      <c r="TPC1443"/>
      <c r="TPD1443"/>
      <c r="TPE1443"/>
      <c r="TPF1443"/>
      <c r="TPG1443"/>
      <c r="TPH1443"/>
      <c r="TPI1443"/>
      <c r="TPJ1443"/>
      <c r="TPK1443"/>
      <c r="TPL1443"/>
      <c r="TPM1443"/>
      <c r="TPN1443"/>
      <c r="TPO1443"/>
      <c r="TPP1443"/>
      <c r="TPQ1443"/>
      <c r="TPR1443"/>
      <c r="TPS1443"/>
      <c r="TPT1443"/>
      <c r="TPU1443"/>
      <c r="TPV1443"/>
      <c r="TPW1443"/>
      <c r="TPX1443"/>
      <c r="TPY1443"/>
      <c r="TPZ1443"/>
      <c r="TQA1443"/>
      <c r="TQB1443"/>
      <c r="TQC1443"/>
      <c r="TQD1443"/>
      <c r="TQE1443"/>
      <c r="TQF1443"/>
      <c r="TQG1443"/>
      <c r="TQH1443"/>
      <c r="TQI1443"/>
      <c r="TQJ1443"/>
      <c r="TQK1443"/>
      <c r="TQL1443"/>
      <c r="TQM1443"/>
      <c r="TQN1443"/>
      <c r="TQO1443"/>
      <c r="TQP1443"/>
      <c r="TQQ1443"/>
      <c r="TQR1443"/>
      <c r="TQS1443"/>
      <c r="TQT1443"/>
      <c r="TQU1443"/>
      <c r="TQV1443"/>
      <c r="TQW1443"/>
      <c r="TQX1443"/>
      <c r="TQY1443"/>
      <c r="TQZ1443"/>
      <c r="TRA1443"/>
      <c r="TRB1443"/>
      <c r="TRC1443"/>
      <c r="TRD1443"/>
      <c r="TRE1443"/>
      <c r="TRF1443"/>
      <c r="TRG1443"/>
      <c r="TRH1443"/>
      <c r="TRI1443"/>
      <c r="TRJ1443"/>
      <c r="TRK1443"/>
      <c r="TRL1443"/>
      <c r="TRM1443"/>
      <c r="TRN1443"/>
      <c r="TRO1443"/>
      <c r="TRP1443"/>
      <c r="TRQ1443"/>
      <c r="TRR1443"/>
      <c r="TRS1443"/>
      <c r="TRT1443"/>
      <c r="TRU1443"/>
      <c r="TRV1443"/>
      <c r="TRW1443"/>
      <c r="TRX1443"/>
      <c r="TRY1443"/>
      <c r="TRZ1443"/>
      <c r="TSA1443"/>
      <c r="TSB1443"/>
      <c r="TSC1443"/>
      <c r="TSD1443"/>
      <c r="TSE1443"/>
      <c r="TSF1443"/>
      <c r="TSG1443"/>
      <c r="TSH1443"/>
      <c r="TSI1443"/>
      <c r="TSJ1443"/>
      <c r="TSK1443"/>
      <c r="TSL1443"/>
      <c r="TSM1443"/>
      <c r="TSN1443"/>
      <c r="TSO1443"/>
      <c r="TSP1443"/>
      <c r="TSQ1443"/>
      <c r="TSR1443"/>
      <c r="TSS1443"/>
      <c r="TST1443"/>
      <c r="TSU1443"/>
      <c r="TSV1443"/>
      <c r="TSW1443"/>
      <c r="TSX1443"/>
      <c r="TSY1443"/>
      <c r="TSZ1443"/>
      <c r="TTA1443"/>
      <c r="TTB1443"/>
      <c r="TTC1443"/>
      <c r="TTD1443"/>
      <c r="TTE1443"/>
      <c r="TTF1443"/>
      <c r="TTG1443"/>
      <c r="TTH1443"/>
      <c r="TTI1443"/>
      <c r="TTJ1443"/>
      <c r="TTK1443"/>
      <c r="TTL1443"/>
      <c r="TTM1443"/>
      <c r="TTN1443"/>
      <c r="TTO1443"/>
      <c r="TTP1443"/>
      <c r="TTQ1443"/>
      <c r="TTR1443"/>
      <c r="TTS1443"/>
      <c r="TTT1443"/>
      <c r="TTU1443"/>
      <c r="TTV1443"/>
      <c r="TTW1443"/>
      <c r="TTX1443"/>
      <c r="TTY1443"/>
      <c r="TTZ1443"/>
      <c r="TUA1443"/>
      <c r="TUB1443"/>
      <c r="TUC1443"/>
      <c r="TUD1443"/>
      <c r="TUE1443"/>
      <c r="TUF1443"/>
      <c r="TUG1443"/>
      <c r="TUH1443"/>
      <c r="TUI1443"/>
      <c r="TUJ1443"/>
      <c r="TUK1443"/>
      <c r="TUL1443"/>
      <c r="TUM1443"/>
      <c r="TUN1443"/>
      <c r="TUO1443"/>
      <c r="TUP1443"/>
      <c r="TUQ1443"/>
      <c r="TUR1443"/>
      <c r="TUS1443"/>
      <c r="TUT1443"/>
      <c r="TUU1443"/>
      <c r="TUV1443"/>
      <c r="TUW1443"/>
      <c r="TUX1443"/>
      <c r="TUY1443"/>
      <c r="TUZ1443"/>
      <c r="TVA1443"/>
      <c r="TVB1443"/>
      <c r="TVC1443"/>
      <c r="TVD1443"/>
      <c r="TVE1443"/>
      <c r="TVF1443"/>
      <c r="TVG1443"/>
      <c r="TVH1443"/>
      <c r="TVI1443"/>
      <c r="TVJ1443"/>
      <c r="TVK1443"/>
      <c r="TVL1443"/>
      <c r="TVM1443"/>
      <c r="TVN1443"/>
      <c r="TVO1443"/>
      <c r="TVP1443"/>
      <c r="TVQ1443"/>
      <c r="TVR1443"/>
      <c r="TVS1443"/>
      <c r="TVT1443"/>
      <c r="TVU1443"/>
      <c r="TVV1443"/>
      <c r="TVW1443"/>
      <c r="TVX1443"/>
      <c r="TVY1443"/>
      <c r="TVZ1443"/>
      <c r="TWA1443"/>
      <c r="TWB1443"/>
      <c r="TWC1443"/>
      <c r="TWD1443"/>
      <c r="TWE1443"/>
      <c r="TWF1443"/>
      <c r="TWG1443"/>
      <c r="TWH1443"/>
      <c r="TWI1443"/>
      <c r="TWJ1443"/>
      <c r="TWK1443"/>
      <c r="TWL1443"/>
      <c r="TWM1443"/>
      <c r="TWN1443"/>
      <c r="TWO1443"/>
      <c r="TWP1443"/>
      <c r="TWQ1443"/>
      <c r="TWR1443"/>
      <c r="TWS1443"/>
      <c r="TWT1443"/>
      <c r="TWU1443"/>
      <c r="TWV1443"/>
      <c r="TWW1443"/>
      <c r="TWX1443"/>
      <c r="TWY1443"/>
      <c r="TWZ1443"/>
      <c r="TXA1443"/>
      <c r="TXB1443"/>
      <c r="TXC1443"/>
      <c r="TXD1443"/>
      <c r="TXE1443"/>
      <c r="TXF1443"/>
      <c r="TXG1443"/>
      <c r="TXH1443"/>
      <c r="TXI1443"/>
      <c r="TXJ1443"/>
      <c r="TXK1443"/>
      <c r="TXL1443"/>
      <c r="TXM1443"/>
      <c r="TXN1443"/>
      <c r="TXO1443"/>
      <c r="TXP1443"/>
      <c r="TXQ1443"/>
      <c r="TXR1443"/>
      <c r="TXS1443"/>
      <c r="TXT1443"/>
      <c r="TXU1443"/>
      <c r="TXV1443"/>
      <c r="TXW1443"/>
      <c r="TXX1443"/>
      <c r="TXY1443"/>
      <c r="TXZ1443"/>
      <c r="TYA1443"/>
      <c r="TYB1443"/>
      <c r="TYC1443"/>
      <c r="TYD1443"/>
      <c r="TYE1443"/>
      <c r="TYF1443"/>
      <c r="TYG1443"/>
      <c r="TYH1443"/>
      <c r="TYI1443"/>
      <c r="TYJ1443"/>
      <c r="TYK1443"/>
      <c r="TYL1443"/>
      <c r="TYM1443"/>
      <c r="TYN1443"/>
      <c r="TYO1443"/>
      <c r="TYP1443"/>
      <c r="TYQ1443"/>
      <c r="TYR1443"/>
      <c r="TYS1443"/>
      <c r="TYT1443"/>
      <c r="TYU1443"/>
      <c r="TYV1443"/>
      <c r="TYW1443"/>
      <c r="TYX1443"/>
      <c r="TYY1443"/>
      <c r="TYZ1443"/>
      <c r="TZA1443"/>
      <c r="TZB1443"/>
      <c r="TZC1443"/>
      <c r="TZD1443"/>
      <c r="TZE1443"/>
      <c r="TZF1443"/>
      <c r="TZG1443"/>
      <c r="TZH1443"/>
      <c r="TZI1443"/>
      <c r="TZJ1443"/>
      <c r="TZK1443"/>
      <c r="TZL1443"/>
      <c r="TZM1443"/>
      <c r="TZN1443"/>
      <c r="TZO1443"/>
      <c r="TZP1443"/>
      <c r="TZQ1443"/>
      <c r="TZR1443"/>
      <c r="TZS1443"/>
      <c r="TZT1443"/>
      <c r="TZU1443"/>
      <c r="TZV1443"/>
      <c r="TZW1443"/>
      <c r="TZX1443"/>
      <c r="TZY1443"/>
      <c r="TZZ1443"/>
      <c r="UAA1443"/>
      <c r="UAB1443"/>
      <c r="UAC1443"/>
      <c r="UAD1443"/>
      <c r="UAE1443"/>
      <c r="UAF1443"/>
      <c r="UAG1443"/>
      <c r="UAH1443"/>
      <c r="UAI1443"/>
      <c r="UAJ1443"/>
      <c r="UAK1443"/>
      <c r="UAL1443"/>
      <c r="UAM1443"/>
      <c r="UAN1443"/>
      <c r="UAO1443"/>
      <c r="UAP1443"/>
      <c r="UAQ1443"/>
      <c r="UAR1443"/>
      <c r="UAS1443"/>
      <c r="UAT1443"/>
      <c r="UAU1443"/>
      <c r="UAV1443"/>
      <c r="UAW1443"/>
      <c r="UAX1443"/>
      <c r="UAY1443"/>
      <c r="UAZ1443"/>
      <c r="UBA1443"/>
      <c r="UBB1443"/>
      <c r="UBC1443"/>
      <c r="UBD1443"/>
      <c r="UBE1443"/>
      <c r="UBF1443"/>
      <c r="UBG1443"/>
      <c r="UBH1443"/>
      <c r="UBI1443"/>
      <c r="UBJ1443"/>
      <c r="UBK1443"/>
      <c r="UBL1443"/>
      <c r="UBM1443"/>
      <c r="UBN1443"/>
      <c r="UBO1443"/>
      <c r="UBP1443"/>
      <c r="UBQ1443"/>
      <c r="UBR1443"/>
      <c r="UBS1443"/>
      <c r="UBT1443"/>
      <c r="UBU1443"/>
      <c r="UBV1443"/>
      <c r="UBW1443"/>
      <c r="UBX1443"/>
      <c r="UBY1443"/>
      <c r="UBZ1443"/>
      <c r="UCA1443"/>
      <c r="UCB1443"/>
      <c r="UCC1443"/>
      <c r="UCD1443"/>
      <c r="UCE1443"/>
      <c r="UCF1443"/>
      <c r="UCG1443"/>
      <c r="UCH1443"/>
      <c r="UCI1443"/>
      <c r="UCJ1443"/>
      <c r="UCK1443"/>
      <c r="UCL1443"/>
      <c r="UCM1443"/>
      <c r="UCN1443"/>
      <c r="UCO1443"/>
      <c r="UCP1443"/>
      <c r="UCQ1443"/>
      <c r="UCR1443"/>
      <c r="UCS1443"/>
      <c r="UCT1443"/>
      <c r="UCU1443"/>
      <c r="UCV1443"/>
      <c r="UCW1443"/>
      <c r="UCX1443"/>
      <c r="UCY1443"/>
      <c r="UCZ1443"/>
      <c r="UDA1443"/>
      <c r="UDB1443"/>
      <c r="UDC1443"/>
      <c r="UDD1443"/>
      <c r="UDE1443"/>
      <c r="UDF1443"/>
      <c r="UDG1443"/>
      <c r="UDH1443"/>
      <c r="UDI1443"/>
      <c r="UDJ1443"/>
      <c r="UDK1443"/>
      <c r="UDL1443"/>
      <c r="UDM1443"/>
      <c r="UDN1443"/>
      <c r="UDO1443"/>
      <c r="UDP1443"/>
      <c r="UDQ1443"/>
      <c r="UDR1443"/>
      <c r="UDS1443"/>
      <c r="UDT1443"/>
      <c r="UDU1443"/>
      <c r="UDV1443"/>
      <c r="UDW1443"/>
      <c r="UDX1443"/>
      <c r="UDY1443"/>
      <c r="UDZ1443"/>
      <c r="UEA1443"/>
      <c r="UEB1443"/>
      <c r="UEC1443"/>
      <c r="UED1443"/>
      <c r="UEE1443"/>
      <c r="UEF1443"/>
      <c r="UEG1443"/>
      <c r="UEH1443"/>
      <c r="UEI1443"/>
      <c r="UEJ1443"/>
      <c r="UEK1443"/>
      <c r="UEL1443"/>
      <c r="UEM1443"/>
      <c r="UEN1443"/>
      <c r="UEO1443"/>
      <c r="UEP1443"/>
      <c r="UEQ1443"/>
      <c r="UER1443"/>
      <c r="UES1443"/>
      <c r="UET1443"/>
      <c r="UEU1443"/>
      <c r="UEV1443"/>
      <c r="UEW1443"/>
      <c r="UEX1443"/>
      <c r="UEY1443"/>
      <c r="UEZ1443"/>
      <c r="UFA1443"/>
      <c r="UFB1443"/>
      <c r="UFC1443"/>
      <c r="UFD1443"/>
      <c r="UFE1443"/>
      <c r="UFF1443"/>
      <c r="UFG1443"/>
      <c r="UFH1443"/>
      <c r="UFI1443"/>
      <c r="UFJ1443"/>
      <c r="UFK1443"/>
      <c r="UFL1443"/>
      <c r="UFM1443"/>
      <c r="UFN1443"/>
      <c r="UFO1443"/>
      <c r="UFP1443"/>
      <c r="UFQ1443"/>
      <c r="UFR1443"/>
      <c r="UFS1443"/>
      <c r="UFT1443"/>
      <c r="UFU1443"/>
      <c r="UFV1443"/>
      <c r="UFW1443"/>
      <c r="UFX1443"/>
      <c r="UFY1443"/>
      <c r="UFZ1443"/>
      <c r="UGA1443"/>
      <c r="UGB1443"/>
      <c r="UGC1443"/>
      <c r="UGD1443"/>
      <c r="UGE1443"/>
      <c r="UGF1443"/>
      <c r="UGG1443"/>
      <c r="UGH1443"/>
      <c r="UGI1443"/>
      <c r="UGJ1443"/>
      <c r="UGK1443"/>
      <c r="UGL1443"/>
      <c r="UGM1443"/>
      <c r="UGN1443"/>
      <c r="UGO1443"/>
      <c r="UGP1443"/>
      <c r="UGQ1443"/>
      <c r="UGR1443"/>
      <c r="UGS1443"/>
      <c r="UGT1443"/>
      <c r="UGU1443"/>
      <c r="UGV1443"/>
      <c r="UGW1443"/>
      <c r="UGX1443"/>
      <c r="UGY1443"/>
      <c r="UGZ1443"/>
      <c r="UHA1443"/>
      <c r="UHB1443"/>
      <c r="UHC1443"/>
      <c r="UHD1443"/>
      <c r="UHE1443"/>
      <c r="UHF1443"/>
      <c r="UHG1443"/>
      <c r="UHH1443"/>
      <c r="UHI1443"/>
      <c r="UHJ1443"/>
      <c r="UHK1443"/>
      <c r="UHL1443"/>
      <c r="UHM1443"/>
      <c r="UHN1443"/>
      <c r="UHO1443"/>
      <c r="UHP1443"/>
      <c r="UHQ1443"/>
      <c r="UHR1443"/>
      <c r="UHS1443"/>
      <c r="UHT1443"/>
      <c r="UHU1443"/>
      <c r="UHV1443"/>
      <c r="UHW1443"/>
      <c r="UHX1443"/>
      <c r="UHY1443"/>
      <c r="UHZ1443"/>
      <c r="UIA1443"/>
      <c r="UIB1443"/>
      <c r="UIC1443"/>
      <c r="UID1443"/>
      <c r="UIE1443"/>
      <c r="UIF1443"/>
      <c r="UIG1443"/>
      <c r="UIH1443"/>
      <c r="UII1443"/>
      <c r="UIJ1443"/>
      <c r="UIK1443"/>
      <c r="UIL1443"/>
      <c r="UIM1443"/>
      <c r="UIN1443"/>
      <c r="UIO1443"/>
      <c r="UIP1443"/>
      <c r="UIQ1443"/>
      <c r="UIR1443"/>
      <c r="UIS1443"/>
      <c r="UIT1443"/>
      <c r="UIU1443"/>
      <c r="UIV1443"/>
      <c r="UIW1443"/>
      <c r="UIX1443"/>
      <c r="UIY1443"/>
      <c r="UIZ1443"/>
      <c r="UJA1443"/>
      <c r="UJB1443"/>
      <c r="UJC1443"/>
      <c r="UJD1443"/>
      <c r="UJE1443"/>
      <c r="UJF1443"/>
      <c r="UJG1443"/>
      <c r="UJH1443"/>
      <c r="UJI1443"/>
      <c r="UJJ1443"/>
      <c r="UJK1443"/>
      <c r="UJL1443"/>
      <c r="UJM1443"/>
      <c r="UJN1443"/>
      <c r="UJO1443"/>
      <c r="UJP1443"/>
      <c r="UJQ1443"/>
      <c r="UJR1443"/>
      <c r="UJS1443"/>
      <c r="UJT1443"/>
      <c r="UJU1443"/>
      <c r="UJV1443"/>
      <c r="UJW1443"/>
      <c r="UJX1443"/>
      <c r="UJY1443"/>
      <c r="UJZ1443"/>
      <c r="UKA1443"/>
      <c r="UKB1443"/>
      <c r="UKC1443"/>
      <c r="UKD1443"/>
      <c r="UKE1443"/>
      <c r="UKF1443"/>
      <c r="UKG1443"/>
      <c r="UKH1443"/>
      <c r="UKI1443"/>
      <c r="UKJ1443"/>
      <c r="UKK1443"/>
      <c r="UKL1443"/>
      <c r="UKM1443"/>
      <c r="UKN1443"/>
      <c r="UKO1443"/>
      <c r="UKP1443"/>
      <c r="UKQ1443"/>
      <c r="UKR1443"/>
      <c r="UKS1443"/>
      <c r="UKT1443"/>
      <c r="UKU1443"/>
      <c r="UKV1443"/>
      <c r="UKW1443"/>
      <c r="UKX1443"/>
      <c r="UKY1443"/>
      <c r="UKZ1443"/>
      <c r="ULA1443"/>
      <c r="ULB1443"/>
      <c r="ULC1443"/>
      <c r="ULD1443"/>
      <c r="ULE1443"/>
      <c r="ULF1443"/>
      <c r="ULG1443"/>
      <c r="ULH1443"/>
      <c r="ULI1443"/>
      <c r="ULJ1443"/>
      <c r="ULK1443"/>
      <c r="ULL1443"/>
      <c r="ULM1443"/>
      <c r="ULN1443"/>
      <c r="ULO1443"/>
      <c r="ULP1443"/>
      <c r="ULQ1443"/>
      <c r="ULR1443"/>
      <c r="ULS1443"/>
      <c r="ULT1443"/>
      <c r="ULU1443"/>
      <c r="ULV1443"/>
      <c r="ULW1443"/>
      <c r="ULX1443"/>
      <c r="ULY1443"/>
      <c r="ULZ1443"/>
      <c r="UMA1443"/>
      <c r="UMB1443"/>
      <c r="UMC1443"/>
      <c r="UMD1443"/>
      <c r="UME1443"/>
      <c r="UMF1443"/>
      <c r="UMG1443"/>
      <c r="UMH1443"/>
      <c r="UMI1443"/>
      <c r="UMJ1443"/>
      <c r="UMK1443"/>
      <c r="UML1443"/>
      <c r="UMM1443"/>
      <c r="UMN1443"/>
      <c r="UMO1443"/>
      <c r="UMP1443"/>
      <c r="UMQ1443"/>
      <c r="UMR1443"/>
      <c r="UMS1443"/>
      <c r="UMT1443"/>
      <c r="UMU1443"/>
      <c r="UMV1443"/>
      <c r="UMW1443"/>
      <c r="UMX1443"/>
      <c r="UMY1443"/>
      <c r="UMZ1443"/>
      <c r="UNA1443"/>
      <c r="UNB1443"/>
      <c r="UNC1443"/>
      <c r="UND1443"/>
      <c r="UNE1443"/>
      <c r="UNF1443"/>
      <c r="UNG1443"/>
      <c r="UNH1443"/>
      <c r="UNI1443"/>
      <c r="UNJ1443"/>
      <c r="UNK1443"/>
      <c r="UNL1443"/>
      <c r="UNM1443"/>
      <c r="UNN1443"/>
      <c r="UNO1443"/>
      <c r="UNP1443"/>
      <c r="UNQ1443"/>
      <c r="UNR1443"/>
      <c r="UNS1443"/>
      <c r="UNT1443"/>
      <c r="UNU1443"/>
      <c r="UNV1443"/>
      <c r="UNW1443"/>
      <c r="UNX1443"/>
      <c r="UNY1443"/>
      <c r="UNZ1443"/>
      <c r="UOA1443"/>
      <c r="UOB1443"/>
      <c r="UOC1443"/>
      <c r="UOD1443"/>
      <c r="UOE1443"/>
      <c r="UOF1443"/>
      <c r="UOG1443"/>
      <c r="UOH1443"/>
      <c r="UOI1443"/>
      <c r="UOJ1443"/>
      <c r="UOK1443"/>
      <c r="UOL1443"/>
      <c r="UOM1443"/>
      <c r="UON1443"/>
      <c r="UOO1443"/>
      <c r="UOP1443"/>
      <c r="UOQ1443"/>
      <c r="UOR1443"/>
      <c r="UOS1443"/>
      <c r="UOT1443"/>
      <c r="UOU1443"/>
      <c r="UOV1443"/>
      <c r="UOW1443"/>
      <c r="UOX1443"/>
      <c r="UOY1443"/>
      <c r="UOZ1443"/>
      <c r="UPA1443"/>
      <c r="UPB1443"/>
      <c r="UPC1443"/>
      <c r="UPD1443"/>
      <c r="UPE1443"/>
      <c r="UPF1443"/>
      <c r="UPG1443"/>
      <c r="UPH1443"/>
      <c r="UPI1443"/>
      <c r="UPJ1443"/>
      <c r="UPK1443"/>
      <c r="UPL1443"/>
      <c r="UPM1443"/>
      <c r="UPN1443"/>
      <c r="UPO1443"/>
      <c r="UPP1443"/>
      <c r="UPQ1443"/>
      <c r="UPR1443"/>
      <c r="UPS1443"/>
      <c r="UPT1443"/>
      <c r="UPU1443"/>
      <c r="UPV1443"/>
      <c r="UPW1443"/>
      <c r="UPX1443"/>
      <c r="UPY1443"/>
      <c r="UPZ1443"/>
      <c r="UQA1443"/>
      <c r="UQB1443"/>
      <c r="UQC1443"/>
      <c r="UQD1443"/>
      <c r="UQE1443"/>
      <c r="UQF1443"/>
      <c r="UQG1443"/>
      <c r="UQH1443"/>
      <c r="UQI1443"/>
      <c r="UQJ1443"/>
      <c r="UQK1443"/>
      <c r="UQL1443"/>
      <c r="UQM1443"/>
      <c r="UQN1443"/>
      <c r="UQO1443"/>
      <c r="UQP1443"/>
      <c r="UQQ1443"/>
      <c r="UQR1443"/>
      <c r="UQS1443"/>
      <c r="UQT1443"/>
      <c r="UQU1443"/>
      <c r="UQV1443"/>
      <c r="UQW1443"/>
      <c r="UQX1443"/>
      <c r="UQY1443"/>
      <c r="UQZ1443"/>
      <c r="URA1443"/>
      <c r="URB1443"/>
      <c r="URC1443"/>
      <c r="URD1443"/>
      <c r="URE1443"/>
      <c r="URF1443"/>
      <c r="URG1443"/>
      <c r="URH1443"/>
      <c r="URI1443"/>
      <c r="URJ1443"/>
      <c r="URK1443"/>
      <c r="URL1443"/>
      <c r="URM1443"/>
      <c r="URN1443"/>
      <c r="URO1443"/>
      <c r="URP1443"/>
      <c r="URQ1443"/>
      <c r="URR1443"/>
      <c r="URS1443"/>
      <c r="URT1443"/>
      <c r="URU1443"/>
      <c r="URV1443"/>
      <c r="URW1443"/>
      <c r="URX1443"/>
      <c r="URY1443"/>
      <c r="URZ1443"/>
      <c r="USA1443"/>
      <c r="USB1443"/>
      <c r="USC1443"/>
      <c r="USD1443"/>
      <c r="USE1443"/>
      <c r="USF1443"/>
      <c r="USG1443"/>
      <c r="USH1443"/>
      <c r="USI1443"/>
      <c r="USJ1443"/>
      <c r="USK1443"/>
      <c r="USL1443"/>
      <c r="USM1443"/>
      <c r="USN1443"/>
      <c r="USO1443"/>
      <c r="USP1443"/>
      <c r="USQ1443"/>
      <c r="USR1443"/>
      <c r="USS1443"/>
      <c r="UST1443"/>
      <c r="USU1443"/>
      <c r="USV1443"/>
      <c r="USW1443"/>
      <c r="USX1443"/>
      <c r="USY1443"/>
      <c r="USZ1443"/>
      <c r="UTA1443"/>
      <c r="UTB1443"/>
      <c r="UTC1443"/>
      <c r="UTD1443"/>
      <c r="UTE1443"/>
      <c r="UTF1443"/>
      <c r="UTG1443"/>
      <c r="UTH1443"/>
      <c r="UTI1443"/>
      <c r="UTJ1443"/>
      <c r="UTK1443"/>
      <c r="UTL1443"/>
      <c r="UTM1443"/>
      <c r="UTN1443"/>
      <c r="UTO1443"/>
      <c r="UTP1443"/>
      <c r="UTQ1443"/>
      <c r="UTR1443"/>
      <c r="UTS1443"/>
      <c r="UTT1443"/>
      <c r="UTU1443"/>
      <c r="UTV1443"/>
      <c r="UTW1443"/>
      <c r="UTX1443"/>
      <c r="UTY1443"/>
      <c r="UTZ1443"/>
      <c r="UUA1443"/>
      <c r="UUB1443"/>
      <c r="UUC1443"/>
      <c r="UUD1443"/>
      <c r="UUE1443"/>
      <c r="UUF1443"/>
      <c r="UUG1443"/>
      <c r="UUH1443"/>
      <c r="UUI1443"/>
      <c r="UUJ1443"/>
      <c r="UUK1443"/>
      <c r="UUL1443"/>
      <c r="UUM1443"/>
      <c r="UUN1443"/>
      <c r="UUO1443"/>
      <c r="UUP1443"/>
      <c r="UUQ1443"/>
      <c r="UUR1443"/>
      <c r="UUS1443"/>
      <c r="UUT1443"/>
      <c r="UUU1443"/>
      <c r="UUV1443"/>
      <c r="UUW1443"/>
      <c r="UUX1443"/>
      <c r="UUY1443"/>
      <c r="UUZ1443"/>
      <c r="UVA1443"/>
      <c r="UVB1443"/>
      <c r="UVC1443"/>
      <c r="UVD1443"/>
      <c r="UVE1443"/>
      <c r="UVF1443"/>
      <c r="UVG1443"/>
      <c r="UVH1443"/>
      <c r="UVI1443"/>
      <c r="UVJ1443"/>
      <c r="UVK1443"/>
      <c r="UVL1443"/>
      <c r="UVM1443"/>
      <c r="UVN1443"/>
      <c r="UVO1443"/>
      <c r="UVP1443"/>
      <c r="UVQ1443"/>
      <c r="UVR1443"/>
      <c r="UVS1443"/>
      <c r="UVT1443"/>
      <c r="UVU1443"/>
      <c r="UVV1443"/>
      <c r="UVW1443"/>
      <c r="UVX1443"/>
      <c r="UVY1443"/>
      <c r="UVZ1443"/>
      <c r="UWA1443"/>
      <c r="UWB1443"/>
      <c r="UWC1443"/>
      <c r="UWD1443"/>
      <c r="UWE1443"/>
      <c r="UWF1443"/>
      <c r="UWG1443"/>
      <c r="UWH1443"/>
      <c r="UWI1443"/>
      <c r="UWJ1443"/>
      <c r="UWK1443"/>
      <c r="UWL1443"/>
      <c r="UWM1443"/>
      <c r="UWN1443"/>
      <c r="UWO1443"/>
      <c r="UWP1443"/>
      <c r="UWQ1443"/>
      <c r="UWR1443"/>
      <c r="UWS1443"/>
      <c r="UWT1443"/>
      <c r="UWU1443"/>
      <c r="UWV1443"/>
      <c r="UWW1443"/>
      <c r="UWX1443"/>
      <c r="UWY1443"/>
      <c r="UWZ1443"/>
      <c r="UXA1443"/>
      <c r="UXB1443"/>
      <c r="UXC1443"/>
      <c r="UXD1443"/>
      <c r="UXE1443"/>
      <c r="UXF1443"/>
      <c r="UXG1443"/>
      <c r="UXH1443"/>
      <c r="UXI1443"/>
      <c r="UXJ1443"/>
      <c r="UXK1443"/>
      <c r="UXL1443"/>
      <c r="UXM1443"/>
      <c r="UXN1443"/>
      <c r="UXO1443"/>
      <c r="UXP1443"/>
      <c r="UXQ1443"/>
      <c r="UXR1443"/>
      <c r="UXS1443"/>
      <c r="UXT1443"/>
      <c r="UXU1443"/>
      <c r="UXV1443"/>
      <c r="UXW1443"/>
      <c r="UXX1443"/>
      <c r="UXY1443"/>
      <c r="UXZ1443"/>
      <c r="UYA1443"/>
      <c r="UYB1443"/>
      <c r="UYC1443"/>
      <c r="UYD1443"/>
      <c r="UYE1443"/>
      <c r="UYF1443"/>
      <c r="UYG1443"/>
      <c r="UYH1443"/>
      <c r="UYI1443"/>
      <c r="UYJ1443"/>
      <c r="UYK1443"/>
      <c r="UYL1443"/>
      <c r="UYM1443"/>
      <c r="UYN1443"/>
      <c r="UYO1443"/>
      <c r="UYP1443"/>
      <c r="UYQ1443"/>
      <c r="UYR1443"/>
      <c r="UYS1443"/>
      <c r="UYT1443"/>
      <c r="UYU1443"/>
      <c r="UYV1443"/>
      <c r="UYW1443"/>
      <c r="UYX1443"/>
      <c r="UYY1443"/>
      <c r="UYZ1443"/>
      <c r="UZA1443"/>
      <c r="UZB1443"/>
      <c r="UZC1443"/>
      <c r="UZD1443"/>
      <c r="UZE1443"/>
      <c r="UZF1443"/>
      <c r="UZG1443"/>
      <c r="UZH1443"/>
      <c r="UZI1443"/>
      <c r="UZJ1443"/>
      <c r="UZK1443"/>
      <c r="UZL1443"/>
      <c r="UZM1443"/>
      <c r="UZN1443"/>
      <c r="UZO1443"/>
      <c r="UZP1443"/>
      <c r="UZQ1443"/>
      <c r="UZR1443"/>
      <c r="UZS1443"/>
      <c r="UZT1443"/>
      <c r="UZU1443"/>
      <c r="UZV1443"/>
      <c r="UZW1443"/>
      <c r="UZX1443"/>
      <c r="UZY1443"/>
      <c r="UZZ1443"/>
      <c r="VAA1443"/>
      <c r="VAB1443"/>
      <c r="VAC1443"/>
      <c r="VAD1443"/>
      <c r="VAE1443"/>
      <c r="VAF1443"/>
      <c r="VAG1443"/>
      <c r="VAH1443"/>
      <c r="VAI1443"/>
      <c r="VAJ1443"/>
      <c r="VAK1443"/>
      <c r="VAL1443"/>
      <c r="VAM1443"/>
      <c r="VAN1443"/>
      <c r="VAO1443"/>
      <c r="VAP1443"/>
      <c r="VAQ1443"/>
      <c r="VAR1443"/>
      <c r="VAS1443"/>
      <c r="VAT1443"/>
      <c r="VAU1443"/>
      <c r="VAV1443"/>
      <c r="VAW1443"/>
      <c r="VAX1443"/>
      <c r="VAY1443"/>
      <c r="VAZ1443"/>
      <c r="VBA1443"/>
      <c r="VBB1443"/>
      <c r="VBC1443"/>
      <c r="VBD1443"/>
      <c r="VBE1443"/>
      <c r="VBF1443"/>
      <c r="VBG1443"/>
      <c r="VBH1443"/>
      <c r="VBI1443"/>
      <c r="VBJ1443"/>
      <c r="VBK1443"/>
      <c r="VBL1443"/>
      <c r="VBM1443"/>
      <c r="VBN1443"/>
      <c r="VBO1443"/>
      <c r="VBP1443"/>
      <c r="VBQ1443"/>
      <c r="VBR1443"/>
      <c r="VBS1443"/>
      <c r="VBT1443"/>
      <c r="VBU1443"/>
      <c r="VBV1443"/>
      <c r="VBW1443"/>
      <c r="VBX1443"/>
      <c r="VBY1443"/>
      <c r="VBZ1443"/>
      <c r="VCA1443"/>
      <c r="VCB1443"/>
      <c r="VCC1443"/>
      <c r="VCD1443"/>
      <c r="VCE1443"/>
      <c r="VCF1443"/>
      <c r="VCG1443"/>
      <c r="VCH1443"/>
      <c r="VCI1443"/>
      <c r="VCJ1443"/>
      <c r="VCK1443"/>
      <c r="VCL1443"/>
      <c r="VCM1443"/>
      <c r="VCN1443"/>
      <c r="VCO1443"/>
      <c r="VCP1443"/>
      <c r="VCQ1443"/>
      <c r="VCR1443"/>
      <c r="VCS1443"/>
      <c r="VCT1443"/>
      <c r="VCU1443"/>
      <c r="VCV1443"/>
      <c r="VCW1443"/>
      <c r="VCX1443"/>
      <c r="VCY1443"/>
      <c r="VCZ1443"/>
      <c r="VDA1443"/>
      <c r="VDB1443"/>
      <c r="VDC1443"/>
      <c r="VDD1443"/>
      <c r="VDE1443"/>
      <c r="VDF1443"/>
      <c r="VDG1443"/>
      <c r="VDH1443"/>
      <c r="VDI1443"/>
      <c r="VDJ1443"/>
      <c r="VDK1443"/>
      <c r="VDL1443"/>
      <c r="VDM1443"/>
      <c r="VDN1443"/>
      <c r="VDO1443"/>
      <c r="VDP1443"/>
      <c r="VDQ1443"/>
      <c r="VDR1443"/>
      <c r="VDS1443"/>
      <c r="VDT1443"/>
      <c r="VDU1443"/>
      <c r="VDV1443"/>
      <c r="VDW1443"/>
      <c r="VDX1443"/>
      <c r="VDY1443"/>
      <c r="VDZ1443"/>
      <c r="VEA1443"/>
      <c r="VEB1443"/>
      <c r="VEC1443"/>
      <c r="VED1443"/>
      <c r="VEE1443"/>
      <c r="VEF1443"/>
      <c r="VEG1443"/>
      <c r="VEH1443"/>
      <c r="VEI1443"/>
      <c r="VEJ1443"/>
      <c r="VEK1443"/>
      <c r="VEL1443"/>
      <c r="VEM1443"/>
      <c r="VEN1443"/>
      <c r="VEO1443"/>
      <c r="VEP1443"/>
      <c r="VEQ1443"/>
      <c r="VER1443"/>
      <c r="VES1443"/>
      <c r="VET1443"/>
      <c r="VEU1443"/>
      <c r="VEV1443"/>
      <c r="VEW1443"/>
      <c r="VEX1443"/>
      <c r="VEY1443"/>
      <c r="VEZ1443"/>
      <c r="VFA1443"/>
      <c r="VFB1443"/>
      <c r="VFC1443"/>
      <c r="VFD1443"/>
      <c r="VFE1443"/>
      <c r="VFF1443"/>
      <c r="VFG1443"/>
      <c r="VFH1443"/>
      <c r="VFI1443"/>
      <c r="VFJ1443"/>
      <c r="VFK1443"/>
      <c r="VFL1443"/>
      <c r="VFM1443"/>
      <c r="VFN1443"/>
      <c r="VFO1443"/>
      <c r="VFP1443"/>
      <c r="VFQ1443"/>
      <c r="VFR1443"/>
      <c r="VFS1443"/>
      <c r="VFT1443"/>
      <c r="VFU1443"/>
      <c r="VFV1443"/>
      <c r="VFW1443"/>
      <c r="VFX1443"/>
      <c r="VFY1443"/>
      <c r="VFZ1443"/>
      <c r="VGA1443"/>
      <c r="VGB1443"/>
      <c r="VGC1443"/>
      <c r="VGD1443"/>
      <c r="VGE1443"/>
      <c r="VGF1443"/>
      <c r="VGG1443"/>
      <c r="VGH1443"/>
      <c r="VGI1443"/>
      <c r="VGJ1443"/>
      <c r="VGK1443"/>
      <c r="VGL1443"/>
      <c r="VGM1443"/>
      <c r="VGN1443"/>
      <c r="VGO1443"/>
      <c r="VGP1443"/>
      <c r="VGQ1443"/>
      <c r="VGR1443"/>
      <c r="VGS1443"/>
      <c r="VGT1443"/>
      <c r="VGU1443"/>
      <c r="VGV1443"/>
      <c r="VGW1443"/>
      <c r="VGX1443"/>
      <c r="VGY1443"/>
      <c r="VGZ1443"/>
      <c r="VHA1443"/>
      <c r="VHB1443"/>
      <c r="VHC1443"/>
      <c r="VHD1443"/>
      <c r="VHE1443"/>
      <c r="VHF1443"/>
      <c r="VHG1443"/>
      <c r="VHH1443"/>
      <c r="VHI1443"/>
      <c r="VHJ1443"/>
      <c r="VHK1443"/>
      <c r="VHL1443"/>
      <c r="VHM1443"/>
      <c r="VHN1443"/>
      <c r="VHO1443"/>
      <c r="VHP1443"/>
      <c r="VHQ1443"/>
      <c r="VHR1443"/>
      <c r="VHS1443"/>
      <c r="VHT1443"/>
      <c r="VHU1443"/>
      <c r="VHV1443"/>
      <c r="VHW1443"/>
      <c r="VHX1443"/>
      <c r="VHY1443"/>
      <c r="VHZ1443"/>
      <c r="VIA1443"/>
      <c r="VIB1443"/>
      <c r="VIC1443"/>
      <c r="VID1443"/>
      <c r="VIE1443"/>
      <c r="VIF1443"/>
      <c r="VIG1443"/>
      <c r="VIH1443"/>
      <c r="VII1443"/>
      <c r="VIJ1443"/>
      <c r="VIK1443"/>
      <c r="VIL1443"/>
      <c r="VIM1443"/>
      <c r="VIN1443"/>
      <c r="VIO1443"/>
      <c r="VIP1443"/>
      <c r="VIQ1443"/>
      <c r="VIR1443"/>
      <c r="VIS1443"/>
      <c r="VIT1443"/>
      <c r="VIU1443"/>
      <c r="VIV1443"/>
      <c r="VIW1443"/>
      <c r="VIX1443"/>
      <c r="VIY1443"/>
      <c r="VIZ1443"/>
      <c r="VJA1443"/>
      <c r="VJB1443"/>
      <c r="VJC1443"/>
      <c r="VJD1443"/>
      <c r="VJE1443"/>
      <c r="VJF1443"/>
      <c r="VJG1443"/>
      <c r="VJH1443"/>
      <c r="VJI1443"/>
      <c r="VJJ1443"/>
      <c r="VJK1443"/>
      <c r="VJL1443"/>
      <c r="VJM1443"/>
      <c r="VJN1443"/>
      <c r="VJO1443"/>
      <c r="VJP1443"/>
      <c r="VJQ1443"/>
      <c r="VJR1443"/>
      <c r="VJS1443"/>
      <c r="VJT1443"/>
      <c r="VJU1443"/>
      <c r="VJV1443"/>
      <c r="VJW1443"/>
      <c r="VJX1443"/>
      <c r="VJY1443"/>
      <c r="VJZ1443"/>
      <c r="VKA1443"/>
      <c r="VKB1443"/>
      <c r="VKC1443"/>
      <c r="VKD1443"/>
      <c r="VKE1443"/>
      <c r="VKF1443"/>
      <c r="VKG1443"/>
      <c r="VKH1443"/>
      <c r="VKI1443"/>
      <c r="VKJ1443"/>
      <c r="VKK1443"/>
      <c r="VKL1443"/>
      <c r="VKM1443"/>
      <c r="VKN1443"/>
      <c r="VKO1443"/>
      <c r="VKP1443"/>
      <c r="VKQ1443"/>
      <c r="VKR1443"/>
      <c r="VKS1443"/>
      <c r="VKT1443"/>
      <c r="VKU1443"/>
      <c r="VKV1443"/>
      <c r="VKW1443"/>
      <c r="VKX1443"/>
      <c r="VKY1443"/>
      <c r="VKZ1443"/>
      <c r="VLA1443"/>
      <c r="VLB1443"/>
      <c r="VLC1443"/>
      <c r="VLD1443"/>
      <c r="VLE1443"/>
      <c r="VLF1443"/>
      <c r="VLG1443"/>
      <c r="VLH1443"/>
      <c r="VLI1443"/>
      <c r="VLJ1443"/>
      <c r="VLK1443"/>
      <c r="VLL1443"/>
      <c r="VLM1443"/>
      <c r="VLN1443"/>
      <c r="VLO1443"/>
      <c r="VLP1443"/>
      <c r="VLQ1443"/>
      <c r="VLR1443"/>
      <c r="VLS1443"/>
      <c r="VLT1443"/>
      <c r="VLU1443"/>
      <c r="VLV1443"/>
      <c r="VLW1443"/>
      <c r="VLX1443"/>
      <c r="VLY1443"/>
      <c r="VLZ1443"/>
      <c r="VMA1443"/>
      <c r="VMB1443"/>
      <c r="VMC1443"/>
      <c r="VMD1443"/>
      <c r="VME1443"/>
      <c r="VMF1443"/>
      <c r="VMG1443"/>
      <c r="VMH1443"/>
      <c r="VMI1443"/>
      <c r="VMJ1443"/>
      <c r="VMK1443"/>
      <c r="VML1443"/>
      <c r="VMM1443"/>
      <c r="VMN1443"/>
      <c r="VMO1443"/>
      <c r="VMP1443"/>
      <c r="VMQ1443"/>
      <c r="VMR1443"/>
      <c r="VMS1443"/>
      <c r="VMT1443"/>
      <c r="VMU1443"/>
      <c r="VMV1443"/>
      <c r="VMW1443"/>
      <c r="VMX1443"/>
      <c r="VMY1443"/>
      <c r="VMZ1443"/>
      <c r="VNA1443"/>
      <c r="VNB1443"/>
      <c r="VNC1443"/>
      <c r="VND1443"/>
      <c r="VNE1443"/>
      <c r="VNF1443"/>
      <c r="VNG1443"/>
      <c r="VNH1443"/>
      <c r="VNI1443"/>
      <c r="VNJ1443"/>
      <c r="VNK1443"/>
      <c r="VNL1443"/>
      <c r="VNM1443"/>
      <c r="VNN1443"/>
      <c r="VNO1443"/>
      <c r="VNP1443"/>
      <c r="VNQ1443"/>
      <c r="VNR1443"/>
      <c r="VNS1443"/>
      <c r="VNT1443"/>
      <c r="VNU1443"/>
      <c r="VNV1443"/>
      <c r="VNW1443"/>
      <c r="VNX1443"/>
      <c r="VNY1443"/>
      <c r="VNZ1443"/>
      <c r="VOA1443"/>
      <c r="VOB1443"/>
      <c r="VOC1443"/>
      <c r="VOD1443"/>
      <c r="VOE1443"/>
      <c r="VOF1443"/>
      <c r="VOG1443"/>
      <c r="VOH1443"/>
      <c r="VOI1443"/>
      <c r="VOJ1443"/>
      <c r="VOK1443"/>
      <c r="VOL1443"/>
      <c r="VOM1443"/>
      <c r="VON1443"/>
      <c r="VOO1443"/>
      <c r="VOP1443"/>
      <c r="VOQ1443"/>
      <c r="VOR1443"/>
      <c r="VOS1443"/>
      <c r="VOT1443"/>
      <c r="VOU1443"/>
      <c r="VOV1443"/>
      <c r="VOW1443"/>
      <c r="VOX1443"/>
      <c r="VOY1443"/>
      <c r="VOZ1443"/>
      <c r="VPA1443"/>
      <c r="VPB1443"/>
      <c r="VPC1443"/>
      <c r="VPD1443"/>
      <c r="VPE1443"/>
      <c r="VPF1443"/>
      <c r="VPG1443"/>
      <c r="VPH1443"/>
      <c r="VPI1443"/>
      <c r="VPJ1443"/>
      <c r="VPK1443"/>
      <c r="VPL1443"/>
      <c r="VPM1443"/>
      <c r="VPN1443"/>
      <c r="VPO1443"/>
      <c r="VPP1443"/>
      <c r="VPQ1443"/>
      <c r="VPR1443"/>
      <c r="VPS1443"/>
      <c r="VPT1443"/>
      <c r="VPU1443"/>
      <c r="VPV1443"/>
      <c r="VPW1443"/>
      <c r="VPX1443"/>
      <c r="VPY1443"/>
      <c r="VPZ1443"/>
      <c r="VQA1443"/>
      <c r="VQB1443"/>
      <c r="VQC1443"/>
      <c r="VQD1443"/>
      <c r="VQE1443"/>
      <c r="VQF1443"/>
      <c r="VQG1443"/>
      <c r="VQH1443"/>
      <c r="VQI1443"/>
      <c r="VQJ1443"/>
      <c r="VQK1443"/>
      <c r="VQL1443"/>
      <c r="VQM1443"/>
      <c r="VQN1443"/>
      <c r="VQO1443"/>
      <c r="VQP1443"/>
      <c r="VQQ1443"/>
      <c r="VQR1443"/>
      <c r="VQS1443"/>
      <c r="VQT1443"/>
      <c r="VQU1443"/>
      <c r="VQV1443"/>
      <c r="VQW1443"/>
      <c r="VQX1443"/>
      <c r="VQY1443"/>
      <c r="VQZ1443"/>
      <c r="VRA1443"/>
      <c r="VRB1443"/>
      <c r="VRC1443"/>
      <c r="VRD1443"/>
      <c r="VRE1443"/>
      <c r="VRF1443"/>
      <c r="VRG1443"/>
      <c r="VRH1443"/>
      <c r="VRI1443"/>
      <c r="VRJ1443"/>
      <c r="VRK1443"/>
      <c r="VRL1443"/>
      <c r="VRM1443"/>
      <c r="VRN1443"/>
      <c r="VRO1443"/>
      <c r="VRP1443"/>
      <c r="VRQ1443"/>
      <c r="VRR1443"/>
      <c r="VRS1443"/>
      <c r="VRT1443"/>
      <c r="VRU1443"/>
      <c r="VRV1443"/>
      <c r="VRW1443"/>
      <c r="VRX1443"/>
      <c r="VRY1443"/>
      <c r="VRZ1443"/>
      <c r="VSA1443"/>
      <c r="VSB1443"/>
      <c r="VSC1443"/>
      <c r="VSD1443"/>
      <c r="VSE1443"/>
      <c r="VSF1443"/>
      <c r="VSG1443"/>
      <c r="VSH1443"/>
      <c r="VSI1443"/>
      <c r="VSJ1443"/>
      <c r="VSK1443"/>
      <c r="VSL1443"/>
      <c r="VSM1443"/>
      <c r="VSN1443"/>
      <c r="VSO1443"/>
      <c r="VSP1443"/>
      <c r="VSQ1443"/>
      <c r="VSR1443"/>
      <c r="VSS1443"/>
      <c r="VST1443"/>
      <c r="VSU1443"/>
      <c r="VSV1443"/>
      <c r="VSW1443"/>
      <c r="VSX1443"/>
      <c r="VSY1443"/>
      <c r="VSZ1443"/>
      <c r="VTA1443"/>
      <c r="VTB1443"/>
      <c r="VTC1443"/>
      <c r="VTD1443"/>
      <c r="VTE1443"/>
      <c r="VTF1443"/>
      <c r="VTG1443"/>
      <c r="VTH1443"/>
      <c r="VTI1443"/>
      <c r="VTJ1443"/>
      <c r="VTK1443"/>
      <c r="VTL1443"/>
      <c r="VTM1443"/>
      <c r="VTN1443"/>
      <c r="VTO1443"/>
      <c r="VTP1443"/>
      <c r="VTQ1443"/>
      <c r="VTR1443"/>
      <c r="VTS1443"/>
      <c r="VTT1443"/>
      <c r="VTU1443"/>
      <c r="VTV1443"/>
      <c r="VTW1443"/>
      <c r="VTX1443"/>
      <c r="VTY1443"/>
      <c r="VTZ1443"/>
      <c r="VUA1443"/>
      <c r="VUB1443"/>
      <c r="VUC1443"/>
      <c r="VUD1443"/>
      <c r="VUE1443"/>
      <c r="VUF1443"/>
      <c r="VUG1443"/>
      <c r="VUH1443"/>
      <c r="VUI1443"/>
      <c r="VUJ1443"/>
      <c r="VUK1443"/>
      <c r="VUL1443"/>
      <c r="VUM1443"/>
      <c r="VUN1443"/>
      <c r="VUO1443"/>
      <c r="VUP1443"/>
      <c r="VUQ1443"/>
      <c r="VUR1443"/>
      <c r="VUS1443"/>
      <c r="VUT1443"/>
      <c r="VUU1443"/>
      <c r="VUV1443"/>
      <c r="VUW1443"/>
      <c r="VUX1443"/>
      <c r="VUY1443"/>
      <c r="VUZ1443"/>
      <c r="VVA1443"/>
      <c r="VVB1443"/>
      <c r="VVC1443"/>
      <c r="VVD1443"/>
      <c r="VVE1443"/>
      <c r="VVF1443"/>
      <c r="VVG1443"/>
      <c r="VVH1443"/>
      <c r="VVI1443"/>
      <c r="VVJ1443"/>
      <c r="VVK1443"/>
      <c r="VVL1443"/>
      <c r="VVM1443"/>
      <c r="VVN1443"/>
      <c r="VVO1443"/>
      <c r="VVP1443"/>
      <c r="VVQ1443"/>
      <c r="VVR1443"/>
      <c r="VVS1443"/>
      <c r="VVT1443"/>
      <c r="VVU1443"/>
      <c r="VVV1443"/>
      <c r="VVW1443"/>
      <c r="VVX1443"/>
      <c r="VVY1443"/>
      <c r="VVZ1443"/>
      <c r="VWA1443"/>
      <c r="VWB1443"/>
      <c r="VWC1443"/>
      <c r="VWD1443"/>
      <c r="VWE1443"/>
      <c r="VWF1443"/>
      <c r="VWG1443"/>
      <c r="VWH1443"/>
      <c r="VWI1443"/>
      <c r="VWJ1443"/>
      <c r="VWK1443"/>
      <c r="VWL1443"/>
      <c r="VWM1443"/>
      <c r="VWN1443"/>
      <c r="VWO1443"/>
      <c r="VWP1443"/>
      <c r="VWQ1443"/>
      <c r="VWR1443"/>
      <c r="VWS1443"/>
      <c r="VWT1443"/>
      <c r="VWU1443"/>
      <c r="VWV1443"/>
      <c r="VWW1443"/>
      <c r="VWX1443"/>
      <c r="VWY1443"/>
      <c r="VWZ1443"/>
      <c r="VXA1443"/>
      <c r="VXB1443"/>
      <c r="VXC1443"/>
      <c r="VXD1443"/>
      <c r="VXE1443"/>
      <c r="VXF1443"/>
      <c r="VXG1443"/>
      <c r="VXH1443"/>
      <c r="VXI1443"/>
      <c r="VXJ1443"/>
      <c r="VXK1443"/>
      <c r="VXL1443"/>
      <c r="VXM1443"/>
      <c r="VXN1443"/>
      <c r="VXO1443"/>
      <c r="VXP1443"/>
      <c r="VXQ1443"/>
      <c r="VXR1443"/>
      <c r="VXS1443"/>
      <c r="VXT1443"/>
      <c r="VXU1443"/>
      <c r="VXV1443"/>
      <c r="VXW1443"/>
      <c r="VXX1443"/>
      <c r="VXY1443"/>
      <c r="VXZ1443"/>
      <c r="VYA1443"/>
      <c r="VYB1443"/>
      <c r="VYC1443"/>
      <c r="VYD1443"/>
      <c r="VYE1443"/>
      <c r="VYF1443"/>
      <c r="VYG1443"/>
      <c r="VYH1443"/>
      <c r="VYI1443"/>
      <c r="VYJ1443"/>
      <c r="VYK1443"/>
      <c r="VYL1443"/>
      <c r="VYM1443"/>
      <c r="VYN1443"/>
      <c r="VYO1443"/>
      <c r="VYP1443"/>
      <c r="VYQ1443"/>
      <c r="VYR1443"/>
      <c r="VYS1443"/>
      <c r="VYT1443"/>
      <c r="VYU1443"/>
      <c r="VYV1443"/>
      <c r="VYW1443"/>
      <c r="VYX1443"/>
      <c r="VYY1443"/>
      <c r="VYZ1443"/>
      <c r="VZA1443"/>
      <c r="VZB1443"/>
      <c r="VZC1443"/>
      <c r="VZD1443"/>
      <c r="VZE1443"/>
      <c r="VZF1443"/>
      <c r="VZG1443"/>
      <c r="VZH1443"/>
      <c r="VZI1443"/>
      <c r="VZJ1443"/>
      <c r="VZK1443"/>
      <c r="VZL1443"/>
      <c r="VZM1443"/>
      <c r="VZN1443"/>
      <c r="VZO1443"/>
      <c r="VZP1443"/>
      <c r="VZQ1443"/>
      <c r="VZR1443"/>
      <c r="VZS1443"/>
      <c r="VZT1443"/>
      <c r="VZU1443"/>
      <c r="VZV1443"/>
      <c r="VZW1443"/>
      <c r="VZX1443"/>
      <c r="VZY1443"/>
      <c r="VZZ1443"/>
      <c r="WAA1443"/>
      <c r="WAB1443"/>
      <c r="WAC1443"/>
      <c r="WAD1443"/>
      <c r="WAE1443"/>
      <c r="WAF1443"/>
      <c r="WAG1443"/>
      <c r="WAH1443"/>
      <c r="WAI1443"/>
      <c r="WAJ1443"/>
      <c r="WAK1443"/>
      <c r="WAL1443"/>
      <c r="WAM1443"/>
      <c r="WAN1443"/>
      <c r="WAO1443"/>
      <c r="WAP1443"/>
      <c r="WAQ1443"/>
      <c r="WAR1443"/>
      <c r="WAS1443"/>
      <c r="WAT1443"/>
      <c r="WAU1443"/>
      <c r="WAV1443"/>
      <c r="WAW1443"/>
      <c r="WAX1443"/>
      <c r="WAY1443"/>
      <c r="WAZ1443"/>
      <c r="WBA1443"/>
      <c r="WBB1443"/>
      <c r="WBC1443"/>
      <c r="WBD1443"/>
      <c r="WBE1443"/>
      <c r="WBF1443"/>
      <c r="WBG1443"/>
      <c r="WBH1443"/>
      <c r="WBI1443"/>
      <c r="WBJ1443"/>
      <c r="WBK1443"/>
      <c r="WBL1443"/>
      <c r="WBM1443"/>
      <c r="WBN1443"/>
      <c r="WBO1443"/>
      <c r="WBP1443"/>
      <c r="WBQ1443"/>
      <c r="WBR1443"/>
      <c r="WBS1443"/>
      <c r="WBT1443"/>
      <c r="WBU1443"/>
      <c r="WBV1443"/>
      <c r="WBW1443"/>
      <c r="WBX1443"/>
      <c r="WBY1443"/>
      <c r="WBZ1443"/>
      <c r="WCA1443"/>
      <c r="WCB1443"/>
      <c r="WCC1443"/>
      <c r="WCD1443"/>
      <c r="WCE1443"/>
      <c r="WCF1443"/>
      <c r="WCG1443"/>
      <c r="WCH1443"/>
      <c r="WCI1443"/>
      <c r="WCJ1443"/>
      <c r="WCK1443"/>
      <c r="WCL1443"/>
      <c r="WCM1443"/>
      <c r="WCN1443"/>
      <c r="WCO1443"/>
      <c r="WCP1443"/>
      <c r="WCQ1443"/>
      <c r="WCR1443"/>
      <c r="WCS1443"/>
      <c r="WCT1443"/>
      <c r="WCU1443"/>
      <c r="WCV1443"/>
      <c r="WCW1443"/>
      <c r="WCX1443"/>
      <c r="WCY1443"/>
      <c r="WCZ1443"/>
      <c r="WDA1443"/>
      <c r="WDB1443"/>
      <c r="WDC1443"/>
      <c r="WDD1443"/>
      <c r="WDE1443"/>
      <c r="WDF1443"/>
      <c r="WDG1443"/>
      <c r="WDH1443"/>
      <c r="WDI1443"/>
      <c r="WDJ1443"/>
      <c r="WDK1443"/>
      <c r="WDL1443"/>
      <c r="WDM1443"/>
      <c r="WDN1443"/>
      <c r="WDO1443"/>
      <c r="WDP1443"/>
      <c r="WDQ1443"/>
      <c r="WDR1443"/>
      <c r="WDS1443"/>
      <c r="WDT1443"/>
      <c r="WDU1443"/>
      <c r="WDV1443"/>
      <c r="WDW1443"/>
      <c r="WDX1443"/>
      <c r="WDY1443"/>
      <c r="WDZ1443"/>
      <c r="WEA1443"/>
      <c r="WEB1443"/>
      <c r="WEC1443"/>
      <c r="WED1443"/>
      <c r="WEE1443"/>
      <c r="WEF1443"/>
      <c r="WEG1443"/>
      <c r="WEH1443"/>
      <c r="WEI1443"/>
      <c r="WEJ1443"/>
      <c r="WEK1443"/>
      <c r="WEL1443"/>
      <c r="WEM1443"/>
      <c r="WEN1443"/>
      <c r="WEO1443"/>
      <c r="WEP1443"/>
      <c r="WEQ1443"/>
      <c r="WER1443"/>
      <c r="WES1443"/>
      <c r="WET1443"/>
      <c r="WEU1443"/>
      <c r="WEV1443"/>
      <c r="WEW1443"/>
      <c r="WEX1443"/>
      <c r="WEY1443"/>
      <c r="WEZ1443"/>
      <c r="WFA1443"/>
      <c r="WFB1443"/>
      <c r="WFC1443"/>
      <c r="WFD1443"/>
      <c r="WFE1443"/>
      <c r="WFF1443"/>
      <c r="WFG1443"/>
      <c r="WFH1443"/>
      <c r="WFI1443"/>
      <c r="WFJ1443"/>
      <c r="WFK1443"/>
      <c r="WFL1443"/>
      <c r="WFM1443"/>
      <c r="WFN1443"/>
      <c r="WFO1443"/>
      <c r="WFP1443"/>
      <c r="WFQ1443"/>
      <c r="WFR1443"/>
      <c r="WFS1443"/>
      <c r="WFT1443"/>
      <c r="WFU1443"/>
      <c r="WFV1443"/>
      <c r="WFW1443"/>
      <c r="WFX1443"/>
      <c r="WFY1443"/>
      <c r="WFZ1443"/>
      <c r="WGA1443"/>
      <c r="WGB1443"/>
      <c r="WGC1443"/>
      <c r="WGD1443"/>
      <c r="WGE1443"/>
      <c r="WGF1443"/>
      <c r="WGG1443"/>
      <c r="WGH1443"/>
      <c r="WGI1443"/>
      <c r="WGJ1443"/>
      <c r="WGK1443"/>
      <c r="WGL1443"/>
      <c r="WGM1443"/>
      <c r="WGN1443"/>
      <c r="WGO1443"/>
      <c r="WGP1443"/>
      <c r="WGQ1443"/>
      <c r="WGR1443"/>
      <c r="WGS1443"/>
      <c r="WGT1443"/>
      <c r="WGU1443"/>
      <c r="WGV1443"/>
      <c r="WGW1443"/>
      <c r="WGX1443"/>
      <c r="WGY1443"/>
      <c r="WGZ1443"/>
      <c r="WHA1443"/>
      <c r="WHB1443"/>
      <c r="WHC1443"/>
      <c r="WHD1443"/>
      <c r="WHE1443"/>
      <c r="WHF1443"/>
      <c r="WHG1443"/>
      <c r="WHH1443"/>
      <c r="WHI1443"/>
      <c r="WHJ1443"/>
      <c r="WHK1443"/>
      <c r="WHL1443"/>
      <c r="WHM1443"/>
      <c r="WHN1443"/>
      <c r="WHO1443"/>
      <c r="WHP1443"/>
      <c r="WHQ1443"/>
      <c r="WHR1443"/>
      <c r="WHS1443"/>
      <c r="WHT1443"/>
      <c r="WHU1443"/>
      <c r="WHV1443"/>
      <c r="WHW1443"/>
      <c r="WHX1443"/>
      <c r="WHY1443"/>
      <c r="WHZ1443"/>
      <c r="WIA1443"/>
      <c r="WIB1443"/>
      <c r="WIC1443"/>
      <c r="WID1443"/>
      <c r="WIE1443"/>
      <c r="WIF1443"/>
      <c r="WIG1443"/>
      <c r="WIH1443"/>
      <c r="WII1443"/>
      <c r="WIJ1443"/>
      <c r="WIK1443"/>
      <c r="WIL1443"/>
      <c r="WIM1443"/>
      <c r="WIN1443"/>
      <c r="WIO1443"/>
      <c r="WIP1443"/>
      <c r="WIQ1443"/>
      <c r="WIR1443"/>
      <c r="WIS1443"/>
      <c r="WIT1443"/>
      <c r="WIU1443"/>
      <c r="WIV1443"/>
      <c r="WIW1443"/>
      <c r="WIX1443"/>
      <c r="WIY1443"/>
      <c r="WIZ1443"/>
      <c r="WJA1443"/>
      <c r="WJB1443"/>
      <c r="WJC1443"/>
      <c r="WJD1443"/>
      <c r="WJE1443"/>
      <c r="WJF1443"/>
      <c r="WJG1443"/>
      <c r="WJH1443"/>
      <c r="WJI1443"/>
      <c r="WJJ1443"/>
      <c r="WJK1443"/>
      <c r="WJL1443"/>
      <c r="WJM1443"/>
      <c r="WJN1443"/>
      <c r="WJO1443"/>
      <c r="WJP1443"/>
      <c r="WJQ1443"/>
      <c r="WJR1443"/>
      <c r="WJS1443"/>
      <c r="WJT1443"/>
      <c r="WJU1443"/>
      <c r="WJV1443"/>
      <c r="WJW1443"/>
      <c r="WJX1443"/>
      <c r="WJY1443"/>
      <c r="WJZ1443"/>
      <c r="WKA1443"/>
      <c r="WKB1443"/>
      <c r="WKC1443"/>
      <c r="WKD1443"/>
      <c r="WKE1443"/>
      <c r="WKF1443"/>
      <c r="WKG1443"/>
      <c r="WKH1443"/>
      <c r="WKI1443"/>
      <c r="WKJ1443"/>
      <c r="WKK1443"/>
      <c r="WKL1443"/>
      <c r="WKM1443"/>
      <c r="WKN1443"/>
      <c r="WKO1443"/>
      <c r="WKP1443"/>
      <c r="WKQ1443"/>
      <c r="WKR1443"/>
      <c r="WKS1443"/>
      <c r="WKT1443"/>
      <c r="WKU1443"/>
      <c r="WKV1443"/>
      <c r="WKW1443"/>
      <c r="WKX1443"/>
      <c r="WKY1443"/>
      <c r="WKZ1443"/>
      <c r="WLA1443"/>
      <c r="WLB1443"/>
      <c r="WLC1443"/>
      <c r="WLD1443"/>
      <c r="WLE1443"/>
      <c r="WLF1443"/>
      <c r="WLG1443"/>
      <c r="WLH1443"/>
      <c r="WLI1443"/>
      <c r="WLJ1443"/>
      <c r="WLK1443"/>
      <c r="WLL1443"/>
      <c r="WLM1443"/>
      <c r="WLN1443"/>
      <c r="WLO1443"/>
      <c r="WLP1443"/>
      <c r="WLQ1443"/>
      <c r="WLR1443"/>
      <c r="WLS1443"/>
      <c r="WLT1443"/>
      <c r="WLU1443"/>
      <c r="WLV1443"/>
      <c r="WLW1443"/>
      <c r="WLX1443"/>
      <c r="WLY1443"/>
      <c r="WLZ1443"/>
      <c r="WMA1443"/>
      <c r="WMB1443"/>
      <c r="WMC1443"/>
      <c r="WMD1443"/>
      <c r="WME1443"/>
      <c r="WMF1443"/>
      <c r="WMG1443"/>
      <c r="WMH1443"/>
      <c r="WMI1443"/>
      <c r="WMJ1443"/>
      <c r="WMK1443"/>
      <c r="WML1443"/>
      <c r="WMM1443"/>
      <c r="WMN1443"/>
      <c r="WMO1443"/>
      <c r="WMP1443"/>
      <c r="WMQ1443"/>
      <c r="WMR1443"/>
      <c r="WMS1443"/>
      <c r="WMT1443"/>
      <c r="WMU1443"/>
      <c r="WMV1443"/>
      <c r="WMW1443"/>
      <c r="WMX1443"/>
      <c r="WMY1443"/>
      <c r="WMZ1443"/>
      <c r="WNA1443"/>
      <c r="WNB1443"/>
      <c r="WNC1443"/>
      <c r="WND1443"/>
      <c r="WNE1443"/>
      <c r="WNF1443"/>
      <c r="WNG1443"/>
      <c r="WNH1443"/>
      <c r="WNI1443"/>
      <c r="WNJ1443"/>
      <c r="WNK1443"/>
      <c r="WNL1443"/>
      <c r="WNM1443"/>
      <c r="WNN1443"/>
      <c r="WNO1443"/>
      <c r="WNP1443"/>
      <c r="WNQ1443"/>
      <c r="WNR1443"/>
      <c r="WNS1443"/>
      <c r="WNT1443"/>
      <c r="WNU1443"/>
      <c r="WNV1443"/>
      <c r="WNW1443"/>
      <c r="WNX1443"/>
      <c r="WNY1443"/>
      <c r="WNZ1443"/>
      <c r="WOA1443"/>
      <c r="WOB1443"/>
      <c r="WOC1443"/>
      <c r="WOD1443"/>
      <c r="WOE1443"/>
      <c r="WOF1443"/>
      <c r="WOG1443"/>
      <c r="WOH1443"/>
      <c r="WOI1443"/>
      <c r="WOJ1443"/>
      <c r="WOK1443"/>
      <c r="WOL1443"/>
      <c r="WOM1443"/>
      <c r="WON1443"/>
      <c r="WOO1443"/>
      <c r="WOP1443"/>
      <c r="WOQ1443"/>
      <c r="WOR1443"/>
      <c r="WOS1443"/>
      <c r="WOT1443"/>
      <c r="WOU1443"/>
      <c r="WOV1443"/>
      <c r="WOW1443"/>
      <c r="WOX1443"/>
      <c r="WOY1443"/>
      <c r="WOZ1443"/>
      <c r="WPA1443"/>
      <c r="WPB1443"/>
      <c r="WPC1443"/>
      <c r="WPD1443"/>
      <c r="WPE1443"/>
      <c r="WPF1443"/>
      <c r="WPG1443"/>
      <c r="WPH1443"/>
      <c r="WPI1443"/>
      <c r="WPJ1443"/>
      <c r="WPK1443"/>
      <c r="WPL1443"/>
      <c r="WPM1443"/>
      <c r="WPN1443"/>
      <c r="WPO1443"/>
      <c r="WPP1443"/>
      <c r="WPQ1443"/>
      <c r="WPR1443"/>
      <c r="WPS1443"/>
      <c r="WPT1443"/>
      <c r="WPU1443"/>
      <c r="WPV1443"/>
      <c r="WPW1443"/>
      <c r="WPX1443"/>
      <c r="WPY1443"/>
      <c r="WPZ1443"/>
      <c r="WQA1443"/>
      <c r="WQB1443"/>
      <c r="WQC1443"/>
      <c r="WQD1443"/>
      <c r="WQE1443"/>
      <c r="WQF1443"/>
      <c r="WQG1443"/>
      <c r="WQH1443"/>
      <c r="WQI1443"/>
      <c r="WQJ1443"/>
      <c r="WQK1443"/>
      <c r="WQL1443"/>
      <c r="WQM1443"/>
      <c r="WQN1443"/>
      <c r="WQO1443"/>
      <c r="WQP1443"/>
      <c r="WQQ1443"/>
      <c r="WQR1443"/>
      <c r="WQS1443"/>
      <c r="WQT1443"/>
      <c r="WQU1443"/>
      <c r="WQV1443"/>
      <c r="WQW1443"/>
      <c r="WQX1443"/>
      <c r="WQY1443"/>
      <c r="WQZ1443"/>
      <c r="WRA1443"/>
      <c r="WRB1443"/>
      <c r="WRC1443"/>
      <c r="WRD1443"/>
      <c r="WRE1443"/>
      <c r="WRF1443"/>
      <c r="WRG1443"/>
      <c r="WRH1443"/>
      <c r="WRI1443"/>
      <c r="WRJ1443"/>
      <c r="WRK1443"/>
      <c r="WRL1443"/>
      <c r="WRM1443"/>
      <c r="WRN1443"/>
      <c r="WRO1443"/>
      <c r="WRP1443"/>
      <c r="WRQ1443"/>
      <c r="WRR1443"/>
      <c r="WRS1443"/>
      <c r="WRT1443"/>
      <c r="WRU1443"/>
      <c r="WRV1443"/>
      <c r="WRW1443"/>
      <c r="WRX1443"/>
      <c r="WRY1443"/>
      <c r="WRZ1443"/>
      <c r="WSA1443"/>
      <c r="WSB1443"/>
      <c r="WSC1443"/>
      <c r="WSD1443"/>
      <c r="WSE1443"/>
      <c r="WSF1443"/>
      <c r="WSG1443"/>
      <c r="WSH1443"/>
      <c r="WSI1443"/>
      <c r="WSJ1443"/>
      <c r="WSK1443"/>
      <c r="WSL1443"/>
      <c r="WSM1443"/>
      <c r="WSN1443"/>
      <c r="WSO1443"/>
      <c r="WSP1443"/>
      <c r="WSQ1443"/>
      <c r="WSR1443"/>
      <c r="WSS1443"/>
      <c r="WST1443"/>
      <c r="WSU1443"/>
      <c r="WSV1443"/>
      <c r="WSW1443"/>
      <c r="WSX1443"/>
      <c r="WSY1443"/>
      <c r="WSZ1443"/>
      <c r="WTA1443"/>
      <c r="WTB1443"/>
      <c r="WTC1443"/>
      <c r="WTD1443"/>
      <c r="WTE1443"/>
      <c r="WTF1443"/>
      <c r="WTG1443"/>
      <c r="WTH1443"/>
      <c r="WTI1443"/>
      <c r="WTJ1443"/>
      <c r="WTK1443"/>
      <c r="WTL1443"/>
      <c r="WTM1443"/>
      <c r="WTN1443"/>
      <c r="WTO1443"/>
      <c r="WTP1443"/>
      <c r="WTQ1443"/>
      <c r="WTR1443"/>
      <c r="WTS1443"/>
      <c r="WTT1443"/>
      <c r="WTU1443"/>
      <c r="WTV1443"/>
      <c r="WTW1443"/>
      <c r="WTX1443"/>
      <c r="WTY1443"/>
      <c r="WTZ1443"/>
      <c r="WUA1443"/>
      <c r="WUB1443"/>
      <c r="WUC1443"/>
      <c r="WUD1443"/>
      <c r="WUE1443"/>
      <c r="WUF1443"/>
      <c r="WUG1443"/>
      <c r="WUH1443"/>
      <c r="WUI1443"/>
      <c r="WUJ1443"/>
      <c r="WUK1443"/>
      <c r="WUL1443"/>
      <c r="WUM1443"/>
      <c r="WUN1443"/>
      <c r="WUO1443"/>
      <c r="WUP1443"/>
      <c r="WUQ1443"/>
      <c r="WUR1443"/>
      <c r="WUS1443"/>
      <c r="WUT1443"/>
      <c r="WUU1443"/>
      <c r="WUV1443"/>
      <c r="WUW1443"/>
      <c r="WUX1443"/>
      <c r="WUY1443"/>
      <c r="WUZ1443"/>
      <c r="WVA1443"/>
      <c r="WVB1443"/>
      <c r="WVC1443"/>
      <c r="WVD1443"/>
      <c r="WVE1443"/>
      <c r="WVF1443"/>
      <c r="WVG1443"/>
      <c r="WVH1443"/>
      <c r="WVI1443"/>
      <c r="WVJ1443"/>
      <c r="WVK1443"/>
      <c r="WVL1443"/>
      <c r="WVM1443"/>
      <c r="WVN1443"/>
      <c r="WVO1443"/>
      <c r="WVP1443"/>
      <c r="WVQ1443"/>
      <c r="WVR1443"/>
      <c r="WVS1443"/>
      <c r="WVT1443"/>
      <c r="WVU1443"/>
      <c r="WVV1443"/>
      <c r="WVW1443"/>
      <c r="WVX1443"/>
      <c r="WVY1443"/>
      <c r="WVZ1443"/>
      <c r="WWA1443"/>
      <c r="WWB1443"/>
      <c r="WWC1443"/>
      <c r="WWD1443"/>
      <c r="WWE1443"/>
      <c r="WWF1443"/>
      <c r="WWG1443"/>
      <c r="WWH1443"/>
      <c r="WWI1443"/>
      <c r="WWJ1443"/>
      <c r="WWK1443"/>
      <c r="WWL1443"/>
      <c r="WWM1443"/>
      <c r="WWN1443"/>
      <c r="WWO1443"/>
      <c r="WWP1443"/>
      <c r="WWQ1443"/>
      <c r="WWR1443"/>
      <c r="WWS1443"/>
      <c r="WWT1443"/>
      <c r="WWU1443"/>
      <c r="WWV1443"/>
      <c r="WWW1443"/>
      <c r="WWX1443"/>
      <c r="WWY1443"/>
      <c r="WWZ1443"/>
      <c r="WXA1443"/>
      <c r="WXB1443"/>
      <c r="WXC1443"/>
      <c r="WXD1443"/>
      <c r="WXE1443"/>
      <c r="WXF1443"/>
      <c r="WXG1443"/>
      <c r="WXH1443"/>
      <c r="WXI1443"/>
      <c r="WXJ1443"/>
      <c r="WXK1443"/>
      <c r="WXL1443"/>
      <c r="WXM1443"/>
      <c r="WXN1443"/>
      <c r="WXO1443"/>
      <c r="WXP1443"/>
      <c r="WXQ1443"/>
      <c r="WXR1443"/>
      <c r="WXS1443"/>
      <c r="WXT1443"/>
      <c r="WXU1443"/>
      <c r="WXV1443"/>
      <c r="WXW1443"/>
      <c r="WXX1443"/>
      <c r="WXY1443"/>
      <c r="WXZ1443"/>
      <c r="WYA1443"/>
      <c r="WYB1443"/>
      <c r="WYC1443"/>
      <c r="WYD1443"/>
      <c r="WYE1443"/>
      <c r="WYF1443"/>
      <c r="WYG1443"/>
      <c r="WYH1443"/>
      <c r="WYI1443"/>
      <c r="WYJ1443"/>
      <c r="WYK1443"/>
      <c r="WYL1443"/>
      <c r="WYM1443"/>
      <c r="WYN1443"/>
      <c r="WYO1443"/>
      <c r="WYP1443"/>
      <c r="WYQ1443"/>
      <c r="WYR1443"/>
      <c r="WYS1443"/>
      <c r="WYT1443"/>
      <c r="WYU1443"/>
      <c r="WYV1443"/>
      <c r="WYW1443"/>
      <c r="WYX1443"/>
      <c r="WYY1443"/>
      <c r="WYZ1443"/>
      <c r="WZA1443"/>
      <c r="WZB1443"/>
      <c r="WZC1443"/>
      <c r="WZD1443"/>
      <c r="WZE1443"/>
      <c r="WZF1443"/>
      <c r="WZG1443"/>
      <c r="WZH1443"/>
      <c r="WZI1443"/>
      <c r="WZJ1443"/>
      <c r="WZK1443"/>
      <c r="WZL1443"/>
      <c r="WZM1443"/>
      <c r="WZN1443"/>
      <c r="WZO1443"/>
      <c r="WZP1443"/>
      <c r="WZQ1443"/>
      <c r="WZR1443"/>
      <c r="WZS1443"/>
      <c r="WZT1443"/>
      <c r="WZU1443"/>
      <c r="WZV1443"/>
      <c r="WZW1443"/>
      <c r="WZX1443"/>
      <c r="WZY1443"/>
      <c r="WZZ1443"/>
      <c r="XAA1443"/>
      <c r="XAB1443"/>
      <c r="XAC1443"/>
      <c r="XAD1443"/>
      <c r="XAE1443"/>
      <c r="XAF1443"/>
      <c r="XAG1443"/>
      <c r="XAH1443"/>
      <c r="XAI1443"/>
      <c r="XAJ1443"/>
      <c r="XAK1443"/>
      <c r="XAL1443"/>
      <c r="XAM1443"/>
      <c r="XAN1443"/>
      <c r="XAO1443"/>
      <c r="XAP1443"/>
      <c r="XAQ1443"/>
      <c r="XAR1443"/>
      <c r="XAS1443"/>
      <c r="XAT1443"/>
      <c r="XAU1443"/>
      <c r="XAV1443"/>
      <c r="XAW1443"/>
      <c r="XAX1443"/>
      <c r="XAY1443"/>
      <c r="XAZ1443"/>
      <c r="XBA1443"/>
      <c r="XBB1443"/>
      <c r="XBC1443"/>
      <c r="XBD1443"/>
      <c r="XBE1443"/>
      <c r="XBF1443"/>
      <c r="XBG1443"/>
      <c r="XBH1443"/>
      <c r="XBI1443"/>
      <c r="XBJ1443"/>
      <c r="XBK1443"/>
      <c r="XBL1443"/>
      <c r="XBM1443"/>
      <c r="XBN1443"/>
      <c r="XBO1443"/>
      <c r="XBP1443"/>
      <c r="XBQ1443"/>
      <c r="XBR1443"/>
      <c r="XBS1443"/>
      <c r="XBT1443"/>
      <c r="XBU1443"/>
      <c r="XBV1443"/>
      <c r="XBW1443"/>
      <c r="XBX1443"/>
      <c r="XBY1443"/>
      <c r="XBZ1443"/>
      <c r="XCA1443"/>
      <c r="XCB1443"/>
      <c r="XCC1443"/>
      <c r="XCD1443"/>
      <c r="XCE1443"/>
      <c r="XCF1443"/>
      <c r="XCG1443"/>
      <c r="XCH1443"/>
      <c r="XCI1443"/>
      <c r="XCJ1443"/>
      <c r="XCK1443"/>
      <c r="XCL1443"/>
      <c r="XCM1443"/>
      <c r="XCN1443"/>
      <c r="XCO1443"/>
      <c r="XCP1443"/>
      <c r="XCQ1443"/>
      <c r="XCR1443"/>
      <c r="XCS1443"/>
      <c r="XCT1443"/>
      <c r="XCU1443"/>
      <c r="XCV1443"/>
      <c r="XCW1443"/>
      <c r="XCX1443"/>
      <c r="XCY1443"/>
      <c r="XCZ1443"/>
      <c r="XDA1443"/>
    </row>
  </sheetData>
  <sheetProtection sort="0" autoFilter="0" pivotTables="0"/>
  <autoFilter ref="A2:H234">
    <filterColumn colId="7">
      <filters>
        <filter val="AD"/>
        <filter val="DT"/>
        <filter val="P"/>
        <filter val="P-D"/>
        <filter val="ST"/>
        <filter val="VZ"/>
        <filter val="VZMR"/>
      </filters>
    </filterColumn>
  </autoFilter>
  <mergeCells count="1">
    <mergeCell ref="A1:D1"/>
  </mergeCells>
  <printOptions horizontalCentered="1" verticalCentered="1"/>
  <pageMargins left="0" right="0" top="0" bottom="0" header="0" footer="0"/>
  <pageSetup paperSize="9" scale="90" fitToHeight="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7</vt:i4>
      </vt:variant>
    </vt:vector>
  </HeadingPairs>
  <TitlesOfParts>
    <vt:vector size="12" baseType="lpstr">
      <vt:lpstr>ZRS ČR 2018</vt:lpstr>
      <vt:lpstr>ZRS ČR 2019</vt:lpstr>
      <vt:lpstr>ZRS ČR 2020</vt:lpstr>
      <vt:lpstr>ZRS ČR 2021</vt:lpstr>
      <vt:lpstr> Výchozí data </vt:lpstr>
      <vt:lpstr>' Výchozí data '!Názvy_tisku</vt:lpstr>
      <vt:lpstr>'ZRS ČR 2018'!Názvy_tisku</vt:lpstr>
      <vt:lpstr>'ZRS ČR 2021'!Názvy_tisku</vt:lpstr>
      <vt:lpstr>' Výchozí data '!Oblast_tisku</vt:lpstr>
      <vt:lpstr>'ZRS ČR 2018'!Oblast_tisku</vt:lpstr>
      <vt:lpstr>'ZRS ČR 2020'!Oblast_tisku</vt:lpstr>
      <vt:lpstr>'ZRS ČR 2021'!Oblast_tisku</vt:lpstr>
    </vt:vector>
  </TitlesOfParts>
  <Company>MZV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</dc:creator>
  <cp:lastModifiedBy>Hana POLÍVKOVÁ</cp:lastModifiedBy>
  <cp:lastPrinted>2022-05-20T17:57:32Z</cp:lastPrinted>
  <dcterms:created xsi:type="dcterms:W3CDTF">2010-03-05T09:38:51Z</dcterms:created>
  <dcterms:modified xsi:type="dcterms:W3CDTF">2022-05-20T17:57:35Z</dcterms:modified>
</cp:coreProperties>
</file>